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glund/Stancil_S/CMH00001668_Naltrexone/MR_Data/Edats/2_MID/"/>
    </mc:Choice>
  </mc:AlternateContent>
  <xr:revisionPtr revIDLastSave="0" documentId="13_ncr:1_{B10DC0C3-7CF3-1D47-B1CD-626DB0A87403}" xr6:coauthVersionLast="47" xr6:coauthVersionMax="47" xr10:uidLastSave="{00000000-0000-0000-0000-000000000000}"/>
  <bookViews>
    <workbookView xWindow="1300" yWindow="4080" windowWidth="39080" windowHeight="16980" activeTab="3" xr2:uid="{00000000-000D-0000-FFFF-FFFF00000000}"/>
  </bookViews>
  <sheets>
    <sheet name="MID_1001_v1_1_test" sheetId="1" r:id="rId1"/>
    <sheet name="Run1" sheetId="3" r:id="rId2"/>
    <sheet name="Run2" sheetId="4" r:id="rId3"/>
    <sheet name="TimingFiles" sheetId="2" r:id="rId4"/>
    <sheet name="Timingfiles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" i="2" l="1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22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X2" i="2"/>
  <c r="AW2" i="2"/>
  <c r="AV2" i="2"/>
  <c r="AU2" i="2"/>
  <c r="AT2" i="2"/>
  <c r="AS2" i="2"/>
  <c r="AR2" i="2"/>
  <c r="AQ2" i="2"/>
  <c r="AX3" i="2"/>
  <c r="AW3" i="2"/>
  <c r="AV3" i="2"/>
  <c r="AU3" i="2"/>
  <c r="AT3" i="2"/>
  <c r="AS3" i="2"/>
  <c r="AR3" i="2"/>
  <c r="AQ3" i="2"/>
  <c r="AX6" i="2"/>
  <c r="AX7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G11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F11" i="2"/>
  <c r="E11" i="2"/>
  <c r="D11" i="2"/>
  <c r="C11" i="2"/>
  <c r="B11" i="2"/>
  <c r="A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E10" i="2"/>
  <c r="F10" i="2"/>
  <c r="D10" i="2"/>
  <c r="C10" i="2"/>
  <c r="B10" i="2"/>
  <c r="A10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P3" i="2"/>
  <c r="AO3" i="2"/>
  <c r="AN3" i="2"/>
  <c r="AM3" i="2"/>
  <c r="AL3" i="2"/>
  <c r="AK3" i="2"/>
  <c r="AJ3" i="2"/>
  <c r="AI3" i="2"/>
  <c r="AH3" i="2"/>
  <c r="AG3" i="2"/>
  <c r="AG2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P2" i="2"/>
  <c r="AO2" i="2"/>
  <c r="AN2" i="2"/>
  <c r="AM2" i="2"/>
  <c r="AL2" i="2"/>
  <c r="AK2" i="2"/>
  <c r="AJ2" i="2"/>
  <c r="AI2" i="2"/>
  <c r="AH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57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I66" i="1"/>
  <c r="EI65" i="1"/>
  <c r="EI64" i="1"/>
  <c r="EI63" i="1"/>
  <c r="EI62" i="1"/>
  <c r="EI61" i="1"/>
  <c r="EI60" i="1"/>
  <c r="EI59" i="1"/>
  <c r="EI58" i="1"/>
  <c r="EI57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" i="1"/>
  <c r="EG103" i="1"/>
  <c r="EH106" i="1"/>
  <c r="EG106" i="1"/>
  <c r="EH105" i="1"/>
  <c r="EG105" i="1"/>
  <c r="EH104" i="1"/>
  <c r="EG104" i="1"/>
  <c r="EH103" i="1"/>
  <c r="EH102" i="1"/>
  <c r="EG102" i="1"/>
  <c r="EH101" i="1"/>
  <c r="EG101" i="1"/>
  <c r="EH100" i="1"/>
  <c r="EG100" i="1"/>
  <c r="EH99" i="1"/>
  <c r="EG99" i="1"/>
  <c r="EH98" i="1"/>
  <c r="EG98" i="1"/>
  <c r="EH97" i="1"/>
  <c r="EG97" i="1"/>
  <c r="EH96" i="1"/>
  <c r="EG96" i="1"/>
  <c r="EH95" i="1"/>
  <c r="EG95" i="1"/>
  <c r="EH94" i="1"/>
  <c r="EG94" i="1"/>
  <c r="EH93" i="1"/>
  <c r="EG93" i="1"/>
  <c r="EH92" i="1"/>
  <c r="EG92" i="1"/>
  <c r="EH91" i="1"/>
  <c r="EG91" i="1"/>
  <c r="EH90" i="1"/>
  <c r="EG90" i="1"/>
  <c r="EH89" i="1"/>
  <c r="EG89" i="1"/>
  <c r="EH88" i="1"/>
  <c r="EG88" i="1"/>
  <c r="EH87" i="1"/>
  <c r="EG87" i="1"/>
  <c r="EH86" i="1"/>
  <c r="EG86" i="1"/>
  <c r="EH85" i="1"/>
  <c r="EG85" i="1"/>
  <c r="EH84" i="1"/>
  <c r="EG84" i="1"/>
  <c r="EH83" i="1"/>
  <c r="EG83" i="1"/>
  <c r="EH82" i="1"/>
  <c r="EG82" i="1"/>
  <c r="EH81" i="1"/>
  <c r="EG81" i="1"/>
  <c r="EH80" i="1"/>
  <c r="EG80" i="1"/>
  <c r="EH79" i="1"/>
  <c r="EG79" i="1"/>
  <c r="EH78" i="1"/>
  <c r="EG78" i="1"/>
  <c r="EH77" i="1"/>
  <c r="EG77" i="1"/>
  <c r="EH76" i="1"/>
  <c r="EG76" i="1"/>
  <c r="EH75" i="1"/>
  <c r="EG75" i="1"/>
  <c r="EH74" i="1"/>
  <c r="EG74" i="1"/>
  <c r="EH73" i="1"/>
  <c r="EG73" i="1"/>
  <c r="EH72" i="1"/>
  <c r="EG72" i="1"/>
  <c r="EH71" i="1"/>
  <c r="EG71" i="1"/>
  <c r="EH70" i="1"/>
  <c r="EG70" i="1"/>
  <c r="EH69" i="1"/>
  <c r="EG69" i="1"/>
  <c r="EH68" i="1"/>
  <c r="EG68" i="1"/>
  <c r="EH67" i="1"/>
  <c r="EG67" i="1"/>
  <c r="EH66" i="1"/>
  <c r="EG66" i="1"/>
  <c r="EH65" i="1"/>
  <c r="EG65" i="1"/>
  <c r="EH64" i="1"/>
  <c r="EG64" i="1"/>
  <c r="EH63" i="1"/>
  <c r="EG63" i="1"/>
  <c r="EH62" i="1"/>
  <c r="EG62" i="1"/>
  <c r="EH61" i="1"/>
  <c r="EG61" i="1"/>
  <c r="EH60" i="1"/>
  <c r="EG60" i="1"/>
  <c r="EH59" i="1"/>
  <c r="EG59" i="1"/>
  <c r="EH58" i="1"/>
  <c r="EG58" i="1"/>
  <c r="EG57" i="1"/>
  <c r="EF57" i="1"/>
  <c r="EH57" i="1" s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" i="1"/>
  <c r="EF5" i="1"/>
</calcChain>
</file>

<file path=xl/sharedStrings.xml><?xml version="1.0" encoding="utf-8"?>
<sst xmlns="http://schemas.openxmlformats.org/spreadsheetml/2006/main" count="3453" uniqueCount="200">
  <si>
    <t>R:\Hoglund\Stancil_S\CMH00001668_Naltrexone\MR_Data\Edats\2_MID\MID_Behavioral_20161218_LM_Trigger_v1-nn1001-1.edat3</t>
  </si>
  <si>
    <t>ExperimentName</t>
  </si>
  <si>
    <t>Subject</t>
  </si>
  <si>
    <t>Session</t>
  </si>
  <si>
    <t>Allowed</t>
  </si>
  <si>
    <t>Clock.Information</t>
  </si>
  <si>
    <t>DataFile.Basename</t>
  </si>
  <si>
    <t>Display.RefreshRate</t>
  </si>
  <si>
    <t>ExperimentVersion</t>
  </si>
  <si>
    <t>Goodbye.DEVICE</t>
  </si>
  <si>
    <t>Group</t>
  </si>
  <si>
    <t>Handedness</t>
  </si>
  <si>
    <t>NARGUID</t>
  </si>
  <si>
    <t>PracticeRT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</si>
  <si>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</si>
  <si>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</si>
  <si>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</si>
  <si>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</si>
  <si>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</si>
  <si>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</si>
  <si>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</si>
  <si>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StudioVersion</t>
  </si>
  <si>
    <t>TitlePage.DEVICE</t>
  </si>
  <si>
    <t>TrialOrder</t>
  </si>
  <si>
    <t>triggercode</t>
  </si>
  <si>
    <t>Block</t>
  </si>
  <si>
    <t>BlockInstructions.DEVICE</t>
  </si>
  <si>
    <t>BlockList</t>
  </si>
  <si>
    <t>BlockList.Cycle</t>
  </si>
  <si>
    <t>BlockList.Sample</t>
  </si>
  <si>
    <t>BlockTitle</t>
  </si>
  <si>
    <t>EndFix.Duration</t>
  </si>
  <si>
    <t>EndFix.DurationError</t>
  </si>
  <si>
    <t>EndFix.FinishTime</t>
  </si>
  <si>
    <t>EndFix.OffsetDelay</t>
  </si>
  <si>
    <t>EndFix.OffsetTime</t>
  </si>
  <si>
    <t>EndFix.OnsetDelay</t>
  </si>
  <si>
    <t>EndFix.OnsetTime</t>
  </si>
  <si>
    <t>EndFix.OnsetToOnsetTime</t>
  </si>
  <si>
    <t>EndFix.StartTime</t>
  </si>
  <si>
    <t>Procedure[Block]</t>
  </si>
  <si>
    <t>Running[Block]</t>
  </si>
  <si>
    <t>Trial</t>
  </si>
  <si>
    <t>GetReady.DEVICE</t>
  </si>
  <si>
    <t>GetReady.RTTime</t>
  </si>
  <si>
    <t>PeriodList</t>
  </si>
  <si>
    <t>PeriodList.Cycle</t>
  </si>
  <si>
    <t>PeriodList.Sample</t>
  </si>
  <si>
    <t>PrepTime.Duration</t>
  </si>
  <si>
    <t>PrepTime.DurationError</t>
  </si>
  <si>
    <t>PrepTime.FinishTime</t>
  </si>
  <si>
    <t>PrepTime.OffsetDelay</t>
  </si>
  <si>
    <t>PrepTime.OffsetTime</t>
  </si>
  <si>
    <t>PrepTime.OnsetDelay</t>
  </si>
  <si>
    <t>PrepTime.OnsetTime</t>
  </si>
  <si>
    <t>PrepTime.OnsetToOnsetTime</t>
  </si>
  <si>
    <t>PrepTime.StartTime</t>
  </si>
  <si>
    <t>Procedure[Trial]</t>
  </si>
  <si>
    <t>Running[Trial]</t>
  </si>
  <si>
    <t>Waiting4Scanner</t>
  </si>
  <si>
    <t>Waiting4Scanner.Cycle</t>
  </si>
  <si>
    <t>Waiting4Scanner.Sample</t>
  </si>
  <si>
    <t>SubTrial</t>
  </si>
  <si>
    <t>Anticipation.DEVICE</t>
  </si>
  <si>
    <t>Anticipation.Duration</t>
  </si>
  <si>
    <t>Anticipation.DurationError</t>
  </si>
  <si>
    <t>Anticipation.FinishTime</t>
  </si>
  <si>
    <t>Anticipation.OffsetDelay</t>
  </si>
  <si>
    <t>Anticipation.OffsetTime</t>
  </si>
  <si>
    <t>Anticipation.OnsetDelay</t>
  </si>
  <si>
    <t>Anticipation.OnsetTime</t>
  </si>
  <si>
    <t>Anticipation.OnsetToOnsetTime</t>
  </si>
  <si>
    <t>Anticipation.StartTime</t>
  </si>
  <si>
    <t>AnticipationDuration</t>
  </si>
  <si>
    <t>Condition</t>
  </si>
  <si>
    <t>Cue</t>
  </si>
  <si>
    <t>Cue.CustomOnsetTime</t>
  </si>
  <si>
    <t>Cue.Duration</t>
  </si>
  <si>
    <t>Cue.DurationError</t>
  </si>
  <si>
    <t>Cue.FinishTime</t>
  </si>
  <si>
    <t>Cue.OffsetDelay</t>
  </si>
  <si>
    <t>Cue.OffsetTime</t>
  </si>
  <si>
    <t>Cue.OnsetDelay</t>
  </si>
  <si>
    <t>Cue.OnsetTime</t>
  </si>
  <si>
    <t>Cue.OnsetToOnsetTime</t>
  </si>
  <si>
    <t>Cue.StartTime</t>
  </si>
  <si>
    <t>Feedback.Duration</t>
  </si>
  <si>
    <t>Feedback.DurationError</t>
  </si>
  <si>
    <t>Feedback.FinishTime</t>
  </si>
  <si>
    <t>Feedback.OffsetDelay</t>
  </si>
  <si>
    <t>Feedback.OffsetTime</t>
  </si>
  <si>
    <t>Feedback.OnsetDelay</t>
  </si>
  <si>
    <t>Feedback.OnsetTime</t>
  </si>
  <si>
    <t>Feedback.OnsetToOnsetTime</t>
  </si>
  <si>
    <t>Feedback.StartTime</t>
  </si>
  <si>
    <t>FeedbackDuration</t>
  </si>
  <si>
    <t>meanrt</t>
  </si>
  <si>
    <t>moneyamt</t>
  </si>
  <si>
    <t>percentacc</t>
  </si>
  <si>
    <t>prbacc</t>
  </si>
  <si>
    <t>prbresp</t>
  </si>
  <si>
    <t>prbrt</t>
  </si>
  <si>
    <t>Probe</t>
  </si>
  <si>
    <t>Probe.DEVICE</t>
  </si>
  <si>
    <t>Probe.Duration</t>
  </si>
  <si>
    <t>Probe.DurationError</t>
  </si>
  <si>
    <t>Probe.FinishTime</t>
  </si>
  <si>
    <t>Probe.OffsetDelay</t>
  </si>
  <si>
    <t>Probe.OffsetTime</t>
  </si>
  <si>
    <t>Probe.OnsetDelay</t>
  </si>
  <si>
    <t>Probe.OnsetTime</t>
  </si>
  <si>
    <t>Probe.OnsetToOnsetTime</t>
  </si>
  <si>
    <t>Probe.RESP</t>
  </si>
  <si>
    <t>Probe.RT</t>
  </si>
  <si>
    <t>Probe.RTTime</t>
  </si>
  <si>
    <t>Probe.StartTime</t>
  </si>
  <si>
    <t>ProbeTime</t>
  </si>
  <si>
    <t>Procedure[SubTrial]</t>
  </si>
  <si>
    <t>ResponseCheck</t>
  </si>
  <si>
    <t>Result</t>
  </si>
  <si>
    <t>RunList</t>
  </si>
  <si>
    <t>RunList.Cycle</t>
  </si>
  <si>
    <t>RunList.Sample</t>
  </si>
  <si>
    <t>RunMoney</t>
  </si>
  <si>
    <t>Running[SubTrial]</t>
  </si>
  <si>
    <t>TextDisplay1.Duration</t>
  </si>
  <si>
    <t>TextDisplay1.DurationError</t>
  </si>
  <si>
    <t>TextDisplay1.FinishTime</t>
  </si>
  <si>
    <t>TextDisplay1.OffsetDelay</t>
  </si>
  <si>
    <t>TextDisplay1.OffsetTime</t>
  </si>
  <si>
    <t>TextDisplay1.OnsetDelay</t>
  </si>
  <si>
    <t>TextDisplay1.OnsetTime</t>
  </si>
  <si>
    <t>TextDisplay1.OnsetToOnsetTime</t>
  </si>
  <si>
    <t>TextDisplay1.StartTime</t>
  </si>
  <si>
    <t>TimeVersion16</t>
  </si>
  <si>
    <t>TimeVersion5</t>
  </si>
  <si>
    <t>MID_Behavioral_20161218_LM_Trigger</t>
  </si>
  <si>
    <t>bygrewnd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</si>
  <si>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dt:dt="string"&gt;2021-07-22T14:27:28Z&lt;/DateUtc&gt;&lt;/StartTime&gt;&lt;FrequencyChanges&gt;&lt;FrequencyChange&gt;&lt;Frequency dt:dt="r8"&gt;10000000&lt;/Frequency&gt;&lt;Timestamp dt:dt="r8"&gt;4865132178596&lt;/Timestamp&gt;&lt;Current dt:dt="r8"&gt;0&lt;/Current&gt;&lt;DateUtc dt:dt="string"&gt;2021-07-22T14:27:28Z&lt;/DateUtc&gt;&lt;/FrequencyChange&gt;&lt;/FrequencyChanges&gt;&lt;/Clock&gt;\n</t>
  </si>
  <si>
    <t>MID_Behavioral_20161218_LM_Trigger_v1-nn1001-1</t>
  </si>
  <si>
    <t>1.0.0.340</t>
  </si>
  <si>
    <t>Keyboard</t>
  </si>
  <si>
    <t>Right</t>
  </si>
  <si>
    <t>nn1001</t>
  </si>
  <si>
    <t>Full</t>
  </si>
  <si>
    <t>3.0.3.60</t>
  </si>
  <si>
    <t>3.0.3.43</t>
  </si>
  <si>
    <t>t</t>
  </si>
  <si>
    <t>MID_RUN1</t>
  </si>
  <si>
    <t>BlockProc</t>
  </si>
  <si>
    <t>WaitScreen</t>
  </si>
  <si>
    <t>PrepProc</t>
  </si>
  <si>
    <t>RunProc</t>
  </si>
  <si>
    <t>SmallPun</t>
  </si>
  <si>
    <t>LoseSmall.bmp</t>
  </si>
  <si>
    <t>?</t>
  </si>
  <si>
    <t>LoseProbe.bmp</t>
  </si>
  <si>
    <t>RewardProc</t>
  </si>
  <si>
    <t>You pressed too slow!</t>
  </si>
  <si>
    <t>You lose $0.20!</t>
  </si>
  <si>
    <t>LgReward</t>
  </si>
  <si>
    <t>WinBig.bmp</t>
  </si>
  <si>
    <t>WinProbe.bmp</t>
  </si>
  <si>
    <t>You did not earn $5!</t>
  </si>
  <si>
    <t>b</t>
  </si>
  <si>
    <t>Correct Response!</t>
  </si>
  <si>
    <t>You keep $0.20!</t>
  </si>
  <si>
    <t>SmallReward</t>
  </si>
  <si>
    <t>WinSmall.bmp</t>
  </si>
  <si>
    <t>You earn $0.20!</t>
  </si>
  <si>
    <t>LgPun</t>
  </si>
  <si>
    <t>LoseBig.bmp</t>
  </si>
  <si>
    <t>You lose $5!</t>
  </si>
  <si>
    <t>Triangle</t>
  </si>
  <si>
    <t>Neutral.bmp</t>
  </si>
  <si>
    <t>NeutralProbe.bmp</t>
  </si>
  <si>
    <t>No money at stake!</t>
  </si>
  <si>
    <t>You did not earn $0.20!</t>
  </si>
  <si>
    <t>You earn $5!</t>
  </si>
  <si>
    <t>You pressed too soon!</t>
  </si>
  <si>
    <t>You keep $5!</t>
  </si>
  <si>
    <t>MID_RUN2</t>
  </si>
  <si>
    <t>CueStart.sec</t>
  </si>
  <si>
    <t>FdbkStart.sec</t>
  </si>
  <si>
    <t>Start</t>
  </si>
  <si>
    <t>CondAnt</t>
  </si>
  <si>
    <t>CondFeedback</t>
  </si>
  <si>
    <t>Reward</t>
  </si>
  <si>
    <t>Neutral</t>
  </si>
  <si>
    <t>Loss</t>
  </si>
  <si>
    <t>RewPos</t>
  </si>
  <si>
    <t>RewNeg</t>
  </si>
  <si>
    <t>PunPos</t>
  </si>
  <si>
    <t>PunNeg</t>
  </si>
  <si>
    <t>LossNeg</t>
  </si>
  <si>
    <t>RewardNeg</t>
  </si>
  <si>
    <t>LossPos</t>
  </si>
  <si>
    <t>RewardPos</t>
  </si>
  <si>
    <t>No</t>
  </si>
  <si>
    <t>NeutralFdbk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</si>
</sst>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21" fontId="0" fillId="0" borderId="0" xfId="0" applyNumberFormat="1"/>
    <xf numFmtId="11" fontId="0" fillId="0" borderId="0" xfId="0" applyNumberFormat="1"/>
    <xf numFmtId="0" fontId="0" fillId="33" borderId="0" xfId="0" applyFill="1"/>
    <xf numFmtId="0" fontId="18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06"/>
  <sheetViews>
    <sheetView workbookViewId="0">
      <selection activeCell="EG57" sqref="EG57:EJ106"/>
    </sheetView>
  </sheetViews>
  <sheetFormatPr baseColWidth="10" defaultRowHeight="16" x14ac:dyDescent="0.2"/>
  <cols>
    <col min="137" max="140" width="10.83203125" style="5"/>
  </cols>
  <sheetData>
    <row r="1" spans="1:140" x14ac:dyDescent="0.2">
      <c r="A1" t="s">
        <v>0</v>
      </c>
    </row>
    <row r="2" spans="1:14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184</v>
      </c>
      <c r="EG2" s="5" t="s">
        <v>182</v>
      </c>
      <c r="EH2" s="5" t="s">
        <v>183</v>
      </c>
      <c r="EI2" s="5" t="s">
        <v>185</v>
      </c>
      <c r="EJ2" s="5" t="s">
        <v>186</v>
      </c>
    </row>
    <row r="3" spans="1:140" x14ac:dyDescent="0.2">
      <c r="A3" t="s">
        <v>136</v>
      </c>
      <c r="B3">
        <v>1</v>
      </c>
      <c r="C3">
        <v>1</v>
      </c>
      <c r="D3" t="s">
        <v>137</v>
      </c>
      <c r="E3" t="s">
        <v>138</v>
      </c>
      <c r="F3" t="s">
        <v>139</v>
      </c>
      <c r="G3">
        <v>60.01</v>
      </c>
      <c r="H3" t="s">
        <v>140</v>
      </c>
      <c r="I3" t="s">
        <v>141</v>
      </c>
      <c r="J3">
        <v>1</v>
      </c>
      <c r="K3" t="s">
        <v>142</v>
      </c>
      <c r="L3" t="s">
        <v>143</v>
      </c>
      <c r="M3">
        <v>303</v>
      </c>
      <c r="N3">
        <v>-1061746352</v>
      </c>
      <c r="O3" t="s">
        <v>144</v>
      </c>
      <c r="P3" t="s">
        <v>145</v>
      </c>
      <c r="Q3" t="s">
        <v>145</v>
      </c>
      <c r="R3" s="1">
        <v>44399</v>
      </c>
      <c r="S3" s="2">
        <v>44399.602418981478</v>
      </c>
      <c r="T3" s="3">
        <v>0.39408564814814812</v>
      </c>
      <c r="U3" t="s">
        <v>146</v>
      </c>
      <c r="V3" t="s">
        <v>141</v>
      </c>
      <c r="W3">
        <v>1</v>
      </c>
      <c r="X3" t="s">
        <v>147</v>
      </c>
      <c r="Y3">
        <v>1</v>
      </c>
      <c r="Z3" t="s">
        <v>141</v>
      </c>
      <c r="AA3">
        <v>1</v>
      </c>
      <c r="AB3">
        <v>1</v>
      </c>
      <c r="AC3">
        <v>1</v>
      </c>
      <c r="AD3" t="s">
        <v>148</v>
      </c>
      <c r="AE3">
        <v>5000</v>
      </c>
      <c r="AF3">
        <v>-17</v>
      </c>
      <c r="AG3">
        <v>486090</v>
      </c>
      <c r="AH3">
        <v>0</v>
      </c>
      <c r="AI3">
        <v>486090</v>
      </c>
      <c r="AJ3">
        <v>17</v>
      </c>
      <c r="AK3">
        <v>481107</v>
      </c>
      <c r="AL3">
        <v>0</v>
      </c>
      <c r="AM3">
        <v>481093</v>
      </c>
      <c r="AN3" t="s">
        <v>149</v>
      </c>
      <c r="AO3" t="s">
        <v>27</v>
      </c>
      <c r="AP3">
        <v>1</v>
      </c>
      <c r="AQ3" t="s">
        <v>141</v>
      </c>
      <c r="AR3">
        <v>164104</v>
      </c>
      <c r="BE3" t="s">
        <v>150</v>
      </c>
      <c r="BF3" t="s">
        <v>59</v>
      </c>
      <c r="BG3">
        <v>1</v>
      </c>
      <c r="BH3">
        <v>1</v>
      </c>
      <c r="BI3">
        <v>1</v>
      </c>
    </row>
    <row r="4" spans="1:140" x14ac:dyDescent="0.2">
      <c r="A4" t="s">
        <v>136</v>
      </c>
      <c r="B4">
        <v>1</v>
      </c>
      <c r="C4">
        <v>1</v>
      </c>
      <c r="D4" t="s">
        <v>137</v>
      </c>
      <c r="E4" t="s">
        <v>138</v>
      </c>
      <c r="F4" t="s">
        <v>139</v>
      </c>
      <c r="G4">
        <v>60.01</v>
      </c>
      <c r="H4" t="s">
        <v>140</v>
      </c>
      <c r="I4" t="s">
        <v>141</v>
      </c>
      <c r="J4">
        <v>1</v>
      </c>
      <c r="K4" t="s">
        <v>142</v>
      </c>
      <c r="L4" t="s">
        <v>143</v>
      </c>
      <c r="M4">
        <v>303</v>
      </c>
      <c r="N4">
        <v>-1061746352</v>
      </c>
      <c r="O4" t="s">
        <v>144</v>
      </c>
      <c r="P4" t="s">
        <v>145</v>
      </c>
      <c r="Q4" t="s">
        <v>145</v>
      </c>
      <c r="R4" s="1">
        <v>44399</v>
      </c>
      <c r="S4" s="2">
        <v>44399.602418981478</v>
      </c>
      <c r="T4" s="3">
        <v>0.39408564814814812</v>
      </c>
      <c r="U4" t="s">
        <v>146</v>
      </c>
      <c r="V4" t="s">
        <v>141</v>
      </c>
      <c r="W4">
        <v>1</v>
      </c>
      <c r="X4" t="s">
        <v>147</v>
      </c>
      <c r="Y4">
        <v>1</v>
      </c>
      <c r="Z4" t="s">
        <v>141</v>
      </c>
      <c r="AA4">
        <v>1</v>
      </c>
      <c r="AB4">
        <v>1</v>
      </c>
      <c r="AC4">
        <v>1</v>
      </c>
      <c r="AD4" t="s">
        <v>148</v>
      </c>
      <c r="AE4">
        <v>5000</v>
      </c>
      <c r="AF4">
        <v>-17</v>
      </c>
      <c r="AG4">
        <v>486090</v>
      </c>
      <c r="AH4">
        <v>0</v>
      </c>
      <c r="AI4">
        <v>486090</v>
      </c>
      <c r="AJ4">
        <v>17</v>
      </c>
      <c r="AK4">
        <v>481107</v>
      </c>
      <c r="AL4">
        <v>0</v>
      </c>
      <c r="AM4">
        <v>481093</v>
      </c>
      <c r="AN4" t="s">
        <v>149</v>
      </c>
      <c r="AO4" t="s">
        <v>27</v>
      </c>
      <c r="AP4">
        <v>2</v>
      </c>
      <c r="AS4">
        <v>1</v>
      </c>
      <c r="AT4">
        <v>1</v>
      </c>
      <c r="AU4">
        <v>1</v>
      </c>
      <c r="AV4">
        <v>2000</v>
      </c>
      <c r="AW4">
        <v>-30</v>
      </c>
      <c r="AX4">
        <v>166104</v>
      </c>
      <c r="AY4">
        <v>0</v>
      </c>
      <c r="AZ4">
        <v>166104</v>
      </c>
      <c r="BA4">
        <v>30</v>
      </c>
      <c r="BB4">
        <v>164134</v>
      </c>
      <c r="BC4">
        <v>0</v>
      </c>
      <c r="BD4">
        <v>164106</v>
      </c>
      <c r="BE4" t="s">
        <v>151</v>
      </c>
      <c r="BF4" t="s">
        <v>45</v>
      </c>
    </row>
    <row r="5" spans="1:140" x14ac:dyDescent="0.2">
      <c r="A5" t="s">
        <v>136</v>
      </c>
      <c r="B5">
        <v>1</v>
      </c>
      <c r="C5">
        <v>1</v>
      </c>
      <c r="D5" t="s">
        <v>137</v>
      </c>
      <c r="E5" t="s">
        <v>138</v>
      </c>
      <c r="F5" t="s">
        <v>139</v>
      </c>
      <c r="G5">
        <v>60.01</v>
      </c>
      <c r="H5" t="s">
        <v>140</v>
      </c>
      <c r="I5" t="s">
        <v>141</v>
      </c>
      <c r="J5">
        <v>1</v>
      </c>
      <c r="K5" t="s">
        <v>142</v>
      </c>
      <c r="L5" t="s">
        <v>143</v>
      </c>
      <c r="M5">
        <v>303</v>
      </c>
      <c r="N5">
        <v>-1061746352</v>
      </c>
      <c r="O5" t="s">
        <v>144</v>
      </c>
      <c r="P5" t="s">
        <v>145</v>
      </c>
      <c r="Q5" t="s">
        <v>145</v>
      </c>
      <c r="R5" s="1">
        <v>44399</v>
      </c>
      <c r="S5" s="2">
        <v>44399.602418981478</v>
      </c>
      <c r="T5" s="3">
        <v>0.39408564814814812</v>
      </c>
      <c r="U5" t="s">
        <v>146</v>
      </c>
      <c r="V5" t="s">
        <v>141</v>
      </c>
      <c r="W5">
        <v>1</v>
      </c>
      <c r="X5" t="s">
        <v>147</v>
      </c>
      <c r="Y5">
        <v>1</v>
      </c>
      <c r="Z5" t="s">
        <v>141</v>
      </c>
      <c r="AA5">
        <v>1</v>
      </c>
      <c r="AB5">
        <v>1</v>
      </c>
      <c r="AC5">
        <v>1</v>
      </c>
      <c r="AD5" t="s">
        <v>148</v>
      </c>
      <c r="AE5">
        <v>5000</v>
      </c>
      <c r="AF5">
        <v>-17</v>
      </c>
      <c r="AG5">
        <v>486090</v>
      </c>
      <c r="AH5">
        <v>0</v>
      </c>
      <c r="AI5">
        <v>486090</v>
      </c>
      <c r="AJ5">
        <v>17</v>
      </c>
      <c r="AK5">
        <v>481107</v>
      </c>
      <c r="AL5">
        <v>0</v>
      </c>
      <c r="AM5">
        <v>481093</v>
      </c>
      <c r="AN5" t="s">
        <v>149</v>
      </c>
      <c r="AO5" t="s">
        <v>27</v>
      </c>
      <c r="AP5">
        <v>3</v>
      </c>
      <c r="AS5">
        <v>2</v>
      </c>
      <c r="AT5">
        <v>1</v>
      </c>
      <c r="AU5">
        <v>2</v>
      </c>
      <c r="BE5" t="s">
        <v>152</v>
      </c>
      <c r="BF5" t="s">
        <v>45</v>
      </c>
      <c r="BJ5">
        <v>1</v>
      </c>
      <c r="BK5" t="s">
        <v>141</v>
      </c>
      <c r="BL5">
        <v>2000</v>
      </c>
      <c r="BM5">
        <v>4</v>
      </c>
      <c r="BN5">
        <v>170004</v>
      </c>
      <c r="BO5">
        <v>0</v>
      </c>
      <c r="BP5">
        <v>170004</v>
      </c>
      <c r="BQ5">
        <v>-4</v>
      </c>
      <c r="BR5">
        <v>168100</v>
      </c>
      <c r="BS5">
        <v>2000</v>
      </c>
      <c r="BT5">
        <v>168005</v>
      </c>
      <c r="BU5">
        <v>2000</v>
      </c>
      <c r="BV5" t="s">
        <v>153</v>
      </c>
      <c r="BW5" t="s">
        <v>154</v>
      </c>
      <c r="BX5">
        <v>0</v>
      </c>
      <c r="BY5">
        <v>2000</v>
      </c>
      <c r="BZ5">
        <v>-30</v>
      </c>
      <c r="CA5">
        <v>168004</v>
      </c>
      <c r="CB5">
        <v>0</v>
      </c>
      <c r="CC5">
        <v>168004</v>
      </c>
      <c r="CD5">
        <v>30</v>
      </c>
      <c r="CE5">
        <v>166134</v>
      </c>
      <c r="CF5">
        <v>1966</v>
      </c>
      <c r="CG5">
        <v>166109</v>
      </c>
      <c r="CH5">
        <v>1647</v>
      </c>
      <c r="CI5">
        <v>-31</v>
      </c>
      <c r="CJ5">
        <v>172100</v>
      </c>
      <c r="CK5">
        <v>0</v>
      </c>
      <c r="CL5">
        <v>172100</v>
      </c>
      <c r="CM5">
        <v>31</v>
      </c>
      <c r="CN5">
        <v>170484</v>
      </c>
      <c r="CO5">
        <v>0</v>
      </c>
      <c r="CP5">
        <v>170455</v>
      </c>
      <c r="CQ5">
        <v>1647</v>
      </c>
      <c r="CR5" t="s">
        <v>155</v>
      </c>
      <c r="CS5">
        <v>-0.2</v>
      </c>
      <c r="CT5">
        <v>0</v>
      </c>
      <c r="CU5">
        <v>0</v>
      </c>
      <c r="CW5">
        <v>0</v>
      </c>
      <c r="CX5" t="s">
        <v>156</v>
      </c>
      <c r="CY5" t="s">
        <v>141</v>
      </c>
      <c r="CZ5">
        <v>303</v>
      </c>
      <c r="DA5">
        <v>0</v>
      </c>
      <c r="DB5">
        <v>170353</v>
      </c>
      <c r="DC5">
        <v>0</v>
      </c>
      <c r="DD5">
        <v>170353</v>
      </c>
      <c r="DE5">
        <v>-4</v>
      </c>
      <c r="DF5">
        <v>170100</v>
      </c>
      <c r="DG5">
        <v>300</v>
      </c>
      <c r="DI5">
        <v>0</v>
      </c>
      <c r="DJ5">
        <v>0</v>
      </c>
      <c r="DK5">
        <v>170007</v>
      </c>
      <c r="DL5">
        <v>303</v>
      </c>
      <c r="DM5" t="s">
        <v>157</v>
      </c>
      <c r="DN5" t="s">
        <v>158</v>
      </c>
      <c r="DO5" t="s">
        <v>159</v>
      </c>
      <c r="DP5">
        <v>1</v>
      </c>
      <c r="DQ5">
        <v>1</v>
      </c>
      <c r="DR5">
        <v>1</v>
      </c>
      <c r="DS5">
        <v>-0.2</v>
      </c>
      <c r="DT5" t="s">
        <v>120</v>
      </c>
      <c r="DU5">
        <v>50</v>
      </c>
      <c r="DV5">
        <v>3</v>
      </c>
      <c r="DW5">
        <v>170453</v>
      </c>
      <c r="DX5">
        <v>0</v>
      </c>
      <c r="DY5">
        <v>170453</v>
      </c>
      <c r="DZ5">
        <v>-3</v>
      </c>
      <c r="EA5">
        <v>170400</v>
      </c>
      <c r="EB5">
        <v>84</v>
      </c>
      <c r="EC5">
        <v>170354</v>
      </c>
      <c r="EE5">
        <v>1</v>
      </c>
      <c r="EF5">
        <f>AX4</f>
        <v>166104</v>
      </c>
      <c r="EG5" s="5">
        <f>(CG5-EF5)/1000</f>
        <v>5.0000000000000001E-3</v>
      </c>
      <c r="EH5" s="5">
        <f>(CP5-EF5)/1000</f>
        <v>4.351</v>
      </c>
      <c r="EI5" s="5" t="str">
        <f>IF(BV5="Triangle","No",IF(BV5="SmallReward","Reward",IF(BV5="LgReward","Reward",IF(BV5="SmallPun","Loss",IF(BV5="LgPun","Loss")))))</f>
        <v>Loss</v>
      </c>
      <c r="EJ5" s="5" t="str">
        <f>IF(AND(EI5="Loss",CU5=1),"LossPos",IF(AND(EI5="Loss",CU5=0),"LossNeg",IF(AND(EI5="Reward",CU5=1),"RewardPos",IF(AND(EI5="Reward",CU5=0),"RewardNeg"))))</f>
        <v>LossNeg</v>
      </c>
    </row>
    <row r="6" spans="1:140" x14ac:dyDescent="0.2">
      <c r="A6" t="s">
        <v>136</v>
      </c>
      <c r="B6">
        <v>1</v>
      </c>
      <c r="C6">
        <v>1</v>
      </c>
      <c r="D6" t="s">
        <v>137</v>
      </c>
      <c r="E6" t="s">
        <v>138</v>
      </c>
      <c r="F6" t="s">
        <v>139</v>
      </c>
      <c r="G6">
        <v>60.01</v>
      </c>
      <c r="H6" t="s">
        <v>140</v>
      </c>
      <c r="I6" t="s">
        <v>141</v>
      </c>
      <c r="J6">
        <v>1</v>
      </c>
      <c r="K6" t="s">
        <v>142</v>
      </c>
      <c r="L6" t="s">
        <v>143</v>
      </c>
      <c r="M6">
        <v>303</v>
      </c>
      <c r="N6">
        <v>-1061746352</v>
      </c>
      <c r="O6" t="s">
        <v>144</v>
      </c>
      <c r="P6" t="s">
        <v>145</v>
      </c>
      <c r="Q6" t="s">
        <v>145</v>
      </c>
      <c r="R6" s="1">
        <v>44399</v>
      </c>
      <c r="S6" s="2">
        <v>44399.602418981478</v>
      </c>
      <c r="T6" s="3">
        <v>0.39408564814814812</v>
      </c>
      <c r="U6" t="s">
        <v>146</v>
      </c>
      <c r="V6" t="s">
        <v>141</v>
      </c>
      <c r="W6">
        <v>1</v>
      </c>
      <c r="X6" t="s">
        <v>147</v>
      </c>
      <c r="Y6">
        <v>1</v>
      </c>
      <c r="Z6" t="s">
        <v>141</v>
      </c>
      <c r="AA6">
        <v>1</v>
      </c>
      <c r="AB6">
        <v>1</v>
      </c>
      <c r="AC6">
        <v>1</v>
      </c>
      <c r="AD6" t="s">
        <v>148</v>
      </c>
      <c r="AE6">
        <v>5000</v>
      </c>
      <c r="AF6">
        <v>-17</v>
      </c>
      <c r="AG6">
        <v>486090</v>
      </c>
      <c r="AH6">
        <v>0</v>
      </c>
      <c r="AI6">
        <v>486090</v>
      </c>
      <c r="AJ6">
        <v>17</v>
      </c>
      <c r="AK6">
        <v>481107</v>
      </c>
      <c r="AL6">
        <v>0</v>
      </c>
      <c r="AM6">
        <v>481093</v>
      </c>
      <c r="AN6" t="s">
        <v>149</v>
      </c>
      <c r="AO6" t="s">
        <v>27</v>
      </c>
      <c r="AP6">
        <v>3</v>
      </c>
      <c r="AS6">
        <v>2</v>
      </c>
      <c r="AT6">
        <v>1</v>
      </c>
      <c r="AU6">
        <v>2</v>
      </c>
      <c r="BE6" t="s">
        <v>152</v>
      </c>
      <c r="BF6" t="s">
        <v>45</v>
      </c>
      <c r="BJ6">
        <v>2</v>
      </c>
      <c r="BK6" t="s">
        <v>141</v>
      </c>
      <c r="BL6">
        <v>4000</v>
      </c>
      <c r="BM6">
        <v>0</v>
      </c>
      <c r="BN6">
        <v>178000</v>
      </c>
      <c r="BO6">
        <v>0</v>
      </c>
      <c r="BP6">
        <v>178000</v>
      </c>
      <c r="BQ6">
        <v>0</v>
      </c>
      <c r="BR6">
        <v>174100</v>
      </c>
      <c r="BS6">
        <v>4000</v>
      </c>
      <c r="BT6">
        <v>174001</v>
      </c>
      <c r="BU6">
        <v>4000</v>
      </c>
      <c r="BV6" t="s">
        <v>160</v>
      </c>
      <c r="BW6" t="s">
        <v>161</v>
      </c>
      <c r="BX6">
        <v>0</v>
      </c>
      <c r="BY6">
        <v>2000</v>
      </c>
      <c r="BZ6">
        <v>-34</v>
      </c>
      <c r="CA6">
        <v>174000</v>
      </c>
      <c r="CB6">
        <v>0</v>
      </c>
      <c r="CC6">
        <v>174000</v>
      </c>
      <c r="CD6">
        <v>34</v>
      </c>
      <c r="CE6">
        <v>172134</v>
      </c>
      <c r="CF6">
        <v>1966</v>
      </c>
      <c r="CG6">
        <v>172112</v>
      </c>
      <c r="CH6">
        <v>1647</v>
      </c>
      <c r="CI6">
        <v>-14</v>
      </c>
      <c r="CJ6">
        <v>180100</v>
      </c>
      <c r="CK6">
        <v>0</v>
      </c>
      <c r="CL6">
        <v>180100</v>
      </c>
      <c r="CM6">
        <v>14</v>
      </c>
      <c r="CN6">
        <v>178467</v>
      </c>
      <c r="CO6">
        <v>0</v>
      </c>
      <c r="CP6">
        <v>178455</v>
      </c>
      <c r="CQ6">
        <v>1647</v>
      </c>
      <c r="CR6" t="s">
        <v>155</v>
      </c>
      <c r="CS6">
        <v>-0.2</v>
      </c>
      <c r="CT6">
        <v>0</v>
      </c>
      <c r="CU6">
        <v>0</v>
      </c>
      <c r="CW6">
        <v>0</v>
      </c>
      <c r="CX6" t="s">
        <v>162</v>
      </c>
      <c r="CY6" t="s">
        <v>141</v>
      </c>
      <c r="CZ6">
        <v>303</v>
      </c>
      <c r="DA6">
        <v>0</v>
      </c>
      <c r="DB6">
        <v>178353</v>
      </c>
      <c r="DC6">
        <v>0</v>
      </c>
      <c r="DD6">
        <v>178353</v>
      </c>
      <c r="DE6">
        <v>0</v>
      </c>
      <c r="DF6">
        <v>178100</v>
      </c>
      <c r="DG6">
        <v>300</v>
      </c>
      <c r="DI6">
        <v>0</v>
      </c>
      <c r="DJ6">
        <v>0</v>
      </c>
      <c r="DK6">
        <v>178003</v>
      </c>
      <c r="DL6">
        <v>303</v>
      </c>
      <c r="DM6" t="s">
        <v>157</v>
      </c>
      <c r="DN6" t="s">
        <v>158</v>
      </c>
      <c r="DO6" t="s">
        <v>163</v>
      </c>
      <c r="DP6">
        <v>1</v>
      </c>
      <c r="DQ6">
        <v>1</v>
      </c>
      <c r="DR6">
        <v>2</v>
      </c>
      <c r="DS6">
        <v>0</v>
      </c>
      <c r="DT6" t="s">
        <v>120</v>
      </c>
      <c r="DU6">
        <v>50</v>
      </c>
      <c r="DV6">
        <v>3</v>
      </c>
      <c r="DW6">
        <v>178453</v>
      </c>
      <c r="DX6">
        <v>0</v>
      </c>
      <c r="DY6">
        <v>178453</v>
      </c>
      <c r="DZ6">
        <v>-3</v>
      </c>
      <c r="EA6">
        <v>178400</v>
      </c>
      <c r="EB6">
        <v>67</v>
      </c>
      <c r="EC6">
        <v>178354</v>
      </c>
      <c r="EE6">
        <v>2</v>
      </c>
      <c r="EF6">
        <v>166104</v>
      </c>
      <c r="EG6" s="5">
        <f t="shared" ref="EG6:EG54" si="0">(CG6-EF6)/1000</f>
        <v>6.008</v>
      </c>
      <c r="EH6" s="5">
        <f t="shared" ref="EH6:EH54" si="1">(CP6-EF6)/1000</f>
        <v>12.351000000000001</v>
      </c>
      <c r="EI6" s="5" t="str">
        <f t="shared" ref="EI6:EI54" si="2">IF(BV6="Triangle","No",IF(BV6="SmallReward","Reward",IF(BV6="LgReward","Reward",IF(BV6="SmallPun","Loss",IF(BV6="LgPun","Loss")))))</f>
        <v>Reward</v>
      </c>
      <c r="EJ6" s="5" t="str">
        <f t="shared" ref="EJ6:EJ54" si="3">IF(AND(EI6="Loss",CU6=1),"LossPos",IF(AND(EI6="Loss",CU6=0),"LossNeg",IF(AND(EI6="Reward",CU6=1),"RewardPos",IF(AND(EI6="Reward",CU6=0),"RewardNeg"))))</f>
        <v>RewardNeg</v>
      </c>
    </row>
    <row r="7" spans="1:140" x14ac:dyDescent="0.2">
      <c r="A7" t="s">
        <v>136</v>
      </c>
      <c r="B7">
        <v>1</v>
      </c>
      <c r="C7">
        <v>1</v>
      </c>
      <c r="D7" t="s">
        <v>137</v>
      </c>
      <c r="E7" t="s">
        <v>138</v>
      </c>
      <c r="F7" t="s">
        <v>139</v>
      </c>
      <c r="G7">
        <v>60.01</v>
      </c>
      <c r="H7" t="s">
        <v>140</v>
      </c>
      <c r="I7" t="s">
        <v>141</v>
      </c>
      <c r="J7">
        <v>1</v>
      </c>
      <c r="K7" t="s">
        <v>142</v>
      </c>
      <c r="L7" t="s">
        <v>143</v>
      </c>
      <c r="M7">
        <v>303</v>
      </c>
      <c r="N7">
        <v>-1061746352</v>
      </c>
      <c r="O7" t="s">
        <v>144</v>
      </c>
      <c r="P7" t="s">
        <v>145</v>
      </c>
      <c r="Q7" t="s">
        <v>145</v>
      </c>
      <c r="R7" s="1">
        <v>44399</v>
      </c>
      <c r="S7" s="2">
        <v>44399.602418981478</v>
      </c>
      <c r="T7" s="3">
        <v>0.39408564814814812</v>
      </c>
      <c r="U7" t="s">
        <v>146</v>
      </c>
      <c r="V7" t="s">
        <v>141</v>
      </c>
      <c r="W7">
        <v>1</v>
      </c>
      <c r="X7" t="s">
        <v>147</v>
      </c>
      <c r="Y7">
        <v>1</v>
      </c>
      <c r="Z7" t="s">
        <v>141</v>
      </c>
      <c r="AA7">
        <v>1</v>
      </c>
      <c r="AB7">
        <v>1</v>
      </c>
      <c r="AC7">
        <v>1</v>
      </c>
      <c r="AD7" t="s">
        <v>148</v>
      </c>
      <c r="AE7">
        <v>5000</v>
      </c>
      <c r="AF7">
        <v>-17</v>
      </c>
      <c r="AG7">
        <v>486090</v>
      </c>
      <c r="AH7">
        <v>0</v>
      </c>
      <c r="AI7">
        <v>486090</v>
      </c>
      <c r="AJ7">
        <v>17</v>
      </c>
      <c r="AK7">
        <v>481107</v>
      </c>
      <c r="AL7">
        <v>0</v>
      </c>
      <c r="AM7">
        <v>481093</v>
      </c>
      <c r="AN7" t="s">
        <v>149</v>
      </c>
      <c r="AO7" t="s">
        <v>27</v>
      </c>
      <c r="AP7">
        <v>3</v>
      </c>
      <c r="AS7">
        <v>2</v>
      </c>
      <c r="AT7">
        <v>1</v>
      </c>
      <c r="AU7">
        <v>2</v>
      </c>
      <c r="BE7" t="s">
        <v>152</v>
      </c>
      <c r="BF7" t="s">
        <v>45</v>
      </c>
      <c r="BJ7">
        <v>3</v>
      </c>
      <c r="BK7" t="s">
        <v>141</v>
      </c>
      <c r="BL7">
        <v>3000</v>
      </c>
      <c r="BM7">
        <v>0</v>
      </c>
      <c r="BN7">
        <v>185000</v>
      </c>
      <c r="BO7">
        <v>0</v>
      </c>
      <c r="BP7">
        <v>185000</v>
      </c>
      <c r="BQ7">
        <v>0</v>
      </c>
      <c r="BR7">
        <v>182100</v>
      </c>
      <c r="BS7">
        <v>3000</v>
      </c>
      <c r="BT7">
        <v>182001</v>
      </c>
      <c r="BU7">
        <v>3000</v>
      </c>
      <c r="BV7" t="s">
        <v>153</v>
      </c>
      <c r="BW7" t="s">
        <v>154</v>
      </c>
      <c r="BX7">
        <v>0</v>
      </c>
      <c r="BY7">
        <v>2000</v>
      </c>
      <c r="BZ7">
        <v>-17</v>
      </c>
      <c r="CA7">
        <v>182000</v>
      </c>
      <c r="CB7">
        <v>0</v>
      </c>
      <c r="CC7">
        <v>182000</v>
      </c>
      <c r="CD7">
        <v>17</v>
      </c>
      <c r="CE7">
        <v>180117</v>
      </c>
      <c r="CF7">
        <v>1983</v>
      </c>
      <c r="CG7">
        <v>180105</v>
      </c>
      <c r="CH7">
        <v>1647</v>
      </c>
      <c r="CI7">
        <v>-30</v>
      </c>
      <c r="CJ7">
        <v>187100</v>
      </c>
      <c r="CK7">
        <v>0</v>
      </c>
      <c r="CL7">
        <v>187100</v>
      </c>
      <c r="CM7">
        <v>30</v>
      </c>
      <c r="CN7">
        <v>185483</v>
      </c>
      <c r="CO7">
        <v>0</v>
      </c>
      <c r="CP7">
        <v>185455</v>
      </c>
      <c r="CQ7">
        <v>1647</v>
      </c>
      <c r="CR7">
        <v>299</v>
      </c>
      <c r="CS7">
        <v>-0.2</v>
      </c>
      <c r="CT7">
        <v>33.3333333333333</v>
      </c>
      <c r="CU7">
        <v>1</v>
      </c>
      <c r="CV7" t="s">
        <v>164</v>
      </c>
      <c r="CW7">
        <v>299</v>
      </c>
      <c r="CX7" t="s">
        <v>156</v>
      </c>
      <c r="CY7" t="s">
        <v>141</v>
      </c>
      <c r="CZ7">
        <v>303</v>
      </c>
      <c r="DA7">
        <v>0</v>
      </c>
      <c r="DB7">
        <v>185353</v>
      </c>
      <c r="DC7">
        <v>0</v>
      </c>
      <c r="DD7">
        <v>185353</v>
      </c>
      <c r="DE7">
        <v>0</v>
      </c>
      <c r="DF7">
        <v>185100</v>
      </c>
      <c r="DG7">
        <v>300</v>
      </c>
      <c r="DH7" t="s">
        <v>164</v>
      </c>
      <c r="DI7">
        <v>299</v>
      </c>
      <c r="DJ7">
        <v>185399</v>
      </c>
      <c r="DK7">
        <v>185003</v>
      </c>
      <c r="DL7">
        <v>303</v>
      </c>
      <c r="DM7" t="s">
        <v>157</v>
      </c>
      <c r="DN7" t="s">
        <v>165</v>
      </c>
      <c r="DO7" t="s">
        <v>166</v>
      </c>
      <c r="DP7">
        <v>1</v>
      </c>
      <c r="DQ7">
        <v>1</v>
      </c>
      <c r="DR7">
        <v>3</v>
      </c>
      <c r="DS7">
        <v>0</v>
      </c>
      <c r="DT7" t="s">
        <v>120</v>
      </c>
      <c r="DU7">
        <v>50</v>
      </c>
      <c r="DV7">
        <v>3</v>
      </c>
      <c r="DW7">
        <v>185453</v>
      </c>
      <c r="DX7">
        <v>0</v>
      </c>
      <c r="DY7">
        <v>185453</v>
      </c>
      <c r="DZ7">
        <v>-3</v>
      </c>
      <c r="EA7">
        <v>185400</v>
      </c>
      <c r="EB7">
        <v>83</v>
      </c>
      <c r="EC7">
        <v>185354</v>
      </c>
      <c r="EE7">
        <v>3</v>
      </c>
      <c r="EF7">
        <v>166104</v>
      </c>
      <c r="EG7" s="5">
        <f t="shared" si="0"/>
        <v>14.000999999999999</v>
      </c>
      <c r="EH7" s="5">
        <f t="shared" si="1"/>
        <v>19.350999999999999</v>
      </c>
      <c r="EI7" s="5" t="str">
        <f t="shared" si="2"/>
        <v>Loss</v>
      </c>
      <c r="EJ7" s="5" t="str">
        <f t="shared" si="3"/>
        <v>LossPos</v>
      </c>
    </row>
    <row r="8" spans="1:140" x14ac:dyDescent="0.2">
      <c r="A8" t="s">
        <v>136</v>
      </c>
      <c r="B8">
        <v>1</v>
      </c>
      <c r="C8">
        <v>1</v>
      </c>
      <c r="D8" t="s">
        <v>137</v>
      </c>
      <c r="E8" t="s">
        <v>138</v>
      </c>
      <c r="F8" t="s">
        <v>139</v>
      </c>
      <c r="G8">
        <v>60.01</v>
      </c>
      <c r="H8" t="s">
        <v>140</v>
      </c>
      <c r="I8" t="s">
        <v>141</v>
      </c>
      <c r="J8">
        <v>1</v>
      </c>
      <c r="K8" t="s">
        <v>142</v>
      </c>
      <c r="L8" t="s">
        <v>143</v>
      </c>
      <c r="M8">
        <v>303</v>
      </c>
      <c r="N8">
        <v>-1061746352</v>
      </c>
      <c r="O8" t="s">
        <v>144</v>
      </c>
      <c r="P8" t="s">
        <v>145</v>
      </c>
      <c r="Q8" t="s">
        <v>145</v>
      </c>
      <c r="R8" s="1">
        <v>44399</v>
      </c>
      <c r="S8" s="2">
        <v>44399.602418981478</v>
      </c>
      <c r="T8" s="3">
        <v>0.39408564814814812</v>
      </c>
      <c r="U8" t="s">
        <v>146</v>
      </c>
      <c r="V8" t="s">
        <v>141</v>
      </c>
      <c r="W8">
        <v>1</v>
      </c>
      <c r="X8" t="s">
        <v>147</v>
      </c>
      <c r="Y8">
        <v>1</v>
      </c>
      <c r="Z8" t="s">
        <v>141</v>
      </c>
      <c r="AA8">
        <v>1</v>
      </c>
      <c r="AB8">
        <v>1</v>
      </c>
      <c r="AC8">
        <v>1</v>
      </c>
      <c r="AD8" t="s">
        <v>148</v>
      </c>
      <c r="AE8">
        <v>5000</v>
      </c>
      <c r="AF8">
        <v>-17</v>
      </c>
      <c r="AG8">
        <v>486090</v>
      </c>
      <c r="AH8">
        <v>0</v>
      </c>
      <c r="AI8">
        <v>486090</v>
      </c>
      <c r="AJ8">
        <v>17</v>
      </c>
      <c r="AK8">
        <v>481107</v>
      </c>
      <c r="AL8">
        <v>0</v>
      </c>
      <c r="AM8">
        <v>481093</v>
      </c>
      <c r="AN8" t="s">
        <v>149</v>
      </c>
      <c r="AO8" t="s">
        <v>27</v>
      </c>
      <c r="AP8">
        <v>3</v>
      </c>
      <c r="AS8">
        <v>2</v>
      </c>
      <c r="AT8">
        <v>1</v>
      </c>
      <c r="AU8">
        <v>2</v>
      </c>
      <c r="BE8" t="s">
        <v>152</v>
      </c>
      <c r="BF8" t="s">
        <v>45</v>
      </c>
      <c r="BJ8">
        <v>4</v>
      </c>
      <c r="BK8" t="s">
        <v>141</v>
      </c>
      <c r="BL8">
        <v>2000</v>
      </c>
      <c r="BM8">
        <v>0</v>
      </c>
      <c r="BN8">
        <v>191010</v>
      </c>
      <c r="BO8">
        <v>0</v>
      </c>
      <c r="BP8">
        <v>191000</v>
      </c>
      <c r="BQ8">
        <v>0</v>
      </c>
      <c r="BR8">
        <v>189100</v>
      </c>
      <c r="BS8">
        <v>2000</v>
      </c>
      <c r="BT8">
        <v>189001</v>
      </c>
      <c r="BU8">
        <v>2000</v>
      </c>
      <c r="BV8" t="s">
        <v>167</v>
      </c>
      <c r="BW8" t="s">
        <v>168</v>
      </c>
      <c r="BX8">
        <v>0</v>
      </c>
      <c r="BY8">
        <v>2000</v>
      </c>
      <c r="BZ8">
        <v>-17</v>
      </c>
      <c r="CA8">
        <v>189000</v>
      </c>
      <c r="CB8">
        <v>0</v>
      </c>
      <c r="CC8">
        <v>189000</v>
      </c>
      <c r="CD8">
        <v>17</v>
      </c>
      <c r="CE8">
        <v>187117</v>
      </c>
      <c r="CF8">
        <v>1983</v>
      </c>
      <c r="CG8">
        <v>187105</v>
      </c>
      <c r="CH8">
        <v>1607</v>
      </c>
      <c r="CI8">
        <v>-23</v>
      </c>
      <c r="CJ8">
        <v>193100</v>
      </c>
      <c r="CK8">
        <v>0</v>
      </c>
      <c r="CL8">
        <v>193100</v>
      </c>
      <c r="CM8">
        <v>23</v>
      </c>
      <c r="CN8">
        <v>191516</v>
      </c>
      <c r="CO8">
        <v>0</v>
      </c>
      <c r="CP8">
        <v>191495</v>
      </c>
      <c r="CQ8">
        <v>1607</v>
      </c>
      <c r="CR8">
        <v>300</v>
      </c>
      <c r="CS8">
        <v>0</v>
      </c>
      <c r="CT8">
        <v>50</v>
      </c>
      <c r="CU8">
        <v>1</v>
      </c>
      <c r="CV8" t="s">
        <v>164</v>
      </c>
      <c r="CW8">
        <v>301</v>
      </c>
      <c r="CX8" t="s">
        <v>162</v>
      </c>
      <c r="CY8" t="s">
        <v>141</v>
      </c>
      <c r="CZ8">
        <v>343</v>
      </c>
      <c r="DA8">
        <v>0</v>
      </c>
      <c r="DB8">
        <v>191401</v>
      </c>
      <c r="DC8">
        <v>0</v>
      </c>
      <c r="DD8">
        <v>191393</v>
      </c>
      <c r="DE8">
        <v>0</v>
      </c>
      <c r="DF8">
        <v>191100</v>
      </c>
      <c r="DG8">
        <v>350</v>
      </c>
      <c r="DH8" t="s">
        <v>164</v>
      </c>
      <c r="DI8">
        <v>301</v>
      </c>
      <c r="DJ8">
        <v>191401</v>
      </c>
      <c r="DK8">
        <v>191013</v>
      </c>
      <c r="DL8">
        <v>343</v>
      </c>
      <c r="DM8" t="s">
        <v>157</v>
      </c>
      <c r="DN8" t="s">
        <v>165</v>
      </c>
      <c r="DO8" t="s">
        <v>169</v>
      </c>
      <c r="DP8">
        <v>1</v>
      </c>
      <c r="DQ8">
        <v>1</v>
      </c>
      <c r="DR8">
        <v>4</v>
      </c>
      <c r="DS8">
        <v>0.2</v>
      </c>
      <c r="DT8" t="s">
        <v>120</v>
      </c>
      <c r="DU8">
        <v>50</v>
      </c>
      <c r="DV8">
        <v>-7</v>
      </c>
      <c r="DW8">
        <v>191493</v>
      </c>
      <c r="DX8">
        <v>0</v>
      </c>
      <c r="DY8">
        <v>191493</v>
      </c>
      <c r="DZ8">
        <v>7</v>
      </c>
      <c r="EA8">
        <v>191450</v>
      </c>
      <c r="EB8">
        <v>66</v>
      </c>
      <c r="EC8">
        <v>191401</v>
      </c>
      <c r="EE8">
        <v>4</v>
      </c>
      <c r="EF8">
        <v>166104</v>
      </c>
      <c r="EG8" s="5">
        <f t="shared" si="0"/>
        <v>21.001000000000001</v>
      </c>
      <c r="EH8" s="5">
        <f t="shared" si="1"/>
        <v>25.390999999999998</v>
      </c>
      <c r="EI8" s="5" t="str">
        <f t="shared" si="2"/>
        <v>Reward</v>
      </c>
      <c r="EJ8" s="5" t="str">
        <f t="shared" si="3"/>
        <v>RewardPos</v>
      </c>
    </row>
    <row r="9" spans="1:140" x14ac:dyDescent="0.2">
      <c r="A9" t="s">
        <v>136</v>
      </c>
      <c r="B9">
        <v>1</v>
      </c>
      <c r="C9">
        <v>1</v>
      </c>
      <c r="D9" t="s">
        <v>137</v>
      </c>
      <c r="E9" t="s">
        <v>138</v>
      </c>
      <c r="F9" t="s">
        <v>139</v>
      </c>
      <c r="G9">
        <v>60.01</v>
      </c>
      <c r="H9" t="s">
        <v>140</v>
      </c>
      <c r="I9" t="s">
        <v>141</v>
      </c>
      <c r="J9">
        <v>1</v>
      </c>
      <c r="K9" t="s">
        <v>142</v>
      </c>
      <c r="L9" t="s">
        <v>143</v>
      </c>
      <c r="M9">
        <v>303</v>
      </c>
      <c r="N9">
        <v>-1061746352</v>
      </c>
      <c r="O9" t="s">
        <v>144</v>
      </c>
      <c r="P9" t="s">
        <v>145</v>
      </c>
      <c r="Q9" t="s">
        <v>145</v>
      </c>
      <c r="R9" s="1">
        <v>44399</v>
      </c>
      <c r="S9" s="2">
        <v>44399.602418981478</v>
      </c>
      <c r="T9" s="3">
        <v>0.39408564814814812</v>
      </c>
      <c r="U9" t="s">
        <v>146</v>
      </c>
      <c r="V9" t="s">
        <v>141</v>
      </c>
      <c r="W9">
        <v>1</v>
      </c>
      <c r="X9" t="s">
        <v>147</v>
      </c>
      <c r="Y9">
        <v>1</v>
      </c>
      <c r="Z9" t="s">
        <v>141</v>
      </c>
      <c r="AA9">
        <v>1</v>
      </c>
      <c r="AB9">
        <v>1</v>
      </c>
      <c r="AC9">
        <v>1</v>
      </c>
      <c r="AD9" t="s">
        <v>148</v>
      </c>
      <c r="AE9">
        <v>5000</v>
      </c>
      <c r="AF9">
        <v>-17</v>
      </c>
      <c r="AG9">
        <v>486090</v>
      </c>
      <c r="AH9">
        <v>0</v>
      </c>
      <c r="AI9">
        <v>486090</v>
      </c>
      <c r="AJ9">
        <v>17</v>
      </c>
      <c r="AK9">
        <v>481107</v>
      </c>
      <c r="AL9">
        <v>0</v>
      </c>
      <c r="AM9">
        <v>481093</v>
      </c>
      <c r="AN9" t="s">
        <v>149</v>
      </c>
      <c r="AO9" t="s">
        <v>27</v>
      </c>
      <c r="AP9">
        <v>3</v>
      </c>
      <c r="AS9">
        <v>2</v>
      </c>
      <c r="AT9">
        <v>1</v>
      </c>
      <c r="AU9">
        <v>2</v>
      </c>
      <c r="BE9" t="s">
        <v>152</v>
      </c>
      <c r="BF9" t="s">
        <v>45</v>
      </c>
      <c r="BJ9">
        <v>5</v>
      </c>
      <c r="BK9" t="s">
        <v>141</v>
      </c>
      <c r="BL9">
        <v>2000</v>
      </c>
      <c r="BM9">
        <v>0</v>
      </c>
      <c r="BN9">
        <v>197000</v>
      </c>
      <c r="BO9">
        <v>0</v>
      </c>
      <c r="BP9">
        <v>197000</v>
      </c>
      <c r="BQ9">
        <v>0</v>
      </c>
      <c r="BR9">
        <v>195100</v>
      </c>
      <c r="BS9">
        <v>1999</v>
      </c>
      <c r="BT9">
        <v>195001</v>
      </c>
      <c r="BU9">
        <v>2000</v>
      </c>
      <c r="BV9" t="s">
        <v>170</v>
      </c>
      <c r="BW9" t="s">
        <v>171</v>
      </c>
      <c r="BX9">
        <v>0</v>
      </c>
      <c r="BY9">
        <v>2000</v>
      </c>
      <c r="BZ9">
        <v>-16</v>
      </c>
      <c r="CA9">
        <v>195000</v>
      </c>
      <c r="CB9">
        <v>0</v>
      </c>
      <c r="CC9">
        <v>195000</v>
      </c>
      <c r="CD9">
        <v>16</v>
      </c>
      <c r="CE9">
        <v>193116</v>
      </c>
      <c r="CF9">
        <v>1984</v>
      </c>
      <c r="CG9">
        <v>193105</v>
      </c>
      <c r="CH9">
        <v>1607</v>
      </c>
      <c r="CI9">
        <v>-24</v>
      </c>
      <c r="CJ9">
        <v>199114</v>
      </c>
      <c r="CK9">
        <v>0</v>
      </c>
      <c r="CL9">
        <v>199099</v>
      </c>
      <c r="CM9">
        <v>24</v>
      </c>
      <c r="CN9">
        <v>197516</v>
      </c>
      <c r="CO9">
        <v>0</v>
      </c>
      <c r="CP9">
        <v>197494</v>
      </c>
      <c r="CQ9">
        <v>1607</v>
      </c>
      <c r="CR9">
        <v>300</v>
      </c>
      <c r="CS9">
        <v>-5</v>
      </c>
      <c r="CT9">
        <v>40</v>
      </c>
      <c r="CU9">
        <v>0</v>
      </c>
      <c r="CW9">
        <v>0</v>
      </c>
      <c r="CX9" t="s">
        <v>156</v>
      </c>
      <c r="CY9" t="s">
        <v>141</v>
      </c>
      <c r="CZ9">
        <v>343</v>
      </c>
      <c r="DA9">
        <v>0</v>
      </c>
      <c r="DB9">
        <v>197392</v>
      </c>
      <c r="DC9">
        <v>0</v>
      </c>
      <c r="DD9">
        <v>197392</v>
      </c>
      <c r="DE9">
        <v>-1</v>
      </c>
      <c r="DF9">
        <v>197099</v>
      </c>
      <c r="DG9">
        <v>350</v>
      </c>
      <c r="DI9">
        <v>0</v>
      </c>
      <c r="DJ9">
        <v>0</v>
      </c>
      <c r="DK9">
        <v>197003</v>
      </c>
      <c r="DL9">
        <v>343</v>
      </c>
      <c r="DM9" t="s">
        <v>157</v>
      </c>
      <c r="DN9" t="s">
        <v>158</v>
      </c>
      <c r="DO9" t="s">
        <v>172</v>
      </c>
      <c r="DP9">
        <v>1</v>
      </c>
      <c r="DQ9">
        <v>1</v>
      </c>
      <c r="DR9">
        <v>5</v>
      </c>
      <c r="DS9">
        <v>-5</v>
      </c>
      <c r="DT9" t="s">
        <v>120</v>
      </c>
      <c r="DU9">
        <v>50</v>
      </c>
      <c r="DV9">
        <v>-7</v>
      </c>
      <c r="DW9">
        <v>197492</v>
      </c>
      <c r="DX9">
        <v>0</v>
      </c>
      <c r="DY9">
        <v>197492</v>
      </c>
      <c r="DZ9">
        <v>7</v>
      </c>
      <c r="EA9">
        <v>197449</v>
      </c>
      <c r="EB9">
        <v>67</v>
      </c>
      <c r="EC9">
        <v>197393</v>
      </c>
      <c r="EE9">
        <v>5</v>
      </c>
      <c r="EF9">
        <v>166104</v>
      </c>
      <c r="EG9" s="5">
        <f t="shared" si="0"/>
        <v>27.001000000000001</v>
      </c>
      <c r="EH9" s="5">
        <f t="shared" si="1"/>
        <v>31.39</v>
      </c>
      <c r="EI9" s="5" t="str">
        <f t="shared" si="2"/>
        <v>Loss</v>
      </c>
      <c r="EJ9" s="5" t="str">
        <f t="shared" si="3"/>
        <v>LossNeg</v>
      </c>
    </row>
    <row r="10" spans="1:140" x14ac:dyDescent="0.2">
      <c r="A10" t="s">
        <v>136</v>
      </c>
      <c r="B10">
        <v>1</v>
      </c>
      <c r="C10">
        <v>1</v>
      </c>
      <c r="D10" t="s">
        <v>137</v>
      </c>
      <c r="E10" t="s">
        <v>138</v>
      </c>
      <c r="F10" t="s">
        <v>139</v>
      </c>
      <c r="G10">
        <v>60.01</v>
      </c>
      <c r="H10" t="s">
        <v>140</v>
      </c>
      <c r="I10" t="s">
        <v>141</v>
      </c>
      <c r="J10">
        <v>1</v>
      </c>
      <c r="K10" t="s">
        <v>142</v>
      </c>
      <c r="L10" t="s">
        <v>143</v>
      </c>
      <c r="M10">
        <v>303</v>
      </c>
      <c r="N10">
        <v>-1061746352</v>
      </c>
      <c r="O10" t="s">
        <v>144</v>
      </c>
      <c r="P10" t="s">
        <v>145</v>
      </c>
      <c r="Q10" t="s">
        <v>145</v>
      </c>
      <c r="R10" s="1">
        <v>44399</v>
      </c>
      <c r="S10" s="2">
        <v>44399.602418981478</v>
      </c>
      <c r="T10" s="3">
        <v>0.39408564814814812</v>
      </c>
      <c r="U10" t="s">
        <v>146</v>
      </c>
      <c r="V10" t="s">
        <v>141</v>
      </c>
      <c r="W10">
        <v>1</v>
      </c>
      <c r="X10" t="s">
        <v>147</v>
      </c>
      <c r="Y10">
        <v>1</v>
      </c>
      <c r="Z10" t="s">
        <v>141</v>
      </c>
      <c r="AA10">
        <v>1</v>
      </c>
      <c r="AB10">
        <v>1</v>
      </c>
      <c r="AC10">
        <v>1</v>
      </c>
      <c r="AD10" t="s">
        <v>148</v>
      </c>
      <c r="AE10">
        <v>5000</v>
      </c>
      <c r="AF10">
        <v>-17</v>
      </c>
      <c r="AG10">
        <v>486090</v>
      </c>
      <c r="AH10">
        <v>0</v>
      </c>
      <c r="AI10">
        <v>486090</v>
      </c>
      <c r="AJ10">
        <v>17</v>
      </c>
      <c r="AK10">
        <v>481107</v>
      </c>
      <c r="AL10">
        <v>0</v>
      </c>
      <c r="AM10">
        <v>481093</v>
      </c>
      <c r="AN10" t="s">
        <v>149</v>
      </c>
      <c r="AO10" t="s">
        <v>27</v>
      </c>
      <c r="AP10">
        <v>3</v>
      </c>
      <c r="AS10">
        <v>2</v>
      </c>
      <c r="AT10">
        <v>1</v>
      </c>
      <c r="AU10">
        <v>2</v>
      </c>
      <c r="BE10" t="s">
        <v>152</v>
      </c>
      <c r="BF10" t="s">
        <v>45</v>
      </c>
      <c r="BJ10">
        <v>6</v>
      </c>
      <c r="BK10" t="s">
        <v>141</v>
      </c>
      <c r="BL10">
        <v>2500</v>
      </c>
      <c r="BM10">
        <v>0</v>
      </c>
      <c r="BN10">
        <v>203499</v>
      </c>
      <c r="BO10">
        <v>0</v>
      </c>
      <c r="BP10">
        <v>203499</v>
      </c>
      <c r="BQ10">
        <v>0</v>
      </c>
      <c r="BR10">
        <v>201099</v>
      </c>
      <c r="BS10">
        <v>2500</v>
      </c>
      <c r="BT10">
        <v>201000</v>
      </c>
      <c r="BU10">
        <v>2500</v>
      </c>
      <c r="BV10" t="s">
        <v>173</v>
      </c>
      <c r="BW10" t="s">
        <v>174</v>
      </c>
      <c r="BX10">
        <v>0</v>
      </c>
      <c r="BY10">
        <v>2000</v>
      </c>
      <c r="BZ10">
        <v>-50</v>
      </c>
      <c r="CA10">
        <v>200999</v>
      </c>
      <c r="CB10">
        <v>0</v>
      </c>
      <c r="CC10">
        <v>200999</v>
      </c>
      <c r="CD10">
        <v>50</v>
      </c>
      <c r="CE10">
        <v>199149</v>
      </c>
      <c r="CF10">
        <v>1950</v>
      </c>
      <c r="CG10">
        <v>199127</v>
      </c>
      <c r="CH10">
        <v>1607</v>
      </c>
      <c r="CI10">
        <v>-24</v>
      </c>
      <c r="CJ10">
        <v>205599</v>
      </c>
      <c r="CK10">
        <v>0</v>
      </c>
      <c r="CL10">
        <v>205599</v>
      </c>
      <c r="CM10">
        <v>24</v>
      </c>
      <c r="CN10">
        <v>204016</v>
      </c>
      <c r="CO10">
        <v>0</v>
      </c>
      <c r="CP10">
        <v>203994</v>
      </c>
      <c r="CQ10">
        <v>1607</v>
      </c>
      <c r="CR10">
        <v>300</v>
      </c>
      <c r="CS10">
        <v>-5</v>
      </c>
      <c r="CT10">
        <v>50</v>
      </c>
      <c r="CU10">
        <v>1</v>
      </c>
      <c r="CV10" t="s">
        <v>164</v>
      </c>
      <c r="CW10">
        <v>274</v>
      </c>
      <c r="CX10" t="s">
        <v>175</v>
      </c>
      <c r="CY10" t="s">
        <v>141</v>
      </c>
      <c r="CZ10">
        <v>343</v>
      </c>
      <c r="DA10">
        <v>0</v>
      </c>
      <c r="DB10">
        <v>203892</v>
      </c>
      <c r="DC10">
        <v>0</v>
      </c>
      <c r="DD10">
        <v>203892</v>
      </c>
      <c r="DE10">
        <v>0</v>
      </c>
      <c r="DF10">
        <v>203599</v>
      </c>
      <c r="DG10">
        <v>350</v>
      </c>
      <c r="DH10" t="s">
        <v>164</v>
      </c>
      <c r="DI10">
        <v>274</v>
      </c>
      <c r="DJ10">
        <v>203873</v>
      </c>
      <c r="DK10">
        <v>203510</v>
      </c>
      <c r="DL10">
        <v>343</v>
      </c>
      <c r="DM10" t="s">
        <v>157</v>
      </c>
      <c r="DN10" t="s">
        <v>165</v>
      </c>
      <c r="DO10" t="s">
        <v>176</v>
      </c>
      <c r="DP10">
        <v>1</v>
      </c>
      <c r="DQ10">
        <v>1</v>
      </c>
      <c r="DR10">
        <v>6</v>
      </c>
      <c r="DS10">
        <v>0</v>
      </c>
      <c r="DT10" t="s">
        <v>120</v>
      </c>
      <c r="DU10">
        <v>50</v>
      </c>
      <c r="DV10">
        <v>-7</v>
      </c>
      <c r="DW10">
        <v>203992</v>
      </c>
      <c r="DX10">
        <v>0</v>
      </c>
      <c r="DY10">
        <v>203992</v>
      </c>
      <c r="DZ10">
        <v>7</v>
      </c>
      <c r="EA10">
        <v>203949</v>
      </c>
      <c r="EB10">
        <v>67</v>
      </c>
      <c r="EC10">
        <v>203893</v>
      </c>
      <c r="EE10">
        <v>6</v>
      </c>
      <c r="EF10">
        <v>166104</v>
      </c>
      <c r="EG10" s="5">
        <f t="shared" si="0"/>
        <v>33.023000000000003</v>
      </c>
      <c r="EH10" s="5">
        <f t="shared" si="1"/>
        <v>37.89</v>
      </c>
      <c r="EI10" s="5" t="str">
        <f t="shared" si="2"/>
        <v>No</v>
      </c>
      <c r="EJ10" s="5" t="b">
        <f t="shared" si="3"/>
        <v>0</v>
      </c>
    </row>
    <row r="11" spans="1:140" x14ac:dyDescent="0.2">
      <c r="A11" t="s">
        <v>136</v>
      </c>
      <c r="B11">
        <v>1</v>
      </c>
      <c r="C11">
        <v>1</v>
      </c>
      <c r="D11" t="s">
        <v>137</v>
      </c>
      <c r="E11" t="s">
        <v>138</v>
      </c>
      <c r="F11" t="s">
        <v>139</v>
      </c>
      <c r="G11">
        <v>60.01</v>
      </c>
      <c r="H11" t="s">
        <v>140</v>
      </c>
      <c r="I11" t="s">
        <v>141</v>
      </c>
      <c r="J11">
        <v>1</v>
      </c>
      <c r="K11" t="s">
        <v>142</v>
      </c>
      <c r="L11" t="s">
        <v>143</v>
      </c>
      <c r="M11">
        <v>303</v>
      </c>
      <c r="N11">
        <v>-1061746352</v>
      </c>
      <c r="O11" t="s">
        <v>144</v>
      </c>
      <c r="P11" t="s">
        <v>145</v>
      </c>
      <c r="Q11" t="s">
        <v>145</v>
      </c>
      <c r="R11" s="1">
        <v>44399</v>
      </c>
      <c r="S11" s="2">
        <v>44399.602418981478</v>
      </c>
      <c r="T11" s="3">
        <v>0.39408564814814812</v>
      </c>
      <c r="U11" t="s">
        <v>146</v>
      </c>
      <c r="V11" t="s">
        <v>141</v>
      </c>
      <c r="W11">
        <v>1</v>
      </c>
      <c r="X11" t="s">
        <v>147</v>
      </c>
      <c r="Y11">
        <v>1</v>
      </c>
      <c r="Z11" t="s">
        <v>141</v>
      </c>
      <c r="AA11">
        <v>1</v>
      </c>
      <c r="AB11">
        <v>1</v>
      </c>
      <c r="AC11">
        <v>1</v>
      </c>
      <c r="AD11" t="s">
        <v>148</v>
      </c>
      <c r="AE11">
        <v>5000</v>
      </c>
      <c r="AF11">
        <v>-17</v>
      </c>
      <c r="AG11">
        <v>486090</v>
      </c>
      <c r="AH11">
        <v>0</v>
      </c>
      <c r="AI11">
        <v>486090</v>
      </c>
      <c r="AJ11">
        <v>17</v>
      </c>
      <c r="AK11">
        <v>481107</v>
      </c>
      <c r="AL11">
        <v>0</v>
      </c>
      <c r="AM11">
        <v>481093</v>
      </c>
      <c r="AN11" t="s">
        <v>149</v>
      </c>
      <c r="AO11" t="s">
        <v>27</v>
      </c>
      <c r="AP11">
        <v>3</v>
      </c>
      <c r="AS11">
        <v>2</v>
      </c>
      <c r="AT11">
        <v>1</v>
      </c>
      <c r="AU11">
        <v>2</v>
      </c>
      <c r="BE11" t="s">
        <v>152</v>
      </c>
      <c r="BF11" t="s">
        <v>45</v>
      </c>
      <c r="BJ11">
        <v>7</v>
      </c>
      <c r="BK11" t="s">
        <v>141</v>
      </c>
      <c r="BL11">
        <v>2500</v>
      </c>
      <c r="BM11">
        <v>0</v>
      </c>
      <c r="BN11">
        <v>209999</v>
      </c>
      <c r="BO11">
        <v>0</v>
      </c>
      <c r="BP11">
        <v>209999</v>
      </c>
      <c r="BQ11">
        <v>0</v>
      </c>
      <c r="BR11">
        <v>207599</v>
      </c>
      <c r="BS11">
        <v>2500</v>
      </c>
      <c r="BT11">
        <v>207500</v>
      </c>
      <c r="BU11">
        <v>2500</v>
      </c>
      <c r="BV11" t="s">
        <v>167</v>
      </c>
      <c r="BW11" t="s">
        <v>168</v>
      </c>
      <c r="BX11">
        <v>0</v>
      </c>
      <c r="BY11">
        <v>2000</v>
      </c>
      <c r="BZ11">
        <v>-17</v>
      </c>
      <c r="CA11">
        <v>207499</v>
      </c>
      <c r="CB11">
        <v>0</v>
      </c>
      <c r="CC11">
        <v>207499</v>
      </c>
      <c r="CD11">
        <v>17</v>
      </c>
      <c r="CE11">
        <v>205616</v>
      </c>
      <c r="CF11">
        <v>1983</v>
      </c>
      <c r="CG11">
        <v>205604</v>
      </c>
      <c r="CH11">
        <v>1607</v>
      </c>
      <c r="CI11">
        <v>-24</v>
      </c>
      <c r="CJ11">
        <v>212099</v>
      </c>
      <c r="CK11">
        <v>0</v>
      </c>
      <c r="CL11">
        <v>212099</v>
      </c>
      <c r="CM11">
        <v>24</v>
      </c>
      <c r="CN11">
        <v>210516</v>
      </c>
      <c r="CO11">
        <v>0</v>
      </c>
      <c r="CP11">
        <v>210494</v>
      </c>
      <c r="CQ11">
        <v>1607</v>
      </c>
      <c r="CR11">
        <v>294</v>
      </c>
      <c r="CS11">
        <v>-4.8</v>
      </c>
      <c r="CT11">
        <v>57.142857142857103</v>
      </c>
      <c r="CU11">
        <v>1</v>
      </c>
      <c r="CV11" t="s">
        <v>164</v>
      </c>
      <c r="CW11">
        <v>282</v>
      </c>
      <c r="CX11" t="s">
        <v>162</v>
      </c>
      <c r="CY11" t="s">
        <v>141</v>
      </c>
      <c r="CZ11">
        <v>343</v>
      </c>
      <c r="DA11">
        <v>0</v>
      </c>
      <c r="DB11">
        <v>210392</v>
      </c>
      <c r="DC11">
        <v>0</v>
      </c>
      <c r="DD11">
        <v>210392</v>
      </c>
      <c r="DE11">
        <v>0</v>
      </c>
      <c r="DF11">
        <v>210099</v>
      </c>
      <c r="DG11">
        <v>350</v>
      </c>
      <c r="DH11" t="s">
        <v>164</v>
      </c>
      <c r="DI11">
        <v>282</v>
      </c>
      <c r="DJ11">
        <v>210381</v>
      </c>
      <c r="DK11">
        <v>210002</v>
      </c>
      <c r="DL11">
        <v>343</v>
      </c>
      <c r="DM11" t="s">
        <v>157</v>
      </c>
      <c r="DN11" t="s">
        <v>165</v>
      </c>
      <c r="DO11" t="s">
        <v>169</v>
      </c>
      <c r="DP11">
        <v>1</v>
      </c>
      <c r="DQ11">
        <v>1</v>
      </c>
      <c r="DR11">
        <v>7</v>
      </c>
      <c r="DS11">
        <v>0.2</v>
      </c>
      <c r="DT11" t="s">
        <v>120</v>
      </c>
      <c r="DU11">
        <v>50</v>
      </c>
      <c r="DV11">
        <v>-7</v>
      </c>
      <c r="DW11">
        <v>210492</v>
      </c>
      <c r="DX11">
        <v>0</v>
      </c>
      <c r="DY11">
        <v>210492</v>
      </c>
      <c r="DZ11">
        <v>7</v>
      </c>
      <c r="EA11">
        <v>210449</v>
      </c>
      <c r="EB11">
        <v>67</v>
      </c>
      <c r="EC11">
        <v>210393</v>
      </c>
      <c r="EE11">
        <v>7</v>
      </c>
      <c r="EF11">
        <v>166104</v>
      </c>
      <c r="EG11" s="5">
        <f t="shared" si="0"/>
        <v>39.5</v>
      </c>
      <c r="EH11" s="5">
        <f t="shared" si="1"/>
        <v>44.39</v>
      </c>
      <c r="EI11" s="5" t="str">
        <f t="shared" si="2"/>
        <v>Reward</v>
      </c>
      <c r="EJ11" s="5" t="str">
        <f t="shared" si="3"/>
        <v>RewardPos</v>
      </c>
    </row>
    <row r="12" spans="1:140" x14ac:dyDescent="0.2">
      <c r="A12" t="s">
        <v>136</v>
      </c>
      <c r="B12">
        <v>1</v>
      </c>
      <c r="C12">
        <v>1</v>
      </c>
      <c r="D12" t="s">
        <v>137</v>
      </c>
      <c r="E12" t="s">
        <v>138</v>
      </c>
      <c r="F12" t="s">
        <v>139</v>
      </c>
      <c r="G12">
        <v>60.01</v>
      </c>
      <c r="H12" t="s">
        <v>140</v>
      </c>
      <c r="I12" t="s">
        <v>141</v>
      </c>
      <c r="J12">
        <v>1</v>
      </c>
      <c r="K12" t="s">
        <v>142</v>
      </c>
      <c r="L12" t="s">
        <v>143</v>
      </c>
      <c r="M12">
        <v>303</v>
      </c>
      <c r="N12">
        <v>-1061746352</v>
      </c>
      <c r="O12" t="s">
        <v>144</v>
      </c>
      <c r="P12" t="s">
        <v>145</v>
      </c>
      <c r="Q12" t="s">
        <v>145</v>
      </c>
      <c r="R12" s="1">
        <v>44399</v>
      </c>
      <c r="S12" s="2">
        <v>44399.602418981478</v>
      </c>
      <c r="T12" s="3">
        <v>0.39408564814814812</v>
      </c>
      <c r="U12" t="s">
        <v>146</v>
      </c>
      <c r="V12" t="s">
        <v>141</v>
      </c>
      <c r="W12">
        <v>1</v>
      </c>
      <c r="X12" t="s">
        <v>147</v>
      </c>
      <c r="Y12">
        <v>1</v>
      </c>
      <c r="Z12" t="s">
        <v>141</v>
      </c>
      <c r="AA12">
        <v>1</v>
      </c>
      <c r="AB12">
        <v>1</v>
      </c>
      <c r="AC12">
        <v>1</v>
      </c>
      <c r="AD12" t="s">
        <v>148</v>
      </c>
      <c r="AE12">
        <v>5000</v>
      </c>
      <c r="AF12">
        <v>-17</v>
      </c>
      <c r="AG12">
        <v>486090</v>
      </c>
      <c r="AH12">
        <v>0</v>
      </c>
      <c r="AI12">
        <v>486090</v>
      </c>
      <c r="AJ12">
        <v>17</v>
      </c>
      <c r="AK12">
        <v>481107</v>
      </c>
      <c r="AL12">
        <v>0</v>
      </c>
      <c r="AM12">
        <v>481093</v>
      </c>
      <c r="AN12" t="s">
        <v>149</v>
      </c>
      <c r="AO12" t="s">
        <v>27</v>
      </c>
      <c r="AP12">
        <v>3</v>
      </c>
      <c r="AS12">
        <v>2</v>
      </c>
      <c r="AT12">
        <v>1</v>
      </c>
      <c r="AU12">
        <v>2</v>
      </c>
      <c r="BE12" t="s">
        <v>152</v>
      </c>
      <c r="BF12" t="s">
        <v>45</v>
      </c>
      <c r="BJ12">
        <v>8</v>
      </c>
      <c r="BK12" t="s">
        <v>141</v>
      </c>
      <c r="BL12">
        <v>1500</v>
      </c>
      <c r="BM12">
        <v>0</v>
      </c>
      <c r="BN12">
        <v>215499</v>
      </c>
      <c r="BO12">
        <v>0</v>
      </c>
      <c r="BP12">
        <v>215499</v>
      </c>
      <c r="BQ12">
        <v>0</v>
      </c>
      <c r="BR12">
        <v>214099</v>
      </c>
      <c r="BS12">
        <v>1500</v>
      </c>
      <c r="BT12">
        <v>214000</v>
      </c>
      <c r="BU12">
        <v>1500</v>
      </c>
      <c r="BV12" t="s">
        <v>167</v>
      </c>
      <c r="BW12" t="s">
        <v>168</v>
      </c>
      <c r="BX12">
        <v>0</v>
      </c>
      <c r="BY12">
        <v>2000</v>
      </c>
      <c r="BZ12">
        <v>-17</v>
      </c>
      <c r="CA12">
        <v>213999</v>
      </c>
      <c r="CB12">
        <v>0</v>
      </c>
      <c r="CC12">
        <v>213999</v>
      </c>
      <c r="CD12">
        <v>17</v>
      </c>
      <c r="CE12">
        <v>212116</v>
      </c>
      <c r="CF12">
        <v>1983</v>
      </c>
      <c r="CG12">
        <v>212104</v>
      </c>
      <c r="CH12">
        <v>1587</v>
      </c>
      <c r="CI12">
        <v>-20</v>
      </c>
      <c r="CJ12">
        <v>217599</v>
      </c>
      <c r="CK12">
        <v>0</v>
      </c>
      <c r="CL12">
        <v>217599</v>
      </c>
      <c r="CM12">
        <v>20</v>
      </c>
      <c r="CN12">
        <v>216032</v>
      </c>
      <c r="CO12">
        <v>0</v>
      </c>
      <c r="CP12">
        <v>216014</v>
      </c>
      <c r="CQ12">
        <v>1587</v>
      </c>
      <c r="CR12">
        <v>294</v>
      </c>
      <c r="CS12">
        <v>-4.8</v>
      </c>
      <c r="CT12">
        <v>50</v>
      </c>
      <c r="CU12">
        <v>0</v>
      </c>
      <c r="CW12">
        <v>0</v>
      </c>
      <c r="CX12" t="s">
        <v>162</v>
      </c>
      <c r="CY12" t="s">
        <v>141</v>
      </c>
      <c r="CZ12">
        <v>363</v>
      </c>
      <c r="DA12">
        <v>0</v>
      </c>
      <c r="DB12">
        <v>215912</v>
      </c>
      <c r="DC12">
        <v>0</v>
      </c>
      <c r="DD12">
        <v>215912</v>
      </c>
      <c r="DE12">
        <v>0</v>
      </c>
      <c r="DF12">
        <v>215599</v>
      </c>
      <c r="DG12">
        <v>366</v>
      </c>
      <c r="DI12">
        <v>0</v>
      </c>
      <c r="DJ12">
        <v>0</v>
      </c>
      <c r="DK12">
        <v>215502</v>
      </c>
      <c r="DL12">
        <v>363</v>
      </c>
      <c r="DM12" t="s">
        <v>157</v>
      </c>
      <c r="DN12" t="s">
        <v>158</v>
      </c>
      <c r="DO12" t="s">
        <v>177</v>
      </c>
      <c r="DP12">
        <v>1</v>
      </c>
      <c r="DQ12">
        <v>1</v>
      </c>
      <c r="DR12">
        <v>8</v>
      </c>
      <c r="DS12">
        <v>0</v>
      </c>
      <c r="DT12" t="s">
        <v>120</v>
      </c>
      <c r="DU12">
        <v>50</v>
      </c>
      <c r="DV12">
        <v>-3</v>
      </c>
      <c r="DW12">
        <v>216012</v>
      </c>
      <c r="DX12">
        <v>0</v>
      </c>
      <c r="DY12">
        <v>216012</v>
      </c>
      <c r="DZ12">
        <v>3</v>
      </c>
      <c r="EA12">
        <v>215965</v>
      </c>
      <c r="EB12">
        <v>67</v>
      </c>
      <c r="EC12">
        <v>215913</v>
      </c>
      <c r="EE12">
        <v>8</v>
      </c>
      <c r="EF12">
        <v>166104</v>
      </c>
      <c r="EG12" s="5">
        <f t="shared" si="0"/>
        <v>46</v>
      </c>
      <c r="EH12" s="5">
        <f t="shared" si="1"/>
        <v>49.91</v>
      </c>
      <c r="EI12" s="5" t="str">
        <f t="shared" si="2"/>
        <v>Reward</v>
      </c>
      <c r="EJ12" s="5" t="str">
        <f t="shared" si="3"/>
        <v>RewardNeg</v>
      </c>
    </row>
    <row r="13" spans="1:140" x14ac:dyDescent="0.2">
      <c r="A13" t="s">
        <v>136</v>
      </c>
      <c r="B13">
        <v>1</v>
      </c>
      <c r="C13">
        <v>1</v>
      </c>
      <c r="D13" t="s">
        <v>137</v>
      </c>
      <c r="E13" t="s">
        <v>138</v>
      </c>
      <c r="F13" t="s">
        <v>139</v>
      </c>
      <c r="G13">
        <v>60.01</v>
      </c>
      <c r="H13" t="s">
        <v>140</v>
      </c>
      <c r="I13" t="s">
        <v>141</v>
      </c>
      <c r="J13">
        <v>1</v>
      </c>
      <c r="K13" t="s">
        <v>142</v>
      </c>
      <c r="L13" t="s">
        <v>143</v>
      </c>
      <c r="M13">
        <v>303</v>
      </c>
      <c r="N13">
        <v>-1061746352</v>
      </c>
      <c r="O13" t="s">
        <v>144</v>
      </c>
      <c r="P13" t="s">
        <v>145</v>
      </c>
      <c r="Q13" t="s">
        <v>145</v>
      </c>
      <c r="R13" s="1">
        <v>44399</v>
      </c>
      <c r="S13" s="2">
        <v>44399.602418981478</v>
      </c>
      <c r="T13" s="3">
        <v>0.39408564814814812</v>
      </c>
      <c r="U13" t="s">
        <v>146</v>
      </c>
      <c r="V13" t="s">
        <v>141</v>
      </c>
      <c r="W13">
        <v>1</v>
      </c>
      <c r="X13" t="s">
        <v>147</v>
      </c>
      <c r="Y13">
        <v>1</v>
      </c>
      <c r="Z13" t="s">
        <v>141</v>
      </c>
      <c r="AA13">
        <v>1</v>
      </c>
      <c r="AB13">
        <v>1</v>
      </c>
      <c r="AC13">
        <v>1</v>
      </c>
      <c r="AD13" t="s">
        <v>148</v>
      </c>
      <c r="AE13">
        <v>5000</v>
      </c>
      <c r="AF13">
        <v>-17</v>
      </c>
      <c r="AG13">
        <v>486090</v>
      </c>
      <c r="AH13">
        <v>0</v>
      </c>
      <c r="AI13">
        <v>486090</v>
      </c>
      <c r="AJ13">
        <v>17</v>
      </c>
      <c r="AK13">
        <v>481107</v>
      </c>
      <c r="AL13">
        <v>0</v>
      </c>
      <c r="AM13">
        <v>481093</v>
      </c>
      <c r="AN13" t="s">
        <v>149</v>
      </c>
      <c r="AO13" t="s">
        <v>27</v>
      </c>
      <c r="AP13">
        <v>3</v>
      </c>
      <c r="AS13">
        <v>2</v>
      </c>
      <c r="AT13">
        <v>1</v>
      </c>
      <c r="AU13">
        <v>2</v>
      </c>
      <c r="BE13" t="s">
        <v>152</v>
      </c>
      <c r="BF13" t="s">
        <v>45</v>
      </c>
      <c r="BJ13">
        <v>9</v>
      </c>
      <c r="BK13" t="s">
        <v>141</v>
      </c>
      <c r="BL13">
        <v>1500</v>
      </c>
      <c r="BM13">
        <v>0</v>
      </c>
      <c r="BN13">
        <v>220999</v>
      </c>
      <c r="BO13">
        <v>0</v>
      </c>
      <c r="BP13">
        <v>220999</v>
      </c>
      <c r="BQ13">
        <v>0</v>
      </c>
      <c r="BR13">
        <v>219599</v>
      </c>
      <c r="BS13">
        <v>1500</v>
      </c>
      <c r="BT13">
        <v>219500</v>
      </c>
      <c r="BU13">
        <v>1500</v>
      </c>
      <c r="BV13" t="s">
        <v>160</v>
      </c>
      <c r="BW13" t="s">
        <v>161</v>
      </c>
      <c r="BX13">
        <v>0</v>
      </c>
      <c r="BY13">
        <v>2000</v>
      </c>
      <c r="BZ13">
        <v>-16</v>
      </c>
      <c r="CA13">
        <v>219499</v>
      </c>
      <c r="CB13">
        <v>0</v>
      </c>
      <c r="CC13">
        <v>219499</v>
      </c>
      <c r="CD13">
        <v>16</v>
      </c>
      <c r="CE13">
        <v>217615</v>
      </c>
      <c r="CF13">
        <v>1984</v>
      </c>
      <c r="CG13">
        <v>217604</v>
      </c>
      <c r="CH13">
        <v>1587</v>
      </c>
      <c r="CI13">
        <v>-20</v>
      </c>
      <c r="CJ13">
        <v>223099</v>
      </c>
      <c r="CK13">
        <v>0</v>
      </c>
      <c r="CL13">
        <v>223099</v>
      </c>
      <c r="CM13">
        <v>20</v>
      </c>
      <c r="CN13">
        <v>221532</v>
      </c>
      <c r="CO13">
        <v>0</v>
      </c>
      <c r="CP13">
        <v>221514</v>
      </c>
      <c r="CQ13">
        <v>1587</v>
      </c>
      <c r="CR13">
        <v>300.75</v>
      </c>
      <c r="CS13">
        <v>0.2</v>
      </c>
      <c r="CT13">
        <v>55.5555555555556</v>
      </c>
      <c r="CU13">
        <v>1</v>
      </c>
      <c r="CV13" t="s">
        <v>164</v>
      </c>
      <c r="CW13">
        <v>321</v>
      </c>
      <c r="CX13" t="s">
        <v>162</v>
      </c>
      <c r="CY13" t="s">
        <v>141</v>
      </c>
      <c r="CZ13">
        <v>363</v>
      </c>
      <c r="DA13">
        <v>0</v>
      </c>
      <c r="DB13">
        <v>221412</v>
      </c>
      <c r="DC13">
        <v>0</v>
      </c>
      <c r="DD13">
        <v>221412</v>
      </c>
      <c r="DE13">
        <v>0</v>
      </c>
      <c r="DF13">
        <v>221099</v>
      </c>
      <c r="DG13">
        <v>366</v>
      </c>
      <c r="DH13" t="s">
        <v>164</v>
      </c>
      <c r="DI13">
        <v>321</v>
      </c>
      <c r="DJ13">
        <v>221420</v>
      </c>
      <c r="DK13">
        <v>221002</v>
      </c>
      <c r="DL13">
        <v>363</v>
      </c>
      <c r="DM13" t="s">
        <v>157</v>
      </c>
      <c r="DN13" t="s">
        <v>165</v>
      </c>
      <c r="DO13" t="s">
        <v>178</v>
      </c>
      <c r="DP13">
        <v>1</v>
      </c>
      <c r="DQ13">
        <v>1</v>
      </c>
      <c r="DR13">
        <v>9</v>
      </c>
      <c r="DS13">
        <v>5</v>
      </c>
      <c r="DT13" t="s">
        <v>120</v>
      </c>
      <c r="DU13">
        <v>50</v>
      </c>
      <c r="DV13">
        <v>-3</v>
      </c>
      <c r="DW13">
        <v>221512</v>
      </c>
      <c r="DX13">
        <v>0</v>
      </c>
      <c r="DY13">
        <v>221512</v>
      </c>
      <c r="DZ13">
        <v>3</v>
      </c>
      <c r="EA13">
        <v>221465</v>
      </c>
      <c r="EB13">
        <v>67</v>
      </c>
      <c r="EC13">
        <v>221413</v>
      </c>
      <c r="EE13">
        <v>9</v>
      </c>
      <c r="EF13">
        <v>166104</v>
      </c>
      <c r="EG13" s="5">
        <f t="shared" si="0"/>
        <v>51.5</v>
      </c>
      <c r="EH13" s="5">
        <f t="shared" si="1"/>
        <v>55.41</v>
      </c>
      <c r="EI13" s="5" t="str">
        <f t="shared" si="2"/>
        <v>Reward</v>
      </c>
      <c r="EJ13" s="5" t="str">
        <f t="shared" si="3"/>
        <v>RewardPos</v>
      </c>
    </row>
    <row r="14" spans="1:140" x14ac:dyDescent="0.2">
      <c r="A14" t="s">
        <v>136</v>
      </c>
      <c r="B14">
        <v>1</v>
      </c>
      <c r="C14">
        <v>1</v>
      </c>
      <c r="D14" t="s">
        <v>137</v>
      </c>
      <c r="E14" t="s">
        <v>138</v>
      </c>
      <c r="F14" t="s">
        <v>139</v>
      </c>
      <c r="G14">
        <v>60.01</v>
      </c>
      <c r="H14" t="s">
        <v>140</v>
      </c>
      <c r="I14" t="s">
        <v>141</v>
      </c>
      <c r="J14">
        <v>1</v>
      </c>
      <c r="K14" t="s">
        <v>142</v>
      </c>
      <c r="L14" t="s">
        <v>143</v>
      </c>
      <c r="M14">
        <v>303</v>
      </c>
      <c r="N14">
        <v>-1061746352</v>
      </c>
      <c r="O14" t="s">
        <v>144</v>
      </c>
      <c r="P14" t="s">
        <v>145</v>
      </c>
      <c r="Q14" t="s">
        <v>145</v>
      </c>
      <c r="R14" s="1">
        <v>44399</v>
      </c>
      <c r="S14" s="2">
        <v>44399.602418981478</v>
      </c>
      <c r="T14" s="3">
        <v>0.39408564814814812</v>
      </c>
      <c r="U14" t="s">
        <v>146</v>
      </c>
      <c r="V14" t="s">
        <v>141</v>
      </c>
      <c r="W14">
        <v>1</v>
      </c>
      <c r="X14" t="s">
        <v>147</v>
      </c>
      <c r="Y14">
        <v>1</v>
      </c>
      <c r="Z14" t="s">
        <v>141</v>
      </c>
      <c r="AA14">
        <v>1</v>
      </c>
      <c r="AB14">
        <v>1</v>
      </c>
      <c r="AC14">
        <v>1</v>
      </c>
      <c r="AD14" t="s">
        <v>148</v>
      </c>
      <c r="AE14">
        <v>5000</v>
      </c>
      <c r="AF14">
        <v>-17</v>
      </c>
      <c r="AG14">
        <v>486090</v>
      </c>
      <c r="AH14">
        <v>0</v>
      </c>
      <c r="AI14">
        <v>486090</v>
      </c>
      <c r="AJ14">
        <v>17</v>
      </c>
      <c r="AK14">
        <v>481107</v>
      </c>
      <c r="AL14">
        <v>0</v>
      </c>
      <c r="AM14">
        <v>481093</v>
      </c>
      <c r="AN14" t="s">
        <v>149</v>
      </c>
      <c r="AO14" t="s">
        <v>27</v>
      </c>
      <c r="AP14">
        <v>3</v>
      </c>
      <c r="AS14">
        <v>2</v>
      </c>
      <c r="AT14">
        <v>1</v>
      </c>
      <c r="AU14">
        <v>2</v>
      </c>
      <c r="BE14" t="s">
        <v>152</v>
      </c>
      <c r="BF14" t="s">
        <v>45</v>
      </c>
      <c r="BJ14">
        <v>10</v>
      </c>
      <c r="BK14" t="s">
        <v>141</v>
      </c>
      <c r="BL14">
        <v>2000</v>
      </c>
      <c r="BM14">
        <v>0</v>
      </c>
      <c r="BN14">
        <v>226999</v>
      </c>
      <c r="BO14">
        <v>0</v>
      </c>
      <c r="BP14">
        <v>226999</v>
      </c>
      <c r="BQ14">
        <v>0</v>
      </c>
      <c r="BR14">
        <v>225099</v>
      </c>
      <c r="BS14">
        <v>1999</v>
      </c>
      <c r="BT14">
        <v>225000</v>
      </c>
      <c r="BU14">
        <v>2000</v>
      </c>
      <c r="BV14" t="s">
        <v>153</v>
      </c>
      <c r="BW14" t="s">
        <v>154</v>
      </c>
      <c r="BX14">
        <v>0</v>
      </c>
      <c r="BY14">
        <v>2000</v>
      </c>
      <c r="BZ14">
        <v>-16</v>
      </c>
      <c r="CA14">
        <v>224999</v>
      </c>
      <c r="CB14">
        <v>0</v>
      </c>
      <c r="CC14">
        <v>224999</v>
      </c>
      <c r="CD14">
        <v>16</v>
      </c>
      <c r="CE14">
        <v>223115</v>
      </c>
      <c r="CF14">
        <v>1984</v>
      </c>
      <c r="CG14">
        <v>223104</v>
      </c>
      <c r="CH14">
        <v>1587</v>
      </c>
      <c r="CI14">
        <v>-21</v>
      </c>
      <c r="CJ14">
        <v>229098</v>
      </c>
      <c r="CK14">
        <v>0</v>
      </c>
      <c r="CL14">
        <v>229098</v>
      </c>
      <c r="CM14">
        <v>21</v>
      </c>
      <c r="CN14">
        <v>227532</v>
      </c>
      <c r="CO14">
        <v>0</v>
      </c>
      <c r="CP14">
        <v>227513</v>
      </c>
      <c r="CQ14">
        <v>1587</v>
      </c>
      <c r="CR14">
        <v>292.39999999999998</v>
      </c>
      <c r="CS14">
        <v>0.2</v>
      </c>
      <c r="CT14">
        <v>60</v>
      </c>
      <c r="CU14">
        <v>1</v>
      </c>
      <c r="CV14" t="s">
        <v>164</v>
      </c>
      <c r="CW14">
        <v>259</v>
      </c>
      <c r="CX14" t="s">
        <v>156</v>
      </c>
      <c r="CY14" t="s">
        <v>141</v>
      </c>
      <c r="CZ14">
        <v>363</v>
      </c>
      <c r="DA14">
        <v>0</v>
      </c>
      <c r="DB14">
        <v>227411</v>
      </c>
      <c r="DC14">
        <v>0</v>
      </c>
      <c r="DD14">
        <v>227411</v>
      </c>
      <c r="DE14">
        <v>-1</v>
      </c>
      <c r="DF14">
        <v>227098</v>
      </c>
      <c r="DG14">
        <v>384</v>
      </c>
      <c r="DH14" t="s">
        <v>164</v>
      </c>
      <c r="DI14">
        <v>259</v>
      </c>
      <c r="DJ14">
        <v>227357</v>
      </c>
      <c r="DK14">
        <v>227002</v>
      </c>
      <c r="DL14">
        <v>363</v>
      </c>
      <c r="DM14" t="s">
        <v>157</v>
      </c>
      <c r="DN14" t="s">
        <v>165</v>
      </c>
      <c r="DO14" t="s">
        <v>166</v>
      </c>
      <c r="DP14">
        <v>1</v>
      </c>
      <c r="DQ14">
        <v>1</v>
      </c>
      <c r="DR14">
        <v>10</v>
      </c>
      <c r="DS14">
        <v>0</v>
      </c>
      <c r="DT14" t="s">
        <v>120</v>
      </c>
      <c r="DU14">
        <v>50</v>
      </c>
      <c r="DV14">
        <v>-21</v>
      </c>
      <c r="DW14">
        <v>227511</v>
      </c>
      <c r="DX14">
        <v>0</v>
      </c>
      <c r="DY14">
        <v>227511</v>
      </c>
      <c r="DZ14">
        <v>21</v>
      </c>
      <c r="EA14">
        <v>227482</v>
      </c>
      <c r="EB14">
        <v>50</v>
      </c>
      <c r="EC14">
        <v>227412</v>
      </c>
      <c r="EE14">
        <v>10</v>
      </c>
      <c r="EF14">
        <v>166104</v>
      </c>
      <c r="EG14" s="5">
        <f t="shared" si="0"/>
        <v>57</v>
      </c>
      <c r="EH14" s="5">
        <f t="shared" si="1"/>
        <v>61.408999999999999</v>
      </c>
      <c r="EI14" s="5" t="str">
        <f t="shared" si="2"/>
        <v>Loss</v>
      </c>
      <c r="EJ14" s="5" t="str">
        <f t="shared" si="3"/>
        <v>LossPos</v>
      </c>
    </row>
    <row r="15" spans="1:140" x14ac:dyDescent="0.2">
      <c r="A15" t="s">
        <v>136</v>
      </c>
      <c r="B15">
        <v>1</v>
      </c>
      <c r="C15">
        <v>1</v>
      </c>
      <c r="D15" t="s">
        <v>137</v>
      </c>
      <c r="E15" t="s">
        <v>138</v>
      </c>
      <c r="F15" t="s">
        <v>139</v>
      </c>
      <c r="G15">
        <v>60.01</v>
      </c>
      <c r="H15" t="s">
        <v>140</v>
      </c>
      <c r="I15" t="s">
        <v>141</v>
      </c>
      <c r="J15">
        <v>1</v>
      </c>
      <c r="K15" t="s">
        <v>142</v>
      </c>
      <c r="L15" t="s">
        <v>143</v>
      </c>
      <c r="M15">
        <v>303</v>
      </c>
      <c r="N15">
        <v>-1061746352</v>
      </c>
      <c r="O15" t="s">
        <v>144</v>
      </c>
      <c r="P15" t="s">
        <v>145</v>
      </c>
      <c r="Q15" t="s">
        <v>145</v>
      </c>
      <c r="R15" s="1">
        <v>44399</v>
      </c>
      <c r="S15" s="2">
        <v>44399.602418981478</v>
      </c>
      <c r="T15" s="3">
        <v>0.39408564814814812</v>
      </c>
      <c r="U15" t="s">
        <v>146</v>
      </c>
      <c r="V15" t="s">
        <v>141</v>
      </c>
      <c r="W15">
        <v>1</v>
      </c>
      <c r="X15" t="s">
        <v>147</v>
      </c>
      <c r="Y15">
        <v>1</v>
      </c>
      <c r="Z15" t="s">
        <v>141</v>
      </c>
      <c r="AA15">
        <v>1</v>
      </c>
      <c r="AB15">
        <v>1</v>
      </c>
      <c r="AC15">
        <v>1</v>
      </c>
      <c r="AD15" t="s">
        <v>148</v>
      </c>
      <c r="AE15">
        <v>5000</v>
      </c>
      <c r="AF15">
        <v>-17</v>
      </c>
      <c r="AG15">
        <v>486090</v>
      </c>
      <c r="AH15">
        <v>0</v>
      </c>
      <c r="AI15">
        <v>486090</v>
      </c>
      <c r="AJ15">
        <v>17</v>
      </c>
      <c r="AK15">
        <v>481107</v>
      </c>
      <c r="AL15">
        <v>0</v>
      </c>
      <c r="AM15">
        <v>481093</v>
      </c>
      <c r="AN15" t="s">
        <v>149</v>
      </c>
      <c r="AO15" t="s">
        <v>27</v>
      </c>
      <c r="AP15">
        <v>3</v>
      </c>
      <c r="AS15">
        <v>2</v>
      </c>
      <c r="AT15">
        <v>1</v>
      </c>
      <c r="AU15">
        <v>2</v>
      </c>
      <c r="BE15" t="s">
        <v>152</v>
      </c>
      <c r="BF15" t="s">
        <v>45</v>
      </c>
      <c r="BJ15">
        <v>11</v>
      </c>
      <c r="BK15" t="s">
        <v>141</v>
      </c>
      <c r="BL15">
        <v>2500</v>
      </c>
      <c r="BM15">
        <v>0</v>
      </c>
      <c r="BN15">
        <v>233498</v>
      </c>
      <c r="BO15">
        <v>0</v>
      </c>
      <c r="BP15">
        <v>233498</v>
      </c>
      <c r="BQ15">
        <v>0</v>
      </c>
      <c r="BR15">
        <v>231098</v>
      </c>
      <c r="BS15">
        <v>2500</v>
      </c>
      <c r="BT15">
        <v>230999</v>
      </c>
      <c r="BU15">
        <v>2500</v>
      </c>
      <c r="BV15" t="s">
        <v>160</v>
      </c>
      <c r="BW15" t="s">
        <v>161</v>
      </c>
      <c r="BX15">
        <v>0</v>
      </c>
      <c r="BY15">
        <v>2000</v>
      </c>
      <c r="BZ15">
        <v>-17</v>
      </c>
      <c r="CA15">
        <v>230998</v>
      </c>
      <c r="CB15">
        <v>0</v>
      </c>
      <c r="CC15">
        <v>230998</v>
      </c>
      <c r="CD15">
        <v>17</v>
      </c>
      <c r="CE15">
        <v>229115</v>
      </c>
      <c r="CF15">
        <v>1983</v>
      </c>
      <c r="CG15">
        <v>229103</v>
      </c>
      <c r="CH15">
        <v>1607</v>
      </c>
      <c r="CI15">
        <v>-24</v>
      </c>
      <c r="CJ15">
        <v>235598</v>
      </c>
      <c r="CK15">
        <v>0</v>
      </c>
      <c r="CL15">
        <v>235598</v>
      </c>
      <c r="CM15">
        <v>24</v>
      </c>
      <c r="CN15">
        <v>234015</v>
      </c>
      <c r="CO15">
        <v>0</v>
      </c>
      <c r="CP15">
        <v>233993</v>
      </c>
      <c r="CQ15">
        <v>1607</v>
      </c>
      <c r="CR15">
        <v>292.39999999999998</v>
      </c>
      <c r="CS15">
        <v>0.2</v>
      </c>
      <c r="CT15">
        <v>54.545454545454497</v>
      </c>
      <c r="CU15">
        <v>0</v>
      </c>
      <c r="CW15">
        <v>0</v>
      </c>
      <c r="CX15" t="s">
        <v>162</v>
      </c>
      <c r="CY15" t="s">
        <v>141</v>
      </c>
      <c r="CZ15">
        <v>343</v>
      </c>
      <c r="DA15">
        <v>0</v>
      </c>
      <c r="DB15">
        <v>233891</v>
      </c>
      <c r="DC15">
        <v>0</v>
      </c>
      <c r="DD15">
        <v>233891</v>
      </c>
      <c r="DE15">
        <v>0</v>
      </c>
      <c r="DF15">
        <v>233598</v>
      </c>
      <c r="DG15">
        <v>350</v>
      </c>
      <c r="DH15" t="s">
        <v>164</v>
      </c>
      <c r="DI15">
        <v>263</v>
      </c>
      <c r="DJ15">
        <v>233861</v>
      </c>
      <c r="DK15">
        <v>233501</v>
      </c>
      <c r="DL15">
        <v>343</v>
      </c>
      <c r="DM15" t="s">
        <v>157</v>
      </c>
      <c r="DN15" t="s">
        <v>179</v>
      </c>
      <c r="DO15" t="s">
        <v>163</v>
      </c>
      <c r="DP15">
        <v>1</v>
      </c>
      <c r="DQ15">
        <v>1</v>
      </c>
      <c r="DR15">
        <v>11</v>
      </c>
      <c r="DS15">
        <v>0</v>
      </c>
      <c r="DT15" t="s">
        <v>120</v>
      </c>
      <c r="DU15">
        <v>50</v>
      </c>
      <c r="DV15">
        <v>-7</v>
      </c>
      <c r="DW15">
        <v>233991</v>
      </c>
      <c r="DX15">
        <v>0</v>
      </c>
      <c r="DY15">
        <v>233991</v>
      </c>
      <c r="DZ15">
        <v>7</v>
      </c>
      <c r="EA15">
        <v>233948</v>
      </c>
      <c r="EB15">
        <v>67</v>
      </c>
      <c r="EC15">
        <v>233892</v>
      </c>
      <c r="EE15">
        <v>11</v>
      </c>
      <c r="EF15">
        <v>166104</v>
      </c>
      <c r="EG15" s="5">
        <f t="shared" si="0"/>
        <v>62.999000000000002</v>
      </c>
      <c r="EH15" s="5">
        <f t="shared" si="1"/>
        <v>67.888999999999996</v>
      </c>
      <c r="EI15" s="5" t="str">
        <f t="shared" si="2"/>
        <v>Reward</v>
      </c>
      <c r="EJ15" s="5" t="str">
        <f t="shared" si="3"/>
        <v>RewardNeg</v>
      </c>
    </row>
    <row r="16" spans="1:140" x14ac:dyDescent="0.2">
      <c r="A16" t="s">
        <v>136</v>
      </c>
      <c r="B16">
        <v>1</v>
      </c>
      <c r="C16">
        <v>1</v>
      </c>
      <c r="D16" t="s">
        <v>137</v>
      </c>
      <c r="E16" t="s">
        <v>138</v>
      </c>
      <c r="F16" t="s">
        <v>139</v>
      </c>
      <c r="G16">
        <v>60.01</v>
      </c>
      <c r="H16" t="s">
        <v>140</v>
      </c>
      <c r="I16" t="s">
        <v>141</v>
      </c>
      <c r="J16">
        <v>1</v>
      </c>
      <c r="K16" t="s">
        <v>142</v>
      </c>
      <c r="L16" t="s">
        <v>143</v>
      </c>
      <c r="M16">
        <v>303</v>
      </c>
      <c r="N16">
        <v>-1061746352</v>
      </c>
      <c r="O16" t="s">
        <v>144</v>
      </c>
      <c r="P16" t="s">
        <v>145</v>
      </c>
      <c r="Q16" t="s">
        <v>145</v>
      </c>
      <c r="R16" s="1">
        <v>44399</v>
      </c>
      <c r="S16" s="2">
        <v>44399.602418981478</v>
      </c>
      <c r="T16" s="3">
        <v>0.39408564814814812</v>
      </c>
      <c r="U16" t="s">
        <v>146</v>
      </c>
      <c r="V16" t="s">
        <v>141</v>
      </c>
      <c r="W16">
        <v>1</v>
      </c>
      <c r="X16" t="s">
        <v>147</v>
      </c>
      <c r="Y16">
        <v>1</v>
      </c>
      <c r="Z16" t="s">
        <v>141</v>
      </c>
      <c r="AA16">
        <v>1</v>
      </c>
      <c r="AB16">
        <v>1</v>
      </c>
      <c r="AC16">
        <v>1</v>
      </c>
      <c r="AD16" t="s">
        <v>148</v>
      </c>
      <c r="AE16">
        <v>5000</v>
      </c>
      <c r="AF16">
        <v>-17</v>
      </c>
      <c r="AG16">
        <v>486090</v>
      </c>
      <c r="AH16">
        <v>0</v>
      </c>
      <c r="AI16">
        <v>486090</v>
      </c>
      <c r="AJ16">
        <v>17</v>
      </c>
      <c r="AK16">
        <v>481107</v>
      </c>
      <c r="AL16">
        <v>0</v>
      </c>
      <c r="AM16">
        <v>481093</v>
      </c>
      <c r="AN16" t="s">
        <v>149</v>
      </c>
      <c r="AO16" t="s">
        <v>27</v>
      </c>
      <c r="AP16">
        <v>3</v>
      </c>
      <c r="AS16">
        <v>2</v>
      </c>
      <c r="AT16">
        <v>1</v>
      </c>
      <c r="AU16">
        <v>2</v>
      </c>
      <c r="BE16" t="s">
        <v>152</v>
      </c>
      <c r="BF16" t="s">
        <v>45</v>
      </c>
      <c r="BJ16">
        <v>12</v>
      </c>
      <c r="BK16" t="s">
        <v>141</v>
      </c>
      <c r="BL16">
        <v>3500</v>
      </c>
      <c r="BM16">
        <v>0</v>
      </c>
      <c r="BN16">
        <v>240998</v>
      </c>
      <c r="BO16">
        <v>0</v>
      </c>
      <c r="BP16">
        <v>240998</v>
      </c>
      <c r="BQ16">
        <v>0</v>
      </c>
      <c r="BR16">
        <v>237598</v>
      </c>
      <c r="BS16">
        <v>3500</v>
      </c>
      <c r="BT16">
        <v>237499</v>
      </c>
      <c r="BU16">
        <v>3500</v>
      </c>
      <c r="BV16" t="s">
        <v>170</v>
      </c>
      <c r="BW16" t="s">
        <v>171</v>
      </c>
      <c r="BX16">
        <v>0</v>
      </c>
      <c r="BY16">
        <v>2000</v>
      </c>
      <c r="BZ16">
        <v>-17</v>
      </c>
      <c r="CA16">
        <v>237498</v>
      </c>
      <c r="CB16">
        <v>0</v>
      </c>
      <c r="CC16">
        <v>237498</v>
      </c>
      <c r="CD16">
        <v>17</v>
      </c>
      <c r="CE16">
        <v>235615</v>
      </c>
      <c r="CF16">
        <v>1983</v>
      </c>
      <c r="CG16">
        <v>235603</v>
      </c>
      <c r="CH16">
        <v>1607</v>
      </c>
      <c r="CI16">
        <v>-24</v>
      </c>
      <c r="CJ16">
        <v>243098</v>
      </c>
      <c r="CK16">
        <v>0</v>
      </c>
      <c r="CL16">
        <v>243098</v>
      </c>
      <c r="CM16">
        <v>24</v>
      </c>
      <c r="CN16">
        <v>241515</v>
      </c>
      <c r="CO16">
        <v>0</v>
      </c>
      <c r="CP16">
        <v>241493</v>
      </c>
      <c r="CQ16">
        <v>1607</v>
      </c>
      <c r="CR16">
        <v>290.16666666666703</v>
      </c>
      <c r="CS16">
        <v>0.2</v>
      </c>
      <c r="CT16">
        <v>58.3333333333333</v>
      </c>
      <c r="CU16">
        <v>1</v>
      </c>
      <c r="CV16" t="s">
        <v>164</v>
      </c>
      <c r="CW16">
        <v>279</v>
      </c>
      <c r="CX16" t="s">
        <v>156</v>
      </c>
      <c r="CY16" t="s">
        <v>141</v>
      </c>
      <c r="CZ16">
        <v>343</v>
      </c>
      <c r="DA16">
        <v>0</v>
      </c>
      <c r="DB16">
        <v>241391</v>
      </c>
      <c r="DC16">
        <v>0</v>
      </c>
      <c r="DD16">
        <v>241391</v>
      </c>
      <c r="DE16">
        <v>0</v>
      </c>
      <c r="DF16">
        <v>241098</v>
      </c>
      <c r="DG16">
        <v>350</v>
      </c>
      <c r="DH16" t="s">
        <v>164</v>
      </c>
      <c r="DI16">
        <v>279</v>
      </c>
      <c r="DJ16">
        <v>241377</v>
      </c>
      <c r="DK16">
        <v>241001</v>
      </c>
      <c r="DL16">
        <v>343</v>
      </c>
      <c r="DM16" t="s">
        <v>157</v>
      </c>
      <c r="DN16" t="s">
        <v>165</v>
      </c>
      <c r="DO16" t="s">
        <v>180</v>
      </c>
      <c r="DP16">
        <v>1</v>
      </c>
      <c r="DQ16">
        <v>1</v>
      </c>
      <c r="DR16">
        <v>12</v>
      </c>
      <c r="DS16">
        <v>0</v>
      </c>
      <c r="DT16" t="s">
        <v>120</v>
      </c>
      <c r="DU16">
        <v>50</v>
      </c>
      <c r="DV16">
        <v>-7</v>
      </c>
      <c r="DW16">
        <v>241491</v>
      </c>
      <c r="DX16">
        <v>0</v>
      </c>
      <c r="DY16">
        <v>241491</v>
      </c>
      <c r="DZ16">
        <v>7</v>
      </c>
      <c r="EA16">
        <v>241448</v>
      </c>
      <c r="EB16">
        <v>67</v>
      </c>
      <c r="EC16">
        <v>241392</v>
      </c>
      <c r="EE16">
        <v>12</v>
      </c>
      <c r="EF16">
        <v>166104</v>
      </c>
      <c r="EG16" s="5">
        <f t="shared" si="0"/>
        <v>69.498999999999995</v>
      </c>
      <c r="EH16" s="5">
        <f t="shared" si="1"/>
        <v>75.388999999999996</v>
      </c>
      <c r="EI16" s="5" t="str">
        <f t="shared" si="2"/>
        <v>Loss</v>
      </c>
      <c r="EJ16" s="5" t="str">
        <f t="shared" si="3"/>
        <v>LossPos</v>
      </c>
    </row>
    <row r="17" spans="1:140" x14ac:dyDescent="0.2">
      <c r="A17" t="s">
        <v>136</v>
      </c>
      <c r="B17">
        <v>1</v>
      </c>
      <c r="C17">
        <v>1</v>
      </c>
      <c r="D17" t="s">
        <v>137</v>
      </c>
      <c r="E17" t="s">
        <v>138</v>
      </c>
      <c r="F17" t="s">
        <v>139</v>
      </c>
      <c r="G17">
        <v>60.01</v>
      </c>
      <c r="H17" t="s">
        <v>140</v>
      </c>
      <c r="I17" t="s">
        <v>141</v>
      </c>
      <c r="J17">
        <v>1</v>
      </c>
      <c r="K17" t="s">
        <v>142</v>
      </c>
      <c r="L17" t="s">
        <v>143</v>
      </c>
      <c r="M17">
        <v>303</v>
      </c>
      <c r="N17">
        <v>-1061746352</v>
      </c>
      <c r="O17" t="s">
        <v>144</v>
      </c>
      <c r="P17" t="s">
        <v>145</v>
      </c>
      <c r="Q17" t="s">
        <v>145</v>
      </c>
      <c r="R17" s="1">
        <v>44399</v>
      </c>
      <c r="S17" s="2">
        <v>44399.602418981478</v>
      </c>
      <c r="T17" s="3">
        <v>0.39408564814814812</v>
      </c>
      <c r="U17" t="s">
        <v>146</v>
      </c>
      <c r="V17" t="s">
        <v>141</v>
      </c>
      <c r="W17">
        <v>1</v>
      </c>
      <c r="X17" t="s">
        <v>147</v>
      </c>
      <c r="Y17">
        <v>1</v>
      </c>
      <c r="Z17" t="s">
        <v>141</v>
      </c>
      <c r="AA17">
        <v>1</v>
      </c>
      <c r="AB17">
        <v>1</v>
      </c>
      <c r="AC17">
        <v>1</v>
      </c>
      <c r="AD17" t="s">
        <v>148</v>
      </c>
      <c r="AE17">
        <v>5000</v>
      </c>
      <c r="AF17">
        <v>-17</v>
      </c>
      <c r="AG17">
        <v>486090</v>
      </c>
      <c r="AH17">
        <v>0</v>
      </c>
      <c r="AI17">
        <v>486090</v>
      </c>
      <c r="AJ17">
        <v>17</v>
      </c>
      <c r="AK17">
        <v>481107</v>
      </c>
      <c r="AL17">
        <v>0</v>
      </c>
      <c r="AM17">
        <v>481093</v>
      </c>
      <c r="AN17" t="s">
        <v>149</v>
      </c>
      <c r="AO17" t="s">
        <v>27</v>
      </c>
      <c r="AP17">
        <v>3</v>
      </c>
      <c r="AS17">
        <v>2</v>
      </c>
      <c r="AT17">
        <v>1</v>
      </c>
      <c r="AU17">
        <v>2</v>
      </c>
      <c r="BE17" t="s">
        <v>152</v>
      </c>
      <c r="BF17" t="s">
        <v>45</v>
      </c>
      <c r="BJ17">
        <v>13</v>
      </c>
      <c r="BK17" t="s">
        <v>141</v>
      </c>
      <c r="BL17">
        <v>3500</v>
      </c>
      <c r="BM17">
        <v>0</v>
      </c>
      <c r="BN17">
        <v>248498</v>
      </c>
      <c r="BO17">
        <v>0</v>
      </c>
      <c r="BP17">
        <v>248498</v>
      </c>
      <c r="BQ17">
        <v>0</v>
      </c>
      <c r="BR17">
        <v>245098</v>
      </c>
      <c r="BS17">
        <v>3500</v>
      </c>
      <c r="BT17">
        <v>244999</v>
      </c>
      <c r="BU17">
        <v>3500</v>
      </c>
      <c r="BV17" t="s">
        <v>153</v>
      </c>
      <c r="BW17" t="s">
        <v>154</v>
      </c>
      <c r="BX17">
        <v>0</v>
      </c>
      <c r="BY17">
        <v>2000</v>
      </c>
      <c r="BZ17">
        <v>-17</v>
      </c>
      <c r="CA17">
        <v>244998</v>
      </c>
      <c r="CB17">
        <v>0</v>
      </c>
      <c r="CC17">
        <v>244998</v>
      </c>
      <c r="CD17">
        <v>17</v>
      </c>
      <c r="CE17">
        <v>243115</v>
      </c>
      <c r="CF17">
        <v>1983</v>
      </c>
      <c r="CG17">
        <v>243103</v>
      </c>
      <c r="CH17">
        <v>1607</v>
      </c>
      <c r="CI17">
        <v>-23</v>
      </c>
      <c r="CJ17">
        <v>250598</v>
      </c>
      <c r="CK17">
        <v>0</v>
      </c>
      <c r="CL17">
        <v>250598</v>
      </c>
      <c r="CM17">
        <v>23</v>
      </c>
      <c r="CN17">
        <v>249014</v>
      </c>
      <c r="CO17">
        <v>0</v>
      </c>
      <c r="CP17">
        <v>248993</v>
      </c>
      <c r="CQ17">
        <v>1607</v>
      </c>
      <c r="CR17">
        <v>291.142857142857</v>
      </c>
      <c r="CS17">
        <v>0.2</v>
      </c>
      <c r="CT17">
        <v>61.538461538461497</v>
      </c>
      <c r="CU17">
        <v>1</v>
      </c>
      <c r="CV17" t="s">
        <v>164</v>
      </c>
      <c r="CW17">
        <v>297</v>
      </c>
      <c r="CX17" t="s">
        <v>156</v>
      </c>
      <c r="CY17" t="s">
        <v>141</v>
      </c>
      <c r="CZ17">
        <v>343</v>
      </c>
      <c r="DA17">
        <v>0</v>
      </c>
      <c r="DB17">
        <v>248891</v>
      </c>
      <c r="DC17">
        <v>0</v>
      </c>
      <c r="DD17">
        <v>248891</v>
      </c>
      <c r="DE17">
        <v>0</v>
      </c>
      <c r="DF17">
        <v>248598</v>
      </c>
      <c r="DG17">
        <v>350</v>
      </c>
      <c r="DH17" t="s">
        <v>164</v>
      </c>
      <c r="DI17">
        <v>297</v>
      </c>
      <c r="DJ17">
        <v>248895</v>
      </c>
      <c r="DK17">
        <v>248501</v>
      </c>
      <c r="DL17">
        <v>343</v>
      </c>
      <c r="DM17" t="s">
        <v>157</v>
      </c>
      <c r="DN17" t="s">
        <v>165</v>
      </c>
      <c r="DO17" t="s">
        <v>166</v>
      </c>
      <c r="DP17">
        <v>1</v>
      </c>
      <c r="DQ17">
        <v>1</v>
      </c>
      <c r="DR17">
        <v>13</v>
      </c>
      <c r="DS17">
        <v>0</v>
      </c>
      <c r="DT17" t="s">
        <v>120</v>
      </c>
      <c r="DU17">
        <v>50</v>
      </c>
      <c r="DV17">
        <v>-7</v>
      </c>
      <c r="DW17">
        <v>248991</v>
      </c>
      <c r="DX17">
        <v>0</v>
      </c>
      <c r="DY17">
        <v>248991</v>
      </c>
      <c r="DZ17">
        <v>7</v>
      </c>
      <c r="EA17">
        <v>248948</v>
      </c>
      <c r="EB17">
        <v>66</v>
      </c>
      <c r="EC17">
        <v>248892</v>
      </c>
      <c r="EE17">
        <v>13</v>
      </c>
      <c r="EF17">
        <v>166104</v>
      </c>
      <c r="EG17" s="5">
        <f t="shared" si="0"/>
        <v>76.998999999999995</v>
      </c>
      <c r="EH17" s="5">
        <f t="shared" si="1"/>
        <v>82.888999999999996</v>
      </c>
      <c r="EI17" s="5" t="str">
        <f t="shared" si="2"/>
        <v>Loss</v>
      </c>
      <c r="EJ17" s="5" t="str">
        <f t="shared" si="3"/>
        <v>LossPos</v>
      </c>
    </row>
    <row r="18" spans="1:140" x14ac:dyDescent="0.2">
      <c r="A18" t="s">
        <v>136</v>
      </c>
      <c r="B18">
        <v>1</v>
      </c>
      <c r="C18">
        <v>1</v>
      </c>
      <c r="D18" t="s">
        <v>137</v>
      </c>
      <c r="E18" t="s">
        <v>138</v>
      </c>
      <c r="F18" t="s">
        <v>139</v>
      </c>
      <c r="G18">
        <v>60.01</v>
      </c>
      <c r="H18" t="s">
        <v>140</v>
      </c>
      <c r="I18" t="s">
        <v>141</v>
      </c>
      <c r="J18">
        <v>1</v>
      </c>
      <c r="K18" t="s">
        <v>142</v>
      </c>
      <c r="L18" t="s">
        <v>143</v>
      </c>
      <c r="M18">
        <v>303</v>
      </c>
      <c r="N18">
        <v>-1061746352</v>
      </c>
      <c r="O18" t="s">
        <v>144</v>
      </c>
      <c r="P18" t="s">
        <v>145</v>
      </c>
      <c r="Q18" t="s">
        <v>145</v>
      </c>
      <c r="R18" s="1">
        <v>44399</v>
      </c>
      <c r="S18" s="2">
        <v>44399.602418981478</v>
      </c>
      <c r="T18" s="3">
        <v>0.39408564814814812</v>
      </c>
      <c r="U18" t="s">
        <v>146</v>
      </c>
      <c r="V18" t="s">
        <v>141</v>
      </c>
      <c r="W18">
        <v>1</v>
      </c>
      <c r="X18" t="s">
        <v>147</v>
      </c>
      <c r="Y18">
        <v>1</v>
      </c>
      <c r="Z18" t="s">
        <v>141</v>
      </c>
      <c r="AA18">
        <v>1</v>
      </c>
      <c r="AB18">
        <v>1</v>
      </c>
      <c r="AC18">
        <v>1</v>
      </c>
      <c r="AD18" t="s">
        <v>148</v>
      </c>
      <c r="AE18">
        <v>5000</v>
      </c>
      <c r="AF18">
        <v>-17</v>
      </c>
      <c r="AG18">
        <v>486090</v>
      </c>
      <c r="AH18">
        <v>0</v>
      </c>
      <c r="AI18">
        <v>486090</v>
      </c>
      <c r="AJ18">
        <v>17</v>
      </c>
      <c r="AK18">
        <v>481107</v>
      </c>
      <c r="AL18">
        <v>0</v>
      </c>
      <c r="AM18">
        <v>481093</v>
      </c>
      <c r="AN18" t="s">
        <v>149</v>
      </c>
      <c r="AO18" t="s">
        <v>27</v>
      </c>
      <c r="AP18">
        <v>3</v>
      </c>
      <c r="AS18">
        <v>2</v>
      </c>
      <c r="AT18">
        <v>1</v>
      </c>
      <c r="AU18">
        <v>2</v>
      </c>
      <c r="BE18" t="s">
        <v>152</v>
      </c>
      <c r="BF18" t="s">
        <v>45</v>
      </c>
      <c r="BJ18">
        <v>14</v>
      </c>
      <c r="BK18" t="s">
        <v>141</v>
      </c>
      <c r="BL18">
        <v>1500</v>
      </c>
      <c r="BM18">
        <v>0</v>
      </c>
      <c r="BN18">
        <v>253998</v>
      </c>
      <c r="BO18">
        <v>0</v>
      </c>
      <c r="BP18">
        <v>253998</v>
      </c>
      <c r="BQ18">
        <v>0</v>
      </c>
      <c r="BR18">
        <v>252598</v>
      </c>
      <c r="BS18">
        <v>1500</v>
      </c>
      <c r="BT18">
        <v>252499</v>
      </c>
      <c r="BU18">
        <v>1500</v>
      </c>
      <c r="BV18" t="s">
        <v>173</v>
      </c>
      <c r="BW18" t="s">
        <v>174</v>
      </c>
      <c r="BX18">
        <v>0</v>
      </c>
      <c r="BY18">
        <v>2000</v>
      </c>
      <c r="BZ18">
        <v>-16</v>
      </c>
      <c r="CA18">
        <v>252498</v>
      </c>
      <c r="CB18">
        <v>0</v>
      </c>
      <c r="CC18">
        <v>252498</v>
      </c>
      <c r="CD18">
        <v>16</v>
      </c>
      <c r="CE18">
        <v>250614</v>
      </c>
      <c r="CF18">
        <v>1984</v>
      </c>
      <c r="CG18">
        <v>250603</v>
      </c>
      <c r="CH18">
        <v>1627</v>
      </c>
      <c r="CI18">
        <v>-27</v>
      </c>
      <c r="CJ18">
        <v>256098</v>
      </c>
      <c r="CK18">
        <v>0</v>
      </c>
      <c r="CL18">
        <v>256098</v>
      </c>
      <c r="CM18">
        <v>27</v>
      </c>
      <c r="CN18">
        <v>254498</v>
      </c>
      <c r="CO18">
        <v>0</v>
      </c>
      <c r="CP18">
        <v>254473</v>
      </c>
      <c r="CQ18">
        <v>1627</v>
      </c>
      <c r="CR18">
        <v>291.142857142857</v>
      </c>
      <c r="CS18">
        <v>0.2</v>
      </c>
      <c r="CT18">
        <v>57.142857142857103</v>
      </c>
      <c r="CU18">
        <v>0</v>
      </c>
      <c r="CW18">
        <v>0</v>
      </c>
      <c r="CX18" t="s">
        <v>175</v>
      </c>
      <c r="CY18" t="s">
        <v>141</v>
      </c>
      <c r="CZ18">
        <v>323</v>
      </c>
      <c r="DA18">
        <v>0</v>
      </c>
      <c r="DB18">
        <v>254371</v>
      </c>
      <c r="DC18">
        <v>0</v>
      </c>
      <c r="DD18">
        <v>254371</v>
      </c>
      <c r="DE18">
        <v>0</v>
      </c>
      <c r="DF18">
        <v>254098</v>
      </c>
      <c r="DG18">
        <v>333</v>
      </c>
      <c r="DI18">
        <v>0</v>
      </c>
      <c r="DJ18">
        <v>0</v>
      </c>
      <c r="DK18">
        <v>254001</v>
      </c>
      <c r="DL18">
        <v>323</v>
      </c>
      <c r="DM18" t="s">
        <v>157</v>
      </c>
      <c r="DN18" t="s">
        <v>158</v>
      </c>
      <c r="DO18" t="s">
        <v>176</v>
      </c>
      <c r="DP18">
        <v>1</v>
      </c>
      <c r="DQ18">
        <v>1</v>
      </c>
      <c r="DR18">
        <v>14</v>
      </c>
      <c r="DS18">
        <v>0</v>
      </c>
      <c r="DT18" t="s">
        <v>120</v>
      </c>
      <c r="DU18">
        <v>50</v>
      </c>
      <c r="DV18">
        <v>-10</v>
      </c>
      <c r="DW18">
        <v>254471</v>
      </c>
      <c r="DX18">
        <v>0</v>
      </c>
      <c r="DY18">
        <v>254471</v>
      </c>
      <c r="DZ18">
        <v>10</v>
      </c>
      <c r="EA18">
        <v>254431</v>
      </c>
      <c r="EB18">
        <v>67</v>
      </c>
      <c r="EC18">
        <v>254372</v>
      </c>
      <c r="EE18">
        <v>14</v>
      </c>
      <c r="EF18">
        <v>166104</v>
      </c>
      <c r="EG18" s="5">
        <f t="shared" si="0"/>
        <v>84.498999999999995</v>
      </c>
      <c r="EH18" s="5">
        <f t="shared" si="1"/>
        <v>88.369</v>
      </c>
      <c r="EI18" s="5" t="str">
        <f t="shared" si="2"/>
        <v>No</v>
      </c>
      <c r="EJ18" s="5" t="b">
        <f t="shared" si="3"/>
        <v>0</v>
      </c>
    </row>
    <row r="19" spans="1:140" x14ac:dyDescent="0.2">
      <c r="A19" t="s">
        <v>136</v>
      </c>
      <c r="B19">
        <v>1</v>
      </c>
      <c r="C19">
        <v>1</v>
      </c>
      <c r="D19" t="s">
        <v>137</v>
      </c>
      <c r="E19" t="s">
        <v>138</v>
      </c>
      <c r="F19" t="s">
        <v>139</v>
      </c>
      <c r="G19">
        <v>60.01</v>
      </c>
      <c r="H19" t="s">
        <v>140</v>
      </c>
      <c r="I19" t="s">
        <v>141</v>
      </c>
      <c r="J19">
        <v>1</v>
      </c>
      <c r="K19" t="s">
        <v>142</v>
      </c>
      <c r="L19" t="s">
        <v>143</v>
      </c>
      <c r="M19">
        <v>303</v>
      </c>
      <c r="N19">
        <v>-1061746352</v>
      </c>
      <c r="O19" t="s">
        <v>144</v>
      </c>
      <c r="P19" t="s">
        <v>145</v>
      </c>
      <c r="Q19" t="s">
        <v>145</v>
      </c>
      <c r="R19" s="1">
        <v>44399</v>
      </c>
      <c r="S19" s="2">
        <v>44399.602418981478</v>
      </c>
      <c r="T19" s="3">
        <v>0.39408564814814812</v>
      </c>
      <c r="U19" t="s">
        <v>146</v>
      </c>
      <c r="V19" t="s">
        <v>141</v>
      </c>
      <c r="W19">
        <v>1</v>
      </c>
      <c r="X19" t="s">
        <v>147</v>
      </c>
      <c r="Y19">
        <v>1</v>
      </c>
      <c r="Z19" t="s">
        <v>141</v>
      </c>
      <c r="AA19">
        <v>1</v>
      </c>
      <c r="AB19">
        <v>1</v>
      </c>
      <c r="AC19">
        <v>1</v>
      </c>
      <c r="AD19" t="s">
        <v>148</v>
      </c>
      <c r="AE19">
        <v>5000</v>
      </c>
      <c r="AF19">
        <v>-17</v>
      </c>
      <c r="AG19">
        <v>486090</v>
      </c>
      <c r="AH19">
        <v>0</v>
      </c>
      <c r="AI19">
        <v>486090</v>
      </c>
      <c r="AJ19">
        <v>17</v>
      </c>
      <c r="AK19">
        <v>481107</v>
      </c>
      <c r="AL19">
        <v>0</v>
      </c>
      <c r="AM19">
        <v>481093</v>
      </c>
      <c r="AN19" t="s">
        <v>149</v>
      </c>
      <c r="AO19" t="s">
        <v>27</v>
      </c>
      <c r="AP19">
        <v>3</v>
      </c>
      <c r="AS19">
        <v>2</v>
      </c>
      <c r="AT19">
        <v>1</v>
      </c>
      <c r="AU19">
        <v>2</v>
      </c>
      <c r="BE19" t="s">
        <v>152</v>
      </c>
      <c r="BF19" t="s">
        <v>45</v>
      </c>
      <c r="BJ19">
        <v>15</v>
      </c>
      <c r="BK19" t="s">
        <v>141</v>
      </c>
      <c r="BL19">
        <v>4000</v>
      </c>
      <c r="BM19">
        <v>1</v>
      </c>
      <c r="BN19">
        <v>261998</v>
      </c>
      <c r="BO19">
        <v>0</v>
      </c>
      <c r="BP19">
        <v>261998</v>
      </c>
      <c r="BQ19">
        <v>-1</v>
      </c>
      <c r="BR19">
        <v>258097</v>
      </c>
      <c r="BS19">
        <v>4000</v>
      </c>
      <c r="BT19">
        <v>257999</v>
      </c>
      <c r="BU19">
        <v>4000</v>
      </c>
      <c r="BV19" t="s">
        <v>170</v>
      </c>
      <c r="BW19" t="s">
        <v>171</v>
      </c>
      <c r="BX19">
        <v>0</v>
      </c>
      <c r="BY19">
        <v>2000</v>
      </c>
      <c r="BZ19">
        <v>-33</v>
      </c>
      <c r="CA19">
        <v>257998</v>
      </c>
      <c r="CB19">
        <v>0</v>
      </c>
      <c r="CC19">
        <v>257998</v>
      </c>
      <c r="CD19">
        <v>33</v>
      </c>
      <c r="CE19">
        <v>256131</v>
      </c>
      <c r="CF19">
        <v>1966</v>
      </c>
      <c r="CG19">
        <v>256103</v>
      </c>
      <c r="CH19">
        <v>1627</v>
      </c>
      <c r="CI19">
        <v>-27</v>
      </c>
      <c r="CJ19">
        <v>264097</v>
      </c>
      <c r="CK19">
        <v>0</v>
      </c>
      <c r="CL19">
        <v>264097</v>
      </c>
      <c r="CM19">
        <v>27</v>
      </c>
      <c r="CN19">
        <v>262497</v>
      </c>
      <c r="CO19">
        <v>0</v>
      </c>
      <c r="CP19">
        <v>262472</v>
      </c>
      <c r="CQ19">
        <v>1627</v>
      </c>
      <c r="CR19">
        <v>288.75</v>
      </c>
      <c r="CS19">
        <v>0.2</v>
      </c>
      <c r="CT19">
        <v>60</v>
      </c>
      <c r="CU19">
        <v>1</v>
      </c>
      <c r="CV19" t="s">
        <v>164</v>
      </c>
      <c r="CW19">
        <v>272</v>
      </c>
      <c r="CX19" t="s">
        <v>156</v>
      </c>
      <c r="CY19" t="s">
        <v>141</v>
      </c>
      <c r="CZ19">
        <v>323</v>
      </c>
      <c r="DA19">
        <v>0</v>
      </c>
      <c r="DB19">
        <v>262370</v>
      </c>
      <c r="DC19">
        <v>0</v>
      </c>
      <c r="DD19">
        <v>262370</v>
      </c>
      <c r="DE19">
        <v>-1</v>
      </c>
      <c r="DF19">
        <v>262097</v>
      </c>
      <c r="DG19">
        <v>334</v>
      </c>
      <c r="DH19" t="s">
        <v>164</v>
      </c>
      <c r="DI19">
        <v>272</v>
      </c>
      <c r="DJ19">
        <v>262369</v>
      </c>
      <c r="DK19">
        <v>262001</v>
      </c>
      <c r="DL19">
        <v>323</v>
      </c>
      <c r="DM19" t="s">
        <v>157</v>
      </c>
      <c r="DN19" t="s">
        <v>165</v>
      </c>
      <c r="DO19" t="s">
        <v>180</v>
      </c>
      <c r="DP19">
        <v>1</v>
      </c>
      <c r="DQ19">
        <v>1</v>
      </c>
      <c r="DR19">
        <v>15</v>
      </c>
      <c r="DS19">
        <v>0</v>
      </c>
      <c r="DT19" t="s">
        <v>120</v>
      </c>
      <c r="DU19">
        <v>50</v>
      </c>
      <c r="DV19">
        <v>-11</v>
      </c>
      <c r="DW19">
        <v>262470</v>
      </c>
      <c r="DX19">
        <v>0</v>
      </c>
      <c r="DY19">
        <v>262470</v>
      </c>
      <c r="DZ19">
        <v>11</v>
      </c>
      <c r="EA19">
        <v>262431</v>
      </c>
      <c r="EB19">
        <v>66</v>
      </c>
      <c r="EC19">
        <v>262372</v>
      </c>
      <c r="EE19">
        <v>15</v>
      </c>
      <c r="EF19">
        <v>166104</v>
      </c>
      <c r="EG19" s="5">
        <f t="shared" si="0"/>
        <v>89.998999999999995</v>
      </c>
      <c r="EH19" s="5">
        <f t="shared" si="1"/>
        <v>96.367999999999995</v>
      </c>
      <c r="EI19" s="5" t="str">
        <f t="shared" si="2"/>
        <v>Loss</v>
      </c>
      <c r="EJ19" s="5" t="str">
        <f t="shared" si="3"/>
        <v>LossPos</v>
      </c>
    </row>
    <row r="20" spans="1:140" x14ac:dyDescent="0.2">
      <c r="A20" t="s">
        <v>136</v>
      </c>
      <c r="B20">
        <v>1</v>
      </c>
      <c r="C20">
        <v>1</v>
      </c>
      <c r="D20" t="s">
        <v>137</v>
      </c>
      <c r="E20" t="s">
        <v>138</v>
      </c>
      <c r="F20" t="s">
        <v>139</v>
      </c>
      <c r="G20">
        <v>60.01</v>
      </c>
      <c r="H20" t="s">
        <v>140</v>
      </c>
      <c r="I20" t="s">
        <v>141</v>
      </c>
      <c r="J20">
        <v>1</v>
      </c>
      <c r="K20" t="s">
        <v>142</v>
      </c>
      <c r="L20" t="s">
        <v>143</v>
      </c>
      <c r="M20">
        <v>303</v>
      </c>
      <c r="N20">
        <v>-1061746352</v>
      </c>
      <c r="O20" t="s">
        <v>144</v>
      </c>
      <c r="P20" t="s">
        <v>145</v>
      </c>
      <c r="Q20" t="s">
        <v>145</v>
      </c>
      <c r="R20" s="1">
        <v>44399</v>
      </c>
      <c r="S20" s="2">
        <v>44399.602418981478</v>
      </c>
      <c r="T20" s="3">
        <v>0.39408564814814812</v>
      </c>
      <c r="U20" t="s">
        <v>146</v>
      </c>
      <c r="V20" t="s">
        <v>141</v>
      </c>
      <c r="W20">
        <v>1</v>
      </c>
      <c r="X20" t="s">
        <v>147</v>
      </c>
      <c r="Y20">
        <v>1</v>
      </c>
      <c r="Z20" t="s">
        <v>141</v>
      </c>
      <c r="AA20">
        <v>1</v>
      </c>
      <c r="AB20">
        <v>1</v>
      </c>
      <c r="AC20">
        <v>1</v>
      </c>
      <c r="AD20" t="s">
        <v>148</v>
      </c>
      <c r="AE20">
        <v>5000</v>
      </c>
      <c r="AF20">
        <v>-17</v>
      </c>
      <c r="AG20">
        <v>486090</v>
      </c>
      <c r="AH20">
        <v>0</v>
      </c>
      <c r="AI20">
        <v>486090</v>
      </c>
      <c r="AJ20">
        <v>17</v>
      </c>
      <c r="AK20">
        <v>481107</v>
      </c>
      <c r="AL20">
        <v>0</v>
      </c>
      <c r="AM20">
        <v>481093</v>
      </c>
      <c r="AN20" t="s">
        <v>149</v>
      </c>
      <c r="AO20" t="s">
        <v>27</v>
      </c>
      <c r="AP20">
        <v>3</v>
      </c>
      <c r="AS20">
        <v>2</v>
      </c>
      <c r="AT20">
        <v>1</v>
      </c>
      <c r="AU20">
        <v>2</v>
      </c>
      <c r="BE20" t="s">
        <v>152</v>
      </c>
      <c r="BF20" t="s">
        <v>45</v>
      </c>
      <c r="BJ20">
        <v>16</v>
      </c>
      <c r="BK20" t="s">
        <v>141</v>
      </c>
      <c r="BL20">
        <v>4000</v>
      </c>
      <c r="BM20">
        <v>0</v>
      </c>
      <c r="BN20">
        <v>269997</v>
      </c>
      <c r="BO20">
        <v>0</v>
      </c>
      <c r="BP20">
        <v>269997</v>
      </c>
      <c r="BQ20">
        <v>0</v>
      </c>
      <c r="BR20">
        <v>266097</v>
      </c>
      <c r="BS20">
        <v>4000</v>
      </c>
      <c r="BT20">
        <v>265998</v>
      </c>
      <c r="BU20">
        <v>4000</v>
      </c>
      <c r="BV20" t="s">
        <v>173</v>
      </c>
      <c r="BW20" t="s">
        <v>174</v>
      </c>
      <c r="BX20">
        <v>0</v>
      </c>
      <c r="BY20">
        <v>2000</v>
      </c>
      <c r="BZ20">
        <v>-17</v>
      </c>
      <c r="CA20">
        <v>265997</v>
      </c>
      <c r="CB20">
        <v>0</v>
      </c>
      <c r="CC20">
        <v>265997</v>
      </c>
      <c r="CD20">
        <v>17</v>
      </c>
      <c r="CE20">
        <v>264114</v>
      </c>
      <c r="CF20">
        <v>1983</v>
      </c>
      <c r="CG20">
        <v>264102</v>
      </c>
      <c r="CH20">
        <v>1627</v>
      </c>
      <c r="CI20">
        <v>-27</v>
      </c>
      <c r="CJ20">
        <v>272097</v>
      </c>
      <c r="CK20">
        <v>0</v>
      </c>
      <c r="CL20">
        <v>272097</v>
      </c>
      <c r="CM20">
        <v>27</v>
      </c>
      <c r="CN20">
        <v>270497</v>
      </c>
      <c r="CO20">
        <v>0</v>
      </c>
      <c r="CP20">
        <v>270472</v>
      </c>
      <c r="CQ20">
        <v>1627</v>
      </c>
      <c r="CR20">
        <v>288.75</v>
      </c>
      <c r="CS20">
        <v>0.2</v>
      </c>
      <c r="CT20">
        <v>62.5</v>
      </c>
      <c r="CU20">
        <v>1</v>
      </c>
      <c r="CV20" t="s">
        <v>164</v>
      </c>
      <c r="CW20">
        <v>298</v>
      </c>
      <c r="CX20" t="s">
        <v>175</v>
      </c>
      <c r="CY20" t="s">
        <v>141</v>
      </c>
      <c r="CZ20">
        <v>323</v>
      </c>
      <c r="DA20">
        <v>0</v>
      </c>
      <c r="DB20">
        <v>270370</v>
      </c>
      <c r="DC20">
        <v>0</v>
      </c>
      <c r="DD20">
        <v>270370</v>
      </c>
      <c r="DE20">
        <v>0</v>
      </c>
      <c r="DF20">
        <v>270097</v>
      </c>
      <c r="DG20">
        <v>333</v>
      </c>
      <c r="DH20" t="s">
        <v>164</v>
      </c>
      <c r="DI20">
        <v>298</v>
      </c>
      <c r="DJ20">
        <v>270395</v>
      </c>
      <c r="DK20">
        <v>270000</v>
      </c>
      <c r="DL20">
        <v>323</v>
      </c>
      <c r="DM20" t="s">
        <v>157</v>
      </c>
      <c r="DN20" t="s">
        <v>165</v>
      </c>
      <c r="DO20" t="s">
        <v>176</v>
      </c>
      <c r="DP20">
        <v>1</v>
      </c>
      <c r="DQ20">
        <v>1</v>
      </c>
      <c r="DR20">
        <v>16</v>
      </c>
      <c r="DS20">
        <v>0</v>
      </c>
      <c r="DT20" t="s">
        <v>120</v>
      </c>
      <c r="DU20">
        <v>50</v>
      </c>
      <c r="DV20">
        <v>-10</v>
      </c>
      <c r="DW20">
        <v>270470</v>
      </c>
      <c r="DX20">
        <v>0</v>
      </c>
      <c r="DY20">
        <v>270470</v>
      </c>
      <c r="DZ20">
        <v>10</v>
      </c>
      <c r="EA20">
        <v>270430</v>
      </c>
      <c r="EB20">
        <v>67</v>
      </c>
      <c r="EC20">
        <v>270371</v>
      </c>
      <c r="EE20">
        <v>16</v>
      </c>
      <c r="EF20">
        <v>166104</v>
      </c>
      <c r="EG20" s="5">
        <f t="shared" si="0"/>
        <v>97.998000000000005</v>
      </c>
      <c r="EH20" s="5">
        <f t="shared" si="1"/>
        <v>104.36799999999999</v>
      </c>
      <c r="EI20" s="5" t="str">
        <f t="shared" si="2"/>
        <v>No</v>
      </c>
      <c r="EJ20" s="5" t="b">
        <f t="shared" si="3"/>
        <v>0</v>
      </c>
    </row>
    <row r="21" spans="1:140" x14ac:dyDescent="0.2">
      <c r="A21" t="s">
        <v>136</v>
      </c>
      <c r="B21">
        <v>1</v>
      </c>
      <c r="C21">
        <v>1</v>
      </c>
      <c r="D21" t="s">
        <v>137</v>
      </c>
      <c r="E21" t="s">
        <v>138</v>
      </c>
      <c r="F21" t="s">
        <v>139</v>
      </c>
      <c r="G21">
        <v>60.01</v>
      </c>
      <c r="H21" t="s">
        <v>140</v>
      </c>
      <c r="I21" t="s">
        <v>141</v>
      </c>
      <c r="J21">
        <v>1</v>
      </c>
      <c r="K21" t="s">
        <v>142</v>
      </c>
      <c r="L21" t="s">
        <v>143</v>
      </c>
      <c r="M21">
        <v>303</v>
      </c>
      <c r="N21">
        <v>-1061746352</v>
      </c>
      <c r="O21" t="s">
        <v>144</v>
      </c>
      <c r="P21" t="s">
        <v>145</v>
      </c>
      <c r="Q21" t="s">
        <v>145</v>
      </c>
      <c r="R21" s="1">
        <v>44399</v>
      </c>
      <c r="S21" s="2">
        <v>44399.602418981478</v>
      </c>
      <c r="T21" s="3">
        <v>0.39408564814814812</v>
      </c>
      <c r="U21" t="s">
        <v>146</v>
      </c>
      <c r="V21" t="s">
        <v>141</v>
      </c>
      <c r="W21">
        <v>1</v>
      </c>
      <c r="X21" t="s">
        <v>147</v>
      </c>
      <c r="Y21">
        <v>1</v>
      </c>
      <c r="Z21" t="s">
        <v>141</v>
      </c>
      <c r="AA21">
        <v>1</v>
      </c>
      <c r="AB21">
        <v>1</v>
      </c>
      <c r="AC21">
        <v>1</v>
      </c>
      <c r="AD21" t="s">
        <v>148</v>
      </c>
      <c r="AE21">
        <v>5000</v>
      </c>
      <c r="AF21">
        <v>-17</v>
      </c>
      <c r="AG21">
        <v>486090</v>
      </c>
      <c r="AH21">
        <v>0</v>
      </c>
      <c r="AI21">
        <v>486090</v>
      </c>
      <c r="AJ21">
        <v>17</v>
      </c>
      <c r="AK21">
        <v>481107</v>
      </c>
      <c r="AL21">
        <v>0</v>
      </c>
      <c r="AM21">
        <v>481093</v>
      </c>
      <c r="AN21" t="s">
        <v>149</v>
      </c>
      <c r="AO21" t="s">
        <v>27</v>
      </c>
      <c r="AP21">
        <v>3</v>
      </c>
      <c r="AS21">
        <v>2</v>
      </c>
      <c r="AT21">
        <v>1</v>
      </c>
      <c r="AU21">
        <v>2</v>
      </c>
      <c r="BE21" t="s">
        <v>152</v>
      </c>
      <c r="BF21" t="s">
        <v>45</v>
      </c>
      <c r="BJ21">
        <v>17</v>
      </c>
      <c r="BK21" t="s">
        <v>141</v>
      </c>
      <c r="BL21">
        <v>3000</v>
      </c>
      <c r="BM21">
        <v>0</v>
      </c>
      <c r="BN21">
        <v>276997</v>
      </c>
      <c r="BO21">
        <v>0</v>
      </c>
      <c r="BP21">
        <v>276997</v>
      </c>
      <c r="BQ21">
        <v>0</v>
      </c>
      <c r="BR21">
        <v>274097</v>
      </c>
      <c r="BS21">
        <v>3000</v>
      </c>
      <c r="BT21">
        <v>273998</v>
      </c>
      <c r="BU21">
        <v>3000</v>
      </c>
      <c r="BV21" t="s">
        <v>170</v>
      </c>
      <c r="BW21" t="s">
        <v>171</v>
      </c>
      <c r="BX21">
        <v>0</v>
      </c>
      <c r="BY21">
        <v>2000</v>
      </c>
      <c r="BZ21">
        <v>-17</v>
      </c>
      <c r="CA21">
        <v>273997</v>
      </c>
      <c r="CB21">
        <v>0</v>
      </c>
      <c r="CC21">
        <v>273997</v>
      </c>
      <c r="CD21">
        <v>17</v>
      </c>
      <c r="CE21">
        <v>272114</v>
      </c>
      <c r="CF21">
        <v>1983</v>
      </c>
      <c r="CG21">
        <v>272102</v>
      </c>
      <c r="CH21">
        <v>1627</v>
      </c>
      <c r="CI21">
        <v>-27</v>
      </c>
      <c r="CJ21">
        <v>279097</v>
      </c>
      <c r="CK21">
        <v>0</v>
      </c>
      <c r="CL21">
        <v>279097</v>
      </c>
      <c r="CM21">
        <v>27</v>
      </c>
      <c r="CN21">
        <v>277497</v>
      </c>
      <c r="CO21">
        <v>0</v>
      </c>
      <c r="CP21">
        <v>277474</v>
      </c>
      <c r="CQ21">
        <v>1627</v>
      </c>
      <c r="CR21">
        <v>286.88888888888903</v>
      </c>
      <c r="CS21">
        <v>0.2</v>
      </c>
      <c r="CT21">
        <v>64.705882352941202</v>
      </c>
      <c r="CU21">
        <v>1</v>
      </c>
      <c r="CV21" t="s">
        <v>164</v>
      </c>
      <c r="CW21">
        <v>272</v>
      </c>
      <c r="CX21" t="s">
        <v>156</v>
      </c>
      <c r="CY21" t="s">
        <v>141</v>
      </c>
      <c r="CZ21">
        <v>323</v>
      </c>
      <c r="DA21">
        <v>0</v>
      </c>
      <c r="DB21">
        <v>277370</v>
      </c>
      <c r="DC21">
        <v>0</v>
      </c>
      <c r="DD21">
        <v>277370</v>
      </c>
      <c r="DE21">
        <v>0</v>
      </c>
      <c r="DF21">
        <v>277097</v>
      </c>
      <c r="DG21">
        <v>333</v>
      </c>
      <c r="DH21" t="s">
        <v>164</v>
      </c>
      <c r="DI21">
        <v>272</v>
      </c>
      <c r="DJ21">
        <v>277369</v>
      </c>
      <c r="DK21">
        <v>277000</v>
      </c>
      <c r="DL21">
        <v>323</v>
      </c>
      <c r="DM21" t="s">
        <v>157</v>
      </c>
      <c r="DN21" t="s">
        <v>165</v>
      </c>
      <c r="DO21" t="s">
        <v>180</v>
      </c>
      <c r="DP21">
        <v>1</v>
      </c>
      <c r="DQ21">
        <v>1</v>
      </c>
      <c r="DR21">
        <v>17</v>
      </c>
      <c r="DS21">
        <v>0</v>
      </c>
      <c r="DT21" t="s">
        <v>120</v>
      </c>
      <c r="DU21">
        <v>50</v>
      </c>
      <c r="DV21">
        <v>-10</v>
      </c>
      <c r="DW21">
        <v>277471</v>
      </c>
      <c r="DX21">
        <v>0</v>
      </c>
      <c r="DY21">
        <v>277470</v>
      </c>
      <c r="DZ21">
        <v>10</v>
      </c>
      <c r="EA21">
        <v>277430</v>
      </c>
      <c r="EB21">
        <v>67</v>
      </c>
      <c r="EC21">
        <v>277371</v>
      </c>
      <c r="EE21">
        <v>17</v>
      </c>
      <c r="EF21">
        <v>166104</v>
      </c>
      <c r="EG21" s="5">
        <f t="shared" si="0"/>
        <v>105.998</v>
      </c>
      <c r="EH21" s="5">
        <f t="shared" si="1"/>
        <v>111.37</v>
      </c>
      <c r="EI21" s="5" t="str">
        <f t="shared" si="2"/>
        <v>Loss</v>
      </c>
      <c r="EJ21" s="5" t="str">
        <f t="shared" si="3"/>
        <v>LossPos</v>
      </c>
    </row>
    <row r="22" spans="1:140" x14ac:dyDescent="0.2">
      <c r="A22" t="s">
        <v>136</v>
      </c>
      <c r="B22">
        <v>1</v>
      </c>
      <c r="C22">
        <v>1</v>
      </c>
      <c r="D22" t="s">
        <v>137</v>
      </c>
      <c r="E22" t="s">
        <v>138</v>
      </c>
      <c r="F22" t="s">
        <v>139</v>
      </c>
      <c r="G22">
        <v>60.01</v>
      </c>
      <c r="H22" t="s">
        <v>140</v>
      </c>
      <c r="I22" t="s">
        <v>141</v>
      </c>
      <c r="J22">
        <v>1</v>
      </c>
      <c r="K22" t="s">
        <v>142</v>
      </c>
      <c r="L22" t="s">
        <v>143</v>
      </c>
      <c r="M22">
        <v>303</v>
      </c>
      <c r="N22">
        <v>-1061746352</v>
      </c>
      <c r="O22" t="s">
        <v>144</v>
      </c>
      <c r="P22" t="s">
        <v>145</v>
      </c>
      <c r="Q22" t="s">
        <v>145</v>
      </c>
      <c r="R22" s="1">
        <v>44399</v>
      </c>
      <c r="S22" s="2">
        <v>44399.602418981478</v>
      </c>
      <c r="T22" s="3">
        <v>0.39408564814814812</v>
      </c>
      <c r="U22" t="s">
        <v>146</v>
      </c>
      <c r="V22" t="s">
        <v>141</v>
      </c>
      <c r="W22">
        <v>1</v>
      </c>
      <c r="X22" t="s">
        <v>147</v>
      </c>
      <c r="Y22">
        <v>1</v>
      </c>
      <c r="Z22" t="s">
        <v>141</v>
      </c>
      <c r="AA22">
        <v>1</v>
      </c>
      <c r="AB22">
        <v>1</v>
      </c>
      <c r="AC22">
        <v>1</v>
      </c>
      <c r="AD22" t="s">
        <v>148</v>
      </c>
      <c r="AE22">
        <v>5000</v>
      </c>
      <c r="AF22">
        <v>-17</v>
      </c>
      <c r="AG22">
        <v>486090</v>
      </c>
      <c r="AH22">
        <v>0</v>
      </c>
      <c r="AI22">
        <v>486090</v>
      </c>
      <c r="AJ22">
        <v>17</v>
      </c>
      <c r="AK22">
        <v>481107</v>
      </c>
      <c r="AL22">
        <v>0</v>
      </c>
      <c r="AM22">
        <v>481093</v>
      </c>
      <c r="AN22" t="s">
        <v>149</v>
      </c>
      <c r="AO22" t="s">
        <v>27</v>
      </c>
      <c r="AP22">
        <v>3</v>
      </c>
      <c r="AS22">
        <v>2</v>
      </c>
      <c r="AT22">
        <v>1</v>
      </c>
      <c r="AU22">
        <v>2</v>
      </c>
      <c r="BE22" t="s">
        <v>152</v>
      </c>
      <c r="BF22" t="s">
        <v>45</v>
      </c>
      <c r="BJ22">
        <v>18</v>
      </c>
      <c r="BK22" t="s">
        <v>141</v>
      </c>
      <c r="BL22">
        <v>1500</v>
      </c>
      <c r="BM22">
        <v>0</v>
      </c>
      <c r="BN22">
        <v>282497</v>
      </c>
      <c r="BO22">
        <v>0</v>
      </c>
      <c r="BP22">
        <v>282497</v>
      </c>
      <c r="BQ22">
        <v>0</v>
      </c>
      <c r="BR22">
        <v>281097</v>
      </c>
      <c r="BS22">
        <v>1500</v>
      </c>
      <c r="BT22">
        <v>280998</v>
      </c>
      <c r="BU22">
        <v>1500</v>
      </c>
      <c r="BV22" t="s">
        <v>153</v>
      </c>
      <c r="BW22" t="s">
        <v>154</v>
      </c>
      <c r="BX22">
        <v>0</v>
      </c>
      <c r="BY22">
        <v>2000</v>
      </c>
      <c r="BZ22">
        <v>-16</v>
      </c>
      <c r="CA22">
        <v>280997</v>
      </c>
      <c r="CB22">
        <v>0</v>
      </c>
      <c r="CC22">
        <v>280997</v>
      </c>
      <c r="CD22">
        <v>16</v>
      </c>
      <c r="CE22">
        <v>279113</v>
      </c>
      <c r="CF22">
        <v>1984</v>
      </c>
      <c r="CG22">
        <v>279102</v>
      </c>
      <c r="CH22">
        <v>1627</v>
      </c>
      <c r="CI22">
        <v>-27</v>
      </c>
      <c r="CJ22">
        <v>284597</v>
      </c>
      <c r="CK22">
        <v>0</v>
      </c>
      <c r="CL22">
        <v>284597</v>
      </c>
      <c r="CM22">
        <v>27</v>
      </c>
      <c r="CN22">
        <v>282997</v>
      </c>
      <c r="CO22">
        <v>0</v>
      </c>
      <c r="CP22">
        <v>282972</v>
      </c>
      <c r="CQ22">
        <v>1627</v>
      </c>
      <c r="CR22">
        <v>286.88888888888903</v>
      </c>
      <c r="CS22" s="4">
        <v>1.6653345369377299E-16</v>
      </c>
      <c r="CT22">
        <v>61.1111111111111</v>
      </c>
      <c r="CU22">
        <v>0</v>
      </c>
      <c r="CW22">
        <v>0</v>
      </c>
      <c r="CX22" t="s">
        <v>156</v>
      </c>
      <c r="CY22" t="s">
        <v>141</v>
      </c>
      <c r="CZ22">
        <v>323</v>
      </c>
      <c r="DA22">
        <v>0</v>
      </c>
      <c r="DB22">
        <v>282870</v>
      </c>
      <c r="DC22">
        <v>0</v>
      </c>
      <c r="DD22">
        <v>282870</v>
      </c>
      <c r="DE22">
        <v>0</v>
      </c>
      <c r="DF22">
        <v>282597</v>
      </c>
      <c r="DG22">
        <v>333</v>
      </c>
      <c r="DI22">
        <v>0</v>
      </c>
      <c r="DJ22">
        <v>0</v>
      </c>
      <c r="DK22">
        <v>282500</v>
      </c>
      <c r="DL22">
        <v>323</v>
      </c>
      <c r="DM22" t="s">
        <v>157</v>
      </c>
      <c r="DN22" t="s">
        <v>158</v>
      </c>
      <c r="DO22" t="s">
        <v>159</v>
      </c>
      <c r="DP22">
        <v>1</v>
      </c>
      <c r="DQ22">
        <v>1</v>
      </c>
      <c r="DR22">
        <v>18</v>
      </c>
      <c r="DS22">
        <v>-0.2</v>
      </c>
      <c r="DT22" t="s">
        <v>120</v>
      </c>
      <c r="DU22">
        <v>50</v>
      </c>
      <c r="DV22">
        <v>-10</v>
      </c>
      <c r="DW22">
        <v>282970</v>
      </c>
      <c r="DX22">
        <v>0</v>
      </c>
      <c r="DY22">
        <v>282970</v>
      </c>
      <c r="DZ22">
        <v>10</v>
      </c>
      <c r="EA22">
        <v>282930</v>
      </c>
      <c r="EB22">
        <v>67</v>
      </c>
      <c r="EC22">
        <v>282871</v>
      </c>
      <c r="EE22">
        <v>18</v>
      </c>
      <c r="EF22">
        <v>166104</v>
      </c>
      <c r="EG22" s="5">
        <f t="shared" si="0"/>
        <v>112.998</v>
      </c>
      <c r="EH22" s="5">
        <f t="shared" si="1"/>
        <v>116.86799999999999</v>
      </c>
      <c r="EI22" s="5" t="str">
        <f t="shared" si="2"/>
        <v>Loss</v>
      </c>
      <c r="EJ22" s="5" t="str">
        <f t="shared" si="3"/>
        <v>LossNeg</v>
      </c>
    </row>
    <row r="23" spans="1:140" x14ac:dyDescent="0.2">
      <c r="A23" t="s">
        <v>136</v>
      </c>
      <c r="B23">
        <v>1</v>
      </c>
      <c r="C23">
        <v>1</v>
      </c>
      <c r="D23" t="s">
        <v>137</v>
      </c>
      <c r="E23" t="s">
        <v>138</v>
      </c>
      <c r="F23" t="s">
        <v>139</v>
      </c>
      <c r="G23">
        <v>60.01</v>
      </c>
      <c r="H23" t="s">
        <v>140</v>
      </c>
      <c r="I23" t="s">
        <v>141</v>
      </c>
      <c r="J23">
        <v>1</v>
      </c>
      <c r="K23" t="s">
        <v>142</v>
      </c>
      <c r="L23" t="s">
        <v>143</v>
      </c>
      <c r="M23">
        <v>303</v>
      </c>
      <c r="N23">
        <v>-1061746352</v>
      </c>
      <c r="O23" t="s">
        <v>144</v>
      </c>
      <c r="P23" t="s">
        <v>145</v>
      </c>
      <c r="Q23" t="s">
        <v>145</v>
      </c>
      <c r="R23" s="1">
        <v>44399</v>
      </c>
      <c r="S23" s="2">
        <v>44399.602418981478</v>
      </c>
      <c r="T23" s="3">
        <v>0.39408564814814812</v>
      </c>
      <c r="U23" t="s">
        <v>146</v>
      </c>
      <c r="V23" t="s">
        <v>141</v>
      </c>
      <c r="W23">
        <v>1</v>
      </c>
      <c r="X23" t="s">
        <v>147</v>
      </c>
      <c r="Y23">
        <v>1</v>
      </c>
      <c r="Z23" t="s">
        <v>141</v>
      </c>
      <c r="AA23">
        <v>1</v>
      </c>
      <c r="AB23">
        <v>1</v>
      </c>
      <c r="AC23">
        <v>1</v>
      </c>
      <c r="AD23" t="s">
        <v>148</v>
      </c>
      <c r="AE23">
        <v>5000</v>
      </c>
      <c r="AF23">
        <v>-17</v>
      </c>
      <c r="AG23">
        <v>486090</v>
      </c>
      <c r="AH23">
        <v>0</v>
      </c>
      <c r="AI23">
        <v>486090</v>
      </c>
      <c r="AJ23">
        <v>17</v>
      </c>
      <c r="AK23">
        <v>481107</v>
      </c>
      <c r="AL23">
        <v>0</v>
      </c>
      <c r="AM23">
        <v>481093</v>
      </c>
      <c r="AN23" t="s">
        <v>149</v>
      </c>
      <c r="AO23" t="s">
        <v>27</v>
      </c>
      <c r="AP23">
        <v>3</v>
      </c>
      <c r="AS23">
        <v>2</v>
      </c>
      <c r="AT23">
        <v>1</v>
      </c>
      <c r="AU23">
        <v>2</v>
      </c>
      <c r="BE23" t="s">
        <v>152</v>
      </c>
      <c r="BF23" t="s">
        <v>45</v>
      </c>
      <c r="BJ23">
        <v>19</v>
      </c>
      <c r="BK23" t="s">
        <v>141</v>
      </c>
      <c r="BL23">
        <v>2000</v>
      </c>
      <c r="BM23">
        <v>1</v>
      </c>
      <c r="BN23">
        <v>288497</v>
      </c>
      <c r="BO23">
        <v>0</v>
      </c>
      <c r="BP23">
        <v>288497</v>
      </c>
      <c r="BQ23">
        <v>-1</v>
      </c>
      <c r="BR23">
        <v>286596</v>
      </c>
      <c r="BS23">
        <v>2000</v>
      </c>
      <c r="BT23">
        <v>286498</v>
      </c>
      <c r="BU23">
        <v>2000</v>
      </c>
      <c r="BV23" t="s">
        <v>160</v>
      </c>
      <c r="BW23" t="s">
        <v>161</v>
      </c>
      <c r="BX23">
        <v>0</v>
      </c>
      <c r="BY23">
        <v>2000</v>
      </c>
      <c r="BZ23">
        <v>-16</v>
      </c>
      <c r="CA23">
        <v>286497</v>
      </c>
      <c r="CB23">
        <v>0</v>
      </c>
      <c r="CC23">
        <v>286497</v>
      </c>
      <c r="CD23">
        <v>16</v>
      </c>
      <c r="CE23">
        <v>284613</v>
      </c>
      <c r="CF23">
        <v>1983</v>
      </c>
      <c r="CG23">
        <v>284602</v>
      </c>
      <c r="CH23">
        <v>1647</v>
      </c>
      <c r="CI23">
        <v>-14</v>
      </c>
      <c r="CJ23">
        <v>290596</v>
      </c>
      <c r="CK23">
        <v>0</v>
      </c>
      <c r="CL23">
        <v>290596</v>
      </c>
      <c r="CM23">
        <v>14</v>
      </c>
      <c r="CN23">
        <v>288963</v>
      </c>
      <c r="CO23">
        <v>0</v>
      </c>
      <c r="CP23">
        <v>288951</v>
      </c>
      <c r="CQ23">
        <v>1647</v>
      </c>
      <c r="CR23">
        <v>284.8</v>
      </c>
      <c r="CS23">
        <v>5</v>
      </c>
      <c r="CT23">
        <v>63.157894736842103</v>
      </c>
      <c r="CU23">
        <v>1</v>
      </c>
      <c r="CV23" t="s">
        <v>164</v>
      </c>
      <c r="CW23">
        <v>266</v>
      </c>
      <c r="CX23" t="s">
        <v>162</v>
      </c>
      <c r="CY23" t="s">
        <v>141</v>
      </c>
      <c r="CZ23">
        <v>303</v>
      </c>
      <c r="DA23">
        <v>0</v>
      </c>
      <c r="DB23">
        <v>288849</v>
      </c>
      <c r="DC23">
        <v>0</v>
      </c>
      <c r="DD23">
        <v>288849</v>
      </c>
      <c r="DE23">
        <v>-1</v>
      </c>
      <c r="DF23">
        <v>288596</v>
      </c>
      <c r="DG23">
        <v>300</v>
      </c>
      <c r="DH23" t="s">
        <v>164</v>
      </c>
      <c r="DI23">
        <v>266</v>
      </c>
      <c r="DJ23">
        <v>288862</v>
      </c>
      <c r="DK23">
        <v>288500</v>
      </c>
      <c r="DL23">
        <v>303</v>
      </c>
      <c r="DM23" t="s">
        <v>157</v>
      </c>
      <c r="DN23" t="s">
        <v>165</v>
      </c>
      <c r="DO23" t="s">
        <v>178</v>
      </c>
      <c r="DP23">
        <v>1</v>
      </c>
      <c r="DQ23">
        <v>1</v>
      </c>
      <c r="DR23">
        <v>19</v>
      </c>
      <c r="DS23">
        <v>5</v>
      </c>
      <c r="DT23" t="s">
        <v>120</v>
      </c>
      <c r="DU23">
        <v>50</v>
      </c>
      <c r="DV23">
        <v>3</v>
      </c>
      <c r="DW23">
        <v>288949</v>
      </c>
      <c r="DX23">
        <v>0</v>
      </c>
      <c r="DY23">
        <v>288949</v>
      </c>
      <c r="DZ23">
        <v>-3</v>
      </c>
      <c r="EA23">
        <v>288896</v>
      </c>
      <c r="EB23">
        <v>67</v>
      </c>
      <c r="EC23">
        <v>288850</v>
      </c>
      <c r="EE23">
        <v>19</v>
      </c>
      <c r="EF23">
        <v>166104</v>
      </c>
      <c r="EG23" s="5">
        <f t="shared" si="0"/>
        <v>118.498</v>
      </c>
      <c r="EH23" s="5">
        <f t="shared" si="1"/>
        <v>122.84699999999999</v>
      </c>
      <c r="EI23" s="5" t="str">
        <f t="shared" si="2"/>
        <v>Reward</v>
      </c>
      <c r="EJ23" s="5" t="str">
        <f t="shared" si="3"/>
        <v>RewardPos</v>
      </c>
    </row>
    <row r="24" spans="1:140" x14ac:dyDescent="0.2">
      <c r="A24" t="s">
        <v>136</v>
      </c>
      <c r="B24">
        <v>1</v>
      </c>
      <c r="C24">
        <v>1</v>
      </c>
      <c r="D24" t="s">
        <v>137</v>
      </c>
      <c r="E24" t="s">
        <v>138</v>
      </c>
      <c r="F24" t="s">
        <v>139</v>
      </c>
      <c r="G24">
        <v>60.01</v>
      </c>
      <c r="H24" t="s">
        <v>140</v>
      </c>
      <c r="I24" t="s">
        <v>141</v>
      </c>
      <c r="J24">
        <v>1</v>
      </c>
      <c r="K24" t="s">
        <v>142</v>
      </c>
      <c r="L24" t="s">
        <v>143</v>
      </c>
      <c r="M24">
        <v>303</v>
      </c>
      <c r="N24">
        <v>-1061746352</v>
      </c>
      <c r="O24" t="s">
        <v>144</v>
      </c>
      <c r="P24" t="s">
        <v>145</v>
      </c>
      <c r="Q24" t="s">
        <v>145</v>
      </c>
      <c r="R24" s="1">
        <v>44399</v>
      </c>
      <c r="S24" s="2">
        <v>44399.602418981478</v>
      </c>
      <c r="T24" s="3">
        <v>0.39408564814814812</v>
      </c>
      <c r="U24" t="s">
        <v>146</v>
      </c>
      <c r="V24" t="s">
        <v>141</v>
      </c>
      <c r="W24">
        <v>1</v>
      </c>
      <c r="X24" t="s">
        <v>147</v>
      </c>
      <c r="Y24">
        <v>1</v>
      </c>
      <c r="Z24" t="s">
        <v>141</v>
      </c>
      <c r="AA24">
        <v>1</v>
      </c>
      <c r="AB24">
        <v>1</v>
      </c>
      <c r="AC24">
        <v>1</v>
      </c>
      <c r="AD24" t="s">
        <v>148</v>
      </c>
      <c r="AE24">
        <v>5000</v>
      </c>
      <c r="AF24">
        <v>-17</v>
      </c>
      <c r="AG24">
        <v>486090</v>
      </c>
      <c r="AH24">
        <v>0</v>
      </c>
      <c r="AI24">
        <v>486090</v>
      </c>
      <c r="AJ24">
        <v>17</v>
      </c>
      <c r="AK24">
        <v>481107</v>
      </c>
      <c r="AL24">
        <v>0</v>
      </c>
      <c r="AM24">
        <v>481093</v>
      </c>
      <c r="AN24" t="s">
        <v>149</v>
      </c>
      <c r="AO24" t="s">
        <v>27</v>
      </c>
      <c r="AP24">
        <v>3</v>
      </c>
      <c r="AS24">
        <v>2</v>
      </c>
      <c r="AT24">
        <v>1</v>
      </c>
      <c r="AU24">
        <v>2</v>
      </c>
      <c r="BE24" t="s">
        <v>152</v>
      </c>
      <c r="BF24" t="s">
        <v>45</v>
      </c>
      <c r="BJ24">
        <v>20</v>
      </c>
      <c r="BK24" t="s">
        <v>141</v>
      </c>
      <c r="BL24">
        <v>4000</v>
      </c>
      <c r="BM24">
        <v>0</v>
      </c>
      <c r="BN24">
        <v>296496</v>
      </c>
      <c r="BO24">
        <v>0</v>
      </c>
      <c r="BP24">
        <v>296496</v>
      </c>
      <c r="BQ24">
        <v>0</v>
      </c>
      <c r="BR24">
        <v>292596</v>
      </c>
      <c r="BS24">
        <v>4000</v>
      </c>
      <c r="BT24">
        <v>292497</v>
      </c>
      <c r="BU24">
        <v>4000</v>
      </c>
      <c r="BV24" t="s">
        <v>153</v>
      </c>
      <c r="BW24" t="s">
        <v>154</v>
      </c>
      <c r="BX24">
        <v>0</v>
      </c>
      <c r="BY24">
        <v>2000</v>
      </c>
      <c r="BZ24">
        <v>-17</v>
      </c>
      <c r="CA24">
        <v>292496</v>
      </c>
      <c r="CB24">
        <v>0</v>
      </c>
      <c r="CC24">
        <v>292496</v>
      </c>
      <c r="CD24">
        <v>17</v>
      </c>
      <c r="CE24">
        <v>290613</v>
      </c>
      <c r="CF24">
        <v>1983</v>
      </c>
      <c r="CG24">
        <v>290601</v>
      </c>
      <c r="CH24">
        <v>1647</v>
      </c>
      <c r="CI24">
        <v>-31</v>
      </c>
      <c r="CJ24">
        <v>298596</v>
      </c>
      <c r="CK24">
        <v>0</v>
      </c>
      <c r="CL24">
        <v>298596</v>
      </c>
      <c r="CM24">
        <v>31</v>
      </c>
      <c r="CN24">
        <v>296980</v>
      </c>
      <c r="CO24">
        <v>0</v>
      </c>
      <c r="CP24">
        <v>296951</v>
      </c>
      <c r="CQ24">
        <v>1647</v>
      </c>
      <c r="CR24">
        <v>284.8</v>
      </c>
      <c r="CS24">
        <v>4.8</v>
      </c>
      <c r="CT24">
        <v>60</v>
      </c>
      <c r="CU24">
        <v>0</v>
      </c>
      <c r="CW24">
        <v>0</v>
      </c>
      <c r="CX24" t="s">
        <v>156</v>
      </c>
      <c r="CY24" t="s">
        <v>141</v>
      </c>
      <c r="CZ24">
        <v>303</v>
      </c>
      <c r="DA24">
        <v>0</v>
      </c>
      <c r="DB24">
        <v>296849</v>
      </c>
      <c r="DC24">
        <v>0</v>
      </c>
      <c r="DD24">
        <v>296849</v>
      </c>
      <c r="DE24">
        <v>0</v>
      </c>
      <c r="DF24">
        <v>296596</v>
      </c>
      <c r="DG24">
        <v>300</v>
      </c>
      <c r="DI24">
        <v>0</v>
      </c>
      <c r="DJ24">
        <v>0</v>
      </c>
      <c r="DK24">
        <v>296499</v>
      </c>
      <c r="DL24">
        <v>303</v>
      </c>
      <c r="DM24" t="s">
        <v>157</v>
      </c>
      <c r="DN24" t="s">
        <v>158</v>
      </c>
      <c r="DO24" t="s">
        <v>159</v>
      </c>
      <c r="DP24">
        <v>1</v>
      </c>
      <c r="DQ24">
        <v>1</v>
      </c>
      <c r="DR24">
        <v>20</v>
      </c>
      <c r="DS24">
        <v>-0.2</v>
      </c>
      <c r="DT24" t="s">
        <v>120</v>
      </c>
      <c r="DU24">
        <v>50</v>
      </c>
      <c r="DV24">
        <v>3</v>
      </c>
      <c r="DW24">
        <v>296949</v>
      </c>
      <c r="DX24">
        <v>0</v>
      </c>
      <c r="DY24">
        <v>296949</v>
      </c>
      <c r="DZ24">
        <v>-3</v>
      </c>
      <c r="EA24">
        <v>296896</v>
      </c>
      <c r="EB24">
        <v>84</v>
      </c>
      <c r="EC24">
        <v>296850</v>
      </c>
      <c r="EE24">
        <v>20</v>
      </c>
      <c r="EF24">
        <v>166104</v>
      </c>
      <c r="EG24" s="5">
        <f t="shared" si="0"/>
        <v>124.497</v>
      </c>
      <c r="EH24" s="5">
        <f t="shared" si="1"/>
        <v>130.84700000000001</v>
      </c>
      <c r="EI24" s="5" t="str">
        <f t="shared" si="2"/>
        <v>Loss</v>
      </c>
      <c r="EJ24" s="5" t="str">
        <f t="shared" si="3"/>
        <v>LossNeg</v>
      </c>
    </row>
    <row r="25" spans="1:140" x14ac:dyDescent="0.2">
      <c r="A25" t="s">
        <v>136</v>
      </c>
      <c r="B25">
        <v>1</v>
      </c>
      <c r="C25">
        <v>1</v>
      </c>
      <c r="D25" t="s">
        <v>137</v>
      </c>
      <c r="E25" t="s">
        <v>138</v>
      </c>
      <c r="F25" t="s">
        <v>139</v>
      </c>
      <c r="G25">
        <v>60.01</v>
      </c>
      <c r="H25" t="s">
        <v>140</v>
      </c>
      <c r="I25" t="s">
        <v>141</v>
      </c>
      <c r="J25">
        <v>1</v>
      </c>
      <c r="K25" t="s">
        <v>142</v>
      </c>
      <c r="L25" t="s">
        <v>143</v>
      </c>
      <c r="M25">
        <v>303</v>
      </c>
      <c r="N25">
        <v>-1061746352</v>
      </c>
      <c r="O25" t="s">
        <v>144</v>
      </c>
      <c r="P25" t="s">
        <v>145</v>
      </c>
      <c r="Q25" t="s">
        <v>145</v>
      </c>
      <c r="R25" s="1">
        <v>44399</v>
      </c>
      <c r="S25" s="2">
        <v>44399.602418981478</v>
      </c>
      <c r="T25" s="3">
        <v>0.39408564814814812</v>
      </c>
      <c r="U25" t="s">
        <v>146</v>
      </c>
      <c r="V25" t="s">
        <v>141</v>
      </c>
      <c r="W25">
        <v>1</v>
      </c>
      <c r="X25" t="s">
        <v>147</v>
      </c>
      <c r="Y25">
        <v>1</v>
      </c>
      <c r="Z25" t="s">
        <v>141</v>
      </c>
      <c r="AA25">
        <v>1</v>
      </c>
      <c r="AB25">
        <v>1</v>
      </c>
      <c r="AC25">
        <v>1</v>
      </c>
      <c r="AD25" t="s">
        <v>148</v>
      </c>
      <c r="AE25">
        <v>5000</v>
      </c>
      <c r="AF25">
        <v>-17</v>
      </c>
      <c r="AG25">
        <v>486090</v>
      </c>
      <c r="AH25">
        <v>0</v>
      </c>
      <c r="AI25">
        <v>486090</v>
      </c>
      <c r="AJ25">
        <v>17</v>
      </c>
      <c r="AK25">
        <v>481107</v>
      </c>
      <c r="AL25">
        <v>0</v>
      </c>
      <c r="AM25">
        <v>481093</v>
      </c>
      <c r="AN25" t="s">
        <v>149</v>
      </c>
      <c r="AO25" t="s">
        <v>27</v>
      </c>
      <c r="AP25">
        <v>3</v>
      </c>
      <c r="AS25">
        <v>2</v>
      </c>
      <c r="AT25">
        <v>1</v>
      </c>
      <c r="AU25">
        <v>2</v>
      </c>
      <c r="BE25" t="s">
        <v>152</v>
      </c>
      <c r="BF25" t="s">
        <v>45</v>
      </c>
      <c r="BJ25">
        <v>21</v>
      </c>
      <c r="BK25" t="s">
        <v>141</v>
      </c>
      <c r="BL25">
        <v>1500</v>
      </c>
      <c r="BM25">
        <v>0</v>
      </c>
      <c r="BN25">
        <v>301996</v>
      </c>
      <c r="BO25">
        <v>0</v>
      </c>
      <c r="BP25">
        <v>301996</v>
      </c>
      <c r="BQ25">
        <v>0</v>
      </c>
      <c r="BR25">
        <v>300596</v>
      </c>
      <c r="BS25">
        <v>1500</v>
      </c>
      <c r="BT25">
        <v>300497</v>
      </c>
      <c r="BU25">
        <v>1500</v>
      </c>
      <c r="BV25" t="s">
        <v>167</v>
      </c>
      <c r="BW25" t="s">
        <v>168</v>
      </c>
      <c r="BX25">
        <v>0</v>
      </c>
      <c r="BY25">
        <v>2000</v>
      </c>
      <c r="BZ25">
        <v>-33</v>
      </c>
      <c r="CA25">
        <v>300496</v>
      </c>
      <c r="CB25">
        <v>0</v>
      </c>
      <c r="CC25">
        <v>300496</v>
      </c>
      <c r="CD25">
        <v>33</v>
      </c>
      <c r="CE25">
        <v>298629</v>
      </c>
      <c r="CF25">
        <v>1967</v>
      </c>
      <c r="CG25">
        <v>298602</v>
      </c>
      <c r="CH25">
        <v>1647</v>
      </c>
      <c r="CI25">
        <v>-30</v>
      </c>
      <c r="CJ25">
        <v>304096</v>
      </c>
      <c r="CK25">
        <v>0</v>
      </c>
      <c r="CL25">
        <v>304096</v>
      </c>
      <c r="CM25">
        <v>30</v>
      </c>
      <c r="CN25">
        <v>302479</v>
      </c>
      <c r="CO25">
        <v>0</v>
      </c>
      <c r="CP25">
        <v>302452</v>
      </c>
      <c r="CQ25">
        <v>1647</v>
      </c>
      <c r="CR25">
        <v>284.8</v>
      </c>
      <c r="CS25">
        <v>4.8</v>
      </c>
      <c r="CT25">
        <v>57.142857142857103</v>
      </c>
      <c r="CU25">
        <v>0</v>
      </c>
      <c r="CW25">
        <v>0</v>
      </c>
      <c r="CX25" t="s">
        <v>162</v>
      </c>
      <c r="CY25" t="s">
        <v>141</v>
      </c>
      <c r="CZ25">
        <v>303</v>
      </c>
      <c r="DA25">
        <v>0</v>
      </c>
      <c r="DB25">
        <v>302349</v>
      </c>
      <c r="DC25">
        <v>0</v>
      </c>
      <c r="DD25">
        <v>302349</v>
      </c>
      <c r="DE25">
        <v>0</v>
      </c>
      <c r="DF25">
        <v>302096</v>
      </c>
      <c r="DG25">
        <v>317</v>
      </c>
      <c r="DI25">
        <v>0</v>
      </c>
      <c r="DJ25">
        <v>0</v>
      </c>
      <c r="DK25">
        <v>301999</v>
      </c>
      <c r="DL25">
        <v>303</v>
      </c>
      <c r="DM25" t="s">
        <v>157</v>
      </c>
      <c r="DN25" t="s">
        <v>158</v>
      </c>
      <c r="DO25" t="s">
        <v>177</v>
      </c>
      <c r="DP25">
        <v>1</v>
      </c>
      <c r="DQ25">
        <v>1</v>
      </c>
      <c r="DR25">
        <v>21</v>
      </c>
      <c r="DS25">
        <v>0</v>
      </c>
      <c r="DT25" t="s">
        <v>120</v>
      </c>
      <c r="DU25">
        <v>50</v>
      </c>
      <c r="DV25">
        <v>-14</v>
      </c>
      <c r="DW25">
        <v>302449</v>
      </c>
      <c r="DX25">
        <v>0</v>
      </c>
      <c r="DY25">
        <v>302449</v>
      </c>
      <c r="DZ25">
        <v>14</v>
      </c>
      <c r="EA25">
        <v>302413</v>
      </c>
      <c r="EB25">
        <v>66</v>
      </c>
      <c r="EC25">
        <v>302350</v>
      </c>
      <c r="EE25">
        <v>21</v>
      </c>
      <c r="EF25">
        <v>166104</v>
      </c>
      <c r="EG25" s="5">
        <f t="shared" si="0"/>
        <v>132.49799999999999</v>
      </c>
      <c r="EH25" s="5">
        <f t="shared" si="1"/>
        <v>136.34800000000001</v>
      </c>
      <c r="EI25" s="5" t="str">
        <f t="shared" si="2"/>
        <v>Reward</v>
      </c>
      <c r="EJ25" s="5" t="str">
        <f t="shared" si="3"/>
        <v>RewardNeg</v>
      </c>
    </row>
    <row r="26" spans="1:140" x14ac:dyDescent="0.2">
      <c r="A26" t="s">
        <v>136</v>
      </c>
      <c r="B26">
        <v>1</v>
      </c>
      <c r="C26">
        <v>1</v>
      </c>
      <c r="D26" t="s">
        <v>137</v>
      </c>
      <c r="E26" t="s">
        <v>138</v>
      </c>
      <c r="F26" t="s">
        <v>139</v>
      </c>
      <c r="G26">
        <v>60.01</v>
      </c>
      <c r="H26" t="s">
        <v>140</v>
      </c>
      <c r="I26" t="s">
        <v>141</v>
      </c>
      <c r="J26">
        <v>1</v>
      </c>
      <c r="K26" t="s">
        <v>142</v>
      </c>
      <c r="L26" t="s">
        <v>143</v>
      </c>
      <c r="M26">
        <v>303</v>
      </c>
      <c r="N26">
        <v>-1061746352</v>
      </c>
      <c r="O26" t="s">
        <v>144</v>
      </c>
      <c r="P26" t="s">
        <v>145</v>
      </c>
      <c r="Q26" t="s">
        <v>145</v>
      </c>
      <c r="R26" s="1">
        <v>44399</v>
      </c>
      <c r="S26" s="2">
        <v>44399.602418981478</v>
      </c>
      <c r="T26" s="3">
        <v>0.39408564814814812</v>
      </c>
      <c r="U26" t="s">
        <v>146</v>
      </c>
      <c r="V26" t="s">
        <v>141</v>
      </c>
      <c r="W26">
        <v>1</v>
      </c>
      <c r="X26" t="s">
        <v>147</v>
      </c>
      <c r="Y26">
        <v>1</v>
      </c>
      <c r="Z26" t="s">
        <v>141</v>
      </c>
      <c r="AA26">
        <v>1</v>
      </c>
      <c r="AB26">
        <v>1</v>
      </c>
      <c r="AC26">
        <v>1</v>
      </c>
      <c r="AD26" t="s">
        <v>148</v>
      </c>
      <c r="AE26">
        <v>5000</v>
      </c>
      <c r="AF26">
        <v>-17</v>
      </c>
      <c r="AG26">
        <v>486090</v>
      </c>
      <c r="AH26">
        <v>0</v>
      </c>
      <c r="AI26">
        <v>486090</v>
      </c>
      <c r="AJ26">
        <v>17</v>
      </c>
      <c r="AK26">
        <v>481107</v>
      </c>
      <c r="AL26">
        <v>0</v>
      </c>
      <c r="AM26">
        <v>481093</v>
      </c>
      <c r="AN26" t="s">
        <v>149</v>
      </c>
      <c r="AO26" t="s">
        <v>27</v>
      </c>
      <c r="AP26">
        <v>3</v>
      </c>
      <c r="AS26">
        <v>2</v>
      </c>
      <c r="AT26">
        <v>1</v>
      </c>
      <c r="AU26">
        <v>2</v>
      </c>
      <c r="BE26" t="s">
        <v>152</v>
      </c>
      <c r="BF26" t="s">
        <v>45</v>
      </c>
      <c r="BJ26">
        <v>22</v>
      </c>
      <c r="BK26" t="s">
        <v>141</v>
      </c>
      <c r="BL26">
        <v>1500</v>
      </c>
      <c r="BM26">
        <v>0</v>
      </c>
      <c r="BN26">
        <v>307496</v>
      </c>
      <c r="BO26">
        <v>0</v>
      </c>
      <c r="BP26">
        <v>307496</v>
      </c>
      <c r="BQ26">
        <v>0</v>
      </c>
      <c r="BR26">
        <v>306096</v>
      </c>
      <c r="BS26">
        <v>1500</v>
      </c>
      <c r="BT26">
        <v>305997</v>
      </c>
      <c r="BU26">
        <v>1500</v>
      </c>
      <c r="BV26" t="s">
        <v>170</v>
      </c>
      <c r="BW26" t="s">
        <v>171</v>
      </c>
      <c r="BX26">
        <v>0</v>
      </c>
      <c r="BY26">
        <v>2000</v>
      </c>
      <c r="BZ26">
        <v>-33</v>
      </c>
      <c r="CA26">
        <v>305996</v>
      </c>
      <c r="CB26">
        <v>0</v>
      </c>
      <c r="CC26">
        <v>305996</v>
      </c>
      <c r="CD26">
        <v>33</v>
      </c>
      <c r="CE26">
        <v>304129</v>
      </c>
      <c r="CF26">
        <v>1967</v>
      </c>
      <c r="CG26">
        <v>304102</v>
      </c>
      <c r="CH26">
        <v>1627</v>
      </c>
      <c r="CI26">
        <v>-27</v>
      </c>
      <c r="CJ26">
        <v>309596</v>
      </c>
      <c r="CK26">
        <v>0</v>
      </c>
      <c r="CL26">
        <v>309596</v>
      </c>
      <c r="CM26">
        <v>27</v>
      </c>
      <c r="CN26">
        <v>307996</v>
      </c>
      <c r="CO26">
        <v>0</v>
      </c>
      <c r="CP26">
        <v>307971</v>
      </c>
      <c r="CQ26">
        <v>1627</v>
      </c>
      <c r="CR26">
        <v>284.8</v>
      </c>
      <c r="CS26">
        <v>-0.2</v>
      </c>
      <c r="CT26">
        <v>54.545454545454497</v>
      </c>
      <c r="CU26">
        <v>0</v>
      </c>
      <c r="CW26">
        <v>0</v>
      </c>
      <c r="CX26" t="s">
        <v>156</v>
      </c>
      <c r="CY26" t="s">
        <v>141</v>
      </c>
      <c r="CZ26">
        <v>323</v>
      </c>
      <c r="DA26">
        <v>0</v>
      </c>
      <c r="DB26">
        <v>307869</v>
      </c>
      <c r="DC26">
        <v>0</v>
      </c>
      <c r="DD26">
        <v>307869</v>
      </c>
      <c r="DE26">
        <v>0</v>
      </c>
      <c r="DF26">
        <v>307596</v>
      </c>
      <c r="DG26">
        <v>333</v>
      </c>
      <c r="DI26">
        <v>0</v>
      </c>
      <c r="DJ26">
        <v>0</v>
      </c>
      <c r="DK26">
        <v>307499</v>
      </c>
      <c r="DL26">
        <v>323</v>
      </c>
      <c r="DM26" t="s">
        <v>157</v>
      </c>
      <c r="DN26" t="s">
        <v>158</v>
      </c>
      <c r="DO26" t="s">
        <v>172</v>
      </c>
      <c r="DP26">
        <v>1</v>
      </c>
      <c r="DQ26">
        <v>1</v>
      </c>
      <c r="DR26">
        <v>22</v>
      </c>
      <c r="DS26">
        <v>-5</v>
      </c>
      <c r="DT26" t="s">
        <v>120</v>
      </c>
      <c r="DU26">
        <v>50</v>
      </c>
      <c r="DV26">
        <v>-10</v>
      </c>
      <c r="DW26">
        <v>307969</v>
      </c>
      <c r="DX26">
        <v>0</v>
      </c>
      <c r="DY26">
        <v>307969</v>
      </c>
      <c r="DZ26">
        <v>10</v>
      </c>
      <c r="EA26">
        <v>307929</v>
      </c>
      <c r="EB26">
        <v>67</v>
      </c>
      <c r="EC26">
        <v>307870</v>
      </c>
      <c r="EE26">
        <v>22</v>
      </c>
      <c r="EF26">
        <v>166104</v>
      </c>
      <c r="EG26" s="5">
        <f t="shared" si="0"/>
        <v>137.99799999999999</v>
      </c>
      <c r="EH26" s="5">
        <f t="shared" si="1"/>
        <v>141.86699999999999</v>
      </c>
      <c r="EI26" s="5" t="str">
        <f t="shared" si="2"/>
        <v>Loss</v>
      </c>
      <c r="EJ26" s="5" t="str">
        <f t="shared" si="3"/>
        <v>LossNeg</v>
      </c>
    </row>
    <row r="27" spans="1:140" x14ac:dyDescent="0.2">
      <c r="A27" t="s">
        <v>136</v>
      </c>
      <c r="B27">
        <v>1</v>
      </c>
      <c r="C27">
        <v>1</v>
      </c>
      <c r="D27" t="s">
        <v>137</v>
      </c>
      <c r="E27" t="s">
        <v>138</v>
      </c>
      <c r="F27" t="s">
        <v>139</v>
      </c>
      <c r="G27">
        <v>60.01</v>
      </c>
      <c r="H27" t="s">
        <v>140</v>
      </c>
      <c r="I27" t="s">
        <v>141</v>
      </c>
      <c r="J27">
        <v>1</v>
      </c>
      <c r="K27" t="s">
        <v>142</v>
      </c>
      <c r="L27" t="s">
        <v>143</v>
      </c>
      <c r="M27">
        <v>303</v>
      </c>
      <c r="N27">
        <v>-1061746352</v>
      </c>
      <c r="O27" t="s">
        <v>144</v>
      </c>
      <c r="P27" t="s">
        <v>145</v>
      </c>
      <c r="Q27" t="s">
        <v>145</v>
      </c>
      <c r="R27" s="1">
        <v>44399</v>
      </c>
      <c r="S27" s="2">
        <v>44399.602418981478</v>
      </c>
      <c r="T27" s="3">
        <v>0.39408564814814812</v>
      </c>
      <c r="U27" t="s">
        <v>146</v>
      </c>
      <c r="V27" t="s">
        <v>141</v>
      </c>
      <c r="W27">
        <v>1</v>
      </c>
      <c r="X27" t="s">
        <v>147</v>
      </c>
      <c r="Y27">
        <v>1</v>
      </c>
      <c r="Z27" t="s">
        <v>141</v>
      </c>
      <c r="AA27">
        <v>1</v>
      </c>
      <c r="AB27">
        <v>1</v>
      </c>
      <c r="AC27">
        <v>1</v>
      </c>
      <c r="AD27" t="s">
        <v>148</v>
      </c>
      <c r="AE27">
        <v>5000</v>
      </c>
      <c r="AF27">
        <v>-17</v>
      </c>
      <c r="AG27">
        <v>486090</v>
      </c>
      <c r="AH27">
        <v>0</v>
      </c>
      <c r="AI27">
        <v>486090</v>
      </c>
      <c r="AJ27">
        <v>17</v>
      </c>
      <c r="AK27">
        <v>481107</v>
      </c>
      <c r="AL27">
        <v>0</v>
      </c>
      <c r="AM27">
        <v>481093</v>
      </c>
      <c r="AN27" t="s">
        <v>149</v>
      </c>
      <c r="AO27" t="s">
        <v>27</v>
      </c>
      <c r="AP27">
        <v>3</v>
      </c>
      <c r="AS27">
        <v>2</v>
      </c>
      <c r="AT27">
        <v>1</v>
      </c>
      <c r="AU27">
        <v>2</v>
      </c>
      <c r="BE27" t="s">
        <v>152</v>
      </c>
      <c r="BF27" t="s">
        <v>45</v>
      </c>
      <c r="BJ27">
        <v>23</v>
      </c>
      <c r="BK27" t="s">
        <v>141</v>
      </c>
      <c r="BL27">
        <v>3500</v>
      </c>
      <c r="BM27">
        <v>0</v>
      </c>
      <c r="BN27">
        <v>314996</v>
      </c>
      <c r="BO27">
        <v>0</v>
      </c>
      <c r="BP27">
        <v>314996</v>
      </c>
      <c r="BQ27">
        <v>0</v>
      </c>
      <c r="BR27">
        <v>311596</v>
      </c>
      <c r="BS27">
        <v>3500</v>
      </c>
      <c r="BT27">
        <v>311497</v>
      </c>
      <c r="BU27">
        <v>3500</v>
      </c>
      <c r="BV27" t="s">
        <v>160</v>
      </c>
      <c r="BW27" t="s">
        <v>161</v>
      </c>
      <c r="BX27">
        <v>0</v>
      </c>
      <c r="BY27">
        <v>2000</v>
      </c>
      <c r="BZ27">
        <v>-33</v>
      </c>
      <c r="CA27">
        <v>311496</v>
      </c>
      <c r="CB27">
        <v>0</v>
      </c>
      <c r="CC27">
        <v>311496</v>
      </c>
      <c r="CD27">
        <v>33</v>
      </c>
      <c r="CE27">
        <v>309629</v>
      </c>
      <c r="CF27">
        <v>1967</v>
      </c>
      <c r="CG27">
        <v>309601</v>
      </c>
      <c r="CH27">
        <v>1627</v>
      </c>
      <c r="CI27">
        <v>-26</v>
      </c>
      <c r="CJ27">
        <v>317096</v>
      </c>
      <c r="CK27">
        <v>0</v>
      </c>
      <c r="CL27">
        <v>317096</v>
      </c>
      <c r="CM27">
        <v>26</v>
      </c>
      <c r="CN27">
        <v>315495</v>
      </c>
      <c r="CO27">
        <v>0</v>
      </c>
      <c r="CP27">
        <v>315471</v>
      </c>
      <c r="CQ27">
        <v>1627</v>
      </c>
      <c r="CR27">
        <v>284.27272727272702</v>
      </c>
      <c r="CS27">
        <v>4.8</v>
      </c>
      <c r="CT27">
        <v>56.521739130434803</v>
      </c>
      <c r="CU27">
        <v>1</v>
      </c>
      <c r="CV27" t="s">
        <v>164</v>
      </c>
      <c r="CW27">
        <v>279</v>
      </c>
      <c r="CX27" t="s">
        <v>162</v>
      </c>
      <c r="CY27" t="s">
        <v>141</v>
      </c>
      <c r="CZ27">
        <v>323</v>
      </c>
      <c r="DA27">
        <v>0</v>
      </c>
      <c r="DB27">
        <v>315369</v>
      </c>
      <c r="DC27">
        <v>0</v>
      </c>
      <c r="DD27">
        <v>315369</v>
      </c>
      <c r="DE27">
        <v>0</v>
      </c>
      <c r="DF27">
        <v>315096</v>
      </c>
      <c r="DG27">
        <v>333</v>
      </c>
      <c r="DH27" t="s">
        <v>164</v>
      </c>
      <c r="DI27">
        <v>279</v>
      </c>
      <c r="DJ27">
        <v>315375</v>
      </c>
      <c r="DK27">
        <v>314999</v>
      </c>
      <c r="DL27">
        <v>323</v>
      </c>
      <c r="DM27" t="s">
        <v>157</v>
      </c>
      <c r="DN27" t="s">
        <v>165</v>
      </c>
      <c r="DO27" t="s">
        <v>178</v>
      </c>
      <c r="DP27">
        <v>1</v>
      </c>
      <c r="DQ27">
        <v>1</v>
      </c>
      <c r="DR27">
        <v>23</v>
      </c>
      <c r="DS27">
        <v>5</v>
      </c>
      <c r="DT27" t="s">
        <v>120</v>
      </c>
      <c r="DU27">
        <v>50</v>
      </c>
      <c r="DV27">
        <v>-10</v>
      </c>
      <c r="DW27">
        <v>315469</v>
      </c>
      <c r="DX27">
        <v>0</v>
      </c>
      <c r="DY27">
        <v>315469</v>
      </c>
      <c r="DZ27">
        <v>10</v>
      </c>
      <c r="EA27">
        <v>315429</v>
      </c>
      <c r="EB27">
        <v>66</v>
      </c>
      <c r="EC27">
        <v>315370</v>
      </c>
      <c r="EE27">
        <v>23</v>
      </c>
      <c r="EF27">
        <v>166104</v>
      </c>
      <c r="EG27" s="5">
        <f t="shared" si="0"/>
        <v>143.49700000000001</v>
      </c>
      <c r="EH27" s="5">
        <f t="shared" si="1"/>
        <v>149.36699999999999</v>
      </c>
      <c r="EI27" s="5" t="str">
        <f t="shared" si="2"/>
        <v>Reward</v>
      </c>
      <c r="EJ27" s="5" t="str">
        <f t="shared" si="3"/>
        <v>RewardPos</v>
      </c>
    </row>
    <row r="28" spans="1:140" x14ac:dyDescent="0.2">
      <c r="A28" t="s">
        <v>136</v>
      </c>
      <c r="B28">
        <v>1</v>
      </c>
      <c r="C28">
        <v>1</v>
      </c>
      <c r="D28" t="s">
        <v>137</v>
      </c>
      <c r="E28" t="s">
        <v>138</v>
      </c>
      <c r="F28" t="s">
        <v>139</v>
      </c>
      <c r="G28">
        <v>60.01</v>
      </c>
      <c r="H28" t="s">
        <v>140</v>
      </c>
      <c r="I28" t="s">
        <v>141</v>
      </c>
      <c r="J28">
        <v>1</v>
      </c>
      <c r="K28" t="s">
        <v>142</v>
      </c>
      <c r="L28" t="s">
        <v>143</v>
      </c>
      <c r="M28">
        <v>303</v>
      </c>
      <c r="N28">
        <v>-1061746352</v>
      </c>
      <c r="O28" t="s">
        <v>144</v>
      </c>
      <c r="P28" t="s">
        <v>145</v>
      </c>
      <c r="Q28" t="s">
        <v>145</v>
      </c>
      <c r="R28" s="1">
        <v>44399</v>
      </c>
      <c r="S28" s="2">
        <v>44399.602418981478</v>
      </c>
      <c r="T28" s="3">
        <v>0.39408564814814812</v>
      </c>
      <c r="U28" t="s">
        <v>146</v>
      </c>
      <c r="V28" t="s">
        <v>141</v>
      </c>
      <c r="W28">
        <v>1</v>
      </c>
      <c r="X28" t="s">
        <v>147</v>
      </c>
      <c r="Y28">
        <v>1</v>
      </c>
      <c r="Z28" t="s">
        <v>141</v>
      </c>
      <c r="AA28">
        <v>1</v>
      </c>
      <c r="AB28">
        <v>1</v>
      </c>
      <c r="AC28">
        <v>1</v>
      </c>
      <c r="AD28" t="s">
        <v>148</v>
      </c>
      <c r="AE28">
        <v>5000</v>
      </c>
      <c r="AF28">
        <v>-17</v>
      </c>
      <c r="AG28">
        <v>486090</v>
      </c>
      <c r="AH28">
        <v>0</v>
      </c>
      <c r="AI28">
        <v>486090</v>
      </c>
      <c r="AJ28">
        <v>17</v>
      </c>
      <c r="AK28">
        <v>481107</v>
      </c>
      <c r="AL28">
        <v>0</v>
      </c>
      <c r="AM28">
        <v>481093</v>
      </c>
      <c r="AN28" t="s">
        <v>149</v>
      </c>
      <c r="AO28" t="s">
        <v>27</v>
      </c>
      <c r="AP28">
        <v>3</v>
      </c>
      <c r="AS28">
        <v>2</v>
      </c>
      <c r="AT28">
        <v>1</v>
      </c>
      <c r="AU28">
        <v>2</v>
      </c>
      <c r="BE28" t="s">
        <v>152</v>
      </c>
      <c r="BF28" t="s">
        <v>45</v>
      </c>
      <c r="BJ28">
        <v>24</v>
      </c>
      <c r="BK28" t="s">
        <v>141</v>
      </c>
      <c r="BL28">
        <v>4000</v>
      </c>
      <c r="BM28">
        <v>1</v>
      </c>
      <c r="BN28">
        <v>322996</v>
      </c>
      <c r="BO28">
        <v>0</v>
      </c>
      <c r="BP28">
        <v>322996</v>
      </c>
      <c r="BQ28">
        <v>-1</v>
      </c>
      <c r="BR28">
        <v>319095</v>
      </c>
      <c r="BS28">
        <v>4000</v>
      </c>
      <c r="BT28">
        <v>318997</v>
      </c>
      <c r="BU28">
        <v>4000</v>
      </c>
      <c r="BV28" t="s">
        <v>167</v>
      </c>
      <c r="BW28" t="s">
        <v>168</v>
      </c>
      <c r="BX28">
        <v>0</v>
      </c>
      <c r="BY28">
        <v>2000</v>
      </c>
      <c r="BZ28">
        <v>-16</v>
      </c>
      <c r="CA28">
        <v>318996</v>
      </c>
      <c r="CB28">
        <v>0</v>
      </c>
      <c r="CC28">
        <v>318996</v>
      </c>
      <c r="CD28">
        <v>16</v>
      </c>
      <c r="CE28">
        <v>317112</v>
      </c>
      <c r="CF28">
        <v>1983</v>
      </c>
      <c r="CG28">
        <v>317101</v>
      </c>
      <c r="CH28">
        <v>1627</v>
      </c>
      <c r="CI28">
        <v>-27</v>
      </c>
      <c r="CJ28">
        <v>325095</v>
      </c>
      <c r="CK28">
        <v>0</v>
      </c>
      <c r="CL28">
        <v>325095</v>
      </c>
      <c r="CM28">
        <v>27</v>
      </c>
      <c r="CN28">
        <v>323495</v>
      </c>
      <c r="CO28">
        <v>0</v>
      </c>
      <c r="CP28">
        <v>323470</v>
      </c>
      <c r="CQ28">
        <v>1627</v>
      </c>
      <c r="CR28">
        <v>285.16666666666703</v>
      </c>
      <c r="CS28">
        <v>5</v>
      </c>
      <c r="CT28">
        <v>58.3333333333333</v>
      </c>
      <c r="CU28">
        <v>1</v>
      </c>
      <c r="CV28" t="s">
        <v>164</v>
      </c>
      <c r="CW28">
        <v>295</v>
      </c>
      <c r="CX28" t="s">
        <v>162</v>
      </c>
      <c r="CY28" t="s">
        <v>141</v>
      </c>
      <c r="CZ28">
        <v>323</v>
      </c>
      <c r="DA28">
        <v>0</v>
      </c>
      <c r="DB28">
        <v>323368</v>
      </c>
      <c r="DC28">
        <v>0</v>
      </c>
      <c r="DD28">
        <v>323368</v>
      </c>
      <c r="DE28">
        <v>-1</v>
      </c>
      <c r="DF28">
        <v>323095</v>
      </c>
      <c r="DG28">
        <v>334</v>
      </c>
      <c r="DH28" t="s">
        <v>164</v>
      </c>
      <c r="DI28">
        <v>295</v>
      </c>
      <c r="DJ28">
        <v>323390</v>
      </c>
      <c r="DK28">
        <v>322999</v>
      </c>
      <c r="DL28">
        <v>323</v>
      </c>
      <c r="DM28" t="s">
        <v>157</v>
      </c>
      <c r="DN28" t="s">
        <v>165</v>
      </c>
      <c r="DO28" t="s">
        <v>169</v>
      </c>
      <c r="DP28">
        <v>1</v>
      </c>
      <c r="DQ28">
        <v>1</v>
      </c>
      <c r="DR28">
        <v>24</v>
      </c>
      <c r="DS28">
        <v>0.2</v>
      </c>
      <c r="DT28" t="s">
        <v>120</v>
      </c>
      <c r="DU28">
        <v>50</v>
      </c>
      <c r="DV28">
        <v>-11</v>
      </c>
      <c r="DW28">
        <v>323468</v>
      </c>
      <c r="DX28">
        <v>0</v>
      </c>
      <c r="DY28">
        <v>323468</v>
      </c>
      <c r="DZ28">
        <v>11</v>
      </c>
      <c r="EA28">
        <v>323429</v>
      </c>
      <c r="EB28">
        <v>66</v>
      </c>
      <c r="EC28">
        <v>323369</v>
      </c>
      <c r="EE28">
        <v>24</v>
      </c>
      <c r="EF28">
        <v>166104</v>
      </c>
      <c r="EG28" s="5">
        <f t="shared" si="0"/>
        <v>150.99700000000001</v>
      </c>
      <c r="EH28" s="5">
        <f t="shared" si="1"/>
        <v>157.36600000000001</v>
      </c>
      <c r="EI28" s="5" t="str">
        <f t="shared" si="2"/>
        <v>Reward</v>
      </c>
      <c r="EJ28" s="5" t="str">
        <f t="shared" si="3"/>
        <v>RewardPos</v>
      </c>
    </row>
    <row r="29" spans="1:140" x14ac:dyDescent="0.2">
      <c r="A29" t="s">
        <v>136</v>
      </c>
      <c r="B29">
        <v>1</v>
      </c>
      <c r="C29">
        <v>1</v>
      </c>
      <c r="D29" t="s">
        <v>137</v>
      </c>
      <c r="E29" t="s">
        <v>138</v>
      </c>
      <c r="F29" t="s">
        <v>139</v>
      </c>
      <c r="G29">
        <v>60.01</v>
      </c>
      <c r="H29" t="s">
        <v>140</v>
      </c>
      <c r="I29" t="s">
        <v>141</v>
      </c>
      <c r="J29">
        <v>1</v>
      </c>
      <c r="K29" t="s">
        <v>142</v>
      </c>
      <c r="L29" t="s">
        <v>143</v>
      </c>
      <c r="M29">
        <v>303</v>
      </c>
      <c r="N29">
        <v>-1061746352</v>
      </c>
      <c r="O29" t="s">
        <v>144</v>
      </c>
      <c r="P29" t="s">
        <v>145</v>
      </c>
      <c r="Q29" t="s">
        <v>145</v>
      </c>
      <c r="R29" s="1">
        <v>44399</v>
      </c>
      <c r="S29" s="2">
        <v>44399.602418981478</v>
      </c>
      <c r="T29" s="3">
        <v>0.39408564814814812</v>
      </c>
      <c r="U29" t="s">
        <v>146</v>
      </c>
      <c r="V29" t="s">
        <v>141</v>
      </c>
      <c r="W29">
        <v>1</v>
      </c>
      <c r="X29" t="s">
        <v>147</v>
      </c>
      <c r="Y29">
        <v>1</v>
      </c>
      <c r="Z29" t="s">
        <v>141</v>
      </c>
      <c r="AA29">
        <v>1</v>
      </c>
      <c r="AB29">
        <v>1</v>
      </c>
      <c r="AC29">
        <v>1</v>
      </c>
      <c r="AD29" t="s">
        <v>148</v>
      </c>
      <c r="AE29">
        <v>5000</v>
      </c>
      <c r="AF29">
        <v>-17</v>
      </c>
      <c r="AG29">
        <v>486090</v>
      </c>
      <c r="AH29">
        <v>0</v>
      </c>
      <c r="AI29">
        <v>486090</v>
      </c>
      <c r="AJ29">
        <v>17</v>
      </c>
      <c r="AK29">
        <v>481107</v>
      </c>
      <c r="AL29">
        <v>0</v>
      </c>
      <c r="AM29">
        <v>481093</v>
      </c>
      <c r="AN29" t="s">
        <v>149</v>
      </c>
      <c r="AO29" t="s">
        <v>27</v>
      </c>
      <c r="AP29">
        <v>3</v>
      </c>
      <c r="AS29">
        <v>2</v>
      </c>
      <c r="AT29">
        <v>1</v>
      </c>
      <c r="AU29">
        <v>2</v>
      </c>
      <c r="BE29" t="s">
        <v>152</v>
      </c>
      <c r="BF29" t="s">
        <v>45</v>
      </c>
      <c r="BJ29">
        <v>25</v>
      </c>
      <c r="BK29" t="s">
        <v>141</v>
      </c>
      <c r="BL29">
        <v>2000</v>
      </c>
      <c r="BM29">
        <v>0</v>
      </c>
      <c r="BN29">
        <v>328995</v>
      </c>
      <c r="BO29">
        <v>0</v>
      </c>
      <c r="BP29">
        <v>328995</v>
      </c>
      <c r="BQ29">
        <v>0</v>
      </c>
      <c r="BR29">
        <v>327095</v>
      </c>
      <c r="BS29">
        <v>2000</v>
      </c>
      <c r="BT29">
        <v>326996</v>
      </c>
      <c r="BU29">
        <v>2000</v>
      </c>
      <c r="BV29" t="s">
        <v>173</v>
      </c>
      <c r="BW29" t="s">
        <v>174</v>
      </c>
      <c r="BX29">
        <v>0</v>
      </c>
      <c r="BY29">
        <v>2000</v>
      </c>
      <c r="BZ29">
        <v>-17</v>
      </c>
      <c r="CA29">
        <v>326995</v>
      </c>
      <c r="CB29">
        <v>0</v>
      </c>
      <c r="CC29">
        <v>326995</v>
      </c>
      <c r="CD29">
        <v>17</v>
      </c>
      <c r="CE29">
        <v>325112</v>
      </c>
      <c r="CF29">
        <v>1983</v>
      </c>
      <c r="CG29">
        <v>325100</v>
      </c>
      <c r="CH29">
        <v>1607</v>
      </c>
      <c r="CI29">
        <v>-24</v>
      </c>
      <c r="CJ29">
        <v>331095</v>
      </c>
      <c r="CK29">
        <v>0</v>
      </c>
      <c r="CL29">
        <v>331095</v>
      </c>
      <c r="CM29">
        <v>24</v>
      </c>
      <c r="CN29">
        <v>329512</v>
      </c>
      <c r="CO29">
        <v>0</v>
      </c>
      <c r="CP29">
        <v>329490</v>
      </c>
      <c r="CQ29">
        <v>1607</v>
      </c>
      <c r="CR29">
        <v>285.16666666666703</v>
      </c>
      <c r="CS29">
        <v>5</v>
      </c>
      <c r="CT29">
        <v>56</v>
      </c>
      <c r="CU29">
        <v>0</v>
      </c>
      <c r="CW29">
        <v>0</v>
      </c>
      <c r="CX29" t="s">
        <v>175</v>
      </c>
      <c r="CY29" t="s">
        <v>141</v>
      </c>
      <c r="CZ29">
        <v>343</v>
      </c>
      <c r="DA29">
        <v>0</v>
      </c>
      <c r="DB29">
        <v>329388</v>
      </c>
      <c r="DC29">
        <v>0</v>
      </c>
      <c r="DD29">
        <v>329388</v>
      </c>
      <c r="DE29">
        <v>0</v>
      </c>
      <c r="DF29">
        <v>329095</v>
      </c>
      <c r="DG29">
        <v>350</v>
      </c>
      <c r="DI29">
        <v>0</v>
      </c>
      <c r="DJ29">
        <v>0</v>
      </c>
      <c r="DK29">
        <v>328998</v>
      </c>
      <c r="DL29">
        <v>343</v>
      </c>
      <c r="DM29" t="s">
        <v>157</v>
      </c>
      <c r="DN29" t="s">
        <v>158</v>
      </c>
      <c r="DO29" t="s">
        <v>176</v>
      </c>
      <c r="DP29">
        <v>1</v>
      </c>
      <c r="DQ29">
        <v>1</v>
      </c>
      <c r="DR29">
        <v>25</v>
      </c>
      <c r="DS29">
        <v>0</v>
      </c>
      <c r="DT29" t="s">
        <v>120</v>
      </c>
      <c r="DU29">
        <v>50</v>
      </c>
      <c r="DV29">
        <v>-7</v>
      </c>
      <c r="DW29">
        <v>329488</v>
      </c>
      <c r="DX29">
        <v>0</v>
      </c>
      <c r="DY29">
        <v>329488</v>
      </c>
      <c r="DZ29">
        <v>7</v>
      </c>
      <c r="EA29">
        <v>329445</v>
      </c>
      <c r="EB29">
        <v>67</v>
      </c>
      <c r="EC29">
        <v>329389</v>
      </c>
      <c r="EE29">
        <v>25</v>
      </c>
      <c r="EF29">
        <v>166104</v>
      </c>
      <c r="EG29" s="5">
        <f t="shared" si="0"/>
        <v>158.99600000000001</v>
      </c>
      <c r="EH29" s="5">
        <f t="shared" si="1"/>
        <v>163.386</v>
      </c>
      <c r="EI29" s="5" t="str">
        <f t="shared" si="2"/>
        <v>No</v>
      </c>
      <c r="EJ29" s="5" t="b">
        <f t="shared" si="3"/>
        <v>0</v>
      </c>
    </row>
    <row r="30" spans="1:140" x14ac:dyDescent="0.2">
      <c r="A30" t="s">
        <v>136</v>
      </c>
      <c r="B30">
        <v>1</v>
      </c>
      <c r="C30">
        <v>1</v>
      </c>
      <c r="D30" t="s">
        <v>137</v>
      </c>
      <c r="E30" t="s">
        <v>138</v>
      </c>
      <c r="F30" t="s">
        <v>139</v>
      </c>
      <c r="G30">
        <v>60.01</v>
      </c>
      <c r="H30" t="s">
        <v>140</v>
      </c>
      <c r="I30" t="s">
        <v>141</v>
      </c>
      <c r="J30">
        <v>1</v>
      </c>
      <c r="K30" t="s">
        <v>142</v>
      </c>
      <c r="L30" t="s">
        <v>143</v>
      </c>
      <c r="M30">
        <v>303</v>
      </c>
      <c r="N30">
        <v>-1061746352</v>
      </c>
      <c r="O30" t="s">
        <v>144</v>
      </c>
      <c r="P30" t="s">
        <v>145</v>
      </c>
      <c r="Q30" t="s">
        <v>145</v>
      </c>
      <c r="R30" s="1">
        <v>44399</v>
      </c>
      <c r="S30" s="2">
        <v>44399.602418981478</v>
      </c>
      <c r="T30" s="3">
        <v>0.39408564814814812</v>
      </c>
      <c r="U30" t="s">
        <v>146</v>
      </c>
      <c r="V30" t="s">
        <v>141</v>
      </c>
      <c r="W30">
        <v>1</v>
      </c>
      <c r="X30" t="s">
        <v>147</v>
      </c>
      <c r="Y30">
        <v>1</v>
      </c>
      <c r="Z30" t="s">
        <v>141</v>
      </c>
      <c r="AA30">
        <v>1</v>
      </c>
      <c r="AB30">
        <v>1</v>
      </c>
      <c r="AC30">
        <v>1</v>
      </c>
      <c r="AD30" t="s">
        <v>148</v>
      </c>
      <c r="AE30">
        <v>5000</v>
      </c>
      <c r="AF30">
        <v>-17</v>
      </c>
      <c r="AG30">
        <v>486090</v>
      </c>
      <c r="AH30">
        <v>0</v>
      </c>
      <c r="AI30">
        <v>486090</v>
      </c>
      <c r="AJ30">
        <v>17</v>
      </c>
      <c r="AK30">
        <v>481107</v>
      </c>
      <c r="AL30">
        <v>0</v>
      </c>
      <c r="AM30">
        <v>481093</v>
      </c>
      <c r="AN30" t="s">
        <v>149</v>
      </c>
      <c r="AO30" t="s">
        <v>27</v>
      </c>
      <c r="AP30">
        <v>3</v>
      </c>
      <c r="AS30">
        <v>2</v>
      </c>
      <c r="AT30">
        <v>1</v>
      </c>
      <c r="AU30">
        <v>2</v>
      </c>
      <c r="BE30" t="s">
        <v>152</v>
      </c>
      <c r="BF30" t="s">
        <v>45</v>
      </c>
      <c r="BJ30">
        <v>26</v>
      </c>
      <c r="BK30" t="s">
        <v>141</v>
      </c>
      <c r="BL30">
        <v>2000</v>
      </c>
      <c r="BM30">
        <v>0</v>
      </c>
      <c r="BN30">
        <v>334995</v>
      </c>
      <c r="BO30">
        <v>0</v>
      </c>
      <c r="BP30">
        <v>334995</v>
      </c>
      <c r="BQ30">
        <v>0</v>
      </c>
      <c r="BR30">
        <v>333095</v>
      </c>
      <c r="BS30">
        <v>2000</v>
      </c>
      <c r="BT30">
        <v>332996</v>
      </c>
      <c r="BU30">
        <v>2000</v>
      </c>
      <c r="BV30" t="s">
        <v>170</v>
      </c>
      <c r="BW30" t="s">
        <v>171</v>
      </c>
      <c r="BX30">
        <v>0</v>
      </c>
      <c r="BY30">
        <v>2000</v>
      </c>
      <c r="BZ30">
        <v>-17</v>
      </c>
      <c r="CA30">
        <v>332995</v>
      </c>
      <c r="CB30">
        <v>0</v>
      </c>
      <c r="CC30">
        <v>332995</v>
      </c>
      <c r="CD30">
        <v>17</v>
      </c>
      <c r="CE30">
        <v>331112</v>
      </c>
      <c r="CF30">
        <v>1983</v>
      </c>
      <c r="CG30">
        <v>331100</v>
      </c>
      <c r="CH30">
        <v>1607</v>
      </c>
      <c r="CI30">
        <v>-24</v>
      </c>
      <c r="CJ30">
        <v>337095</v>
      </c>
      <c r="CK30">
        <v>0</v>
      </c>
      <c r="CL30">
        <v>337095</v>
      </c>
      <c r="CM30">
        <v>24</v>
      </c>
      <c r="CN30">
        <v>335512</v>
      </c>
      <c r="CO30">
        <v>0</v>
      </c>
      <c r="CP30">
        <v>335490</v>
      </c>
      <c r="CQ30">
        <v>1607</v>
      </c>
      <c r="CR30">
        <v>286.15384615384602</v>
      </c>
      <c r="CS30">
        <v>5</v>
      </c>
      <c r="CT30">
        <v>57.692307692307701</v>
      </c>
      <c r="CU30">
        <v>1</v>
      </c>
      <c r="CV30" t="s">
        <v>164</v>
      </c>
      <c r="CW30">
        <v>298</v>
      </c>
      <c r="CX30" t="s">
        <v>156</v>
      </c>
      <c r="CY30" t="s">
        <v>141</v>
      </c>
      <c r="CZ30">
        <v>343</v>
      </c>
      <c r="DA30">
        <v>0</v>
      </c>
      <c r="DB30">
        <v>335388</v>
      </c>
      <c r="DC30">
        <v>0</v>
      </c>
      <c r="DD30">
        <v>335388</v>
      </c>
      <c r="DE30">
        <v>0</v>
      </c>
      <c r="DF30">
        <v>335095</v>
      </c>
      <c r="DG30">
        <v>350</v>
      </c>
      <c r="DH30" t="s">
        <v>164</v>
      </c>
      <c r="DI30">
        <v>298</v>
      </c>
      <c r="DJ30">
        <v>335393</v>
      </c>
      <c r="DK30">
        <v>334998</v>
      </c>
      <c r="DL30">
        <v>343</v>
      </c>
      <c r="DM30" t="s">
        <v>157</v>
      </c>
      <c r="DN30" t="s">
        <v>165</v>
      </c>
      <c r="DO30" t="s">
        <v>180</v>
      </c>
      <c r="DP30">
        <v>1</v>
      </c>
      <c r="DQ30">
        <v>1</v>
      </c>
      <c r="DR30">
        <v>26</v>
      </c>
      <c r="DS30">
        <v>0</v>
      </c>
      <c r="DT30" t="s">
        <v>120</v>
      </c>
      <c r="DU30">
        <v>50</v>
      </c>
      <c r="DV30">
        <v>-7</v>
      </c>
      <c r="DW30">
        <v>335488</v>
      </c>
      <c r="DX30">
        <v>0</v>
      </c>
      <c r="DY30">
        <v>335488</v>
      </c>
      <c r="DZ30">
        <v>7</v>
      </c>
      <c r="EA30">
        <v>335445</v>
      </c>
      <c r="EB30">
        <v>67</v>
      </c>
      <c r="EC30">
        <v>335389</v>
      </c>
      <c r="EE30">
        <v>26</v>
      </c>
      <c r="EF30">
        <v>166104</v>
      </c>
      <c r="EG30" s="5">
        <f t="shared" si="0"/>
        <v>164.99600000000001</v>
      </c>
      <c r="EH30" s="5">
        <f t="shared" si="1"/>
        <v>169.386</v>
      </c>
      <c r="EI30" s="5" t="str">
        <f t="shared" si="2"/>
        <v>Loss</v>
      </c>
      <c r="EJ30" s="5" t="str">
        <f t="shared" si="3"/>
        <v>LossPos</v>
      </c>
    </row>
    <row r="31" spans="1:140" x14ac:dyDescent="0.2">
      <c r="A31" t="s">
        <v>136</v>
      </c>
      <c r="B31">
        <v>1</v>
      </c>
      <c r="C31">
        <v>1</v>
      </c>
      <c r="D31" t="s">
        <v>137</v>
      </c>
      <c r="E31" t="s">
        <v>138</v>
      </c>
      <c r="F31" t="s">
        <v>139</v>
      </c>
      <c r="G31">
        <v>60.01</v>
      </c>
      <c r="H31" t="s">
        <v>140</v>
      </c>
      <c r="I31" t="s">
        <v>141</v>
      </c>
      <c r="J31">
        <v>1</v>
      </c>
      <c r="K31" t="s">
        <v>142</v>
      </c>
      <c r="L31" t="s">
        <v>143</v>
      </c>
      <c r="M31">
        <v>303</v>
      </c>
      <c r="N31">
        <v>-1061746352</v>
      </c>
      <c r="O31" t="s">
        <v>144</v>
      </c>
      <c r="P31" t="s">
        <v>145</v>
      </c>
      <c r="Q31" t="s">
        <v>145</v>
      </c>
      <c r="R31" s="1">
        <v>44399</v>
      </c>
      <c r="S31" s="2">
        <v>44399.602418981478</v>
      </c>
      <c r="T31" s="3">
        <v>0.39408564814814812</v>
      </c>
      <c r="U31" t="s">
        <v>146</v>
      </c>
      <c r="V31" t="s">
        <v>141</v>
      </c>
      <c r="W31">
        <v>1</v>
      </c>
      <c r="X31" t="s">
        <v>147</v>
      </c>
      <c r="Y31">
        <v>1</v>
      </c>
      <c r="Z31" t="s">
        <v>141</v>
      </c>
      <c r="AA31">
        <v>1</v>
      </c>
      <c r="AB31">
        <v>1</v>
      </c>
      <c r="AC31">
        <v>1</v>
      </c>
      <c r="AD31" t="s">
        <v>148</v>
      </c>
      <c r="AE31">
        <v>5000</v>
      </c>
      <c r="AF31">
        <v>-17</v>
      </c>
      <c r="AG31">
        <v>486090</v>
      </c>
      <c r="AH31">
        <v>0</v>
      </c>
      <c r="AI31">
        <v>486090</v>
      </c>
      <c r="AJ31">
        <v>17</v>
      </c>
      <c r="AK31">
        <v>481107</v>
      </c>
      <c r="AL31">
        <v>0</v>
      </c>
      <c r="AM31">
        <v>481093</v>
      </c>
      <c r="AN31" t="s">
        <v>149</v>
      </c>
      <c r="AO31" t="s">
        <v>27</v>
      </c>
      <c r="AP31">
        <v>3</v>
      </c>
      <c r="AS31">
        <v>2</v>
      </c>
      <c r="AT31">
        <v>1</v>
      </c>
      <c r="AU31">
        <v>2</v>
      </c>
      <c r="BE31" t="s">
        <v>152</v>
      </c>
      <c r="BF31" t="s">
        <v>45</v>
      </c>
      <c r="BJ31">
        <v>27</v>
      </c>
      <c r="BK31" t="s">
        <v>141</v>
      </c>
      <c r="BL31">
        <v>2000</v>
      </c>
      <c r="BM31">
        <v>0</v>
      </c>
      <c r="BN31">
        <v>340995</v>
      </c>
      <c r="BO31">
        <v>0</v>
      </c>
      <c r="BP31">
        <v>340995</v>
      </c>
      <c r="BQ31">
        <v>0</v>
      </c>
      <c r="BR31">
        <v>339095</v>
      </c>
      <c r="BS31">
        <v>2000</v>
      </c>
      <c r="BT31">
        <v>338996</v>
      </c>
      <c r="BU31">
        <v>2000</v>
      </c>
      <c r="BV31" t="s">
        <v>167</v>
      </c>
      <c r="BW31" t="s">
        <v>168</v>
      </c>
      <c r="BX31">
        <v>0</v>
      </c>
      <c r="BY31">
        <v>2000</v>
      </c>
      <c r="BZ31">
        <v>-16</v>
      </c>
      <c r="CA31">
        <v>338995</v>
      </c>
      <c r="CB31">
        <v>0</v>
      </c>
      <c r="CC31">
        <v>338995</v>
      </c>
      <c r="CD31">
        <v>16</v>
      </c>
      <c r="CE31">
        <v>337111</v>
      </c>
      <c r="CF31">
        <v>1984</v>
      </c>
      <c r="CG31">
        <v>337100</v>
      </c>
      <c r="CH31">
        <v>1607</v>
      </c>
      <c r="CI31">
        <v>-23</v>
      </c>
      <c r="CJ31">
        <v>343095</v>
      </c>
      <c r="CK31">
        <v>0</v>
      </c>
      <c r="CL31">
        <v>343095</v>
      </c>
      <c r="CM31">
        <v>23</v>
      </c>
      <c r="CN31">
        <v>341511</v>
      </c>
      <c r="CO31">
        <v>0</v>
      </c>
      <c r="CP31">
        <v>341490</v>
      </c>
      <c r="CQ31">
        <v>1607</v>
      </c>
      <c r="CR31">
        <v>288.142857142857</v>
      </c>
      <c r="CS31">
        <v>5.2</v>
      </c>
      <c r="CT31">
        <v>59.259259259259302</v>
      </c>
      <c r="CU31">
        <v>1</v>
      </c>
      <c r="CV31" t="s">
        <v>164</v>
      </c>
      <c r="CW31">
        <v>314</v>
      </c>
      <c r="CX31" t="s">
        <v>162</v>
      </c>
      <c r="CY31" t="s">
        <v>141</v>
      </c>
      <c r="CZ31">
        <v>343</v>
      </c>
      <c r="DA31">
        <v>0</v>
      </c>
      <c r="DB31">
        <v>341388</v>
      </c>
      <c r="DC31">
        <v>0</v>
      </c>
      <c r="DD31">
        <v>341388</v>
      </c>
      <c r="DE31">
        <v>0</v>
      </c>
      <c r="DF31">
        <v>341095</v>
      </c>
      <c r="DG31">
        <v>350</v>
      </c>
      <c r="DH31" t="s">
        <v>164</v>
      </c>
      <c r="DI31">
        <v>314</v>
      </c>
      <c r="DJ31">
        <v>341409</v>
      </c>
      <c r="DK31">
        <v>340998</v>
      </c>
      <c r="DL31">
        <v>343</v>
      </c>
      <c r="DM31" t="s">
        <v>157</v>
      </c>
      <c r="DN31" t="s">
        <v>165</v>
      </c>
      <c r="DO31" t="s">
        <v>169</v>
      </c>
      <c r="DP31">
        <v>1</v>
      </c>
      <c r="DQ31">
        <v>1</v>
      </c>
      <c r="DR31">
        <v>27</v>
      </c>
      <c r="DS31">
        <v>0.2</v>
      </c>
      <c r="DT31" t="s">
        <v>120</v>
      </c>
      <c r="DU31">
        <v>50</v>
      </c>
      <c r="DV31">
        <v>-7</v>
      </c>
      <c r="DW31">
        <v>341488</v>
      </c>
      <c r="DX31">
        <v>0</v>
      </c>
      <c r="DY31">
        <v>341488</v>
      </c>
      <c r="DZ31">
        <v>7</v>
      </c>
      <c r="EA31">
        <v>341445</v>
      </c>
      <c r="EB31">
        <v>66</v>
      </c>
      <c r="EC31">
        <v>341389</v>
      </c>
      <c r="EE31">
        <v>27</v>
      </c>
      <c r="EF31">
        <v>166104</v>
      </c>
      <c r="EG31" s="5">
        <f t="shared" si="0"/>
        <v>170.99600000000001</v>
      </c>
      <c r="EH31" s="5">
        <f t="shared" si="1"/>
        <v>175.386</v>
      </c>
      <c r="EI31" s="5" t="str">
        <f t="shared" si="2"/>
        <v>Reward</v>
      </c>
      <c r="EJ31" s="5" t="str">
        <f t="shared" si="3"/>
        <v>RewardPos</v>
      </c>
    </row>
    <row r="32" spans="1:140" x14ac:dyDescent="0.2">
      <c r="A32" t="s">
        <v>136</v>
      </c>
      <c r="B32">
        <v>1</v>
      </c>
      <c r="C32">
        <v>1</v>
      </c>
      <c r="D32" t="s">
        <v>137</v>
      </c>
      <c r="E32" t="s">
        <v>138</v>
      </c>
      <c r="F32" t="s">
        <v>139</v>
      </c>
      <c r="G32">
        <v>60.01</v>
      </c>
      <c r="H32" t="s">
        <v>140</v>
      </c>
      <c r="I32" t="s">
        <v>141</v>
      </c>
      <c r="J32">
        <v>1</v>
      </c>
      <c r="K32" t="s">
        <v>142</v>
      </c>
      <c r="L32" t="s">
        <v>143</v>
      </c>
      <c r="M32">
        <v>303</v>
      </c>
      <c r="N32">
        <v>-1061746352</v>
      </c>
      <c r="O32" t="s">
        <v>144</v>
      </c>
      <c r="P32" t="s">
        <v>145</v>
      </c>
      <c r="Q32" t="s">
        <v>145</v>
      </c>
      <c r="R32" s="1">
        <v>44399</v>
      </c>
      <c r="S32" s="2">
        <v>44399.602418981478</v>
      </c>
      <c r="T32" s="3">
        <v>0.39408564814814812</v>
      </c>
      <c r="U32" t="s">
        <v>146</v>
      </c>
      <c r="V32" t="s">
        <v>141</v>
      </c>
      <c r="W32">
        <v>1</v>
      </c>
      <c r="X32" t="s">
        <v>147</v>
      </c>
      <c r="Y32">
        <v>1</v>
      </c>
      <c r="Z32" t="s">
        <v>141</v>
      </c>
      <c r="AA32">
        <v>1</v>
      </c>
      <c r="AB32">
        <v>1</v>
      </c>
      <c r="AC32">
        <v>1</v>
      </c>
      <c r="AD32" t="s">
        <v>148</v>
      </c>
      <c r="AE32">
        <v>5000</v>
      </c>
      <c r="AF32">
        <v>-17</v>
      </c>
      <c r="AG32">
        <v>486090</v>
      </c>
      <c r="AH32">
        <v>0</v>
      </c>
      <c r="AI32">
        <v>486090</v>
      </c>
      <c r="AJ32">
        <v>17</v>
      </c>
      <c r="AK32">
        <v>481107</v>
      </c>
      <c r="AL32">
        <v>0</v>
      </c>
      <c r="AM32">
        <v>481093</v>
      </c>
      <c r="AN32" t="s">
        <v>149</v>
      </c>
      <c r="AO32" t="s">
        <v>27</v>
      </c>
      <c r="AP32">
        <v>3</v>
      </c>
      <c r="AS32">
        <v>2</v>
      </c>
      <c r="AT32">
        <v>1</v>
      </c>
      <c r="AU32">
        <v>2</v>
      </c>
      <c r="BE32" t="s">
        <v>152</v>
      </c>
      <c r="BF32" t="s">
        <v>45</v>
      </c>
      <c r="BJ32">
        <v>28</v>
      </c>
      <c r="BK32" t="s">
        <v>141</v>
      </c>
      <c r="BL32">
        <v>3000</v>
      </c>
      <c r="BM32">
        <v>1</v>
      </c>
      <c r="BN32">
        <v>347995</v>
      </c>
      <c r="BO32">
        <v>0</v>
      </c>
      <c r="BP32">
        <v>347995</v>
      </c>
      <c r="BQ32">
        <v>-1</v>
      </c>
      <c r="BR32">
        <v>345094</v>
      </c>
      <c r="BS32">
        <v>3000</v>
      </c>
      <c r="BT32">
        <v>344996</v>
      </c>
      <c r="BU32">
        <v>3000</v>
      </c>
      <c r="BV32" t="s">
        <v>173</v>
      </c>
      <c r="BW32" t="s">
        <v>174</v>
      </c>
      <c r="BX32">
        <v>0</v>
      </c>
      <c r="BY32">
        <v>2000</v>
      </c>
      <c r="BZ32">
        <v>-33</v>
      </c>
      <c r="CA32">
        <v>344995</v>
      </c>
      <c r="CB32">
        <v>0</v>
      </c>
      <c r="CC32">
        <v>344995</v>
      </c>
      <c r="CD32">
        <v>33</v>
      </c>
      <c r="CE32">
        <v>343128</v>
      </c>
      <c r="CF32">
        <v>1966</v>
      </c>
      <c r="CG32">
        <v>343101</v>
      </c>
      <c r="CH32">
        <v>1607</v>
      </c>
      <c r="CI32">
        <v>-24</v>
      </c>
      <c r="CJ32">
        <v>350094</v>
      </c>
      <c r="CK32">
        <v>0</v>
      </c>
      <c r="CL32">
        <v>350094</v>
      </c>
      <c r="CM32">
        <v>24</v>
      </c>
      <c r="CN32">
        <v>348511</v>
      </c>
      <c r="CO32">
        <v>0</v>
      </c>
      <c r="CP32">
        <v>348489</v>
      </c>
      <c r="CQ32">
        <v>1607</v>
      </c>
      <c r="CR32">
        <v>288.142857142857</v>
      </c>
      <c r="CS32">
        <v>5.2</v>
      </c>
      <c r="CT32">
        <v>60.714285714285701</v>
      </c>
      <c r="CU32">
        <v>1</v>
      </c>
      <c r="CV32" t="s">
        <v>164</v>
      </c>
      <c r="CW32">
        <v>307</v>
      </c>
      <c r="CX32" t="s">
        <v>175</v>
      </c>
      <c r="CY32" t="s">
        <v>141</v>
      </c>
      <c r="CZ32">
        <v>343</v>
      </c>
      <c r="DA32">
        <v>0</v>
      </c>
      <c r="DB32">
        <v>348387</v>
      </c>
      <c r="DC32">
        <v>0</v>
      </c>
      <c r="DD32">
        <v>348387</v>
      </c>
      <c r="DE32">
        <v>-1</v>
      </c>
      <c r="DF32">
        <v>348094</v>
      </c>
      <c r="DG32">
        <v>350</v>
      </c>
      <c r="DH32" t="s">
        <v>164</v>
      </c>
      <c r="DI32">
        <v>307</v>
      </c>
      <c r="DJ32">
        <v>348401</v>
      </c>
      <c r="DK32">
        <v>347998</v>
      </c>
      <c r="DL32">
        <v>343</v>
      </c>
      <c r="DM32" t="s">
        <v>157</v>
      </c>
      <c r="DN32" t="s">
        <v>165</v>
      </c>
      <c r="DO32" t="s">
        <v>176</v>
      </c>
      <c r="DP32">
        <v>1</v>
      </c>
      <c r="DQ32">
        <v>1</v>
      </c>
      <c r="DR32">
        <v>28</v>
      </c>
      <c r="DS32">
        <v>0</v>
      </c>
      <c r="DT32" t="s">
        <v>120</v>
      </c>
      <c r="DU32">
        <v>50</v>
      </c>
      <c r="DV32">
        <v>-7</v>
      </c>
      <c r="DW32">
        <v>348487</v>
      </c>
      <c r="DX32">
        <v>0</v>
      </c>
      <c r="DY32">
        <v>348487</v>
      </c>
      <c r="DZ32">
        <v>7</v>
      </c>
      <c r="EA32">
        <v>348444</v>
      </c>
      <c r="EB32">
        <v>67</v>
      </c>
      <c r="EC32">
        <v>348388</v>
      </c>
      <c r="EE32">
        <v>28</v>
      </c>
      <c r="EF32">
        <v>166104</v>
      </c>
      <c r="EG32" s="5">
        <f t="shared" si="0"/>
        <v>176.99700000000001</v>
      </c>
      <c r="EH32" s="5">
        <f t="shared" si="1"/>
        <v>182.38499999999999</v>
      </c>
      <c r="EI32" s="5" t="str">
        <f t="shared" si="2"/>
        <v>No</v>
      </c>
      <c r="EJ32" s="5" t="b">
        <f t="shared" si="3"/>
        <v>0</v>
      </c>
    </row>
    <row r="33" spans="1:140" x14ac:dyDescent="0.2">
      <c r="A33" t="s">
        <v>136</v>
      </c>
      <c r="B33">
        <v>1</v>
      </c>
      <c r="C33">
        <v>1</v>
      </c>
      <c r="D33" t="s">
        <v>137</v>
      </c>
      <c r="E33" t="s">
        <v>138</v>
      </c>
      <c r="F33" t="s">
        <v>139</v>
      </c>
      <c r="G33">
        <v>60.01</v>
      </c>
      <c r="H33" t="s">
        <v>140</v>
      </c>
      <c r="I33" t="s">
        <v>141</v>
      </c>
      <c r="J33">
        <v>1</v>
      </c>
      <c r="K33" t="s">
        <v>142</v>
      </c>
      <c r="L33" t="s">
        <v>143</v>
      </c>
      <c r="M33">
        <v>303</v>
      </c>
      <c r="N33">
        <v>-1061746352</v>
      </c>
      <c r="O33" t="s">
        <v>144</v>
      </c>
      <c r="P33" t="s">
        <v>145</v>
      </c>
      <c r="Q33" t="s">
        <v>145</v>
      </c>
      <c r="R33" s="1">
        <v>44399</v>
      </c>
      <c r="S33" s="2">
        <v>44399.602418981478</v>
      </c>
      <c r="T33" s="3">
        <v>0.39408564814814812</v>
      </c>
      <c r="U33" t="s">
        <v>146</v>
      </c>
      <c r="V33" t="s">
        <v>141</v>
      </c>
      <c r="W33">
        <v>1</v>
      </c>
      <c r="X33" t="s">
        <v>147</v>
      </c>
      <c r="Y33">
        <v>1</v>
      </c>
      <c r="Z33" t="s">
        <v>141</v>
      </c>
      <c r="AA33">
        <v>1</v>
      </c>
      <c r="AB33">
        <v>1</v>
      </c>
      <c r="AC33">
        <v>1</v>
      </c>
      <c r="AD33" t="s">
        <v>148</v>
      </c>
      <c r="AE33">
        <v>5000</v>
      </c>
      <c r="AF33">
        <v>-17</v>
      </c>
      <c r="AG33">
        <v>486090</v>
      </c>
      <c r="AH33">
        <v>0</v>
      </c>
      <c r="AI33">
        <v>486090</v>
      </c>
      <c r="AJ33">
        <v>17</v>
      </c>
      <c r="AK33">
        <v>481107</v>
      </c>
      <c r="AL33">
        <v>0</v>
      </c>
      <c r="AM33">
        <v>481093</v>
      </c>
      <c r="AN33" t="s">
        <v>149</v>
      </c>
      <c r="AO33" t="s">
        <v>27</v>
      </c>
      <c r="AP33">
        <v>3</v>
      </c>
      <c r="AS33">
        <v>2</v>
      </c>
      <c r="AT33">
        <v>1</v>
      </c>
      <c r="AU33">
        <v>2</v>
      </c>
      <c r="BE33" t="s">
        <v>152</v>
      </c>
      <c r="BF33" t="s">
        <v>45</v>
      </c>
      <c r="BJ33">
        <v>29</v>
      </c>
      <c r="BK33" t="s">
        <v>141</v>
      </c>
      <c r="BL33">
        <v>3500</v>
      </c>
      <c r="BM33">
        <v>0</v>
      </c>
      <c r="BN33">
        <v>355494</v>
      </c>
      <c r="BO33">
        <v>0</v>
      </c>
      <c r="BP33">
        <v>355494</v>
      </c>
      <c r="BQ33">
        <v>0</v>
      </c>
      <c r="BR33">
        <v>352094</v>
      </c>
      <c r="BS33">
        <v>3500</v>
      </c>
      <c r="BT33">
        <v>351995</v>
      </c>
      <c r="BU33">
        <v>3500</v>
      </c>
      <c r="BV33" t="s">
        <v>167</v>
      </c>
      <c r="BW33" t="s">
        <v>168</v>
      </c>
      <c r="BX33">
        <v>0</v>
      </c>
      <c r="BY33">
        <v>2000</v>
      </c>
      <c r="BZ33">
        <v>-17</v>
      </c>
      <c r="CA33">
        <v>351994</v>
      </c>
      <c r="CB33">
        <v>0</v>
      </c>
      <c r="CC33">
        <v>351994</v>
      </c>
      <c r="CD33">
        <v>17</v>
      </c>
      <c r="CE33">
        <v>350111</v>
      </c>
      <c r="CF33">
        <v>1983</v>
      </c>
      <c r="CG33">
        <v>350099</v>
      </c>
      <c r="CH33">
        <v>1607</v>
      </c>
      <c r="CI33">
        <v>-40</v>
      </c>
      <c r="CJ33">
        <v>357594</v>
      </c>
      <c r="CK33">
        <v>0</v>
      </c>
      <c r="CL33">
        <v>357594</v>
      </c>
      <c r="CM33">
        <v>40</v>
      </c>
      <c r="CN33">
        <v>356027</v>
      </c>
      <c r="CO33">
        <v>0</v>
      </c>
      <c r="CP33">
        <v>355990</v>
      </c>
      <c r="CQ33">
        <v>1607</v>
      </c>
      <c r="CR33">
        <v>288.53333333333302</v>
      </c>
      <c r="CS33">
        <v>5.4</v>
      </c>
      <c r="CT33">
        <v>62.068965517241402</v>
      </c>
      <c r="CU33">
        <v>1</v>
      </c>
      <c r="CV33" t="s">
        <v>164</v>
      </c>
      <c r="CW33">
        <v>294</v>
      </c>
      <c r="CX33" t="s">
        <v>162</v>
      </c>
      <c r="CY33" t="s">
        <v>141</v>
      </c>
      <c r="CZ33">
        <v>343</v>
      </c>
      <c r="DA33">
        <v>0</v>
      </c>
      <c r="DB33">
        <v>355887</v>
      </c>
      <c r="DC33">
        <v>0</v>
      </c>
      <c r="DD33">
        <v>355887</v>
      </c>
      <c r="DE33">
        <v>0</v>
      </c>
      <c r="DF33">
        <v>355594</v>
      </c>
      <c r="DG33">
        <v>367</v>
      </c>
      <c r="DH33" t="s">
        <v>164</v>
      </c>
      <c r="DI33">
        <v>294</v>
      </c>
      <c r="DJ33">
        <v>355888</v>
      </c>
      <c r="DK33">
        <v>355497</v>
      </c>
      <c r="DL33">
        <v>343</v>
      </c>
      <c r="DM33" t="s">
        <v>157</v>
      </c>
      <c r="DN33" t="s">
        <v>165</v>
      </c>
      <c r="DO33" t="s">
        <v>169</v>
      </c>
      <c r="DP33">
        <v>1</v>
      </c>
      <c r="DQ33">
        <v>1</v>
      </c>
      <c r="DR33">
        <v>29</v>
      </c>
      <c r="DS33">
        <v>0.2</v>
      </c>
      <c r="DT33" t="s">
        <v>120</v>
      </c>
      <c r="DU33">
        <v>50</v>
      </c>
      <c r="DV33">
        <v>-24</v>
      </c>
      <c r="DW33">
        <v>355987</v>
      </c>
      <c r="DX33">
        <v>0</v>
      </c>
      <c r="DY33">
        <v>355987</v>
      </c>
      <c r="DZ33">
        <v>24</v>
      </c>
      <c r="EA33">
        <v>355961</v>
      </c>
      <c r="EB33">
        <v>66</v>
      </c>
      <c r="EC33">
        <v>355888</v>
      </c>
      <c r="EE33">
        <v>29</v>
      </c>
      <c r="EF33">
        <v>166104</v>
      </c>
      <c r="EG33" s="5">
        <f t="shared" si="0"/>
        <v>183.995</v>
      </c>
      <c r="EH33" s="5">
        <f t="shared" si="1"/>
        <v>189.886</v>
      </c>
      <c r="EI33" s="5" t="str">
        <f t="shared" si="2"/>
        <v>Reward</v>
      </c>
      <c r="EJ33" s="5" t="str">
        <f t="shared" si="3"/>
        <v>RewardPos</v>
      </c>
    </row>
    <row r="34" spans="1:140" x14ac:dyDescent="0.2">
      <c r="A34" t="s">
        <v>136</v>
      </c>
      <c r="B34">
        <v>1</v>
      </c>
      <c r="C34">
        <v>1</v>
      </c>
      <c r="D34" t="s">
        <v>137</v>
      </c>
      <c r="E34" t="s">
        <v>138</v>
      </c>
      <c r="F34" t="s">
        <v>139</v>
      </c>
      <c r="G34">
        <v>60.01</v>
      </c>
      <c r="H34" t="s">
        <v>140</v>
      </c>
      <c r="I34" t="s">
        <v>141</v>
      </c>
      <c r="J34">
        <v>1</v>
      </c>
      <c r="K34" t="s">
        <v>142</v>
      </c>
      <c r="L34" t="s">
        <v>143</v>
      </c>
      <c r="M34">
        <v>303</v>
      </c>
      <c r="N34">
        <v>-1061746352</v>
      </c>
      <c r="O34" t="s">
        <v>144</v>
      </c>
      <c r="P34" t="s">
        <v>145</v>
      </c>
      <c r="Q34" t="s">
        <v>145</v>
      </c>
      <c r="R34" s="1">
        <v>44399</v>
      </c>
      <c r="S34" s="2">
        <v>44399.602418981478</v>
      </c>
      <c r="T34" s="3">
        <v>0.39408564814814812</v>
      </c>
      <c r="U34" t="s">
        <v>146</v>
      </c>
      <c r="V34" t="s">
        <v>141</v>
      </c>
      <c r="W34">
        <v>1</v>
      </c>
      <c r="X34" t="s">
        <v>147</v>
      </c>
      <c r="Y34">
        <v>1</v>
      </c>
      <c r="Z34" t="s">
        <v>141</v>
      </c>
      <c r="AA34">
        <v>1</v>
      </c>
      <c r="AB34">
        <v>1</v>
      </c>
      <c r="AC34">
        <v>1</v>
      </c>
      <c r="AD34" t="s">
        <v>148</v>
      </c>
      <c r="AE34">
        <v>5000</v>
      </c>
      <c r="AF34">
        <v>-17</v>
      </c>
      <c r="AG34">
        <v>486090</v>
      </c>
      <c r="AH34">
        <v>0</v>
      </c>
      <c r="AI34">
        <v>486090</v>
      </c>
      <c r="AJ34">
        <v>17</v>
      </c>
      <c r="AK34">
        <v>481107</v>
      </c>
      <c r="AL34">
        <v>0</v>
      </c>
      <c r="AM34">
        <v>481093</v>
      </c>
      <c r="AN34" t="s">
        <v>149</v>
      </c>
      <c r="AO34" t="s">
        <v>27</v>
      </c>
      <c r="AP34">
        <v>3</v>
      </c>
      <c r="AS34">
        <v>2</v>
      </c>
      <c r="AT34">
        <v>1</v>
      </c>
      <c r="AU34">
        <v>2</v>
      </c>
      <c r="BE34" t="s">
        <v>152</v>
      </c>
      <c r="BF34" t="s">
        <v>45</v>
      </c>
      <c r="BJ34">
        <v>30</v>
      </c>
      <c r="BK34" t="s">
        <v>141</v>
      </c>
      <c r="BL34">
        <v>1500</v>
      </c>
      <c r="BM34">
        <v>0</v>
      </c>
      <c r="BN34">
        <v>360994</v>
      </c>
      <c r="BO34">
        <v>0</v>
      </c>
      <c r="BP34">
        <v>360994</v>
      </c>
      <c r="BQ34">
        <v>0</v>
      </c>
      <c r="BR34">
        <v>359594</v>
      </c>
      <c r="BS34">
        <v>1500</v>
      </c>
      <c r="BT34">
        <v>359495</v>
      </c>
      <c r="BU34">
        <v>1500</v>
      </c>
      <c r="BV34" t="s">
        <v>173</v>
      </c>
      <c r="BW34" t="s">
        <v>174</v>
      </c>
      <c r="BX34">
        <v>0</v>
      </c>
      <c r="BY34">
        <v>2000</v>
      </c>
      <c r="BZ34">
        <v>-17</v>
      </c>
      <c r="CA34">
        <v>359494</v>
      </c>
      <c r="CB34">
        <v>0</v>
      </c>
      <c r="CC34">
        <v>359494</v>
      </c>
      <c r="CD34">
        <v>17</v>
      </c>
      <c r="CE34">
        <v>357611</v>
      </c>
      <c r="CF34">
        <v>1983</v>
      </c>
      <c r="CG34">
        <v>357599</v>
      </c>
      <c r="CH34">
        <v>1637</v>
      </c>
      <c r="CI34">
        <v>-20</v>
      </c>
      <c r="CJ34">
        <v>363094</v>
      </c>
      <c r="CK34">
        <v>0</v>
      </c>
      <c r="CL34">
        <v>363094</v>
      </c>
      <c r="CM34">
        <v>20</v>
      </c>
      <c r="CN34">
        <v>361477</v>
      </c>
      <c r="CO34">
        <v>0</v>
      </c>
      <c r="CP34">
        <v>361459</v>
      </c>
      <c r="CQ34">
        <v>1637</v>
      </c>
      <c r="CR34">
        <v>288.53333333333302</v>
      </c>
      <c r="CS34">
        <v>5.4</v>
      </c>
      <c r="CT34">
        <v>60</v>
      </c>
      <c r="CU34">
        <v>0</v>
      </c>
      <c r="CW34">
        <v>0</v>
      </c>
      <c r="CX34" t="s">
        <v>175</v>
      </c>
      <c r="CY34" t="s">
        <v>141</v>
      </c>
      <c r="CZ34">
        <v>313</v>
      </c>
      <c r="DA34">
        <v>0</v>
      </c>
      <c r="DB34">
        <v>361357</v>
      </c>
      <c r="DC34">
        <v>0</v>
      </c>
      <c r="DD34">
        <v>361357</v>
      </c>
      <c r="DE34">
        <v>0</v>
      </c>
      <c r="DF34">
        <v>361094</v>
      </c>
      <c r="DG34">
        <v>317</v>
      </c>
      <c r="DI34">
        <v>0</v>
      </c>
      <c r="DJ34">
        <v>0</v>
      </c>
      <c r="DK34">
        <v>360997</v>
      </c>
      <c r="DL34">
        <v>313</v>
      </c>
      <c r="DM34" t="s">
        <v>157</v>
      </c>
      <c r="DN34" t="s">
        <v>158</v>
      </c>
      <c r="DO34" t="s">
        <v>176</v>
      </c>
      <c r="DP34">
        <v>1</v>
      </c>
      <c r="DQ34">
        <v>1</v>
      </c>
      <c r="DR34">
        <v>30</v>
      </c>
      <c r="DS34">
        <v>0</v>
      </c>
      <c r="DT34" t="s">
        <v>120</v>
      </c>
      <c r="DU34">
        <v>50</v>
      </c>
      <c r="DV34">
        <v>-4</v>
      </c>
      <c r="DW34">
        <v>361457</v>
      </c>
      <c r="DX34">
        <v>0</v>
      </c>
      <c r="DY34">
        <v>361457</v>
      </c>
      <c r="DZ34">
        <v>4</v>
      </c>
      <c r="EA34">
        <v>361411</v>
      </c>
      <c r="EB34">
        <v>66</v>
      </c>
      <c r="EC34">
        <v>361358</v>
      </c>
      <c r="EE34">
        <v>30</v>
      </c>
      <c r="EF34">
        <v>166104</v>
      </c>
      <c r="EG34" s="5">
        <f t="shared" si="0"/>
        <v>191.495</v>
      </c>
      <c r="EH34" s="5">
        <f t="shared" si="1"/>
        <v>195.35499999999999</v>
      </c>
      <c r="EI34" s="5" t="str">
        <f t="shared" si="2"/>
        <v>No</v>
      </c>
      <c r="EJ34" s="5" t="b">
        <f t="shared" si="3"/>
        <v>0</v>
      </c>
    </row>
    <row r="35" spans="1:140" x14ac:dyDescent="0.2">
      <c r="A35" t="s">
        <v>136</v>
      </c>
      <c r="B35">
        <v>1</v>
      </c>
      <c r="C35">
        <v>1</v>
      </c>
      <c r="D35" t="s">
        <v>137</v>
      </c>
      <c r="E35" t="s">
        <v>138</v>
      </c>
      <c r="F35" t="s">
        <v>139</v>
      </c>
      <c r="G35">
        <v>60.01</v>
      </c>
      <c r="H35" t="s">
        <v>140</v>
      </c>
      <c r="I35" t="s">
        <v>141</v>
      </c>
      <c r="J35">
        <v>1</v>
      </c>
      <c r="K35" t="s">
        <v>142</v>
      </c>
      <c r="L35" t="s">
        <v>143</v>
      </c>
      <c r="M35">
        <v>303</v>
      </c>
      <c r="N35">
        <v>-1061746352</v>
      </c>
      <c r="O35" t="s">
        <v>144</v>
      </c>
      <c r="P35" t="s">
        <v>145</v>
      </c>
      <c r="Q35" t="s">
        <v>145</v>
      </c>
      <c r="R35" s="1">
        <v>44399</v>
      </c>
      <c r="S35" s="2">
        <v>44399.602418981478</v>
      </c>
      <c r="T35" s="3">
        <v>0.39408564814814812</v>
      </c>
      <c r="U35" t="s">
        <v>146</v>
      </c>
      <c r="V35" t="s">
        <v>141</v>
      </c>
      <c r="W35">
        <v>1</v>
      </c>
      <c r="X35" t="s">
        <v>147</v>
      </c>
      <c r="Y35">
        <v>1</v>
      </c>
      <c r="Z35" t="s">
        <v>141</v>
      </c>
      <c r="AA35">
        <v>1</v>
      </c>
      <c r="AB35">
        <v>1</v>
      </c>
      <c r="AC35">
        <v>1</v>
      </c>
      <c r="AD35" t="s">
        <v>148</v>
      </c>
      <c r="AE35">
        <v>5000</v>
      </c>
      <c r="AF35">
        <v>-17</v>
      </c>
      <c r="AG35">
        <v>486090</v>
      </c>
      <c r="AH35">
        <v>0</v>
      </c>
      <c r="AI35">
        <v>486090</v>
      </c>
      <c r="AJ35">
        <v>17</v>
      </c>
      <c r="AK35">
        <v>481107</v>
      </c>
      <c r="AL35">
        <v>0</v>
      </c>
      <c r="AM35">
        <v>481093</v>
      </c>
      <c r="AN35" t="s">
        <v>149</v>
      </c>
      <c r="AO35" t="s">
        <v>27</v>
      </c>
      <c r="AP35">
        <v>3</v>
      </c>
      <c r="AS35">
        <v>2</v>
      </c>
      <c r="AT35">
        <v>1</v>
      </c>
      <c r="AU35">
        <v>2</v>
      </c>
      <c r="BE35" t="s">
        <v>152</v>
      </c>
      <c r="BF35" t="s">
        <v>45</v>
      </c>
      <c r="BJ35">
        <v>31</v>
      </c>
      <c r="BK35" t="s">
        <v>141</v>
      </c>
      <c r="BL35">
        <v>1500</v>
      </c>
      <c r="BM35">
        <v>0</v>
      </c>
      <c r="BN35">
        <v>366494</v>
      </c>
      <c r="BO35">
        <v>0</v>
      </c>
      <c r="BP35">
        <v>366494</v>
      </c>
      <c r="BQ35">
        <v>0</v>
      </c>
      <c r="BR35">
        <v>365094</v>
      </c>
      <c r="BS35">
        <v>1500</v>
      </c>
      <c r="BT35">
        <v>364995</v>
      </c>
      <c r="BU35">
        <v>1500</v>
      </c>
      <c r="BV35" t="s">
        <v>167</v>
      </c>
      <c r="BW35" t="s">
        <v>168</v>
      </c>
      <c r="BX35">
        <v>0</v>
      </c>
      <c r="BY35">
        <v>2000</v>
      </c>
      <c r="BZ35">
        <v>-17</v>
      </c>
      <c r="CA35">
        <v>364994</v>
      </c>
      <c r="CB35">
        <v>0</v>
      </c>
      <c r="CC35">
        <v>364994</v>
      </c>
      <c r="CD35">
        <v>17</v>
      </c>
      <c r="CE35">
        <v>363111</v>
      </c>
      <c r="CF35">
        <v>1983</v>
      </c>
      <c r="CG35">
        <v>363099</v>
      </c>
      <c r="CH35">
        <v>1637</v>
      </c>
      <c r="CI35">
        <v>-20</v>
      </c>
      <c r="CJ35">
        <v>368594</v>
      </c>
      <c r="CK35">
        <v>0</v>
      </c>
      <c r="CL35">
        <v>368594</v>
      </c>
      <c r="CM35">
        <v>20</v>
      </c>
      <c r="CN35">
        <v>366977</v>
      </c>
      <c r="CO35">
        <v>0</v>
      </c>
      <c r="CP35">
        <v>366959</v>
      </c>
      <c r="CQ35">
        <v>1637</v>
      </c>
      <c r="CR35">
        <v>288.53333333333302</v>
      </c>
      <c r="CS35">
        <v>5.4</v>
      </c>
      <c r="CT35">
        <v>58.064516129032299</v>
      </c>
      <c r="CU35">
        <v>0</v>
      </c>
      <c r="CW35">
        <v>0</v>
      </c>
      <c r="CX35" t="s">
        <v>162</v>
      </c>
      <c r="CY35" t="s">
        <v>141</v>
      </c>
      <c r="CZ35">
        <v>313</v>
      </c>
      <c r="DA35">
        <v>0</v>
      </c>
      <c r="DB35">
        <v>366857</v>
      </c>
      <c r="DC35">
        <v>0</v>
      </c>
      <c r="DD35">
        <v>366857</v>
      </c>
      <c r="DE35">
        <v>0</v>
      </c>
      <c r="DF35">
        <v>366594</v>
      </c>
      <c r="DG35">
        <v>316</v>
      </c>
      <c r="DI35">
        <v>0</v>
      </c>
      <c r="DJ35">
        <v>0</v>
      </c>
      <c r="DK35">
        <v>366497</v>
      </c>
      <c r="DL35">
        <v>313</v>
      </c>
      <c r="DM35" t="s">
        <v>157</v>
      </c>
      <c r="DN35" t="s">
        <v>158</v>
      </c>
      <c r="DO35" t="s">
        <v>177</v>
      </c>
      <c r="DP35">
        <v>1</v>
      </c>
      <c r="DQ35">
        <v>1</v>
      </c>
      <c r="DR35">
        <v>31</v>
      </c>
      <c r="DS35">
        <v>0</v>
      </c>
      <c r="DT35" t="s">
        <v>120</v>
      </c>
      <c r="DU35">
        <v>50</v>
      </c>
      <c r="DV35">
        <v>-3</v>
      </c>
      <c r="DW35">
        <v>366957</v>
      </c>
      <c r="DX35">
        <v>0</v>
      </c>
      <c r="DY35">
        <v>366957</v>
      </c>
      <c r="DZ35">
        <v>3</v>
      </c>
      <c r="EA35">
        <v>366910</v>
      </c>
      <c r="EB35">
        <v>67</v>
      </c>
      <c r="EC35">
        <v>366858</v>
      </c>
      <c r="EE35">
        <v>31</v>
      </c>
      <c r="EF35">
        <v>166104</v>
      </c>
      <c r="EG35" s="5">
        <f t="shared" si="0"/>
        <v>196.995</v>
      </c>
      <c r="EH35" s="5">
        <f t="shared" si="1"/>
        <v>200.85499999999999</v>
      </c>
      <c r="EI35" s="5" t="str">
        <f t="shared" si="2"/>
        <v>Reward</v>
      </c>
      <c r="EJ35" s="5" t="str">
        <f t="shared" si="3"/>
        <v>RewardNeg</v>
      </c>
    </row>
    <row r="36" spans="1:140" x14ac:dyDescent="0.2">
      <c r="A36" t="s">
        <v>136</v>
      </c>
      <c r="B36">
        <v>1</v>
      </c>
      <c r="C36">
        <v>1</v>
      </c>
      <c r="D36" t="s">
        <v>137</v>
      </c>
      <c r="E36" t="s">
        <v>138</v>
      </c>
      <c r="F36" t="s">
        <v>139</v>
      </c>
      <c r="G36">
        <v>60.01</v>
      </c>
      <c r="H36" t="s">
        <v>140</v>
      </c>
      <c r="I36" t="s">
        <v>141</v>
      </c>
      <c r="J36">
        <v>1</v>
      </c>
      <c r="K36" t="s">
        <v>142</v>
      </c>
      <c r="L36" t="s">
        <v>143</v>
      </c>
      <c r="M36">
        <v>303</v>
      </c>
      <c r="N36">
        <v>-1061746352</v>
      </c>
      <c r="O36" t="s">
        <v>144</v>
      </c>
      <c r="P36" t="s">
        <v>145</v>
      </c>
      <c r="Q36" t="s">
        <v>145</v>
      </c>
      <c r="R36" s="1">
        <v>44399</v>
      </c>
      <c r="S36" s="2">
        <v>44399.602418981478</v>
      </c>
      <c r="T36" s="3">
        <v>0.39408564814814812</v>
      </c>
      <c r="U36" t="s">
        <v>146</v>
      </c>
      <c r="V36" t="s">
        <v>141</v>
      </c>
      <c r="W36">
        <v>1</v>
      </c>
      <c r="X36" t="s">
        <v>147</v>
      </c>
      <c r="Y36">
        <v>1</v>
      </c>
      <c r="Z36" t="s">
        <v>141</v>
      </c>
      <c r="AA36">
        <v>1</v>
      </c>
      <c r="AB36">
        <v>1</v>
      </c>
      <c r="AC36">
        <v>1</v>
      </c>
      <c r="AD36" t="s">
        <v>148</v>
      </c>
      <c r="AE36">
        <v>5000</v>
      </c>
      <c r="AF36">
        <v>-17</v>
      </c>
      <c r="AG36">
        <v>486090</v>
      </c>
      <c r="AH36">
        <v>0</v>
      </c>
      <c r="AI36">
        <v>486090</v>
      </c>
      <c r="AJ36">
        <v>17</v>
      </c>
      <c r="AK36">
        <v>481107</v>
      </c>
      <c r="AL36">
        <v>0</v>
      </c>
      <c r="AM36">
        <v>481093</v>
      </c>
      <c r="AN36" t="s">
        <v>149</v>
      </c>
      <c r="AO36" t="s">
        <v>27</v>
      </c>
      <c r="AP36">
        <v>3</v>
      </c>
      <c r="AS36">
        <v>2</v>
      </c>
      <c r="AT36">
        <v>1</v>
      </c>
      <c r="AU36">
        <v>2</v>
      </c>
      <c r="BE36" t="s">
        <v>152</v>
      </c>
      <c r="BF36" t="s">
        <v>45</v>
      </c>
      <c r="BJ36">
        <v>32</v>
      </c>
      <c r="BK36" t="s">
        <v>141</v>
      </c>
      <c r="BL36">
        <v>2000</v>
      </c>
      <c r="BM36">
        <v>0</v>
      </c>
      <c r="BN36">
        <v>372494</v>
      </c>
      <c r="BO36">
        <v>0</v>
      </c>
      <c r="BP36">
        <v>372494</v>
      </c>
      <c r="BQ36">
        <v>0</v>
      </c>
      <c r="BR36">
        <v>370594</v>
      </c>
      <c r="BS36">
        <v>2000</v>
      </c>
      <c r="BT36">
        <v>370495</v>
      </c>
      <c r="BU36">
        <v>2000</v>
      </c>
      <c r="BV36" t="s">
        <v>173</v>
      </c>
      <c r="BW36" t="s">
        <v>174</v>
      </c>
      <c r="BX36">
        <v>0</v>
      </c>
      <c r="BY36">
        <v>2000</v>
      </c>
      <c r="BZ36">
        <v>-16</v>
      </c>
      <c r="CA36">
        <v>370494</v>
      </c>
      <c r="CB36">
        <v>0</v>
      </c>
      <c r="CC36">
        <v>370494</v>
      </c>
      <c r="CD36">
        <v>16</v>
      </c>
      <c r="CE36">
        <v>368610</v>
      </c>
      <c r="CF36">
        <v>1984</v>
      </c>
      <c r="CG36">
        <v>368599</v>
      </c>
      <c r="CH36">
        <v>1637</v>
      </c>
      <c r="CI36">
        <v>-20</v>
      </c>
      <c r="CJ36">
        <v>374594</v>
      </c>
      <c r="CK36">
        <v>0</v>
      </c>
      <c r="CL36">
        <v>374594</v>
      </c>
      <c r="CM36">
        <v>20</v>
      </c>
      <c r="CN36">
        <v>372977</v>
      </c>
      <c r="CO36">
        <v>0</v>
      </c>
      <c r="CP36">
        <v>372959</v>
      </c>
      <c r="CQ36">
        <v>1637</v>
      </c>
      <c r="CR36">
        <v>288.53333333333302</v>
      </c>
      <c r="CS36">
        <v>5.4</v>
      </c>
      <c r="CT36">
        <v>59.375</v>
      </c>
      <c r="CU36">
        <v>1</v>
      </c>
      <c r="CV36" t="s">
        <v>164</v>
      </c>
      <c r="CW36">
        <v>284</v>
      </c>
      <c r="CX36" t="s">
        <v>175</v>
      </c>
      <c r="CY36" t="s">
        <v>141</v>
      </c>
      <c r="CZ36">
        <v>313</v>
      </c>
      <c r="DA36">
        <v>0</v>
      </c>
      <c r="DB36">
        <v>372857</v>
      </c>
      <c r="DC36">
        <v>0</v>
      </c>
      <c r="DD36">
        <v>372857</v>
      </c>
      <c r="DE36">
        <v>0</v>
      </c>
      <c r="DF36">
        <v>372594</v>
      </c>
      <c r="DG36">
        <v>316</v>
      </c>
      <c r="DH36" t="s">
        <v>164</v>
      </c>
      <c r="DI36">
        <v>284</v>
      </c>
      <c r="DJ36">
        <v>372878</v>
      </c>
      <c r="DK36">
        <v>372497</v>
      </c>
      <c r="DL36">
        <v>313</v>
      </c>
      <c r="DM36" t="s">
        <v>157</v>
      </c>
      <c r="DN36" t="s">
        <v>165</v>
      </c>
      <c r="DO36" t="s">
        <v>176</v>
      </c>
      <c r="DP36">
        <v>1</v>
      </c>
      <c r="DQ36">
        <v>1</v>
      </c>
      <c r="DR36">
        <v>32</v>
      </c>
      <c r="DS36">
        <v>0</v>
      </c>
      <c r="DT36" t="s">
        <v>120</v>
      </c>
      <c r="DU36">
        <v>50</v>
      </c>
      <c r="DV36">
        <v>-3</v>
      </c>
      <c r="DW36">
        <v>372957</v>
      </c>
      <c r="DX36">
        <v>0</v>
      </c>
      <c r="DY36">
        <v>372957</v>
      </c>
      <c r="DZ36">
        <v>3</v>
      </c>
      <c r="EA36">
        <v>372910</v>
      </c>
      <c r="EB36">
        <v>67</v>
      </c>
      <c r="EC36">
        <v>372858</v>
      </c>
      <c r="EE36">
        <v>32</v>
      </c>
      <c r="EF36">
        <v>166104</v>
      </c>
      <c r="EG36" s="5">
        <f t="shared" si="0"/>
        <v>202.495</v>
      </c>
      <c r="EH36" s="5">
        <f t="shared" si="1"/>
        <v>206.85499999999999</v>
      </c>
      <c r="EI36" s="5" t="str">
        <f t="shared" si="2"/>
        <v>No</v>
      </c>
      <c r="EJ36" s="5" t="b">
        <f t="shared" si="3"/>
        <v>0</v>
      </c>
    </row>
    <row r="37" spans="1:140" x14ac:dyDescent="0.2">
      <c r="A37" t="s">
        <v>136</v>
      </c>
      <c r="B37">
        <v>1</v>
      </c>
      <c r="C37">
        <v>1</v>
      </c>
      <c r="D37" t="s">
        <v>137</v>
      </c>
      <c r="E37" t="s">
        <v>138</v>
      </c>
      <c r="F37" t="s">
        <v>139</v>
      </c>
      <c r="G37">
        <v>60.01</v>
      </c>
      <c r="H37" t="s">
        <v>140</v>
      </c>
      <c r="I37" t="s">
        <v>141</v>
      </c>
      <c r="J37">
        <v>1</v>
      </c>
      <c r="K37" t="s">
        <v>142</v>
      </c>
      <c r="L37" t="s">
        <v>143</v>
      </c>
      <c r="M37">
        <v>303</v>
      </c>
      <c r="N37">
        <v>-1061746352</v>
      </c>
      <c r="O37" t="s">
        <v>144</v>
      </c>
      <c r="P37" t="s">
        <v>145</v>
      </c>
      <c r="Q37" t="s">
        <v>145</v>
      </c>
      <c r="R37" s="1">
        <v>44399</v>
      </c>
      <c r="S37" s="2">
        <v>44399.602418981478</v>
      </c>
      <c r="T37" s="3">
        <v>0.39408564814814812</v>
      </c>
      <c r="U37" t="s">
        <v>146</v>
      </c>
      <c r="V37" t="s">
        <v>141</v>
      </c>
      <c r="W37">
        <v>1</v>
      </c>
      <c r="X37" t="s">
        <v>147</v>
      </c>
      <c r="Y37">
        <v>1</v>
      </c>
      <c r="Z37" t="s">
        <v>141</v>
      </c>
      <c r="AA37">
        <v>1</v>
      </c>
      <c r="AB37">
        <v>1</v>
      </c>
      <c r="AC37">
        <v>1</v>
      </c>
      <c r="AD37" t="s">
        <v>148</v>
      </c>
      <c r="AE37">
        <v>5000</v>
      </c>
      <c r="AF37">
        <v>-17</v>
      </c>
      <c r="AG37">
        <v>486090</v>
      </c>
      <c r="AH37">
        <v>0</v>
      </c>
      <c r="AI37">
        <v>486090</v>
      </c>
      <c r="AJ37">
        <v>17</v>
      </c>
      <c r="AK37">
        <v>481107</v>
      </c>
      <c r="AL37">
        <v>0</v>
      </c>
      <c r="AM37">
        <v>481093</v>
      </c>
      <c r="AN37" t="s">
        <v>149</v>
      </c>
      <c r="AO37" t="s">
        <v>27</v>
      </c>
      <c r="AP37">
        <v>3</v>
      </c>
      <c r="AS37">
        <v>2</v>
      </c>
      <c r="AT37">
        <v>1</v>
      </c>
      <c r="AU37">
        <v>2</v>
      </c>
      <c r="BE37" t="s">
        <v>152</v>
      </c>
      <c r="BF37" t="s">
        <v>45</v>
      </c>
      <c r="BJ37">
        <v>33</v>
      </c>
      <c r="BK37" t="s">
        <v>141</v>
      </c>
      <c r="BL37">
        <v>1500</v>
      </c>
      <c r="BM37">
        <v>1</v>
      </c>
      <c r="BN37">
        <v>377994</v>
      </c>
      <c r="BO37">
        <v>0</v>
      </c>
      <c r="BP37">
        <v>377994</v>
      </c>
      <c r="BQ37">
        <v>-1</v>
      </c>
      <c r="BR37">
        <v>376593</v>
      </c>
      <c r="BS37">
        <v>1500</v>
      </c>
      <c r="BT37">
        <v>376495</v>
      </c>
      <c r="BU37">
        <v>1500</v>
      </c>
      <c r="BV37" t="s">
        <v>170</v>
      </c>
      <c r="BW37" t="s">
        <v>171</v>
      </c>
      <c r="BX37">
        <v>0</v>
      </c>
      <c r="BY37">
        <v>2000</v>
      </c>
      <c r="BZ37">
        <v>-16</v>
      </c>
      <c r="CA37">
        <v>376494</v>
      </c>
      <c r="CB37">
        <v>0</v>
      </c>
      <c r="CC37">
        <v>376494</v>
      </c>
      <c r="CD37">
        <v>16</v>
      </c>
      <c r="CE37">
        <v>374610</v>
      </c>
      <c r="CF37">
        <v>1983</v>
      </c>
      <c r="CG37">
        <v>374599</v>
      </c>
      <c r="CH37">
        <v>1637</v>
      </c>
      <c r="CI37">
        <v>-21</v>
      </c>
      <c r="CJ37">
        <v>380093</v>
      </c>
      <c r="CK37">
        <v>0</v>
      </c>
      <c r="CL37">
        <v>380093</v>
      </c>
      <c r="CM37">
        <v>21</v>
      </c>
      <c r="CN37">
        <v>378477</v>
      </c>
      <c r="CO37">
        <v>0</v>
      </c>
      <c r="CP37">
        <v>378458</v>
      </c>
      <c r="CQ37">
        <v>1637</v>
      </c>
      <c r="CR37">
        <v>288.53333333333302</v>
      </c>
      <c r="CS37">
        <v>0.4</v>
      </c>
      <c r="CT37">
        <v>57.575757575757599</v>
      </c>
      <c r="CU37">
        <v>0</v>
      </c>
      <c r="CW37">
        <v>0</v>
      </c>
      <c r="CX37" t="s">
        <v>156</v>
      </c>
      <c r="CY37" t="s">
        <v>141</v>
      </c>
      <c r="CZ37">
        <v>313</v>
      </c>
      <c r="DA37">
        <v>0</v>
      </c>
      <c r="DB37">
        <v>378356</v>
      </c>
      <c r="DC37">
        <v>0</v>
      </c>
      <c r="DD37">
        <v>378356</v>
      </c>
      <c r="DE37">
        <v>-1</v>
      </c>
      <c r="DF37">
        <v>378093</v>
      </c>
      <c r="DG37">
        <v>317</v>
      </c>
      <c r="DI37">
        <v>0</v>
      </c>
      <c r="DJ37">
        <v>0</v>
      </c>
      <c r="DK37">
        <v>377997</v>
      </c>
      <c r="DL37">
        <v>313</v>
      </c>
      <c r="DM37" t="s">
        <v>157</v>
      </c>
      <c r="DN37" t="s">
        <v>158</v>
      </c>
      <c r="DO37" t="s">
        <v>172</v>
      </c>
      <c r="DP37">
        <v>1</v>
      </c>
      <c r="DQ37">
        <v>1</v>
      </c>
      <c r="DR37">
        <v>33</v>
      </c>
      <c r="DS37">
        <v>-5</v>
      </c>
      <c r="DT37" t="s">
        <v>120</v>
      </c>
      <c r="DU37">
        <v>50</v>
      </c>
      <c r="DV37">
        <v>-4</v>
      </c>
      <c r="DW37">
        <v>378456</v>
      </c>
      <c r="DX37">
        <v>0</v>
      </c>
      <c r="DY37">
        <v>378456</v>
      </c>
      <c r="DZ37">
        <v>4</v>
      </c>
      <c r="EA37">
        <v>378410</v>
      </c>
      <c r="EB37">
        <v>67</v>
      </c>
      <c r="EC37">
        <v>378357</v>
      </c>
      <c r="EE37">
        <v>33</v>
      </c>
      <c r="EF37">
        <v>166104</v>
      </c>
      <c r="EG37" s="5">
        <f t="shared" si="0"/>
        <v>208.495</v>
      </c>
      <c r="EH37" s="5">
        <f t="shared" si="1"/>
        <v>212.35400000000001</v>
      </c>
      <c r="EI37" s="5" t="str">
        <f t="shared" si="2"/>
        <v>Loss</v>
      </c>
      <c r="EJ37" s="5" t="str">
        <f t="shared" si="3"/>
        <v>LossNeg</v>
      </c>
    </row>
    <row r="38" spans="1:140" x14ac:dyDescent="0.2">
      <c r="A38" t="s">
        <v>136</v>
      </c>
      <c r="B38">
        <v>1</v>
      </c>
      <c r="C38">
        <v>1</v>
      </c>
      <c r="D38" t="s">
        <v>137</v>
      </c>
      <c r="E38" t="s">
        <v>138</v>
      </c>
      <c r="F38" t="s">
        <v>139</v>
      </c>
      <c r="G38">
        <v>60.01</v>
      </c>
      <c r="H38" t="s">
        <v>140</v>
      </c>
      <c r="I38" t="s">
        <v>141</v>
      </c>
      <c r="J38">
        <v>1</v>
      </c>
      <c r="K38" t="s">
        <v>142</v>
      </c>
      <c r="L38" t="s">
        <v>143</v>
      </c>
      <c r="M38">
        <v>303</v>
      </c>
      <c r="N38">
        <v>-1061746352</v>
      </c>
      <c r="O38" t="s">
        <v>144</v>
      </c>
      <c r="P38" t="s">
        <v>145</v>
      </c>
      <c r="Q38" t="s">
        <v>145</v>
      </c>
      <c r="R38" s="1">
        <v>44399</v>
      </c>
      <c r="S38" s="2">
        <v>44399.602418981478</v>
      </c>
      <c r="T38" s="3">
        <v>0.39408564814814812</v>
      </c>
      <c r="U38" t="s">
        <v>146</v>
      </c>
      <c r="V38" t="s">
        <v>141</v>
      </c>
      <c r="W38">
        <v>1</v>
      </c>
      <c r="X38" t="s">
        <v>147</v>
      </c>
      <c r="Y38">
        <v>1</v>
      </c>
      <c r="Z38" t="s">
        <v>141</v>
      </c>
      <c r="AA38">
        <v>1</v>
      </c>
      <c r="AB38">
        <v>1</v>
      </c>
      <c r="AC38">
        <v>1</v>
      </c>
      <c r="AD38" t="s">
        <v>148</v>
      </c>
      <c r="AE38">
        <v>5000</v>
      </c>
      <c r="AF38">
        <v>-17</v>
      </c>
      <c r="AG38">
        <v>486090</v>
      </c>
      <c r="AH38">
        <v>0</v>
      </c>
      <c r="AI38">
        <v>486090</v>
      </c>
      <c r="AJ38">
        <v>17</v>
      </c>
      <c r="AK38">
        <v>481107</v>
      </c>
      <c r="AL38">
        <v>0</v>
      </c>
      <c r="AM38">
        <v>481093</v>
      </c>
      <c r="AN38" t="s">
        <v>149</v>
      </c>
      <c r="AO38" t="s">
        <v>27</v>
      </c>
      <c r="AP38">
        <v>3</v>
      </c>
      <c r="AS38">
        <v>2</v>
      </c>
      <c r="AT38">
        <v>1</v>
      </c>
      <c r="AU38">
        <v>2</v>
      </c>
      <c r="BE38" t="s">
        <v>152</v>
      </c>
      <c r="BF38" t="s">
        <v>45</v>
      </c>
      <c r="BJ38">
        <v>34</v>
      </c>
      <c r="BK38" t="s">
        <v>141</v>
      </c>
      <c r="BL38">
        <v>3500</v>
      </c>
      <c r="BM38">
        <v>0</v>
      </c>
      <c r="BN38">
        <v>385493</v>
      </c>
      <c r="BO38">
        <v>0</v>
      </c>
      <c r="BP38">
        <v>385493</v>
      </c>
      <c r="BQ38">
        <v>0</v>
      </c>
      <c r="BR38">
        <v>382093</v>
      </c>
      <c r="BS38">
        <v>3500</v>
      </c>
      <c r="BT38">
        <v>381994</v>
      </c>
      <c r="BU38">
        <v>3500</v>
      </c>
      <c r="BV38" t="s">
        <v>173</v>
      </c>
      <c r="BW38" t="s">
        <v>174</v>
      </c>
      <c r="BX38">
        <v>0</v>
      </c>
      <c r="BY38">
        <v>2000</v>
      </c>
      <c r="BZ38">
        <v>-17</v>
      </c>
      <c r="CA38">
        <v>381993</v>
      </c>
      <c r="CB38">
        <v>0</v>
      </c>
      <c r="CC38">
        <v>381993</v>
      </c>
      <c r="CD38">
        <v>17</v>
      </c>
      <c r="CE38">
        <v>380110</v>
      </c>
      <c r="CF38">
        <v>1983</v>
      </c>
      <c r="CG38">
        <v>380098</v>
      </c>
      <c r="CH38">
        <v>1637</v>
      </c>
      <c r="CI38">
        <v>-20</v>
      </c>
      <c r="CJ38">
        <v>387593</v>
      </c>
      <c r="CK38">
        <v>0</v>
      </c>
      <c r="CL38">
        <v>387593</v>
      </c>
      <c r="CM38">
        <v>20</v>
      </c>
      <c r="CN38">
        <v>385976</v>
      </c>
      <c r="CO38">
        <v>0</v>
      </c>
      <c r="CP38">
        <v>385958</v>
      </c>
      <c r="CQ38">
        <v>1637</v>
      </c>
      <c r="CR38">
        <v>288.53333333333302</v>
      </c>
      <c r="CS38">
        <v>0.4</v>
      </c>
      <c r="CT38">
        <v>55.882352941176499</v>
      </c>
      <c r="CU38">
        <v>0</v>
      </c>
      <c r="CW38">
        <v>0</v>
      </c>
      <c r="CX38" t="s">
        <v>175</v>
      </c>
      <c r="CY38" t="s">
        <v>141</v>
      </c>
      <c r="CZ38">
        <v>313</v>
      </c>
      <c r="DA38">
        <v>0</v>
      </c>
      <c r="DB38">
        <v>385856</v>
      </c>
      <c r="DC38">
        <v>0</v>
      </c>
      <c r="DD38">
        <v>385856</v>
      </c>
      <c r="DE38">
        <v>0</v>
      </c>
      <c r="DF38">
        <v>385593</v>
      </c>
      <c r="DG38">
        <v>317</v>
      </c>
      <c r="DH38" t="s">
        <v>164</v>
      </c>
      <c r="DI38">
        <v>273</v>
      </c>
      <c r="DJ38">
        <v>385866</v>
      </c>
      <c r="DK38">
        <v>385496</v>
      </c>
      <c r="DL38">
        <v>313</v>
      </c>
      <c r="DM38" t="s">
        <v>157</v>
      </c>
      <c r="DN38" t="s">
        <v>179</v>
      </c>
      <c r="DO38" t="s">
        <v>176</v>
      </c>
      <c r="DP38">
        <v>1</v>
      </c>
      <c r="DQ38">
        <v>1</v>
      </c>
      <c r="DR38">
        <v>34</v>
      </c>
      <c r="DS38">
        <v>0</v>
      </c>
      <c r="DT38" t="s">
        <v>120</v>
      </c>
      <c r="DU38">
        <v>50</v>
      </c>
      <c r="DV38">
        <v>-4</v>
      </c>
      <c r="DW38">
        <v>385956</v>
      </c>
      <c r="DX38">
        <v>0</v>
      </c>
      <c r="DY38">
        <v>385956</v>
      </c>
      <c r="DZ38">
        <v>4</v>
      </c>
      <c r="EA38">
        <v>385910</v>
      </c>
      <c r="EB38">
        <v>66</v>
      </c>
      <c r="EC38">
        <v>385857</v>
      </c>
      <c r="EE38">
        <v>34</v>
      </c>
      <c r="EF38">
        <v>166104</v>
      </c>
      <c r="EG38" s="5">
        <f t="shared" si="0"/>
        <v>213.994</v>
      </c>
      <c r="EH38" s="5">
        <f t="shared" si="1"/>
        <v>219.85400000000001</v>
      </c>
      <c r="EI38" s="5" t="str">
        <f t="shared" si="2"/>
        <v>No</v>
      </c>
      <c r="EJ38" s="5" t="b">
        <f t="shared" si="3"/>
        <v>0</v>
      </c>
    </row>
    <row r="39" spans="1:140" x14ac:dyDescent="0.2">
      <c r="A39" t="s">
        <v>136</v>
      </c>
      <c r="B39">
        <v>1</v>
      </c>
      <c r="C39">
        <v>1</v>
      </c>
      <c r="D39" t="s">
        <v>137</v>
      </c>
      <c r="E39" t="s">
        <v>138</v>
      </c>
      <c r="F39" t="s">
        <v>139</v>
      </c>
      <c r="G39">
        <v>60.01</v>
      </c>
      <c r="H39" t="s">
        <v>140</v>
      </c>
      <c r="I39" t="s">
        <v>141</v>
      </c>
      <c r="J39">
        <v>1</v>
      </c>
      <c r="K39" t="s">
        <v>142</v>
      </c>
      <c r="L39" t="s">
        <v>143</v>
      </c>
      <c r="M39">
        <v>303</v>
      </c>
      <c r="N39">
        <v>-1061746352</v>
      </c>
      <c r="O39" t="s">
        <v>144</v>
      </c>
      <c r="P39" t="s">
        <v>145</v>
      </c>
      <c r="Q39" t="s">
        <v>145</v>
      </c>
      <c r="R39" s="1">
        <v>44399</v>
      </c>
      <c r="S39" s="2">
        <v>44399.602418981478</v>
      </c>
      <c r="T39" s="3">
        <v>0.39408564814814812</v>
      </c>
      <c r="U39" t="s">
        <v>146</v>
      </c>
      <c r="V39" t="s">
        <v>141</v>
      </c>
      <c r="W39">
        <v>1</v>
      </c>
      <c r="X39" t="s">
        <v>147</v>
      </c>
      <c r="Y39">
        <v>1</v>
      </c>
      <c r="Z39" t="s">
        <v>141</v>
      </c>
      <c r="AA39">
        <v>1</v>
      </c>
      <c r="AB39">
        <v>1</v>
      </c>
      <c r="AC39">
        <v>1</v>
      </c>
      <c r="AD39" t="s">
        <v>148</v>
      </c>
      <c r="AE39">
        <v>5000</v>
      </c>
      <c r="AF39">
        <v>-17</v>
      </c>
      <c r="AG39">
        <v>486090</v>
      </c>
      <c r="AH39">
        <v>0</v>
      </c>
      <c r="AI39">
        <v>486090</v>
      </c>
      <c r="AJ39">
        <v>17</v>
      </c>
      <c r="AK39">
        <v>481107</v>
      </c>
      <c r="AL39">
        <v>0</v>
      </c>
      <c r="AM39">
        <v>481093</v>
      </c>
      <c r="AN39" t="s">
        <v>149</v>
      </c>
      <c r="AO39" t="s">
        <v>27</v>
      </c>
      <c r="AP39">
        <v>3</v>
      </c>
      <c r="AS39">
        <v>2</v>
      </c>
      <c r="AT39">
        <v>1</v>
      </c>
      <c r="AU39">
        <v>2</v>
      </c>
      <c r="BE39" t="s">
        <v>152</v>
      </c>
      <c r="BF39" t="s">
        <v>45</v>
      </c>
      <c r="BJ39">
        <v>35</v>
      </c>
      <c r="BK39" t="s">
        <v>141</v>
      </c>
      <c r="BL39">
        <v>1500</v>
      </c>
      <c r="BM39">
        <v>0</v>
      </c>
      <c r="BN39">
        <v>390993</v>
      </c>
      <c r="BO39">
        <v>0</v>
      </c>
      <c r="BP39">
        <v>390993</v>
      </c>
      <c r="BQ39">
        <v>0</v>
      </c>
      <c r="BR39">
        <v>389593</v>
      </c>
      <c r="BS39">
        <v>1500</v>
      </c>
      <c r="BT39">
        <v>389494</v>
      </c>
      <c r="BU39">
        <v>1500</v>
      </c>
      <c r="BV39" t="s">
        <v>170</v>
      </c>
      <c r="BW39" t="s">
        <v>171</v>
      </c>
      <c r="BX39">
        <v>0</v>
      </c>
      <c r="BY39">
        <v>2000</v>
      </c>
      <c r="BZ39">
        <v>-17</v>
      </c>
      <c r="CA39">
        <v>389493</v>
      </c>
      <c r="CB39">
        <v>0</v>
      </c>
      <c r="CC39">
        <v>389493</v>
      </c>
      <c r="CD39">
        <v>17</v>
      </c>
      <c r="CE39">
        <v>387610</v>
      </c>
      <c r="CF39">
        <v>1983</v>
      </c>
      <c r="CG39">
        <v>387598</v>
      </c>
      <c r="CH39">
        <v>1637</v>
      </c>
      <c r="CI39">
        <v>-20</v>
      </c>
      <c r="CJ39">
        <v>393093</v>
      </c>
      <c r="CK39">
        <v>0</v>
      </c>
      <c r="CL39">
        <v>393093</v>
      </c>
      <c r="CM39">
        <v>20</v>
      </c>
      <c r="CN39">
        <v>391476</v>
      </c>
      <c r="CO39">
        <v>0</v>
      </c>
      <c r="CP39">
        <v>391461</v>
      </c>
      <c r="CQ39">
        <v>1637</v>
      </c>
      <c r="CR39">
        <v>288.53333333333302</v>
      </c>
      <c r="CS39">
        <v>-4.5999999999999996</v>
      </c>
      <c r="CT39">
        <v>54.285714285714299</v>
      </c>
      <c r="CU39">
        <v>0</v>
      </c>
      <c r="CW39">
        <v>0</v>
      </c>
      <c r="CX39" t="s">
        <v>156</v>
      </c>
      <c r="CY39" t="s">
        <v>141</v>
      </c>
      <c r="CZ39">
        <v>313</v>
      </c>
      <c r="DA39">
        <v>0</v>
      </c>
      <c r="DB39">
        <v>391356</v>
      </c>
      <c r="DC39">
        <v>0</v>
      </c>
      <c r="DD39">
        <v>391356</v>
      </c>
      <c r="DE39">
        <v>0</v>
      </c>
      <c r="DF39">
        <v>391093</v>
      </c>
      <c r="DG39">
        <v>317</v>
      </c>
      <c r="DI39">
        <v>0</v>
      </c>
      <c r="DJ39">
        <v>0</v>
      </c>
      <c r="DK39">
        <v>390996</v>
      </c>
      <c r="DL39">
        <v>313</v>
      </c>
      <c r="DM39" t="s">
        <v>157</v>
      </c>
      <c r="DN39" t="s">
        <v>158</v>
      </c>
      <c r="DO39" t="s">
        <v>172</v>
      </c>
      <c r="DP39">
        <v>1</v>
      </c>
      <c r="DQ39">
        <v>1</v>
      </c>
      <c r="DR39">
        <v>35</v>
      </c>
      <c r="DS39">
        <v>-5</v>
      </c>
      <c r="DT39" t="s">
        <v>120</v>
      </c>
      <c r="DU39">
        <v>50</v>
      </c>
      <c r="DV39">
        <v>-4</v>
      </c>
      <c r="DW39">
        <v>391459</v>
      </c>
      <c r="DX39">
        <v>0</v>
      </c>
      <c r="DY39">
        <v>391456</v>
      </c>
      <c r="DZ39">
        <v>4</v>
      </c>
      <c r="EA39">
        <v>391410</v>
      </c>
      <c r="EB39">
        <v>66</v>
      </c>
      <c r="EC39">
        <v>391357</v>
      </c>
      <c r="EE39">
        <v>35</v>
      </c>
      <c r="EF39">
        <v>166104</v>
      </c>
      <c r="EG39" s="5">
        <f t="shared" si="0"/>
        <v>221.494</v>
      </c>
      <c r="EH39" s="5">
        <f t="shared" si="1"/>
        <v>225.357</v>
      </c>
      <c r="EI39" s="5" t="str">
        <f t="shared" si="2"/>
        <v>Loss</v>
      </c>
      <c r="EJ39" s="5" t="str">
        <f t="shared" si="3"/>
        <v>LossNeg</v>
      </c>
    </row>
    <row r="40" spans="1:140" x14ac:dyDescent="0.2">
      <c r="A40" t="s">
        <v>136</v>
      </c>
      <c r="B40">
        <v>1</v>
      </c>
      <c r="C40">
        <v>1</v>
      </c>
      <c r="D40" t="s">
        <v>137</v>
      </c>
      <c r="E40" t="s">
        <v>138</v>
      </c>
      <c r="F40" t="s">
        <v>139</v>
      </c>
      <c r="G40">
        <v>60.01</v>
      </c>
      <c r="H40" t="s">
        <v>140</v>
      </c>
      <c r="I40" t="s">
        <v>141</v>
      </c>
      <c r="J40">
        <v>1</v>
      </c>
      <c r="K40" t="s">
        <v>142</v>
      </c>
      <c r="L40" t="s">
        <v>143</v>
      </c>
      <c r="M40">
        <v>303</v>
      </c>
      <c r="N40">
        <v>-1061746352</v>
      </c>
      <c r="O40" t="s">
        <v>144</v>
      </c>
      <c r="P40" t="s">
        <v>145</v>
      </c>
      <c r="Q40" t="s">
        <v>145</v>
      </c>
      <c r="R40" s="1">
        <v>44399</v>
      </c>
      <c r="S40" s="2">
        <v>44399.602418981478</v>
      </c>
      <c r="T40" s="3">
        <v>0.39408564814814812</v>
      </c>
      <c r="U40" t="s">
        <v>146</v>
      </c>
      <c r="V40" t="s">
        <v>141</v>
      </c>
      <c r="W40">
        <v>1</v>
      </c>
      <c r="X40" t="s">
        <v>147</v>
      </c>
      <c r="Y40">
        <v>1</v>
      </c>
      <c r="Z40" t="s">
        <v>141</v>
      </c>
      <c r="AA40">
        <v>1</v>
      </c>
      <c r="AB40">
        <v>1</v>
      </c>
      <c r="AC40">
        <v>1</v>
      </c>
      <c r="AD40" t="s">
        <v>148</v>
      </c>
      <c r="AE40">
        <v>5000</v>
      </c>
      <c r="AF40">
        <v>-17</v>
      </c>
      <c r="AG40">
        <v>486090</v>
      </c>
      <c r="AH40">
        <v>0</v>
      </c>
      <c r="AI40">
        <v>486090</v>
      </c>
      <c r="AJ40">
        <v>17</v>
      </c>
      <c r="AK40">
        <v>481107</v>
      </c>
      <c r="AL40">
        <v>0</v>
      </c>
      <c r="AM40">
        <v>481093</v>
      </c>
      <c r="AN40" t="s">
        <v>149</v>
      </c>
      <c r="AO40" t="s">
        <v>27</v>
      </c>
      <c r="AP40">
        <v>3</v>
      </c>
      <c r="AS40">
        <v>2</v>
      </c>
      <c r="AT40">
        <v>1</v>
      </c>
      <c r="AU40">
        <v>2</v>
      </c>
      <c r="BE40" t="s">
        <v>152</v>
      </c>
      <c r="BF40" t="s">
        <v>45</v>
      </c>
      <c r="BJ40">
        <v>36</v>
      </c>
      <c r="BK40" t="s">
        <v>141</v>
      </c>
      <c r="BL40">
        <v>1500</v>
      </c>
      <c r="BM40">
        <v>0</v>
      </c>
      <c r="BN40">
        <v>396493</v>
      </c>
      <c r="BO40">
        <v>0</v>
      </c>
      <c r="BP40">
        <v>396493</v>
      </c>
      <c r="BQ40">
        <v>0</v>
      </c>
      <c r="BR40">
        <v>395093</v>
      </c>
      <c r="BS40">
        <v>1500</v>
      </c>
      <c r="BT40">
        <v>394994</v>
      </c>
      <c r="BU40">
        <v>1500</v>
      </c>
      <c r="BV40" t="s">
        <v>173</v>
      </c>
      <c r="BW40" t="s">
        <v>174</v>
      </c>
      <c r="BX40">
        <v>0</v>
      </c>
      <c r="BY40">
        <v>2000</v>
      </c>
      <c r="BZ40">
        <v>-17</v>
      </c>
      <c r="CA40">
        <v>394993</v>
      </c>
      <c r="CB40">
        <v>0</v>
      </c>
      <c r="CC40">
        <v>394993</v>
      </c>
      <c r="CD40">
        <v>17</v>
      </c>
      <c r="CE40">
        <v>393110</v>
      </c>
      <c r="CF40">
        <v>1983</v>
      </c>
      <c r="CG40">
        <v>393098</v>
      </c>
      <c r="CH40">
        <v>1617</v>
      </c>
      <c r="CI40">
        <v>-17</v>
      </c>
      <c r="CJ40">
        <v>398593</v>
      </c>
      <c r="CK40">
        <v>0</v>
      </c>
      <c r="CL40">
        <v>398593</v>
      </c>
      <c r="CM40">
        <v>17</v>
      </c>
      <c r="CN40">
        <v>396993</v>
      </c>
      <c r="CO40">
        <v>0</v>
      </c>
      <c r="CP40">
        <v>396977</v>
      </c>
      <c r="CQ40">
        <v>1617</v>
      </c>
      <c r="CR40">
        <v>288.53333333333302</v>
      </c>
      <c r="CS40">
        <v>-4.5999999999999996</v>
      </c>
      <c r="CT40">
        <v>52.7777777777778</v>
      </c>
      <c r="CU40">
        <v>0</v>
      </c>
      <c r="CW40">
        <v>0</v>
      </c>
      <c r="CX40" t="s">
        <v>175</v>
      </c>
      <c r="CY40" t="s">
        <v>141</v>
      </c>
      <c r="CZ40">
        <v>333</v>
      </c>
      <c r="DA40">
        <v>0</v>
      </c>
      <c r="DB40">
        <v>396876</v>
      </c>
      <c r="DC40">
        <v>0</v>
      </c>
      <c r="DD40">
        <v>396876</v>
      </c>
      <c r="DE40">
        <v>0</v>
      </c>
      <c r="DF40">
        <v>396593</v>
      </c>
      <c r="DG40">
        <v>333</v>
      </c>
      <c r="DI40">
        <v>0</v>
      </c>
      <c r="DJ40">
        <v>0</v>
      </c>
      <c r="DK40">
        <v>396496</v>
      </c>
      <c r="DL40">
        <v>333</v>
      </c>
      <c r="DM40" t="s">
        <v>157</v>
      </c>
      <c r="DN40" t="s">
        <v>158</v>
      </c>
      <c r="DO40" t="s">
        <v>176</v>
      </c>
      <c r="DP40">
        <v>1</v>
      </c>
      <c r="DQ40">
        <v>1</v>
      </c>
      <c r="DR40">
        <v>36</v>
      </c>
      <c r="DS40">
        <v>0</v>
      </c>
      <c r="DT40" t="s">
        <v>120</v>
      </c>
      <c r="DU40">
        <v>50</v>
      </c>
      <c r="DV40">
        <v>0</v>
      </c>
      <c r="DW40">
        <v>396976</v>
      </c>
      <c r="DX40">
        <v>0</v>
      </c>
      <c r="DY40">
        <v>396976</v>
      </c>
      <c r="DZ40">
        <v>0</v>
      </c>
      <c r="EA40">
        <v>396926</v>
      </c>
      <c r="EB40">
        <v>67</v>
      </c>
      <c r="EC40">
        <v>396877</v>
      </c>
      <c r="EE40">
        <v>36</v>
      </c>
      <c r="EF40">
        <v>166104</v>
      </c>
      <c r="EG40" s="5">
        <f t="shared" si="0"/>
        <v>226.994</v>
      </c>
      <c r="EH40" s="5">
        <f t="shared" si="1"/>
        <v>230.87299999999999</v>
      </c>
      <c r="EI40" s="5" t="str">
        <f t="shared" si="2"/>
        <v>No</v>
      </c>
      <c r="EJ40" s="5" t="b">
        <f t="shared" si="3"/>
        <v>0</v>
      </c>
    </row>
    <row r="41" spans="1:140" x14ac:dyDescent="0.2">
      <c r="A41" t="s">
        <v>136</v>
      </c>
      <c r="B41">
        <v>1</v>
      </c>
      <c r="C41">
        <v>1</v>
      </c>
      <c r="D41" t="s">
        <v>137</v>
      </c>
      <c r="E41" t="s">
        <v>138</v>
      </c>
      <c r="F41" t="s">
        <v>139</v>
      </c>
      <c r="G41">
        <v>60.01</v>
      </c>
      <c r="H41" t="s">
        <v>140</v>
      </c>
      <c r="I41" t="s">
        <v>141</v>
      </c>
      <c r="J41">
        <v>1</v>
      </c>
      <c r="K41" t="s">
        <v>142</v>
      </c>
      <c r="L41" t="s">
        <v>143</v>
      </c>
      <c r="M41">
        <v>303</v>
      </c>
      <c r="N41">
        <v>-1061746352</v>
      </c>
      <c r="O41" t="s">
        <v>144</v>
      </c>
      <c r="P41" t="s">
        <v>145</v>
      </c>
      <c r="Q41" t="s">
        <v>145</v>
      </c>
      <c r="R41" s="1">
        <v>44399</v>
      </c>
      <c r="S41" s="2">
        <v>44399.602418981478</v>
      </c>
      <c r="T41" s="3">
        <v>0.39408564814814812</v>
      </c>
      <c r="U41" t="s">
        <v>146</v>
      </c>
      <c r="V41" t="s">
        <v>141</v>
      </c>
      <c r="W41">
        <v>1</v>
      </c>
      <c r="X41" t="s">
        <v>147</v>
      </c>
      <c r="Y41">
        <v>1</v>
      </c>
      <c r="Z41" t="s">
        <v>141</v>
      </c>
      <c r="AA41">
        <v>1</v>
      </c>
      <c r="AB41">
        <v>1</v>
      </c>
      <c r="AC41">
        <v>1</v>
      </c>
      <c r="AD41" t="s">
        <v>148</v>
      </c>
      <c r="AE41">
        <v>5000</v>
      </c>
      <c r="AF41">
        <v>-17</v>
      </c>
      <c r="AG41">
        <v>486090</v>
      </c>
      <c r="AH41">
        <v>0</v>
      </c>
      <c r="AI41">
        <v>486090</v>
      </c>
      <c r="AJ41">
        <v>17</v>
      </c>
      <c r="AK41">
        <v>481107</v>
      </c>
      <c r="AL41">
        <v>0</v>
      </c>
      <c r="AM41">
        <v>481093</v>
      </c>
      <c r="AN41" t="s">
        <v>149</v>
      </c>
      <c r="AO41" t="s">
        <v>27</v>
      </c>
      <c r="AP41">
        <v>3</v>
      </c>
      <c r="AS41">
        <v>2</v>
      </c>
      <c r="AT41">
        <v>1</v>
      </c>
      <c r="AU41">
        <v>2</v>
      </c>
      <c r="BE41" t="s">
        <v>152</v>
      </c>
      <c r="BF41" t="s">
        <v>45</v>
      </c>
      <c r="BJ41">
        <v>37</v>
      </c>
      <c r="BK41" t="s">
        <v>141</v>
      </c>
      <c r="BL41">
        <v>1500</v>
      </c>
      <c r="BM41">
        <v>0</v>
      </c>
      <c r="BN41">
        <v>401993</v>
      </c>
      <c r="BO41">
        <v>0</v>
      </c>
      <c r="BP41">
        <v>401993</v>
      </c>
      <c r="BQ41">
        <v>0</v>
      </c>
      <c r="BR41">
        <v>400593</v>
      </c>
      <c r="BS41">
        <v>1500</v>
      </c>
      <c r="BT41">
        <v>400494</v>
      </c>
      <c r="BU41">
        <v>1500</v>
      </c>
      <c r="BV41" t="s">
        <v>153</v>
      </c>
      <c r="BW41" t="s">
        <v>154</v>
      </c>
      <c r="BX41">
        <v>0</v>
      </c>
      <c r="BY41">
        <v>2000</v>
      </c>
      <c r="BZ41">
        <v>-16</v>
      </c>
      <c r="CA41">
        <v>400493</v>
      </c>
      <c r="CB41">
        <v>0</v>
      </c>
      <c r="CC41">
        <v>400493</v>
      </c>
      <c r="CD41">
        <v>16</v>
      </c>
      <c r="CE41">
        <v>398609</v>
      </c>
      <c r="CF41">
        <v>1984</v>
      </c>
      <c r="CG41">
        <v>398598</v>
      </c>
      <c r="CH41">
        <v>1617</v>
      </c>
      <c r="CI41">
        <v>-17</v>
      </c>
      <c r="CJ41">
        <v>404093</v>
      </c>
      <c r="CK41">
        <v>0</v>
      </c>
      <c r="CL41">
        <v>404093</v>
      </c>
      <c r="CM41">
        <v>17</v>
      </c>
      <c r="CN41">
        <v>402493</v>
      </c>
      <c r="CO41">
        <v>0</v>
      </c>
      <c r="CP41">
        <v>402477</v>
      </c>
      <c r="CQ41">
        <v>1617</v>
      </c>
      <c r="CR41">
        <v>289.5</v>
      </c>
      <c r="CS41">
        <v>-4.5999999999999996</v>
      </c>
      <c r="CT41">
        <v>54.054054054054099</v>
      </c>
      <c r="CU41">
        <v>1</v>
      </c>
      <c r="CV41" t="s">
        <v>164</v>
      </c>
      <c r="CW41">
        <v>304</v>
      </c>
      <c r="CX41" t="s">
        <v>156</v>
      </c>
      <c r="CY41" t="s">
        <v>141</v>
      </c>
      <c r="CZ41">
        <v>333</v>
      </c>
      <c r="DA41">
        <v>0</v>
      </c>
      <c r="DB41">
        <v>402376</v>
      </c>
      <c r="DC41">
        <v>0</v>
      </c>
      <c r="DD41">
        <v>402376</v>
      </c>
      <c r="DE41">
        <v>0</v>
      </c>
      <c r="DF41">
        <v>402093</v>
      </c>
      <c r="DG41">
        <v>333</v>
      </c>
      <c r="DH41" t="s">
        <v>164</v>
      </c>
      <c r="DI41">
        <v>304</v>
      </c>
      <c r="DJ41">
        <v>402397</v>
      </c>
      <c r="DK41">
        <v>401996</v>
      </c>
      <c r="DL41">
        <v>333</v>
      </c>
      <c r="DM41" t="s">
        <v>157</v>
      </c>
      <c r="DN41" t="s">
        <v>165</v>
      </c>
      <c r="DO41" t="s">
        <v>166</v>
      </c>
      <c r="DP41">
        <v>1</v>
      </c>
      <c r="DQ41">
        <v>1</v>
      </c>
      <c r="DR41">
        <v>37</v>
      </c>
      <c r="DS41">
        <v>0</v>
      </c>
      <c r="DT41" t="s">
        <v>120</v>
      </c>
      <c r="DU41">
        <v>50</v>
      </c>
      <c r="DV41">
        <v>0</v>
      </c>
      <c r="DW41">
        <v>402476</v>
      </c>
      <c r="DX41">
        <v>0</v>
      </c>
      <c r="DY41">
        <v>402476</v>
      </c>
      <c r="DZ41">
        <v>0</v>
      </c>
      <c r="EA41">
        <v>402426</v>
      </c>
      <c r="EB41">
        <v>67</v>
      </c>
      <c r="EC41">
        <v>402377</v>
      </c>
      <c r="EE41">
        <v>37</v>
      </c>
      <c r="EF41">
        <v>166104</v>
      </c>
      <c r="EG41" s="5">
        <f t="shared" si="0"/>
        <v>232.494</v>
      </c>
      <c r="EH41" s="5">
        <f t="shared" si="1"/>
        <v>236.37299999999999</v>
      </c>
      <c r="EI41" s="5" t="str">
        <f t="shared" si="2"/>
        <v>Loss</v>
      </c>
      <c r="EJ41" s="5" t="str">
        <f t="shared" si="3"/>
        <v>LossPos</v>
      </c>
    </row>
    <row r="42" spans="1:140" x14ac:dyDescent="0.2">
      <c r="A42" t="s">
        <v>136</v>
      </c>
      <c r="B42">
        <v>1</v>
      </c>
      <c r="C42">
        <v>1</v>
      </c>
      <c r="D42" t="s">
        <v>137</v>
      </c>
      <c r="E42" t="s">
        <v>138</v>
      </c>
      <c r="F42" t="s">
        <v>139</v>
      </c>
      <c r="G42">
        <v>60.01</v>
      </c>
      <c r="H42" t="s">
        <v>140</v>
      </c>
      <c r="I42" t="s">
        <v>141</v>
      </c>
      <c r="J42">
        <v>1</v>
      </c>
      <c r="K42" t="s">
        <v>142</v>
      </c>
      <c r="L42" t="s">
        <v>143</v>
      </c>
      <c r="M42">
        <v>303</v>
      </c>
      <c r="N42">
        <v>-1061746352</v>
      </c>
      <c r="O42" t="s">
        <v>144</v>
      </c>
      <c r="P42" t="s">
        <v>145</v>
      </c>
      <c r="Q42" t="s">
        <v>145</v>
      </c>
      <c r="R42" s="1">
        <v>44399</v>
      </c>
      <c r="S42" s="2">
        <v>44399.602418981478</v>
      </c>
      <c r="T42" s="3">
        <v>0.39408564814814812</v>
      </c>
      <c r="U42" t="s">
        <v>146</v>
      </c>
      <c r="V42" t="s">
        <v>141</v>
      </c>
      <c r="W42">
        <v>1</v>
      </c>
      <c r="X42" t="s">
        <v>147</v>
      </c>
      <c r="Y42">
        <v>1</v>
      </c>
      <c r="Z42" t="s">
        <v>141</v>
      </c>
      <c r="AA42">
        <v>1</v>
      </c>
      <c r="AB42">
        <v>1</v>
      </c>
      <c r="AC42">
        <v>1</v>
      </c>
      <c r="AD42" t="s">
        <v>148</v>
      </c>
      <c r="AE42">
        <v>5000</v>
      </c>
      <c r="AF42">
        <v>-17</v>
      </c>
      <c r="AG42">
        <v>486090</v>
      </c>
      <c r="AH42">
        <v>0</v>
      </c>
      <c r="AI42">
        <v>486090</v>
      </c>
      <c r="AJ42">
        <v>17</v>
      </c>
      <c r="AK42">
        <v>481107</v>
      </c>
      <c r="AL42">
        <v>0</v>
      </c>
      <c r="AM42">
        <v>481093</v>
      </c>
      <c r="AN42" t="s">
        <v>149</v>
      </c>
      <c r="AO42" t="s">
        <v>27</v>
      </c>
      <c r="AP42">
        <v>3</v>
      </c>
      <c r="AS42">
        <v>2</v>
      </c>
      <c r="AT42">
        <v>1</v>
      </c>
      <c r="AU42">
        <v>2</v>
      </c>
      <c r="BE42" t="s">
        <v>152</v>
      </c>
      <c r="BF42" t="s">
        <v>45</v>
      </c>
      <c r="BJ42">
        <v>38</v>
      </c>
      <c r="BK42" t="s">
        <v>141</v>
      </c>
      <c r="BL42">
        <v>1500</v>
      </c>
      <c r="BM42">
        <v>1</v>
      </c>
      <c r="BN42">
        <v>407493</v>
      </c>
      <c r="BO42">
        <v>0</v>
      </c>
      <c r="BP42">
        <v>407493</v>
      </c>
      <c r="BQ42">
        <v>-1</v>
      </c>
      <c r="BR42">
        <v>406092</v>
      </c>
      <c r="BS42">
        <v>1500</v>
      </c>
      <c r="BT42">
        <v>405994</v>
      </c>
      <c r="BU42">
        <v>1500</v>
      </c>
      <c r="BV42" t="s">
        <v>160</v>
      </c>
      <c r="BW42" t="s">
        <v>161</v>
      </c>
      <c r="BX42">
        <v>0</v>
      </c>
      <c r="BY42">
        <v>2000</v>
      </c>
      <c r="BZ42">
        <v>-16</v>
      </c>
      <c r="CA42">
        <v>405993</v>
      </c>
      <c r="CB42">
        <v>0</v>
      </c>
      <c r="CC42">
        <v>405993</v>
      </c>
      <c r="CD42">
        <v>16</v>
      </c>
      <c r="CE42">
        <v>404109</v>
      </c>
      <c r="CF42">
        <v>1983</v>
      </c>
      <c r="CG42">
        <v>404098</v>
      </c>
      <c r="CH42">
        <v>1617</v>
      </c>
      <c r="CI42">
        <v>-17</v>
      </c>
      <c r="CJ42">
        <v>409592</v>
      </c>
      <c r="CK42">
        <v>0</v>
      </c>
      <c r="CL42">
        <v>409592</v>
      </c>
      <c r="CM42">
        <v>17</v>
      </c>
      <c r="CN42">
        <v>407992</v>
      </c>
      <c r="CO42">
        <v>0</v>
      </c>
      <c r="CP42">
        <v>407976</v>
      </c>
      <c r="CQ42">
        <v>1617</v>
      </c>
      <c r="CR42">
        <v>289.5</v>
      </c>
      <c r="CS42">
        <v>-4.5999999999999996</v>
      </c>
      <c r="CT42">
        <v>52.631578947368403</v>
      </c>
      <c r="CU42">
        <v>0</v>
      </c>
      <c r="CW42">
        <v>0</v>
      </c>
      <c r="CX42" t="s">
        <v>162</v>
      </c>
      <c r="CY42" t="s">
        <v>141</v>
      </c>
      <c r="CZ42">
        <v>333</v>
      </c>
      <c r="DA42">
        <v>0</v>
      </c>
      <c r="DB42">
        <v>407875</v>
      </c>
      <c r="DC42">
        <v>0</v>
      </c>
      <c r="DD42">
        <v>407875</v>
      </c>
      <c r="DE42">
        <v>-1</v>
      </c>
      <c r="DF42">
        <v>407592</v>
      </c>
      <c r="DG42">
        <v>334</v>
      </c>
      <c r="DI42">
        <v>0</v>
      </c>
      <c r="DJ42">
        <v>0</v>
      </c>
      <c r="DK42">
        <v>407496</v>
      </c>
      <c r="DL42">
        <v>333</v>
      </c>
      <c r="DM42" t="s">
        <v>157</v>
      </c>
      <c r="DN42" t="s">
        <v>158</v>
      </c>
      <c r="DO42" t="s">
        <v>163</v>
      </c>
      <c r="DP42">
        <v>1</v>
      </c>
      <c r="DQ42">
        <v>1</v>
      </c>
      <c r="DR42">
        <v>38</v>
      </c>
      <c r="DS42">
        <v>0</v>
      </c>
      <c r="DT42" t="s">
        <v>120</v>
      </c>
      <c r="DU42">
        <v>50</v>
      </c>
      <c r="DV42">
        <v>-1</v>
      </c>
      <c r="DW42">
        <v>407975</v>
      </c>
      <c r="DX42">
        <v>0</v>
      </c>
      <c r="DY42">
        <v>407975</v>
      </c>
      <c r="DZ42">
        <v>1</v>
      </c>
      <c r="EA42">
        <v>407926</v>
      </c>
      <c r="EB42">
        <v>66</v>
      </c>
      <c r="EC42">
        <v>407876</v>
      </c>
      <c r="EE42">
        <v>38</v>
      </c>
      <c r="EF42">
        <v>166104</v>
      </c>
      <c r="EG42" s="5">
        <f t="shared" si="0"/>
        <v>237.994</v>
      </c>
      <c r="EH42" s="5">
        <f t="shared" si="1"/>
        <v>241.87200000000001</v>
      </c>
      <c r="EI42" s="5" t="str">
        <f t="shared" si="2"/>
        <v>Reward</v>
      </c>
      <c r="EJ42" s="5" t="str">
        <f t="shared" si="3"/>
        <v>RewardNeg</v>
      </c>
    </row>
    <row r="43" spans="1:140" x14ac:dyDescent="0.2">
      <c r="A43" t="s">
        <v>136</v>
      </c>
      <c r="B43">
        <v>1</v>
      </c>
      <c r="C43">
        <v>1</v>
      </c>
      <c r="D43" t="s">
        <v>137</v>
      </c>
      <c r="E43" t="s">
        <v>138</v>
      </c>
      <c r="F43" t="s">
        <v>139</v>
      </c>
      <c r="G43">
        <v>60.01</v>
      </c>
      <c r="H43" t="s">
        <v>140</v>
      </c>
      <c r="I43" t="s">
        <v>141</v>
      </c>
      <c r="J43">
        <v>1</v>
      </c>
      <c r="K43" t="s">
        <v>142</v>
      </c>
      <c r="L43" t="s">
        <v>143</v>
      </c>
      <c r="M43">
        <v>303</v>
      </c>
      <c r="N43">
        <v>-1061746352</v>
      </c>
      <c r="O43" t="s">
        <v>144</v>
      </c>
      <c r="P43" t="s">
        <v>145</v>
      </c>
      <c r="Q43" t="s">
        <v>145</v>
      </c>
      <c r="R43" s="1">
        <v>44399</v>
      </c>
      <c r="S43" s="2">
        <v>44399.602418981478</v>
      </c>
      <c r="T43" s="3">
        <v>0.39408564814814812</v>
      </c>
      <c r="U43" t="s">
        <v>146</v>
      </c>
      <c r="V43" t="s">
        <v>141</v>
      </c>
      <c r="W43">
        <v>1</v>
      </c>
      <c r="X43" t="s">
        <v>147</v>
      </c>
      <c r="Y43">
        <v>1</v>
      </c>
      <c r="Z43" t="s">
        <v>141</v>
      </c>
      <c r="AA43">
        <v>1</v>
      </c>
      <c r="AB43">
        <v>1</v>
      </c>
      <c r="AC43">
        <v>1</v>
      </c>
      <c r="AD43" t="s">
        <v>148</v>
      </c>
      <c r="AE43">
        <v>5000</v>
      </c>
      <c r="AF43">
        <v>-17</v>
      </c>
      <c r="AG43">
        <v>486090</v>
      </c>
      <c r="AH43">
        <v>0</v>
      </c>
      <c r="AI43">
        <v>486090</v>
      </c>
      <c r="AJ43">
        <v>17</v>
      </c>
      <c r="AK43">
        <v>481107</v>
      </c>
      <c r="AL43">
        <v>0</v>
      </c>
      <c r="AM43">
        <v>481093</v>
      </c>
      <c r="AN43" t="s">
        <v>149</v>
      </c>
      <c r="AO43" t="s">
        <v>27</v>
      </c>
      <c r="AP43">
        <v>3</v>
      </c>
      <c r="AS43">
        <v>2</v>
      </c>
      <c r="AT43">
        <v>1</v>
      </c>
      <c r="AU43">
        <v>2</v>
      </c>
      <c r="BE43" t="s">
        <v>152</v>
      </c>
      <c r="BF43" t="s">
        <v>45</v>
      </c>
      <c r="BJ43">
        <v>39</v>
      </c>
      <c r="BK43" t="s">
        <v>141</v>
      </c>
      <c r="BL43">
        <v>1500</v>
      </c>
      <c r="BM43">
        <v>0</v>
      </c>
      <c r="BN43">
        <v>412992</v>
      </c>
      <c r="BO43">
        <v>0</v>
      </c>
      <c r="BP43">
        <v>412992</v>
      </c>
      <c r="BQ43">
        <v>0</v>
      </c>
      <c r="BR43">
        <v>411592</v>
      </c>
      <c r="BS43">
        <v>1500</v>
      </c>
      <c r="BT43">
        <v>411493</v>
      </c>
      <c r="BU43">
        <v>1500</v>
      </c>
      <c r="BV43" t="s">
        <v>173</v>
      </c>
      <c r="BW43" t="s">
        <v>174</v>
      </c>
      <c r="BX43">
        <v>0</v>
      </c>
      <c r="BY43">
        <v>2000</v>
      </c>
      <c r="BZ43">
        <v>-17</v>
      </c>
      <c r="CA43">
        <v>411492</v>
      </c>
      <c r="CB43">
        <v>0</v>
      </c>
      <c r="CC43">
        <v>411492</v>
      </c>
      <c r="CD43">
        <v>17</v>
      </c>
      <c r="CE43">
        <v>409609</v>
      </c>
      <c r="CF43">
        <v>1983</v>
      </c>
      <c r="CG43">
        <v>409597</v>
      </c>
      <c r="CH43">
        <v>1617</v>
      </c>
      <c r="CI43">
        <v>-17</v>
      </c>
      <c r="CJ43">
        <v>415092</v>
      </c>
      <c r="CK43">
        <v>0</v>
      </c>
      <c r="CL43">
        <v>415092</v>
      </c>
      <c r="CM43">
        <v>17</v>
      </c>
      <c r="CN43">
        <v>413492</v>
      </c>
      <c r="CO43">
        <v>0</v>
      </c>
      <c r="CP43">
        <v>413476</v>
      </c>
      <c r="CQ43">
        <v>1617</v>
      </c>
      <c r="CR43">
        <v>289.5</v>
      </c>
      <c r="CS43">
        <v>-4.5999999999999996</v>
      </c>
      <c r="CT43">
        <v>53.846153846153797</v>
      </c>
      <c r="CU43">
        <v>1</v>
      </c>
      <c r="CV43" t="s">
        <v>164</v>
      </c>
      <c r="CW43">
        <v>274</v>
      </c>
      <c r="CX43" t="s">
        <v>175</v>
      </c>
      <c r="CY43" t="s">
        <v>141</v>
      </c>
      <c r="CZ43">
        <v>333</v>
      </c>
      <c r="DA43">
        <v>0</v>
      </c>
      <c r="DB43">
        <v>413375</v>
      </c>
      <c r="DC43">
        <v>0</v>
      </c>
      <c r="DD43">
        <v>413375</v>
      </c>
      <c r="DE43">
        <v>0</v>
      </c>
      <c r="DF43">
        <v>413092</v>
      </c>
      <c r="DG43">
        <v>334</v>
      </c>
      <c r="DH43" t="s">
        <v>164</v>
      </c>
      <c r="DI43">
        <v>274</v>
      </c>
      <c r="DJ43">
        <v>413366</v>
      </c>
      <c r="DK43">
        <v>412995</v>
      </c>
      <c r="DL43">
        <v>333</v>
      </c>
      <c r="DM43" t="s">
        <v>157</v>
      </c>
      <c r="DN43" t="s">
        <v>165</v>
      </c>
      <c r="DO43" t="s">
        <v>176</v>
      </c>
      <c r="DP43">
        <v>1</v>
      </c>
      <c r="DQ43">
        <v>1</v>
      </c>
      <c r="DR43">
        <v>39</v>
      </c>
      <c r="DS43">
        <v>0</v>
      </c>
      <c r="DT43" t="s">
        <v>120</v>
      </c>
      <c r="DU43">
        <v>50</v>
      </c>
      <c r="DV43">
        <v>-1</v>
      </c>
      <c r="DW43">
        <v>413475</v>
      </c>
      <c r="DX43">
        <v>0</v>
      </c>
      <c r="DY43">
        <v>413475</v>
      </c>
      <c r="DZ43">
        <v>1</v>
      </c>
      <c r="EA43">
        <v>413426</v>
      </c>
      <c r="EB43">
        <v>66</v>
      </c>
      <c r="EC43">
        <v>413376</v>
      </c>
      <c r="EE43">
        <v>39</v>
      </c>
      <c r="EF43">
        <v>166104</v>
      </c>
      <c r="EG43" s="5">
        <f t="shared" si="0"/>
        <v>243.49299999999999</v>
      </c>
      <c r="EH43" s="5">
        <f t="shared" si="1"/>
        <v>247.37200000000001</v>
      </c>
      <c r="EI43" s="5" t="str">
        <f t="shared" si="2"/>
        <v>No</v>
      </c>
      <c r="EJ43" s="5" t="b">
        <f t="shared" si="3"/>
        <v>0</v>
      </c>
    </row>
    <row r="44" spans="1:140" x14ac:dyDescent="0.2">
      <c r="A44" t="s">
        <v>136</v>
      </c>
      <c r="B44">
        <v>1</v>
      </c>
      <c r="C44">
        <v>1</v>
      </c>
      <c r="D44" t="s">
        <v>137</v>
      </c>
      <c r="E44" t="s">
        <v>138</v>
      </c>
      <c r="F44" t="s">
        <v>139</v>
      </c>
      <c r="G44">
        <v>60.01</v>
      </c>
      <c r="H44" t="s">
        <v>140</v>
      </c>
      <c r="I44" t="s">
        <v>141</v>
      </c>
      <c r="J44">
        <v>1</v>
      </c>
      <c r="K44" t="s">
        <v>142</v>
      </c>
      <c r="L44" t="s">
        <v>143</v>
      </c>
      <c r="M44">
        <v>303</v>
      </c>
      <c r="N44">
        <v>-1061746352</v>
      </c>
      <c r="O44" t="s">
        <v>144</v>
      </c>
      <c r="P44" t="s">
        <v>145</v>
      </c>
      <c r="Q44" t="s">
        <v>145</v>
      </c>
      <c r="R44" s="1">
        <v>44399</v>
      </c>
      <c r="S44" s="2">
        <v>44399.602418981478</v>
      </c>
      <c r="T44" s="3">
        <v>0.39408564814814812</v>
      </c>
      <c r="U44" t="s">
        <v>146</v>
      </c>
      <c r="V44" t="s">
        <v>141</v>
      </c>
      <c r="W44">
        <v>1</v>
      </c>
      <c r="X44" t="s">
        <v>147</v>
      </c>
      <c r="Y44">
        <v>1</v>
      </c>
      <c r="Z44" t="s">
        <v>141</v>
      </c>
      <c r="AA44">
        <v>1</v>
      </c>
      <c r="AB44">
        <v>1</v>
      </c>
      <c r="AC44">
        <v>1</v>
      </c>
      <c r="AD44" t="s">
        <v>148</v>
      </c>
      <c r="AE44">
        <v>5000</v>
      </c>
      <c r="AF44">
        <v>-17</v>
      </c>
      <c r="AG44">
        <v>486090</v>
      </c>
      <c r="AH44">
        <v>0</v>
      </c>
      <c r="AI44">
        <v>486090</v>
      </c>
      <c r="AJ44">
        <v>17</v>
      </c>
      <c r="AK44">
        <v>481107</v>
      </c>
      <c r="AL44">
        <v>0</v>
      </c>
      <c r="AM44">
        <v>481093</v>
      </c>
      <c r="AN44" t="s">
        <v>149</v>
      </c>
      <c r="AO44" t="s">
        <v>27</v>
      </c>
      <c r="AP44">
        <v>3</v>
      </c>
      <c r="AS44">
        <v>2</v>
      </c>
      <c r="AT44">
        <v>1</v>
      </c>
      <c r="AU44">
        <v>2</v>
      </c>
      <c r="BE44" t="s">
        <v>152</v>
      </c>
      <c r="BF44" t="s">
        <v>45</v>
      </c>
      <c r="BJ44">
        <v>40</v>
      </c>
      <c r="BK44" t="s">
        <v>141</v>
      </c>
      <c r="BL44">
        <v>2000</v>
      </c>
      <c r="BM44">
        <v>0</v>
      </c>
      <c r="BN44">
        <v>418992</v>
      </c>
      <c r="BO44">
        <v>0</v>
      </c>
      <c r="BP44">
        <v>418992</v>
      </c>
      <c r="BQ44">
        <v>0</v>
      </c>
      <c r="BR44">
        <v>417092</v>
      </c>
      <c r="BS44">
        <v>2000</v>
      </c>
      <c r="BT44">
        <v>416993</v>
      </c>
      <c r="BU44">
        <v>2000</v>
      </c>
      <c r="BV44" t="s">
        <v>160</v>
      </c>
      <c r="BW44" t="s">
        <v>161</v>
      </c>
      <c r="BX44">
        <v>0</v>
      </c>
      <c r="BY44">
        <v>2000</v>
      </c>
      <c r="BZ44">
        <v>-17</v>
      </c>
      <c r="CA44">
        <v>416992</v>
      </c>
      <c r="CB44">
        <v>0</v>
      </c>
      <c r="CC44">
        <v>416992</v>
      </c>
      <c r="CD44">
        <v>17</v>
      </c>
      <c r="CE44">
        <v>415109</v>
      </c>
      <c r="CF44">
        <v>1983</v>
      </c>
      <c r="CG44">
        <v>415097</v>
      </c>
      <c r="CH44">
        <v>1617</v>
      </c>
      <c r="CI44">
        <v>-17</v>
      </c>
      <c r="CJ44">
        <v>421092</v>
      </c>
      <c r="CK44">
        <v>0</v>
      </c>
      <c r="CL44">
        <v>421092</v>
      </c>
      <c r="CM44">
        <v>17</v>
      </c>
      <c r="CN44">
        <v>419492</v>
      </c>
      <c r="CO44">
        <v>0</v>
      </c>
      <c r="CP44">
        <v>419477</v>
      </c>
      <c r="CQ44">
        <v>1617</v>
      </c>
      <c r="CR44">
        <v>288.47058823529397</v>
      </c>
      <c r="CS44">
        <v>0.4</v>
      </c>
      <c r="CT44">
        <v>55</v>
      </c>
      <c r="CU44">
        <v>1</v>
      </c>
      <c r="CV44" t="s">
        <v>164</v>
      </c>
      <c r="CW44">
        <v>272</v>
      </c>
      <c r="CX44" t="s">
        <v>162</v>
      </c>
      <c r="CY44" t="s">
        <v>141</v>
      </c>
      <c r="CZ44">
        <v>333</v>
      </c>
      <c r="DA44">
        <v>0</v>
      </c>
      <c r="DB44">
        <v>419375</v>
      </c>
      <c r="DC44">
        <v>0</v>
      </c>
      <c r="DD44">
        <v>419375</v>
      </c>
      <c r="DE44">
        <v>0</v>
      </c>
      <c r="DF44">
        <v>419092</v>
      </c>
      <c r="DG44">
        <v>333</v>
      </c>
      <c r="DH44" t="s">
        <v>164</v>
      </c>
      <c r="DI44">
        <v>272</v>
      </c>
      <c r="DJ44">
        <v>419364</v>
      </c>
      <c r="DK44">
        <v>418995</v>
      </c>
      <c r="DL44">
        <v>333</v>
      </c>
      <c r="DM44" t="s">
        <v>157</v>
      </c>
      <c r="DN44" t="s">
        <v>165</v>
      </c>
      <c r="DO44" t="s">
        <v>178</v>
      </c>
      <c r="DP44">
        <v>1</v>
      </c>
      <c r="DQ44">
        <v>1</v>
      </c>
      <c r="DR44">
        <v>40</v>
      </c>
      <c r="DS44">
        <v>5</v>
      </c>
      <c r="DT44" t="s">
        <v>120</v>
      </c>
      <c r="DU44">
        <v>50</v>
      </c>
      <c r="DV44">
        <v>0</v>
      </c>
      <c r="DW44">
        <v>419475</v>
      </c>
      <c r="DX44">
        <v>0</v>
      </c>
      <c r="DY44">
        <v>419475</v>
      </c>
      <c r="DZ44">
        <v>0</v>
      </c>
      <c r="EA44">
        <v>419425</v>
      </c>
      <c r="EB44">
        <v>67</v>
      </c>
      <c r="EC44">
        <v>419376</v>
      </c>
      <c r="EE44">
        <v>40</v>
      </c>
      <c r="EF44">
        <v>166104</v>
      </c>
      <c r="EG44" s="5">
        <f t="shared" si="0"/>
        <v>248.99299999999999</v>
      </c>
      <c r="EH44" s="5">
        <f t="shared" si="1"/>
        <v>253.37299999999999</v>
      </c>
      <c r="EI44" s="5" t="str">
        <f t="shared" si="2"/>
        <v>Reward</v>
      </c>
      <c r="EJ44" s="5" t="str">
        <f t="shared" si="3"/>
        <v>RewardPos</v>
      </c>
    </row>
    <row r="45" spans="1:140" x14ac:dyDescent="0.2">
      <c r="A45" t="s">
        <v>136</v>
      </c>
      <c r="B45">
        <v>1</v>
      </c>
      <c r="C45">
        <v>1</v>
      </c>
      <c r="D45" t="s">
        <v>137</v>
      </c>
      <c r="E45" t="s">
        <v>138</v>
      </c>
      <c r="F45" t="s">
        <v>139</v>
      </c>
      <c r="G45">
        <v>60.01</v>
      </c>
      <c r="H45" t="s">
        <v>140</v>
      </c>
      <c r="I45" t="s">
        <v>141</v>
      </c>
      <c r="J45">
        <v>1</v>
      </c>
      <c r="K45" t="s">
        <v>142</v>
      </c>
      <c r="L45" t="s">
        <v>143</v>
      </c>
      <c r="M45">
        <v>303</v>
      </c>
      <c r="N45">
        <v>-1061746352</v>
      </c>
      <c r="O45" t="s">
        <v>144</v>
      </c>
      <c r="P45" t="s">
        <v>145</v>
      </c>
      <c r="Q45" t="s">
        <v>145</v>
      </c>
      <c r="R45" s="1">
        <v>44399</v>
      </c>
      <c r="S45" s="2">
        <v>44399.602418981478</v>
      </c>
      <c r="T45" s="3">
        <v>0.39408564814814812</v>
      </c>
      <c r="U45" t="s">
        <v>146</v>
      </c>
      <c r="V45" t="s">
        <v>141</v>
      </c>
      <c r="W45">
        <v>1</v>
      </c>
      <c r="X45" t="s">
        <v>147</v>
      </c>
      <c r="Y45">
        <v>1</v>
      </c>
      <c r="Z45" t="s">
        <v>141</v>
      </c>
      <c r="AA45">
        <v>1</v>
      </c>
      <c r="AB45">
        <v>1</v>
      </c>
      <c r="AC45">
        <v>1</v>
      </c>
      <c r="AD45" t="s">
        <v>148</v>
      </c>
      <c r="AE45">
        <v>5000</v>
      </c>
      <c r="AF45">
        <v>-17</v>
      </c>
      <c r="AG45">
        <v>486090</v>
      </c>
      <c r="AH45">
        <v>0</v>
      </c>
      <c r="AI45">
        <v>486090</v>
      </c>
      <c r="AJ45">
        <v>17</v>
      </c>
      <c r="AK45">
        <v>481107</v>
      </c>
      <c r="AL45">
        <v>0</v>
      </c>
      <c r="AM45">
        <v>481093</v>
      </c>
      <c r="AN45" t="s">
        <v>149</v>
      </c>
      <c r="AO45" t="s">
        <v>27</v>
      </c>
      <c r="AP45">
        <v>3</v>
      </c>
      <c r="AS45">
        <v>2</v>
      </c>
      <c r="AT45">
        <v>1</v>
      </c>
      <c r="AU45">
        <v>2</v>
      </c>
      <c r="BE45" t="s">
        <v>152</v>
      </c>
      <c r="BF45" t="s">
        <v>45</v>
      </c>
      <c r="BJ45">
        <v>41</v>
      </c>
      <c r="BK45" t="s">
        <v>141</v>
      </c>
      <c r="BL45">
        <v>2500</v>
      </c>
      <c r="BM45">
        <v>0</v>
      </c>
      <c r="BN45">
        <v>425492</v>
      </c>
      <c r="BO45">
        <v>0</v>
      </c>
      <c r="BP45">
        <v>425492</v>
      </c>
      <c r="BQ45">
        <v>0</v>
      </c>
      <c r="BR45">
        <v>423092</v>
      </c>
      <c r="BS45">
        <v>2500</v>
      </c>
      <c r="BT45">
        <v>422993</v>
      </c>
      <c r="BU45">
        <v>2500</v>
      </c>
      <c r="BV45" t="s">
        <v>170</v>
      </c>
      <c r="BW45" t="s">
        <v>171</v>
      </c>
      <c r="BX45">
        <v>0</v>
      </c>
      <c r="BY45">
        <v>2000</v>
      </c>
      <c r="BZ45">
        <v>-17</v>
      </c>
      <c r="CA45">
        <v>422992</v>
      </c>
      <c r="CB45">
        <v>0</v>
      </c>
      <c r="CC45">
        <v>422992</v>
      </c>
      <c r="CD45">
        <v>17</v>
      </c>
      <c r="CE45">
        <v>421109</v>
      </c>
      <c r="CF45">
        <v>1983</v>
      </c>
      <c r="CG45">
        <v>421097</v>
      </c>
      <c r="CH45">
        <v>1577</v>
      </c>
      <c r="CI45">
        <v>-27</v>
      </c>
      <c r="CJ45">
        <v>427592</v>
      </c>
      <c r="CK45">
        <v>0</v>
      </c>
      <c r="CL45">
        <v>427592</v>
      </c>
      <c r="CM45">
        <v>27</v>
      </c>
      <c r="CN45">
        <v>426042</v>
      </c>
      <c r="CO45">
        <v>0</v>
      </c>
      <c r="CP45">
        <v>426017</v>
      </c>
      <c r="CQ45">
        <v>1577</v>
      </c>
      <c r="CR45">
        <v>287.777777777778</v>
      </c>
      <c r="CS45">
        <v>0.4</v>
      </c>
      <c r="CT45">
        <v>56.097560975609802</v>
      </c>
      <c r="CU45">
        <v>1</v>
      </c>
      <c r="CV45" t="s">
        <v>164</v>
      </c>
      <c r="CW45">
        <v>276</v>
      </c>
      <c r="CX45" t="s">
        <v>156</v>
      </c>
      <c r="CY45" t="s">
        <v>141</v>
      </c>
      <c r="CZ45">
        <v>373</v>
      </c>
      <c r="DA45">
        <v>0</v>
      </c>
      <c r="DB45">
        <v>425915</v>
      </c>
      <c r="DC45">
        <v>0</v>
      </c>
      <c r="DD45">
        <v>425915</v>
      </c>
      <c r="DE45">
        <v>0</v>
      </c>
      <c r="DF45">
        <v>425592</v>
      </c>
      <c r="DG45">
        <v>383</v>
      </c>
      <c r="DH45" t="s">
        <v>164</v>
      </c>
      <c r="DI45">
        <v>276</v>
      </c>
      <c r="DJ45">
        <v>425868</v>
      </c>
      <c r="DK45">
        <v>425495</v>
      </c>
      <c r="DL45">
        <v>373</v>
      </c>
      <c r="DM45" t="s">
        <v>157</v>
      </c>
      <c r="DN45" t="s">
        <v>165</v>
      </c>
      <c r="DO45" t="s">
        <v>180</v>
      </c>
      <c r="DP45">
        <v>1</v>
      </c>
      <c r="DQ45">
        <v>1</v>
      </c>
      <c r="DR45">
        <v>41</v>
      </c>
      <c r="DS45">
        <v>0</v>
      </c>
      <c r="DT45" t="s">
        <v>120</v>
      </c>
      <c r="DU45">
        <v>50</v>
      </c>
      <c r="DV45">
        <v>-10</v>
      </c>
      <c r="DW45">
        <v>426015</v>
      </c>
      <c r="DX45">
        <v>0</v>
      </c>
      <c r="DY45">
        <v>426015</v>
      </c>
      <c r="DZ45">
        <v>10</v>
      </c>
      <c r="EA45">
        <v>425975</v>
      </c>
      <c r="EB45">
        <v>67</v>
      </c>
      <c r="EC45">
        <v>425916</v>
      </c>
      <c r="EE45">
        <v>41</v>
      </c>
      <c r="EF45">
        <v>166104</v>
      </c>
      <c r="EG45" s="5">
        <f t="shared" si="0"/>
        <v>254.99299999999999</v>
      </c>
      <c r="EH45" s="5">
        <f t="shared" si="1"/>
        <v>259.91300000000001</v>
      </c>
      <c r="EI45" s="5" t="str">
        <f t="shared" si="2"/>
        <v>Loss</v>
      </c>
      <c r="EJ45" s="5" t="str">
        <f t="shared" si="3"/>
        <v>LossPos</v>
      </c>
    </row>
    <row r="46" spans="1:140" x14ac:dyDescent="0.2">
      <c r="A46" t="s">
        <v>136</v>
      </c>
      <c r="B46">
        <v>1</v>
      </c>
      <c r="C46">
        <v>1</v>
      </c>
      <c r="D46" t="s">
        <v>137</v>
      </c>
      <c r="E46" t="s">
        <v>138</v>
      </c>
      <c r="F46" t="s">
        <v>139</v>
      </c>
      <c r="G46">
        <v>60.01</v>
      </c>
      <c r="H46" t="s">
        <v>140</v>
      </c>
      <c r="I46" t="s">
        <v>141</v>
      </c>
      <c r="J46">
        <v>1</v>
      </c>
      <c r="K46" t="s">
        <v>142</v>
      </c>
      <c r="L46" t="s">
        <v>143</v>
      </c>
      <c r="M46">
        <v>303</v>
      </c>
      <c r="N46">
        <v>-1061746352</v>
      </c>
      <c r="O46" t="s">
        <v>144</v>
      </c>
      <c r="P46" t="s">
        <v>145</v>
      </c>
      <c r="Q46" t="s">
        <v>145</v>
      </c>
      <c r="R46" s="1">
        <v>44399</v>
      </c>
      <c r="S46" s="2">
        <v>44399.602418981478</v>
      </c>
      <c r="T46" s="3">
        <v>0.39408564814814812</v>
      </c>
      <c r="U46" t="s">
        <v>146</v>
      </c>
      <c r="V46" t="s">
        <v>141</v>
      </c>
      <c r="W46">
        <v>1</v>
      </c>
      <c r="X46" t="s">
        <v>147</v>
      </c>
      <c r="Y46">
        <v>1</v>
      </c>
      <c r="Z46" t="s">
        <v>141</v>
      </c>
      <c r="AA46">
        <v>1</v>
      </c>
      <c r="AB46">
        <v>1</v>
      </c>
      <c r="AC46">
        <v>1</v>
      </c>
      <c r="AD46" t="s">
        <v>148</v>
      </c>
      <c r="AE46">
        <v>5000</v>
      </c>
      <c r="AF46">
        <v>-17</v>
      </c>
      <c r="AG46">
        <v>486090</v>
      </c>
      <c r="AH46">
        <v>0</v>
      </c>
      <c r="AI46">
        <v>486090</v>
      </c>
      <c r="AJ46">
        <v>17</v>
      </c>
      <c r="AK46">
        <v>481107</v>
      </c>
      <c r="AL46">
        <v>0</v>
      </c>
      <c r="AM46">
        <v>481093</v>
      </c>
      <c r="AN46" t="s">
        <v>149</v>
      </c>
      <c r="AO46" t="s">
        <v>27</v>
      </c>
      <c r="AP46">
        <v>3</v>
      </c>
      <c r="AS46">
        <v>2</v>
      </c>
      <c r="AT46">
        <v>1</v>
      </c>
      <c r="AU46">
        <v>2</v>
      </c>
      <c r="BE46" t="s">
        <v>152</v>
      </c>
      <c r="BF46" t="s">
        <v>45</v>
      </c>
      <c r="BJ46">
        <v>42</v>
      </c>
      <c r="BK46" t="s">
        <v>141</v>
      </c>
      <c r="BL46">
        <v>3000</v>
      </c>
      <c r="BM46">
        <v>0</v>
      </c>
      <c r="BN46">
        <v>432492</v>
      </c>
      <c r="BO46">
        <v>0</v>
      </c>
      <c r="BP46">
        <v>432492</v>
      </c>
      <c r="BQ46">
        <v>0</v>
      </c>
      <c r="BR46">
        <v>429592</v>
      </c>
      <c r="BS46">
        <v>3000</v>
      </c>
      <c r="BT46">
        <v>429493</v>
      </c>
      <c r="BU46">
        <v>3000</v>
      </c>
      <c r="BV46" t="s">
        <v>160</v>
      </c>
      <c r="BW46" t="s">
        <v>161</v>
      </c>
      <c r="BX46">
        <v>0</v>
      </c>
      <c r="BY46">
        <v>2000</v>
      </c>
      <c r="BZ46">
        <v>-16</v>
      </c>
      <c r="CA46">
        <v>429492</v>
      </c>
      <c r="CB46">
        <v>0</v>
      </c>
      <c r="CC46">
        <v>429492</v>
      </c>
      <c r="CD46">
        <v>16</v>
      </c>
      <c r="CE46">
        <v>427608</v>
      </c>
      <c r="CF46">
        <v>1984</v>
      </c>
      <c r="CG46">
        <v>427597</v>
      </c>
      <c r="CH46">
        <v>1577</v>
      </c>
      <c r="CI46">
        <v>-27</v>
      </c>
      <c r="CJ46">
        <v>434592</v>
      </c>
      <c r="CK46">
        <v>0</v>
      </c>
      <c r="CL46">
        <v>434592</v>
      </c>
      <c r="CM46">
        <v>27</v>
      </c>
      <c r="CN46">
        <v>433042</v>
      </c>
      <c r="CO46">
        <v>0</v>
      </c>
      <c r="CP46">
        <v>433017</v>
      </c>
      <c r="CQ46">
        <v>1577</v>
      </c>
      <c r="CR46">
        <v>286</v>
      </c>
      <c r="CS46">
        <v>5.4</v>
      </c>
      <c r="CT46">
        <v>57.142857142857103</v>
      </c>
      <c r="CU46">
        <v>1</v>
      </c>
      <c r="CV46" t="s">
        <v>164</v>
      </c>
      <c r="CW46">
        <v>254</v>
      </c>
      <c r="CX46" t="s">
        <v>162</v>
      </c>
      <c r="CY46" t="s">
        <v>141</v>
      </c>
      <c r="CZ46">
        <v>373</v>
      </c>
      <c r="DA46">
        <v>0</v>
      </c>
      <c r="DB46">
        <v>432915</v>
      </c>
      <c r="DC46">
        <v>0</v>
      </c>
      <c r="DD46">
        <v>432915</v>
      </c>
      <c r="DE46">
        <v>0</v>
      </c>
      <c r="DF46">
        <v>432592</v>
      </c>
      <c r="DG46">
        <v>383</v>
      </c>
      <c r="DH46" t="s">
        <v>164</v>
      </c>
      <c r="DI46">
        <v>254</v>
      </c>
      <c r="DJ46">
        <v>432846</v>
      </c>
      <c r="DK46">
        <v>432495</v>
      </c>
      <c r="DL46">
        <v>373</v>
      </c>
      <c r="DM46" t="s">
        <v>157</v>
      </c>
      <c r="DN46" t="s">
        <v>165</v>
      </c>
      <c r="DO46" t="s">
        <v>178</v>
      </c>
      <c r="DP46">
        <v>1</v>
      </c>
      <c r="DQ46">
        <v>1</v>
      </c>
      <c r="DR46">
        <v>42</v>
      </c>
      <c r="DS46">
        <v>5</v>
      </c>
      <c r="DT46" t="s">
        <v>120</v>
      </c>
      <c r="DU46">
        <v>50</v>
      </c>
      <c r="DV46">
        <v>-10</v>
      </c>
      <c r="DW46">
        <v>433015</v>
      </c>
      <c r="DX46">
        <v>0</v>
      </c>
      <c r="DY46">
        <v>433015</v>
      </c>
      <c r="DZ46">
        <v>10</v>
      </c>
      <c r="EA46">
        <v>432975</v>
      </c>
      <c r="EB46">
        <v>67</v>
      </c>
      <c r="EC46">
        <v>432916</v>
      </c>
      <c r="EE46">
        <v>42</v>
      </c>
      <c r="EF46">
        <v>166104</v>
      </c>
      <c r="EG46" s="5">
        <f t="shared" si="0"/>
        <v>261.49299999999999</v>
      </c>
      <c r="EH46" s="5">
        <f t="shared" si="1"/>
        <v>266.91300000000001</v>
      </c>
      <c r="EI46" s="5" t="str">
        <f t="shared" si="2"/>
        <v>Reward</v>
      </c>
      <c r="EJ46" s="5" t="str">
        <f t="shared" si="3"/>
        <v>RewardPos</v>
      </c>
    </row>
    <row r="47" spans="1:140" x14ac:dyDescent="0.2">
      <c r="A47" t="s">
        <v>136</v>
      </c>
      <c r="B47">
        <v>1</v>
      </c>
      <c r="C47">
        <v>1</v>
      </c>
      <c r="D47" t="s">
        <v>137</v>
      </c>
      <c r="E47" t="s">
        <v>138</v>
      </c>
      <c r="F47" t="s">
        <v>139</v>
      </c>
      <c r="G47">
        <v>60.01</v>
      </c>
      <c r="H47" t="s">
        <v>140</v>
      </c>
      <c r="I47" t="s">
        <v>141</v>
      </c>
      <c r="J47">
        <v>1</v>
      </c>
      <c r="K47" t="s">
        <v>142</v>
      </c>
      <c r="L47" t="s">
        <v>143</v>
      </c>
      <c r="M47">
        <v>303</v>
      </c>
      <c r="N47">
        <v>-1061746352</v>
      </c>
      <c r="O47" t="s">
        <v>144</v>
      </c>
      <c r="P47" t="s">
        <v>145</v>
      </c>
      <c r="Q47" t="s">
        <v>145</v>
      </c>
      <c r="R47" s="1">
        <v>44399</v>
      </c>
      <c r="S47" s="2">
        <v>44399.602418981478</v>
      </c>
      <c r="T47" s="3">
        <v>0.39408564814814812</v>
      </c>
      <c r="U47" t="s">
        <v>146</v>
      </c>
      <c r="V47" t="s">
        <v>141</v>
      </c>
      <c r="W47">
        <v>1</v>
      </c>
      <c r="X47" t="s">
        <v>147</v>
      </c>
      <c r="Y47">
        <v>1</v>
      </c>
      <c r="Z47" t="s">
        <v>141</v>
      </c>
      <c r="AA47">
        <v>1</v>
      </c>
      <c r="AB47">
        <v>1</v>
      </c>
      <c r="AC47">
        <v>1</v>
      </c>
      <c r="AD47" t="s">
        <v>148</v>
      </c>
      <c r="AE47">
        <v>5000</v>
      </c>
      <c r="AF47">
        <v>-17</v>
      </c>
      <c r="AG47">
        <v>486090</v>
      </c>
      <c r="AH47">
        <v>0</v>
      </c>
      <c r="AI47">
        <v>486090</v>
      </c>
      <c r="AJ47">
        <v>17</v>
      </c>
      <c r="AK47">
        <v>481107</v>
      </c>
      <c r="AL47">
        <v>0</v>
      </c>
      <c r="AM47">
        <v>481093</v>
      </c>
      <c r="AN47" t="s">
        <v>149</v>
      </c>
      <c r="AO47" t="s">
        <v>27</v>
      </c>
      <c r="AP47">
        <v>3</v>
      </c>
      <c r="AS47">
        <v>2</v>
      </c>
      <c r="AT47">
        <v>1</v>
      </c>
      <c r="AU47">
        <v>2</v>
      </c>
      <c r="BE47" t="s">
        <v>152</v>
      </c>
      <c r="BF47" t="s">
        <v>45</v>
      </c>
      <c r="BJ47">
        <v>43</v>
      </c>
      <c r="BK47" t="s">
        <v>141</v>
      </c>
      <c r="BL47">
        <v>1500</v>
      </c>
      <c r="BM47">
        <v>1</v>
      </c>
      <c r="BN47">
        <v>437992</v>
      </c>
      <c r="BO47">
        <v>0</v>
      </c>
      <c r="BP47">
        <v>437992</v>
      </c>
      <c r="BQ47">
        <v>-1</v>
      </c>
      <c r="BR47">
        <v>436591</v>
      </c>
      <c r="BS47">
        <v>1500</v>
      </c>
      <c r="BT47">
        <v>436493</v>
      </c>
      <c r="BU47">
        <v>1500</v>
      </c>
      <c r="BV47" t="s">
        <v>170</v>
      </c>
      <c r="BW47" t="s">
        <v>171</v>
      </c>
      <c r="BX47">
        <v>0</v>
      </c>
      <c r="BY47">
        <v>2000</v>
      </c>
      <c r="BZ47">
        <v>-16</v>
      </c>
      <c r="CA47">
        <v>436492</v>
      </c>
      <c r="CB47">
        <v>0</v>
      </c>
      <c r="CC47">
        <v>436492</v>
      </c>
      <c r="CD47">
        <v>16</v>
      </c>
      <c r="CE47">
        <v>434608</v>
      </c>
      <c r="CF47">
        <v>1983</v>
      </c>
      <c r="CG47">
        <v>434597</v>
      </c>
      <c r="CH47">
        <v>1577</v>
      </c>
      <c r="CI47">
        <v>-27</v>
      </c>
      <c r="CJ47">
        <v>440091</v>
      </c>
      <c r="CK47">
        <v>0</v>
      </c>
      <c r="CL47">
        <v>440091</v>
      </c>
      <c r="CM47">
        <v>27</v>
      </c>
      <c r="CN47">
        <v>438541</v>
      </c>
      <c r="CO47">
        <v>0</v>
      </c>
      <c r="CP47">
        <v>438517</v>
      </c>
      <c r="CQ47">
        <v>1577</v>
      </c>
      <c r="CR47">
        <v>287.39999999999998</v>
      </c>
      <c r="CS47">
        <v>5.4</v>
      </c>
      <c r="CT47">
        <v>58.139534883720899</v>
      </c>
      <c r="CU47">
        <v>1</v>
      </c>
      <c r="CV47" t="s">
        <v>164</v>
      </c>
      <c r="CW47">
        <v>314</v>
      </c>
      <c r="CX47" t="s">
        <v>156</v>
      </c>
      <c r="CY47" t="s">
        <v>141</v>
      </c>
      <c r="CZ47">
        <v>373</v>
      </c>
      <c r="DA47">
        <v>0</v>
      </c>
      <c r="DB47">
        <v>438414</v>
      </c>
      <c r="DC47">
        <v>0</v>
      </c>
      <c r="DD47">
        <v>438414</v>
      </c>
      <c r="DE47">
        <v>-1</v>
      </c>
      <c r="DF47">
        <v>438091</v>
      </c>
      <c r="DG47">
        <v>384</v>
      </c>
      <c r="DH47" t="s">
        <v>164</v>
      </c>
      <c r="DI47">
        <v>314</v>
      </c>
      <c r="DJ47">
        <v>438405</v>
      </c>
      <c r="DK47">
        <v>437995</v>
      </c>
      <c r="DL47">
        <v>373</v>
      </c>
      <c r="DM47" t="s">
        <v>157</v>
      </c>
      <c r="DN47" t="s">
        <v>165</v>
      </c>
      <c r="DO47" t="s">
        <v>180</v>
      </c>
      <c r="DP47">
        <v>1</v>
      </c>
      <c r="DQ47">
        <v>1</v>
      </c>
      <c r="DR47">
        <v>43</v>
      </c>
      <c r="DS47">
        <v>0</v>
      </c>
      <c r="DT47" t="s">
        <v>120</v>
      </c>
      <c r="DU47">
        <v>50</v>
      </c>
      <c r="DV47">
        <v>-11</v>
      </c>
      <c r="DW47">
        <v>438514</v>
      </c>
      <c r="DX47">
        <v>0</v>
      </c>
      <c r="DY47">
        <v>438514</v>
      </c>
      <c r="DZ47">
        <v>11</v>
      </c>
      <c r="EA47">
        <v>438475</v>
      </c>
      <c r="EB47">
        <v>66</v>
      </c>
      <c r="EC47">
        <v>438415</v>
      </c>
      <c r="EE47">
        <v>43</v>
      </c>
      <c r="EF47">
        <v>166104</v>
      </c>
      <c r="EG47" s="5">
        <f t="shared" si="0"/>
        <v>268.49299999999999</v>
      </c>
      <c r="EH47" s="5">
        <f t="shared" si="1"/>
        <v>272.41300000000001</v>
      </c>
      <c r="EI47" s="5" t="str">
        <f t="shared" si="2"/>
        <v>Loss</v>
      </c>
      <c r="EJ47" s="5" t="str">
        <f t="shared" si="3"/>
        <v>LossPos</v>
      </c>
    </row>
    <row r="48" spans="1:140" x14ac:dyDescent="0.2">
      <c r="A48" t="s">
        <v>136</v>
      </c>
      <c r="B48">
        <v>1</v>
      </c>
      <c r="C48">
        <v>1</v>
      </c>
      <c r="D48" t="s">
        <v>137</v>
      </c>
      <c r="E48" t="s">
        <v>138</v>
      </c>
      <c r="F48" t="s">
        <v>139</v>
      </c>
      <c r="G48">
        <v>60.01</v>
      </c>
      <c r="H48" t="s">
        <v>140</v>
      </c>
      <c r="I48" t="s">
        <v>141</v>
      </c>
      <c r="J48">
        <v>1</v>
      </c>
      <c r="K48" t="s">
        <v>142</v>
      </c>
      <c r="L48" t="s">
        <v>143</v>
      </c>
      <c r="M48">
        <v>303</v>
      </c>
      <c r="N48">
        <v>-1061746352</v>
      </c>
      <c r="O48" t="s">
        <v>144</v>
      </c>
      <c r="P48" t="s">
        <v>145</v>
      </c>
      <c r="Q48" t="s">
        <v>145</v>
      </c>
      <c r="R48" s="1">
        <v>44399</v>
      </c>
      <c r="S48" s="2">
        <v>44399.602418981478</v>
      </c>
      <c r="T48" s="3">
        <v>0.39408564814814812</v>
      </c>
      <c r="U48" t="s">
        <v>146</v>
      </c>
      <c r="V48" t="s">
        <v>141</v>
      </c>
      <c r="W48">
        <v>1</v>
      </c>
      <c r="X48" t="s">
        <v>147</v>
      </c>
      <c r="Y48">
        <v>1</v>
      </c>
      <c r="Z48" t="s">
        <v>141</v>
      </c>
      <c r="AA48">
        <v>1</v>
      </c>
      <c r="AB48">
        <v>1</v>
      </c>
      <c r="AC48">
        <v>1</v>
      </c>
      <c r="AD48" t="s">
        <v>148</v>
      </c>
      <c r="AE48">
        <v>5000</v>
      </c>
      <c r="AF48">
        <v>-17</v>
      </c>
      <c r="AG48">
        <v>486090</v>
      </c>
      <c r="AH48">
        <v>0</v>
      </c>
      <c r="AI48">
        <v>486090</v>
      </c>
      <c r="AJ48">
        <v>17</v>
      </c>
      <c r="AK48">
        <v>481107</v>
      </c>
      <c r="AL48">
        <v>0</v>
      </c>
      <c r="AM48">
        <v>481093</v>
      </c>
      <c r="AN48" t="s">
        <v>149</v>
      </c>
      <c r="AO48" t="s">
        <v>27</v>
      </c>
      <c r="AP48">
        <v>3</v>
      </c>
      <c r="AS48">
        <v>2</v>
      </c>
      <c r="AT48">
        <v>1</v>
      </c>
      <c r="AU48">
        <v>2</v>
      </c>
      <c r="BE48" t="s">
        <v>152</v>
      </c>
      <c r="BF48" t="s">
        <v>45</v>
      </c>
      <c r="BJ48">
        <v>44</v>
      </c>
      <c r="BK48" t="s">
        <v>141</v>
      </c>
      <c r="BL48">
        <v>1500</v>
      </c>
      <c r="BM48">
        <v>0</v>
      </c>
      <c r="BN48">
        <v>443491</v>
      </c>
      <c r="BO48">
        <v>0</v>
      </c>
      <c r="BP48">
        <v>443491</v>
      </c>
      <c r="BQ48">
        <v>0</v>
      </c>
      <c r="BR48">
        <v>442091</v>
      </c>
      <c r="BS48">
        <v>1500</v>
      </c>
      <c r="BT48">
        <v>441992</v>
      </c>
      <c r="BU48">
        <v>1500</v>
      </c>
      <c r="BV48" t="s">
        <v>160</v>
      </c>
      <c r="BW48" t="s">
        <v>161</v>
      </c>
      <c r="BX48">
        <v>0</v>
      </c>
      <c r="BY48">
        <v>2000</v>
      </c>
      <c r="BZ48">
        <v>-17</v>
      </c>
      <c r="CA48">
        <v>441991</v>
      </c>
      <c r="CB48">
        <v>0</v>
      </c>
      <c r="CC48">
        <v>441991</v>
      </c>
      <c r="CD48">
        <v>17</v>
      </c>
      <c r="CE48">
        <v>440108</v>
      </c>
      <c r="CF48">
        <v>1983</v>
      </c>
      <c r="CG48">
        <v>440096</v>
      </c>
      <c r="CH48">
        <v>1607</v>
      </c>
      <c r="CI48">
        <v>-24</v>
      </c>
      <c r="CJ48">
        <v>445591</v>
      </c>
      <c r="CK48">
        <v>0</v>
      </c>
      <c r="CL48">
        <v>445591</v>
      </c>
      <c r="CM48">
        <v>24</v>
      </c>
      <c r="CN48">
        <v>444008</v>
      </c>
      <c r="CO48">
        <v>0</v>
      </c>
      <c r="CP48">
        <v>443986</v>
      </c>
      <c r="CQ48">
        <v>1607</v>
      </c>
      <c r="CR48">
        <v>286.61904761904799</v>
      </c>
      <c r="CS48">
        <v>10.4</v>
      </c>
      <c r="CT48">
        <v>59.090909090909101</v>
      </c>
      <c r="CU48">
        <v>1</v>
      </c>
      <c r="CV48" t="s">
        <v>164</v>
      </c>
      <c r="CW48">
        <v>271</v>
      </c>
      <c r="CX48" t="s">
        <v>162</v>
      </c>
      <c r="CY48" t="s">
        <v>141</v>
      </c>
      <c r="CZ48">
        <v>343</v>
      </c>
      <c r="DA48">
        <v>0</v>
      </c>
      <c r="DB48">
        <v>443884</v>
      </c>
      <c r="DC48">
        <v>0</v>
      </c>
      <c r="DD48">
        <v>443884</v>
      </c>
      <c r="DE48">
        <v>0</v>
      </c>
      <c r="DF48">
        <v>443591</v>
      </c>
      <c r="DG48">
        <v>350</v>
      </c>
      <c r="DH48" t="s">
        <v>164</v>
      </c>
      <c r="DI48">
        <v>271</v>
      </c>
      <c r="DJ48">
        <v>443862</v>
      </c>
      <c r="DK48">
        <v>443494</v>
      </c>
      <c r="DL48">
        <v>343</v>
      </c>
      <c r="DM48" t="s">
        <v>157</v>
      </c>
      <c r="DN48" t="s">
        <v>165</v>
      </c>
      <c r="DO48" t="s">
        <v>178</v>
      </c>
      <c r="DP48">
        <v>1</v>
      </c>
      <c r="DQ48">
        <v>1</v>
      </c>
      <c r="DR48">
        <v>44</v>
      </c>
      <c r="DS48">
        <v>5</v>
      </c>
      <c r="DT48" t="s">
        <v>120</v>
      </c>
      <c r="DU48">
        <v>50</v>
      </c>
      <c r="DV48">
        <v>-7</v>
      </c>
      <c r="DW48">
        <v>443984</v>
      </c>
      <c r="DX48">
        <v>0</v>
      </c>
      <c r="DY48">
        <v>443984</v>
      </c>
      <c r="DZ48">
        <v>7</v>
      </c>
      <c r="EA48">
        <v>443941</v>
      </c>
      <c r="EB48">
        <v>67</v>
      </c>
      <c r="EC48">
        <v>443885</v>
      </c>
      <c r="EE48">
        <v>44</v>
      </c>
      <c r="EF48">
        <v>166104</v>
      </c>
      <c r="EG48" s="5">
        <f t="shared" si="0"/>
        <v>273.99200000000002</v>
      </c>
      <c r="EH48" s="5">
        <f t="shared" si="1"/>
        <v>277.88200000000001</v>
      </c>
      <c r="EI48" s="5" t="str">
        <f t="shared" si="2"/>
        <v>Reward</v>
      </c>
      <c r="EJ48" s="5" t="str">
        <f t="shared" si="3"/>
        <v>RewardPos</v>
      </c>
    </row>
    <row r="49" spans="1:140" x14ac:dyDescent="0.2">
      <c r="A49" t="s">
        <v>136</v>
      </c>
      <c r="B49">
        <v>1</v>
      </c>
      <c r="C49">
        <v>1</v>
      </c>
      <c r="D49" t="s">
        <v>137</v>
      </c>
      <c r="E49" t="s">
        <v>138</v>
      </c>
      <c r="F49" t="s">
        <v>139</v>
      </c>
      <c r="G49">
        <v>60.01</v>
      </c>
      <c r="H49" t="s">
        <v>140</v>
      </c>
      <c r="I49" t="s">
        <v>141</v>
      </c>
      <c r="J49">
        <v>1</v>
      </c>
      <c r="K49" t="s">
        <v>142</v>
      </c>
      <c r="L49" t="s">
        <v>143</v>
      </c>
      <c r="M49">
        <v>303</v>
      </c>
      <c r="N49">
        <v>-1061746352</v>
      </c>
      <c r="O49" t="s">
        <v>144</v>
      </c>
      <c r="P49" t="s">
        <v>145</v>
      </c>
      <c r="Q49" t="s">
        <v>145</v>
      </c>
      <c r="R49" s="1">
        <v>44399</v>
      </c>
      <c r="S49" s="2">
        <v>44399.602418981478</v>
      </c>
      <c r="T49" s="3">
        <v>0.39408564814814812</v>
      </c>
      <c r="U49" t="s">
        <v>146</v>
      </c>
      <c r="V49" t="s">
        <v>141</v>
      </c>
      <c r="W49">
        <v>1</v>
      </c>
      <c r="X49" t="s">
        <v>147</v>
      </c>
      <c r="Y49">
        <v>1</v>
      </c>
      <c r="Z49" t="s">
        <v>141</v>
      </c>
      <c r="AA49">
        <v>1</v>
      </c>
      <c r="AB49">
        <v>1</v>
      </c>
      <c r="AC49">
        <v>1</v>
      </c>
      <c r="AD49" t="s">
        <v>148</v>
      </c>
      <c r="AE49">
        <v>5000</v>
      </c>
      <c r="AF49">
        <v>-17</v>
      </c>
      <c r="AG49">
        <v>486090</v>
      </c>
      <c r="AH49">
        <v>0</v>
      </c>
      <c r="AI49">
        <v>486090</v>
      </c>
      <c r="AJ49">
        <v>17</v>
      </c>
      <c r="AK49">
        <v>481107</v>
      </c>
      <c r="AL49">
        <v>0</v>
      </c>
      <c r="AM49">
        <v>481093</v>
      </c>
      <c r="AN49" t="s">
        <v>149</v>
      </c>
      <c r="AO49" t="s">
        <v>27</v>
      </c>
      <c r="AP49">
        <v>3</v>
      </c>
      <c r="AS49">
        <v>2</v>
      </c>
      <c r="AT49">
        <v>1</v>
      </c>
      <c r="AU49">
        <v>2</v>
      </c>
      <c r="BE49" t="s">
        <v>152</v>
      </c>
      <c r="BF49" t="s">
        <v>45</v>
      </c>
      <c r="BJ49">
        <v>45</v>
      </c>
      <c r="BK49" t="s">
        <v>141</v>
      </c>
      <c r="BL49">
        <v>3000</v>
      </c>
      <c r="BM49">
        <v>0</v>
      </c>
      <c r="BN49">
        <v>450491</v>
      </c>
      <c r="BO49">
        <v>0</v>
      </c>
      <c r="BP49">
        <v>450491</v>
      </c>
      <c r="BQ49">
        <v>0</v>
      </c>
      <c r="BR49">
        <v>447591</v>
      </c>
      <c r="BS49">
        <v>3000</v>
      </c>
      <c r="BT49">
        <v>447492</v>
      </c>
      <c r="BU49">
        <v>3000</v>
      </c>
      <c r="BV49" t="s">
        <v>167</v>
      </c>
      <c r="BW49" t="s">
        <v>168</v>
      </c>
      <c r="BX49">
        <v>0</v>
      </c>
      <c r="BY49">
        <v>2000</v>
      </c>
      <c r="BZ49">
        <v>-17</v>
      </c>
      <c r="CA49">
        <v>447491</v>
      </c>
      <c r="CB49">
        <v>0</v>
      </c>
      <c r="CC49">
        <v>447491</v>
      </c>
      <c r="CD49">
        <v>17</v>
      </c>
      <c r="CE49">
        <v>445608</v>
      </c>
      <c r="CF49">
        <v>1983</v>
      </c>
      <c r="CG49">
        <v>445596</v>
      </c>
      <c r="CH49">
        <v>1607</v>
      </c>
      <c r="CI49">
        <v>-24</v>
      </c>
      <c r="CJ49">
        <v>452591</v>
      </c>
      <c r="CK49">
        <v>0</v>
      </c>
      <c r="CL49">
        <v>452591</v>
      </c>
      <c r="CM49">
        <v>24</v>
      </c>
      <c r="CN49">
        <v>451008</v>
      </c>
      <c r="CO49">
        <v>0</v>
      </c>
      <c r="CP49">
        <v>450986</v>
      </c>
      <c r="CQ49">
        <v>1607</v>
      </c>
      <c r="CR49">
        <v>286.31818181818198</v>
      </c>
      <c r="CS49">
        <v>10.6</v>
      </c>
      <c r="CT49">
        <v>60</v>
      </c>
      <c r="CU49">
        <v>1</v>
      </c>
      <c r="CV49" t="s">
        <v>164</v>
      </c>
      <c r="CW49">
        <v>280</v>
      </c>
      <c r="CX49" t="s">
        <v>162</v>
      </c>
      <c r="CY49" t="s">
        <v>141</v>
      </c>
      <c r="CZ49">
        <v>343</v>
      </c>
      <c r="DA49">
        <v>0</v>
      </c>
      <c r="DB49">
        <v>450884</v>
      </c>
      <c r="DC49">
        <v>0</v>
      </c>
      <c r="DD49">
        <v>450884</v>
      </c>
      <c r="DE49">
        <v>0</v>
      </c>
      <c r="DF49">
        <v>450591</v>
      </c>
      <c r="DG49">
        <v>350</v>
      </c>
      <c r="DH49" t="s">
        <v>164</v>
      </c>
      <c r="DI49">
        <v>280</v>
      </c>
      <c r="DJ49">
        <v>450871</v>
      </c>
      <c r="DK49">
        <v>450494</v>
      </c>
      <c r="DL49">
        <v>343</v>
      </c>
      <c r="DM49" t="s">
        <v>157</v>
      </c>
      <c r="DN49" t="s">
        <v>165</v>
      </c>
      <c r="DO49" t="s">
        <v>169</v>
      </c>
      <c r="DP49">
        <v>1</v>
      </c>
      <c r="DQ49">
        <v>1</v>
      </c>
      <c r="DR49">
        <v>45</v>
      </c>
      <c r="DS49">
        <v>0.2</v>
      </c>
      <c r="DT49" t="s">
        <v>120</v>
      </c>
      <c r="DU49">
        <v>50</v>
      </c>
      <c r="DV49">
        <v>-7</v>
      </c>
      <c r="DW49">
        <v>450984</v>
      </c>
      <c r="DX49">
        <v>0</v>
      </c>
      <c r="DY49">
        <v>450984</v>
      </c>
      <c r="DZ49">
        <v>7</v>
      </c>
      <c r="EA49">
        <v>450941</v>
      </c>
      <c r="EB49">
        <v>67</v>
      </c>
      <c r="EC49">
        <v>450885</v>
      </c>
      <c r="EE49">
        <v>45</v>
      </c>
      <c r="EF49">
        <v>166104</v>
      </c>
      <c r="EG49" s="5">
        <f t="shared" si="0"/>
        <v>279.49200000000002</v>
      </c>
      <c r="EH49" s="5">
        <f t="shared" si="1"/>
        <v>284.88200000000001</v>
      </c>
      <c r="EI49" s="5" t="str">
        <f t="shared" si="2"/>
        <v>Reward</v>
      </c>
      <c r="EJ49" s="5" t="str">
        <f t="shared" si="3"/>
        <v>RewardPos</v>
      </c>
    </row>
    <row r="50" spans="1:140" x14ac:dyDescent="0.2">
      <c r="A50" t="s">
        <v>136</v>
      </c>
      <c r="B50">
        <v>1</v>
      </c>
      <c r="C50">
        <v>1</v>
      </c>
      <c r="D50" t="s">
        <v>137</v>
      </c>
      <c r="E50" t="s">
        <v>138</v>
      </c>
      <c r="F50" t="s">
        <v>139</v>
      </c>
      <c r="G50">
        <v>60.01</v>
      </c>
      <c r="H50" t="s">
        <v>140</v>
      </c>
      <c r="I50" t="s">
        <v>141</v>
      </c>
      <c r="J50">
        <v>1</v>
      </c>
      <c r="K50" t="s">
        <v>142</v>
      </c>
      <c r="L50" t="s">
        <v>143</v>
      </c>
      <c r="M50">
        <v>303</v>
      </c>
      <c r="N50">
        <v>-1061746352</v>
      </c>
      <c r="O50" t="s">
        <v>144</v>
      </c>
      <c r="P50" t="s">
        <v>145</v>
      </c>
      <c r="Q50" t="s">
        <v>145</v>
      </c>
      <c r="R50" s="1">
        <v>44399</v>
      </c>
      <c r="S50" s="2">
        <v>44399.602418981478</v>
      </c>
      <c r="T50" s="3">
        <v>0.39408564814814812</v>
      </c>
      <c r="U50" t="s">
        <v>146</v>
      </c>
      <c r="V50" t="s">
        <v>141</v>
      </c>
      <c r="W50">
        <v>1</v>
      </c>
      <c r="X50" t="s">
        <v>147</v>
      </c>
      <c r="Y50">
        <v>1</v>
      </c>
      <c r="Z50" t="s">
        <v>141</v>
      </c>
      <c r="AA50">
        <v>1</v>
      </c>
      <c r="AB50">
        <v>1</v>
      </c>
      <c r="AC50">
        <v>1</v>
      </c>
      <c r="AD50" t="s">
        <v>148</v>
      </c>
      <c r="AE50">
        <v>5000</v>
      </c>
      <c r="AF50">
        <v>-17</v>
      </c>
      <c r="AG50">
        <v>486090</v>
      </c>
      <c r="AH50">
        <v>0</v>
      </c>
      <c r="AI50">
        <v>486090</v>
      </c>
      <c r="AJ50">
        <v>17</v>
      </c>
      <c r="AK50">
        <v>481107</v>
      </c>
      <c r="AL50">
        <v>0</v>
      </c>
      <c r="AM50">
        <v>481093</v>
      </c>
      <c r="AN50" t="s">
        <v>149</v>
      </c>
      <c r="AO50" t="s">
        <v>27</v>
      </c>
      <c r="AP50">
        <v>3</v>
      </c>
      <c r="AS50">
        <v>2</v>
      </c>
      <c r="AT50">
        <v>1</v>
      </c>
      <c r="AU50">
        <v>2</v>
      </c>
      <c r="BE50" t="s">
        <v>152</v>
      </c>
      <c r="BF50" t="s">
        <v>45</v>
      </c>
      <c r="BJ50">
        <v>46</v>
      </c>
      <c r="BK50" t="s">
        <v>141</v>
      </c>
      <c r="BL50">
        <v>1500</v>
      </c>
      <c r="BM50">
        <v>0</v>
      </c>
      <c r="BN50">
        <v>455991</v>
      </c>
      <c r="BO50">
        <v>0</v>
      </c>
      <c r="BP50">
        <v>455991</v>
      </c>
      <c r="BQ50">
        <v>0</v>
      </c>
      <c r="BR50">
        <v>454591</v>
      </c>
      <c r="BS50">
        <v>1500</v>
      </c>
      <c r="BT50">
        <v>454492</v>
      </c>
      <c r="BU50">
        <v>1500</v>
      </c>
      <c r="BV50" t="s">
        <v>153</v>
      </c>
      <c r="BW50" t="s">
        <v>154</v>
      </c>
      <c r="BX50">
        <v>0</v>
      </c>
      <c r="BY50">
        <v>2000</v>
      </c>
      <c r="BZ50">
        <v>-17</v>
      </c>
      <c r="CA50">
        <v>454491</v>
      </c>
      <c r="CB50">
        <v>0</v>
      </c>
      <c r="CC50">
        <v>454491</v>
      </c>
      <c r="CD50">
        <v>17</v>
      </c>
      <c r="CE50">
        <v>452608</v>
      </c>
      <c r="CF50">
        <v>1983</v>
      </c>
      <c r="CG50">
        <v>452596</v>
      </c>
      <c r="CH50">
        <v>1607</v>
      </c>
      <c r="CI50">
        <v>-23</v>
      </c>
      <c r="CJ50">
        <v>458091</v>
      </c>
      <c r="CK50">
        <v>0</v>
      </c>
      <c r="CL50">
        <v>458091</v>
      </c>
      <c r="CM50">
        <v>23</v>
      </c>
      <c r="CN50">
        <v>456507</v>
      </c>
      <c r="CO50">
        <v>0</v>
      </c>
      <c r="CP50">
        <v>456487</v>
      </c>
      <c r="CQ50">
        <v>1607</v>
      </c>
      <c r="CR50">
        <v>287.34782608695701</v>
      </c>
      <c r="CS50">
        <v>10.6</v>
      </c>
      <c r="CT50">
        <v>60.869565217391298</v>
      </c>
      <c r="CU50">
        <v>1</v>
      </c>
      <c r="CV50" t="s">
        <v>164</v>
      </c>
      <c r="CW50">
        <v>310</v>
      </c>
      <c r="CX50" t="s">
        <v>156</v>
      </c>
      <c r="CY50" t="s">
        <v>141</v>
      </c>
      <c r="CZ50">
        <v>343</v>
      </c>
      <c r="DA50">
        <v>0</v>
      </c>
      <c r="DB50">
        <v>456384</v>
      </c>
      <c r="DC50">
        <v>0</v>
      </c>
      <c r="DD50">
        <v>456384</v>
      </c>
      <c r="DE50">
        <v>0</v>
      </c>
      <c r="DF50">
        <v>456091</v>
      </c>
      <c r="DG50">
        <v>350</v>
      </c>
      <c r="DH50" t="s">
        <v>164</v>
      </c>
      <c r="DI50">
        <v>310</v>
      </c>
      <c r="DJ50">
        <v>456401</v>
      </c>
      <c r="DK50">
        <v>455995</v>
      </c>
      <c r="DL50">
        <v>343</v>
      </c>
      <c r="DM50" t="s">
        <v>157</v>
      </c>
      <c r="DN50" t="s">
        <v>165</v>
      </c>
      <c r="DO50" t="s">
        <v>166</v>
      </c>
      <c r="DP50">
        <v>1</v>
      </c>
      <c r="DQ50">
        <v>1</v>
      </c>
      <c r="DR50">
        <v>46</v>
      </c>
      <c r="DS50">
        <v>0</v>
      </c>
      <c r="DT50" t="s">
        <v>120</v>
      </c>
      <c r="DU50">
        <v>50</v>
      </c>
      <c r="DV50">
        <v>-7</v>
      </c>
      <c r="DW50">
        <v>456484</v>
      </c>
      <c r="DX50">
        <v>0</v>
      </c>
      <c r="DY50">
        <v>456484</v>
      </c>
      <c r="DZ50">
        <v>7</v>
      </c>
      <c r="EA50">
        <v>456441</v>
      </c>
      <c r="EB50">
        <v>66</v>
      </c>
      <c r="EC50">
        <v>456385</v>
      </c>
      <c r="EE50">
        <v>46</v>
      </c>
      <c r="EF50">
        <v>166104</v>
      </c>
      <c r="EG50" s="5">
        <f t="shared" si="0"/>
        <v>286.49200000000002</v>
      </c>
      <c r="EH50" s="5">
        <f t="shared" si="1"/>
        <v>290.38299999999998</v>
      </c>
      <c r="EI50" s="5" t="str">
        <f t="shared" si="2"/>
        <v>Loss</v>
      </c>
      <c r="EJ50" s="5" t="str">
        <f t="shared" si="3"/>
        <v>LossPos</v>
      </c>
    </row>
    <row r="51" spans="1:140" x14ac:dyDescent="0.2">
      <c r="A51" t="s">
        <v>136</v>
      </c>
      <c r="B51">
        <v>1</v>
      </c>
      <c r="C51">
        <v>1</v>
      </c>
      <c r="D51" t="s">
        <v>137</v>
      </c>
      <c r="E51" t="s">
        <v>138</v>
      </c>
      <c r="F51" t="s">
        <v>139</v>
      </c>
      <c r="G51">
        <v>60.01</v>
      </c>
      <c r="H51" t="s">
        <v>140</v>
      </c>
      <c r="I51" t="s">
        <v>141</v>
      </c>
      <c r="J51">
        <v>1</v>
      </c>
      <c r="K51" t="s">
        <v>142</v>
      </c>
      <c r="L51" t="s">
        <v>143</v>
      </c>
      <c r="M51">
        <v>303</v>
      </c>
      <c r="N51">
        <v>-1061746352</v>
      </c>
      <c r="O51" t="s">
        <v>144</v>
      </c>
      <c r="P51" t="s">
        <v>145</v>
      </c>
      <c r="Q51" t="s">
        <v>145</v>
      </c>
      <c r="R51" s="1">
        <v>44399</v>
      </c>
      <c r="S51" s="2">
        <v>44399.602418981478</v>
      </c>
      <c r="T51" s="3">
        <v>0.39408564814814812</v>
      </c>
      <c r="U51" t="s">
        <v>146</v>
      </c>
      <c r="V51" t="s">
        <v>141</v>
      </c>
      <c r="W51">
        <v>1</v>
      </c>
      <c r="X51" t="s">
        <v>147</v>
      </c>
      <c r="Y51">
        <v>1</v>
      </c>
      <c r="Z51" t="s">
        <v>141</v>
      </c>
      <c r="AA51">
        <v>1</v>
      </c>
      <c r="AB51">
        <v>1</v>
      </c>
      <c r="AC51">
        <v>1</v>
      </c>
      <c r="AD51" t="s">
        <v>148</v>
      </c>
      <c r="AE51">
        <v>5000</v>
      </c>
      <c r="AF51">
        <v>-17</v>
      </c>
      <c r="AG51">
        <v>486090</v>
      </c>
      <c r="AH51">
        <v>0</v>
      </c>
      <c r="AI51">
        <v>486090</v>
      </c>
      <c r="AJ51">
        <v>17</v>
      </c>
      <c r="AK51">
        <v>481107</v>
      </c>
      <c r="AL51">
        <v>0</v>
      </c>
      <c r="AM51">
        <v>481093</v>
      </c>
      <c r="AN51" t="s">
        <v>149</v>
      </c>
      <c r="AO51" t="s">
        <v>27</v>
      </c>
      <c r="AP51">
        <v>3</v>
      </c>
      <c r="AS51">
        <v>2</v>
      </c>
      <c r="AT51">
        <v>1</v>
      </c>
      <c r="AU51">
        <v>2</v>
      </c>
      <c r="BE51" t="s">
        <v>152</v>
      </c>
      <c r="BF51" t="s">
        <v>45</v>
      </c>
      <c r="BJ51">
        <v>47</v>
      </c>
      <c r="BK51" t="s">
        <v>141</v>
      </c>
      <c r="BL51">
        <v>1500</v>
      </c>
      <c r="BM51">
        <v>0</v>
      </c>
      <c r="BN51">
        <v>461491</v>
      </c>
      <c r="BO51">
        <v>0</v>
      </c>
      <c r="BP51">
        <v>461491</v>
      </c>
      <c r="BQ51">
        <v>0</v>
      </c>
      <c r="BR51">
        <v>460091</v>
      </c>
      <c r="BS51">
        <v>1500</v>
      </c>
      <c r="BT51">
        <v>459992</v>
      </c>
      <c r="BU51">
        <v>1500</v>
      </c>
      <c r="BV51" t="s">
        <v>160</v>
      </c>
      <c r="BW51" t="s">
        <v>161</v>
      </c>
      <c r="BX51">
        <v>0</v>
      </c>
      <c r="BY51">
        <v>2000</v>
      </c>
      <c r="BZ51">
        <v>-16</v>
      </c>
      <c r="CA51">
        <v>459991</v>
      </c>
      <c r="CB51">
        <v>0</v>
      </c>
      <c r="CC51">
        <v>459991</v>
      </c>
      <c r="CD51">
        <v>16</v>
      </c>
      <c r="CE51">
        <v>458107</v>
      </c>
      <c r="CF51">
        <v>1984</v>
      </c>
      <c r="CG51">
        <v>458096</v>
      </c>
      <c r="CH51">
        <v>1657</v>
      </c>
      <c r="CI51">
        <v>-23</v>
      </c>
      <c r="CJ51">
        <v>463591</v>
      </c>
      <c r="CK51">
        <v>0</v>
      </c>
      <c r="CL51">
        <v>463591</v>
      </c>
      <c r="CM51">
        <v>23</v>
      </c>
      <c r="CN51">
        <v>461957</v>
      </c>
      <c r="CO51">
        <v>0</v>
      </c>
      <c r="CP51">
        <v>461936</v>
      </c>
      <c r="CQ51">
        <v>1657</v>
      </c>
      <c r="CR51">
        <v>287.34782608695701</v>
      </c>
      <c r="CS51">
        <v>10.6</v>
      </c>
      <c r="CT51">
        <v>59.574468085106403</v>
      </c>
      <c r="CU51">
        <v>0</v>
      </c>
      <c r="CW51">
        <v>0</v>
      </c>
      <c r="CX51" t="s">
        <v>162</v>
      </c>
      <c r="CY51" t="s">
        <v>141</v>
      </c>
      <c r="CZ51">
        <v>293</v>
      </c>
      <c r="DA51">
        <v>0</v>
      </c>
      <c r="DB51">
        <v>461834</v>
      </c>
      <c r="DC51">
        <v>0</v>
      </c>
      <c r="DD51">
        <v>461834</v>
      </c>
      <c r="DE51">
        <v>0</v>
      </c>
      <c r="DF51">
        <v>461591</v>
      </c>
      <c r="DG51">
        <v>300</v>
      </c>
      <c r="DI51">
        <v>0</v>
      </c>
      <c r="DJ51">
        <v>0</v>
      </c>
      <c r="DK51">
        <v>461494</v>
      </c>
      <c r="DL51">
        <v>293</v>
      </c>
      <c r="DM51" t="s">
        <v>157</v>
      </c>
      <c r="DN51" t="s">
        <v>158</v>
      </c>
      <c r="DO51" t="s">
        <v>163</v>
      </c>
      <c r="DP51">
        <v>1</v>
      </c>
      <c r="DQ51">
        <v>1</v>
      </c>
      <c r="DR51">
        <v>47</v>
      </c>
      <c r="DS51">
        <v>0</v>
      </c>
      <c r="DT51" t="s">
        <v>120</v>
      </c>
      <c r="DU51">
        <v>50</v>
      </c>
      <c r="DV51">
        <v>-7</v>
      </c>
      <c r="DW51">
        <v>461934</v>
      </c>
      <c r="DX51">
        <v>0</v>
      </c>
      <c r="DY51">
        <v>461934</v>
      </c>
      <c r="DZ51">
        <v>7</v>
      </c>
      <c r="EA51">
        <v>461891</v>
      </c>
      <c r="EB51">
        <v>66</v>
      </c>
      <c r="EC51">
        <v>461835</v>
      </c>
      <c r="EE51">
        <v>47</v>
      </c>
      <c r="EF51">
        <v>166104</v>
      </c>
      <c r="EG51" s="5">
        <f t="shared" si="0"/>
        <v>291.99200000000002</v>
      </c>
      <c r="EH51" s="5">
        <f t="shared" si="1"/>
        <v>295.83199999999999</v>
      </c>
      <c r="EI51" s="5" t="str">
        <f t="shared" si="2"/>
        <v>Reward</v>
      </c>
      <c r="EJ51" s="5" t="str">
        <f t="shared" si="3"/>
        <v>RewardNeg</v>
      </c>
    </row>
    <row r="52" spans="1:140" x14ac:dyDescent="0.2">
      <c r="A52" t="s">
        <v>136</v>
      </c>
      <c r="B52">
        <v>1</v>
      </c>
      <c r="C52">
        <v>1</v>
      </c>
      <c r="D52" t="s">
        <v>137</v>
      </c>
      <c r="E52" t="s">
        <v>138</v>
      </c>
      <c r="F52" t="s">
        <v>139</v>
      </c>
      <c r="G52">
        <v>60.01</v>
      </c>
      <c r="H52" t="s">
        <v>140</v>
      </c>
      <c r="I52" t="s">
        <v>141</v>
      </c>
      <c r="J52">
        <v>1</v>
      </c>
      <c r="K52" t="s">
        <v>142</v>
      </c>
      <c r="L52" t="s">
        <v>143</v>
      </c>
      <c r="M52">
        <v>303</v>
      </c>
      <c r="N52">
        <v>-1061746352</v>
      </c>
      <c r="O52" t="s">
        <v>144</v>
      </c>
      <c r="P52" t="s">
        <v>145</v>
      </c>
      <c r="Q52" t="s">
        <v>145</v>
      </c>
      <c r="R52" s="1">
        <v>44399</v>
      </c>
      <c r="S52" s="2">
        <v>44399.602418981478</v>
      </c>
      <c r="T52" s="3">
        <v>0.39408564814814812</v>
      </c>
      <c r="U52" t="s">
        <v>146</v>
      </c>
      <c r="V52" t="s">
        <v>141</v>
      </c>
      <c r="W52">
        <v>1</v>
      </c>
      <c r="X52" t="s">
        <v>147</v>
      </c>
      <c r="Y52">
        <v>1</v>
      </c>
      <c r="Z52" t="s">
        <v>141</v>
      </c>
      <c r="AA52">
        <v>1</v>
      </c>
      <c r="AB52">
        <v>1</v>
      </c>
      <c r="AC52">
        <v>1</v>
      </c>
      <c r="AD52" t="s">
        <v>148</v>
      </c>
      <c r="AE52">
        <v>5000</v>
      </c>
      <c r="AF52">
        <v>-17</v>
      </c>
      <c r="AG52">
        <v>486090</v>
      </c>
      <c r="AH52">
        <v>0</v>
      </c>
      <c r="AI52">
        <v>486090</v>
      </c>
      <c r="AJ52">
        <v>17</v>
      </c>
      <c r="AK52">
        <v>481107</v>
      </c>
      <c r="AL52">
        <v>0</v>
      </c>
      <c r="AM52">
        <v>481093</v>
      </c>
      <c r="AN52" t="s">
        <v>149</v>
      </c>
      <c r="AO52" t="s">
        <v>27</v>
      </c>
      <c r="AP52">
        <v>3</v>
      </c>
      <c r="AS52">
        <v>2</v>
      </c>
      <c r="AT52">
        <v>1</v>
      </c>
      <c r="AU52">
        <v>2</v>
      </c>
      <c r="BE52" t="s">
        <v>152</v>
      </c>
      <c r="BF52" t="s">
        <v>45</v>
      </c>
      <c r="BJ52">
        <v>48</v>
      </c>
      <c r="BK52" t="s">
        <v>141</v>
      </c>
      <c r="BL52">
        <v>2500</v>
      </c>
      <c r="BM52">
        <v>1</v>
      </c>
      <c r="BN52">
        <v>467991</v>
      </c>
      <c r="BO52">
        <v>0</v>
      </c>
      <c r="BP52">
        <v>467991</v>
      </c>
      <c r="BQ52">
        <v>-1</v>
      </c>
      <c r="BR52">
        <v>465590</v>
      </c>
      <c r="BS52">
        <v>2500</v>
      </c>
      <c r="BT52">
        <v>465492</v>
      </c>
      <c r="BU52">
        <v>2500</v>
      </c>
      <c r="BV52" t="s">
        <v>153</v>
      </c>
      <c r="BW52" t="s">
        <v>154</v>
      </c>
      <c r="BX52">
        <v>0</v>
      </c>
      <c r="BY52">
        <v>2000</v>
      </c>
      <c r="BZ52">
        <v>-33</v>
      </c>
      <c r="CA52">
        <v>465491</v>
      </c>
      <c r="CB52">
        <v>0</v>
      </c>
      <c r="CC52">
        <v>465491</v>
      </c>
      <c r="CD52">
        <v>33</v>
      </c>
      <c r="CE52">
        <v>463624</v>
      </c>
      <c r="CF52">
        <v>1966</v>
      </c>
      <c r="CG52">
        <v>463597</v>
      </c>
      <c r="CH52">
        <v>1657</v>
      </c>
      <c r="CI52">
        <v>-24</v>
      </c>
      <c r="CJ52">
        <v>470090</v>
      </c>
      <c r="CK52">
        <v>0</v>
      </c>
      <c r="CL52">
        <v>470090</v>
      </c>
      <c r="CM52">
        <v>24</v>
      </c>
      <c r="CN52">
        <v>468457</v>
      </c>
      <c r="CO52">
        <v>0</v>
      </c>
      <c r="CP52">
        <v>468435</v>
      </c>
      <c r="CQ52">
        <v>1657</v>
      </c>
      <c r="CR52">
        <v>286.625</v>
      </c>
      <c r="CS52">
        <v>10.6</v>
      </c>
      <c r="CT52">
        <v>60.4166666666667</v>
      </c>
      <c r="CU52">
        <v>1</v>
      </c>
      <c r="CV52" t="s">
        <v>164</v>
      </c>
      <c r="CW52">
        <v>270</v>
      </c>
      <c r="CX52" t="s">
        <v>156</v>
      </c>
      <c r="CY52" t="s">
        <v>141</v>
      </c>
      <c r="CZ52">
        <v>293</v>
      </c>
      <c r="DA52">
        <v>0</v>
      </c>
      <c r="DB52">
        <v>468333</v>
      </c>
      <c r="DC52">
        <v>0</v>
      </c>
      <c r="DD52">
        <v>468333</v>
      </c>
      <c r="DE52">
        <v>-1</v>
      </c>
      <c r="DF52">
        <v>468090</v>
      </c>
      <c r="DG52">
        <v>300</v>
      </c>
      <c r="DH52" t="s">
        <v>164</v>
      </c>
      <c r="DI52">
        <v>270</v>
      </c>
      <c r="DJ52">
        <v>468360</v>
      </c>
      <c r="DK52">
        <v>467994</v>
      </c>
      <c r="DL52">
        <v>293</v>
      </c>
      <c r="DM52" t="s">
        <v>157</v>
      </c>
      <c r="DN52" t="s">
        <v>165</v>
      </c>
      <c r="DO52" t="s">
        <v>166</v>
      </c>
      <c r="DP52">
        <v>1</v>
      </c>
      <c r="DQ52">
        <v>1</v>
      </c>
      <c r="DR52">
        <v>48</v>
      </c>
      <c r="DS52">
        <v>0</v>
      </c>
      <c r="DT52" t="s">
        <v>120</v>
      </c>
      <c r="DU52">
        <v>50</v>
      </c>
      <c r="DV52">
        <v>-7</v>
      </c>
      <c r="DW52">
        <v>468433</v>
      </c>
      <c r="DX52">
        <v>0</v>
      </c>
      <c r="DY52">
        <v>468433</v>
      </c>
      <c r="DZ52">
        <v>7</v>
      </c>
      <c r="EA52">
        <v>468390</v>
      </c>
      <c r="EB52">
        <v>67</v>
      </c>
      <c r="EC52">
        <v>468334</v>
      </c>
      <c r="EE52">
        <v>48</v>
      </c>
      <c r="EF52">
        <v>166104</v>
      </c>
      <c r="EG52" s="5">
        <f t="shared" si="0"/>
        <v>297.49299999999999</v>
      </c>
      <c r="EH52" s="5">
        <f t="shared" si="1"/>
        <v>302.33100000000002</v>
      </c>
      <c r="EI52" s="5" t="str">
        <f t="shared" si="2"/>
        <v>Loss</v>
      </c>
      <c r="EJ52" s="5" t="str">
        <f t="shared" si="3"/>
        <v>LossPos</v>
      </c>
    </row>
    <row r="53" spans="1:140" x14ac:dyDescent="0.2">
      <c r="A53" t="s">
        <v>136</v>
      </c>
      <c r="B53">
        <v>1</v>
      </c>
      <c r="C53">
        <v>1</v>
      </c>
      <c r="D53" t="s">
        <v>137</v>
      </c>
      <c r="E53" t="s">
        <v>138</v>
      </c>
      <c r="F53" t="s">
        <v>139</v>
      </c>
      <c r="G53">
        <v>60.01</v>
      </c>
      <c r="H53" t="s">
        <v>140</v>
      </c>
      <c r="I53" t="s">
        <v>141</v>
      </c>
      <c r="J53">
        <v>1</v>
      </c>
      <c r="K53" t="s">
        <v>142</v>
      </c>
      <c r="L53" t="s">
        <v>143</v>
      </c>
      <c r="M53">
        <v>303</v>
      </c>
      <c r="N53">
        <v>-1061746352</v>
      </c>
      <c r="O53" t="s">
        <v>144</v>
      </c>
      <c r="P53" t="s">
        <v>145</v>
      </c>
      <c r="Q53" t="s">
        <v>145</v>
      </c>
      <c r="R53" s="1">
        <v>44399</v>
      </c>
      <c r="S53" s="2">
        <v>44399.602418981478</v>
      </c>
      <c r="T53" s="3">
        <v>0.39408564814814812</v>
      </c>
      <c r="U53" t="s">
        <v>146</v>
      </c>
      <c r="V53" t="s">
        <v>141</v>
      </c>
      <c r="W53">
        <v>1</v>
      </c>
      <c r="X53" t="s">
        <v>147</v>
      </c>
      <c r="Y53">
        <v>1</v>
      </c>
      <c r="Z53" t="s">
        <v>141</v>
      </c>
      <c r="AA53">
        <v>1</v>
      </c>
      <c r="AB53">
        <v>1</v>
      </c>
      <c r="AC53">
        <v>1</v>
      </c>
      <c r="AD53" t="s">
        <v>148</v>
      </c>
      <c r="AE53">
        <v>5000</v>
      </c>
      <c r="AF53">
        <v>-17</v>
      </c>
      <c r="AG53">
        <v>486090</v>
      </c>
      <c r="AH53">
        <v>0</v>
      </c>
      <c r="AI53">
        <v>486090</v>
      </c>
      <c r="AJ53">
        <v>17</v>
      </c>
      <c r="AK53">
        <v>481107</v>
      </c>
      <c r="AL53">
        <v>0</v>
      </c>
      <c r="AM53">
        <v>481093</v>
      </c>
      <c r="AN53" t="s">
        <v>149</v>
      </c>
      <c r="AO53" t="s">
        <v>27</v>
      </c>
      <c r="AP53">
        <v>3</v>
      </c>
      <c r="AS53">
        <v>2</v>
      </c>
      <c r="AT53">
        <v>1</v>
      </c>
      <c r="AU53">
        <v>2</v>
      </c>
      <c r="BE53" t="s">
        <v>152</v>
      </c>
      <c r="BF53" t="s">
        <v>45</v>
      </c>
      <c r="BJ53">
        <v>49</v>
      </c>
      <c r="BK53" t="s">
        <v>141</v>
      </c>
      <c r="BL53">
        <v>1500</v>
      </c>
      <c r="BM53">
        <v>0</v>
      </c>
      <c r="BN53">
        <v>473490</v>
      </c>
      <c r="BO53">
        <v>0</v>
      </c>
      <c r="BP53">
        <v>473490</v>
      </c>
      <c r="BQ53">
        <v>0</v>
      </c>
      <c r="BR53">
        <v>472090</v>
      </c>
      <c r="BS53">
        <v>1500</v>
      </c>
      <c r="BT53">
        <v>471991</v>
      </c>
      <c r="BU53">
        <v>1500</v>
      </c>
      <c r="BV53" t="s">
        <v>167</v>
      </c>
      <c r="BW53" t="s">
        <v>168</v>
      </c>
      <c r="BX53">
        <v>0</v>
      </c>
      <c r="BY53">
        <v>2000</v>
      </c>
      <c r="BZ53">
        <v>-17</v>
      </c>
      <c r="CA53">
        <v>471990</v>
      </c>
      <c r="CB53">
        <v>0</v>
      </c>
      <c r="CC53">
        <v>471990</v>
      </c>
      <c r="CD53">
        <v>17</v>
      </c>
      <c r="CE53">
        <v>470107</v>
      </c>
      <c r="CF53">
        <v>1983</v>
      </c>
      <c r="CG53">
        <v>470095</v>
      </c>
      <c r="CH53">
        <v>1657</v>
      </c>
      <c r="CI53">
        <v>-24</v>
      </c>
      <c r="CJ53">
        <v>475590</v>
      </c>
      <c r="CK53">
        <v>0</v>
      </c>
      <c r="CL53">
        <v>475590</v>
      </c>
      <c r="CM53">
        <v>24</v>
      </c>
      <c r="CN53">
        <v>473957</v>
      </c>
      <c r="CO53">
        <v>0</v>
      </c>
      <c r="CP53">
        <v>473935</v>
      </c>
      <c r="CQ53">
        <v>1657</v>
      </c>
      <c r="CR53">
        <v>286.48</v>
      </c>
      <c r="CS53">
        <v>10.8</v>
      </c>
      <c r="CT53">
        <v>61.224489795918402</v>
      </c>
      <c r="CU53">
        <v>1</v>
      </c>
      <c r="CV53" t="s">
        <v>164</v>
      </c>
      <c r="CW53">
        <v>283</v>
      </c>
      <c r="CX53" t="s">
        <v>162</v>
      </c>
      <c r="CY53" t="s">
        <v>141</v>
      </c>
      <c r="CZ53">
        <v>293</v>
      </c>
      <c r="DA53">
        <v>0</v>
      </c>
      <c r="DB53">
        <v>473833</v>
      </c>
      <c r="DC53">
        <v>0</v>
      </c>
      <c r="DD53">
        <v>473833</v>
      </c>
      <c r="DE53">
        <v>0</v>
      </c>
      <c r="DF53">
        <v>473590</v>
      </c>
      <c r="DG53">
        <v>300</v>
      </c>
      <c r="DH53" t="s">
        <v>164</v>
      </c>
      <c r="DI53">
        <v>283</v>
      </c>
      <c r="DJ53">
        <v>473873</v>
      </c>
      <c r="DK53">
        <v>473493</v>
      </c>
      <c r="DL53">
        <v>293</v>
      </c>
      <c r="DM53" t="s">
        <v>157</v>
      </c>
      <c r="DN53" t="s">
        <v>165</v>
      </c>
      <c r="DO53" t="s">
        <v>169</v>
      </c>
      <c r="DP53">
        <v>1</v>
      </c>
      <c r="DQ53">
        <v>1</v>
      </c>
      <c r="DR53">
        <v>49</v>
      </c>
      <c r="DS53">
        <v>0.2</v>
      </c>
      <c r="DT53" t="s">
        <v>120</v>
      </c>
      <c r="DU53">
        <v>50</v>
      </c>
      <c r="DV53">
        <v>-7</v>
      </c>
      <c r="DW53">
        <v>473933</v>
      </c>
      <c r="DX53">
        <v>0</v>
      </c>
      <c r="DY53">
        <v>473933</v>
      </c>
      <c r="DZ53">
        <v>7</v>
      </c>
      <c r="EA53">
        <v>473890</v>
      </c>
      <c r="EB53">
        <v>67</v>
      </c>
      <c r="EC53">
        <v>473834</v>
      </c>
      <c r="EE53">
        <v>49</v>
      </c>
      <c r="EF53">
        <v>166104</v>
      </c>
      <c r="EG53" s="5">
        <f t="shared" si="0"/>
        <v>303.99099999999999</v>
      </c>
      <c r="EH53" s="5">
        <f t="shared" si="1"/>
        <v>307.83100000000002</v>
      </c>
      <c r="EI53" s="5" t="str">
        <f t="shared" si="2"/>
        <v>Reward</v>
      </c>
      <c r="EJ53" s="5" t="str">
        <f t="shared" si="3"/>
        <v>RewardPos</v>
      </c>
    </row>
    <row r="54" spans="1:140" x14ac:dyDescent="0.2">
      <c r="A54" t="s">
        <v>136</v>
      </c>
      <c r="B54">
        <v>1</v>
      </c>
      <c r="C54">
        <v>1</v>
      </c>
      <c r="D54" t="s">
        <v>137</v>
      </c>
      <c r="E54" t="s">
        <v>138</v>
      </c>
      <c r="F54" t="s">
        <v>139</v>
      </c>
      <c r="G54">
        <v>60.01</v>
      </c>
      <c r="H54" t="s">
        <v>140</v>
      </c>
      <c r="I54" t="s">
        <v>141</v>
      </c>
      <c r="J54">
        <v>1</v>
      </c>
      <c r="K54" t="s">
        <v>142</v>
      </c>
      <c r="L54" t="s">
        <v>143</v>
      </c>
      <c r="M54">
        <v>303</v>
      </c>
      <c r="N54">
        <v>-1061746352</v>
      </c>
      <c r="O54" t="s">
        <v>144</v>
      </c>
      <c r="P54" t="s">
        <v>145</v>
      </c>
      <c r="Q54" t="s">
        <v>145</v>
      </c>
      <c r="R54" s="1">
        <v>44399</v>
      </c>
      <c r="S54" s="2">
        <v>44399.602418981478</v>
      </c>
      <c r="T54" s="3">
        <v>0.39408564814814812</v>
      </c>
      <c r="U54" t="s">
        <v>146</v>
      </c>
      <c r="V54" t="s">
        <v>141</v>
      </c>
      <c r="W54">
        <v>1</v>
      </c>
      <c r="X54" t="s">
        <v>147</v>
      </c>
      <c r="Y54">
        <v>1</v>
      </c>
      <c r="Z54" t="s">
        <v>141</v>
      </c>
      <c r="AA54">
        <v>1</v>
      </c>
      <c r="AB54">
        <v>1</v>
      </c>
      <c r="AC54">
        <v>1</v>
      </c>
      <c r="AD54" t="s">
        <v>148</v>
      </c>
      <c r="AE54">
        <v>5000</v>
      </c>
      <c r="AF54">
        <v>-17</v>
      </c>
      <c r="AG54">
        <v>486090</v>
      </c>
      <c r="AH54">
        <v>0</v>
      </c>
      <c r="AI54">
        <v>486090</v>
      </c>
      <c r="AJ54">
        <v>17</v>
      </c>
      <c r="AK54">
        <v>481107</v>
      </c>
      <c r="AL54">
        <v>0</v>
      </c>
      <c r="AM54">
        <v>481093</v>
      </c>
      <c r="AN54" t="s">
        <v>149</v>
      </c>
      <c r="AO54" t="s">
        <v>27</v>
      </c>
      <c r="AP54">
        <v>3</v>
      </c>
      <c r="AS54">
        <v>2</v>
      </c>
      <c r="AT54">
        <v>1</v>
      </c>
      <c r="AU54">
        <v>2</v>
      </c>
      <c r="BE54" t="s">
        <v>152</v>
      </c>
      <c r="BF54" t="s">
        <v>45</v>
      </c>
      <c r="BJ54">
        <v>50</v>
      </c>
      <c r="BK54" t="s">
        <v>141</v>
      </c>
      <c r="BL54">
        <v>1500</v>
      </c>
      <c r="BM54">
        <v>0</v>
      </c>
      <c r="BN54">
        <v>478990</v>
      </c>
      <c r="BO54">
        <v>0</v>
      </c>
      <c r="BP54">
        <v>478990</v>
      </c>
      <c r="BQ54">
        <v>0</v>
      </c>
      <c r="BR54">
        <v>477590</v>
      </c>
      <c r="BS54">
        <v>1500</v>
      </c>
      <c r="BT54">
        <v>477491</v>
      </c>
      <c r="BU54">
        <v>1500</v>
      </c>
      <c r="BV54" t="s">
        <v>153</v>
      </c>
      <c r="BW54" t="s">
        <v>154</v>
      </c>
      <c r="BX54">
        <v>0</v>
      </c>
      <c r="BY54">
        <v>2000</v>
      </c>
      <c r="BZ54">
        <v>-17</v>
      </c>
      <c r="CA54">
        <v>477490</v>
      </c>
      <c r="CB54">
        <v>0</v>
      </c>
      <c r="CC54">
        <v>477490</v>
      </c>
      <c r="CD54">
        <v>17</v>
      </c>
      <c r="CE54">
        <v>475607</v>
      </c>
      <c r="CF54">
        <v>1983</v>
      </c>
      <c r="CG54">
        <v>475595</v>
      </c>
      <c r="CH54">
        <v>1687</v>
      </c>
      <c r="CI54">
        <v>-20</v>
      </c>
      <c r="CJ54">
        <v>481090</v>
      </c>
      <c r="CK54">
        <v>0</v>
      </c>
      <c r="CL54">
        <v>481090</v>
      </c>
      <c r="CM54">
        <v>20</v>
      </c>
      <c r="CN54">
        <v>479423</v>
      </c>
      <c r="CO54">
        <v>0</v>
      </c>
      <c r="CP54">
        <v>479405</v>
      </c>
      <c r="CQ54">
        <v>1687</v>
      </c>
      <c r="CR54">
        <v>286.48</v>
      </c>
      <c r="CS54">
        <v>10.6</v>
      </c>
      <c r="CT54">
        <v>60</v>
      </c>
      <c r="CU54">
        <v>0</v>
      </c>
      <c r="CW54">
        <v>0</v>
      </c>
      <c r="CX54" t="s">
        <v>156</v>
      </c>
      <c r="CY54" t="s">
        <v>141</v>
      </c>
      <c r="CZ54">
        <v>263</v>
      </c>
      <c r="DA54">
        <v>0</v>
      </c>
      <c r="DB54">
        <v>479303</v>
      </c>
      <c r="DC54">
        <v>0</v>
      </c>
      <c r="DD54">
        <v>479303</v>
      </c>
      <c r="DE54">
        <v>0</v>
      </c>
      <c r="DF54">
        <v>479090</v>
      </c>
      <c r="DG54">
        <v>267</v>
      </c>
      <c r="DI54">
        <v>0</v>
      </c>
      <c r="DJ54">
        <v>0</v>
      </c>
      <c r="DK54">
        <v>478993</v>
      </c>
      <c r="DL54">
        <v>263</v>
      </c>
      <c r="DM54" t="s">
        <v>157</v>
      </c>
      <c r="DN54" t="s">
        <v>158</v>
      </c>
      <c r="DO54" t="s">
        <v>159</v>
      </c>
      <c r="DP54">
        <v>1</v>
      </c>
      <c r="DQ54">
        <v>1</v>
      </c>
      <c r="DR54">
        <v>50</v>
      </c>
      <c r="DS54">
        <v>-0.2</v>
      </c>
      <c r="DT54" t="s">
        <v>120</v>
      </c>
      <c r="DU54">
        <v>50</v>
      </c>
      <c r="DV54">
        <v>-4</v>
      </c>
      <c r="DW54">
        <v>479403</v>
      </c>
      <c r="DX54">
        <v>0</v>
      </c>
      <c r="DY54">
        <v>479403</v>
      </c>
      <c r="DZ54">
        <v>4</v>
      </c>
      <c r="EA54">
        <v>479357</v>
      </c>
      <c r="EB54">
        <v>66</v>
      </c>
      <c r="EC54">
        <v>479304</v>
      </c>
      <c r="EE54">
        <v>50</v>
      </c>
      <c r="EF54">
        <v>166104</v>
      </c>
      <c r="EG54" s="5">
        <f t="shared" si="0"/>
        <v>309.49099999999999</v>
      </c>
      <c r="EH54" s="5">
        <f t="shared" si="1"/>
        <v>313.30099999999999</v>
      </c>
      <c r="EI54" s="5" t="str">
        <f t="shared" si="2"/>
        <v>Loss</v>
      </c>
      <c r="EJ54" s="5" t="str">
        <f t="shared" si="3"/>
        <v>LossNeg</v>
      </c>
    </row>
    <row r="55" spans="1:140" x14ac:dyDescent="0.2">
      <c r="A55" t="s">
        <v>136</v>
      </c>
      <c r="B55">
        <v>1</v>
      </c>
      <c r="C55">
        <v>1</v>
      </c>
      <c r="D55" t="s">
        <v>137</v>
      </c>
      <c r="E55" t="s">
        <v>138</v>
      </c>
      <c r="F55" t="s">
        <v>139</v>
      </c>
      <c r="G55">
        <v>60.01</v>
      </c>
      <c r="H55" t="s">
        <v>140</v>
      </c>
      <c r="I55" t="s">
        <v>141</v>
      </c>
      <c r="J55">
        <v>1</v>
      </c>
      <c r="K55" t="s">
        <v>142</v>
      </c>
      <c r="L55" t="s">
        <v>143</v>
      </c>
      <c r="M55">
        <v>303</v>
      </c>
      <c r="N55">
        <v>-1061746352</v>
      </c>
      <c r="O55" t="s">
        <v>144</v>
      </c>
      <c r="P55" t="s">
        <v>145</v>
      </c>
      <c r="Q55" t="s">
        <v>145</v>
      </c>
      <c r="R55" s="1">
        <v>44399</v>
      </c>
      <c r="S55" s="2">
        <v>44399.602418981478</v>
      </c>
      <c r="T55" s="3">
        <v>0.39408564814814812</v>
      </c>
      <c r="U55" t="s">
        <v>146</v>
      </c>
      <c r="V55" t="s">
        <v>141</v>
      </c>
      <c r="W55">
        <v>1</v>
      </c>
      <c r="X55" t="s">
        <v>147</v>
      </c>
      <c r="Y55">
        <v>2</v>
      </c>
      <c r="Z55" t="s">
        <v>141</v>
      </c>
      <c r="AA55">
        <v>2</v>
      </c>
      <c r="AB55">
        <v>1</v>
      </c>
      <c r="AC55">
        <v>2</v>
      </c>
      <c r="AD55" t="s">
        <v>181</v>
      </c>
      <c r="AE55">
        <v>5000</v>
      </c>
      <c r="AF55">
        <v>-16</v>
      </c>
      <c r="AG55">
        <v>848128</v>
      </c>
      <c r="AH55">
        <v>0</v>
      </c>
      <c r="AI55">
        <v>848128</v>
      </c>
      <c r="AJ55">
        <v>16</v>
      </c>
      <c r="AK55">
        <v>843144</v>
      </c>
      <c r="AL55">
        <v>0</v>
      </c>
      <c r="AM55">
        <v>843132</v>
      </c>
      <c r="AN55" t="s">
        <v>149</v>
      </c>
      <c r="AO55" t="s">
        <v>27</v>
      </c>
      <c r="AP55">
        <v>1</v>
      </c>
      <c r="AQ55" t="s">
        <v>141</v>
      </c>
      <c r="AR55">
        <v>526127</v>
      </c>
      <c r="BE55" t="s">
        <v>150</v>
      </c>
      <c r="BF55" t="s">
        <v>59</v>
      </c>
      <c r="BG55">
        <v>1</v>
      </c>
      <c r="BH55">
        <v>2</v>
      </c>
      <c r="BI55">
        <v>2</v>
      </c>
    </row>
    <row r="56" spans="1:140" x14ac:dyDescent="0.2">
      <c r="A56" t="s">
        <v>136</v>
      </c>
      <c r="B56">
        <v>1</v>
      </c>
      <c r="C56">
        <v>1</v>
      </c>
      <c r="D56" t="s">
        <v>137</v>
      </c>
      <c r="E56" t="s">
        <v>138</v>
      </c>
      <c r="F56" t="s">
        <v>139</v>
      </c>
      <c r="G56">
        <v>60.01</v>
      </c>
      <c r="H56" t="s">
        <v>140</v>
      </c>
      <c r="I56" t="s">
        <v>141</v>
      </c>
      <c r="J56">
        <v>1</v>
      </c>
      <c r="K56" t="s">
        <v>142</v>
      </c>
      <c r="L56" t="s">
        <v>143</v>
      </c>
      <c r="M56">
        <v>303</v>
      </c>
      <c r="N56">
        <v>-1061746352</v>
      </c>
      <c r="O56" t="s">
        <v>144</v>
      </c>
      <c r="P56" t="s">
        <v>145</v>
      </c>
      <c r="Q56" t="s">
        <v>145</v>
      </c>
      <c r="R56" s="1">
        <v>44399</v>
      </c>
      <c r="S56" s="2">
        <v>44399.602418981478</v>
      </c>
      <c r="T56" s="3">
        <v>0.39408564814814812</v>
      </c>
      <c r="U56" t="s">
        <v>146</v>
      </c>
      <c r="V56" t="s">
        <v>141</v>
      </c>
      <c r="W56">
        <v>1</v>
      </c>
      <c r="X56" t="s">
        <v>147</v>
      </c>
      <c r="Y56">
        <v>2</v>
      </c>
      <c r="Z56" t="s">
        <v>141</v>
      </c>
      <c r="AA56">
        <v>2</v>
      </c>
      <c r="AB56">
        <v>1</v>
      </c>
      <c r="AC56">
        <v>2</v>
      </c>
      <c r="AD56" t="s">
        <v>181</v>
      </c>
      <c r="AE56">
        <v>5000</v>
      </c>
      <c r="AF56">
        <v>-16</v>
      </c>
      <c r="AG56">
        <v>848128</v>
      </c>
      <c r="AH56">
        <v>0</v>
      </c>
      <c r="AI56">
        <v>848128</v>
      </c>
      <c r="AJ56">
        <v>16</v>
      </c>
      <c r="AK56">
        <v>843144</v>
      </c>
      <c r="AL56">
        <v>0</v>
      </c>
      <c r="AM56">
        <v>843132</v>
      </c>
      <c r="AN56" t="s">
        <v>149</v>
      </c>
      <c r="AO56" t="s">
        <v>27</v>
      </c>
      <c r="AP56">
        <v>2</v>
      </c>
      <c r="AS56">
        <v>1</v>
      </c>
      <c r="AT56">
        <v>2</v>
      </c>
      <c r="AU56">
        <v>3</v>
      </c>
      <c r="AV56">
        <v>2000</v>
      </c>
      <c r="AW56">
        <v>-28</v>
      </c>
      <c r="AX56">
        <v>528127</v>
      </c>
      <c r="AY56">
        <v>0</v>
      </c>
      <c r="AZ56">
        <v>528127</v>
      </c>
      <c r="BA56">
        <v>28</v>
      </c>
      <c r="BB56">
        <v>526155</v>
      </c>
      <c r="BC56">
        <v>0</v>
      </c>
      <c r="BD56">
        <v>526130</v>
      </c>
      <c r="BE56" t="s">
        <v>151</v>
      </c>
      <c r="BF56" t="s">
        <v>45</v>
      </c>
    </row>
    <row r="57" spans="1:140" x14ac:dyDescent="0.2">
      <c r="A57" t="s">
        <v>136</v>
      </c>
      <c r="B57">
        <v>1</v>
      </c>
      <c r="C57">
        <v>1</v>
      </c>
      <c r="D57" t="s">
        <v>137</v>
      </c>
      <c r="E57" t="s">
        <v>138</v>
      </c>
      <c r="F57" t="s">
        <v>139</v>
      </c>
      <c r="G57">
        <v>60.01</v>
      </c>
      <c r="H57" t="s">
        <v>140</v>
      </c>
      <c r="I57" t="s">
        <v>141</v>
      </c>
      <c r="J57">
        <v>1</v>
      </c>
      <c r="K57" t="s">
        <v>142</v>
      </c>
      <c r="L57" t="s">
        <v>143</v>
      </c>
      <c r="M57">
        <v>303</v>
      </c>
      <c r="N57">
        <v>-1061746352</v>
      </c>
      <c r="O57" t="s">
        <v>144</v>
      </c>
      <c r="P57" t="s">
        <v>145</v>
      </c>
      <c r="Q57" t="s">
        <v>145</v>
      </c>
      <c r="R57" s="1">
        <v>44399</v>
      </c>
      <c r="S57" s="2">
        <v>44399.602418981478</v>
      </c>
      <c r="T57" s="3">
        <v>0.39408564814814812</v>
      </c>
      <c r="U57" t="s">
        <v>146</v>
      </c>
      <c r="V57" t="s">
        <v>141</v>
      </c>
      <c r="W57">
        <v>1</v>
      </c>
      <c r="X57" t="s">
        <v>147</v>
      </c>
      <c r="Y57">
        <v>2</v>
      </c>
      <c r="Z57" t="s">
        <v>141</v>
      </c>
      <c r="AA57">
        <v>2</v>
      </c>
      <c r="AB57">
        <v>1</v>
      </c>
      <c r="AC57">
        <v>2</v>
      </c>
      <c r="AD57" t="s">
        <v>181</v>
      </c>
      <c r="AE57">
        <v>5000</v>
      </c>
      <c r="AF57">
        <v>-16</v>
      </c>
      <c r="AG57">
        <v>848128</v>
      </c>
      <c r="AH57">
        <v>0</v>
      </c>
      <c r="AI57">
        <v>848128</v>
      </c>
      <c r="AJ57">
        <v>16</v>
      </c>
      <c r="AK57">
        <v>843144</v>
      </c>
      <c r="AL57">
        <v>0</v>
      </c>
      <c r="AM57">
        <v>843132</v>
      </c>
      <c r="AN57" t="s">
        <v>149</v>
      </c>
      <c r="AO57" t="s">
        <v>27</v>
      </c>
      <c r="AP57">
        <v>3</v>
      </c>
      <c r="AS57">
        <v>2</v>
      </c>
      <c r="AT57">
        <v>2</v>
      </c>
      <c r="AU57">
        <v>4</v>
      </c>
      <c r="BE57" t="s">
        <v>152</v>
      </c>
      <c r="BF57" t="s">
        <v>45</v>
      </c>
      <c r="BJ57">
        <v>1</v>
      </c>
      <c r="BK57" t="s">
        <v>141</v>
      </c>
      <c r="BL57">
        <v>3500</v>
      </c>
      <c r="BM57">
        <v>-11</v>
      </c>
      <c r="BN57">
        <v>533527</v>
      </c>
      <c r="BO57">
        <v>0</v>
      </c>
      <c r="BP57">
        <v>533527</v>
      </c>
      <c r="BQ57">
        <v>11</v>
      </c>
      <c r="BR57">
        <v>530138</v>
      </c>
      <c r="BS57">
        <v>3500</v>
      </c>
      <c r="BT57">
        <v>530028</v>
      </c>
      <c r="BU57">
        <v>3500</v>
      </c>
      <c r="BV57" t="s">
        <v>153</v>
      </c>
      <c r="BW57" t="s">
        <v>154</v>
      </c>
      <c r="BX57">
        <v>0</v>
      </c>
      <c r="BY57">
        <v>2000</v>
      </c>
      <c r="BZ57">
        <v>-28</v>
      </c>
      <c r="CA57">
        <v>530027</v>
      </c>
      <c r="CB57">
        <v>0</v>
      </c>
      <c r="CC57">
        <v>530027</v>
      </c>
      <c r="CD57">
        <v>28</v>
      </c>
      <c r="CE57">
        <v>528155</v>
      </c>
      <c r="CF57">
        <v>1983</v>
      </c>
      <c r="CG57">
        <v>528133</v>
      </c>
      <c r="CH57">
        <v>1687</v>
      </c>
      <c r="CI57">
        <v>-20</v>
      </c>
      <c r="CJ57">
        <v>535638</v>
      </c>
      <c r="CK57">
        <v>0</v>
      </c>
      <c r="CL57">
        <v>535638</v>
      </c>
      <c r="CM57">
        <v>20</v>
      </c>
      <c r="CN57">
        <v>533971</v>
      </c>
      <c r="CO57">
        <v>0</v>
      </c>
      <c r="CP57">
        <v>533953</v>
      </c>
      <c r="CQ57">
        <v>1687</v>
      </c>
      <c r="CR57" t="s">
        <v>155</v>
      </c>
      <c r="CS57">
        <v>0.20392156862745101</v>
      </c>
      <c r="CT57">
        <v>0</v>
      </c>
      <c r="CU57">
        <v>0</v>
      </c>
      <c r="CW57">
        <v>0</v>
      </c>
      <c r="CX57" t="s">
        <v>156</v>
      </c>
      <c r="CY57" t="s">
        <v>141</v>
      </c>
      <c r="CZ57">
        <v>263</v>
      </c>
      <c r="DA57">
        <v>0</v>
      </c>
      <c r="DB57">
        <v>533851</v>
      </c>
      <c r="DC57">
        <v>0</v>
      </c>
      <c r="DD57">
        <v>533851</v>
      </c>
      <c r="DE57">
        <v>11</v>
      </c>
      <c r="DF57">
        <v>533638</v>
      </c>
      <c r="DG57">
        <v>267</v>
      </c>
      <c r="DI57">
        <v>0</v>
      </c>
      <c r="DJ57">
        <v>0</v>
      </c>
      <c r="DK57">
        <v>533531</v>
      </c>
      <c r="DL57">
        <v>263</v>
      </c>
      <c r="DM57" t="s">
        <v>157</v>
      </c>
      <c r="DN57" t="s">
        <v>158</v>
      </c>
      <c r="DO57" t="s">
        <v>159</v>
      </c>
      <c r="DP57">
        <v>1</v>
      </c>
      <c r="DQ57">
        <v>2</v>
      </c>
      <c r="DR57">
        <v>51</v>
      </c>
      <c r="DS57">
        <v>-0.2</v>
      </c>
      <c r="DT57" t="s">
        <v>120</v>
      </c>
      <c r="DU57">
        <v>50</v>
      </c>
      <c r="DV57">
        <v>-4</v>
      </c>
      <c r="DW57">
        <v>533951</v>
      </c>
      <c r="DX57">
        <v>0</v>
      </c>
      <c r="DY57">
        <v>533951</v>
      </c>
      <c r="DZ57">
        <v>4</v>
      </c>
      <c r="EA57">
        <v>533905</v>
      </c>
      <c r="EB57">
        <v>66</v>
      </c>
      <c r="EC57">
        <v>533852</v>
      </c>
      <c r="ED57">
        <v>1</v>
      </c>
      <c r="EF57">
        <f>AX56</f>
        <v>528127</v>
      </c>
      <c r="EG57" s="5">
        <f>(CG57-EF57)/1000</f>
        <v>6.0000000000000001E-3</v>
      </c>
      <c r="EH57" s="5">
        <f>(CP57-EF57)/1000</f>
        <v>5.8259999999999996</v>
      </c>
      <c r="EI57" s="5" t="str">
        <f>IF(BV57="Triangle","No",IF(BV57="SmallReward","Reward",IF(BV57="LgReward","Reward",IF(BV57="SmallPun","Loss",IF(BV57="LgPun","Loss")))))</f>
        <v>Loss</v>
      </c>
      <c r="EJ57" s="5" t="str">
        <f t="shared" ref="EJ57:EJ106" si="4">IF(AND(EI57="Loss",CU57=1),"LossPos",IF(AND(EI57="Loss",CU57=0),"LossNeg",IF(AND(EI57="Reward",CU57=1),"RewardPos",IF(AND(EI57="Reward",CU57=0),"RewardNeg"))))</f>
        <v>LossNeg</v>
      </c>
    </row>
    <row r="58" spans="1:140" x14ac:dyDescent="0.2">
      <c r="A58" t="s">
        <v>136</v>
      </c>
      <c r="B58">
        <v>1</v>
      </c>
      <c r="C58">
        <v>1</v>
      </c>
      <c r="D58" t="s">
        <v>137</v>
      </c>
      <c r="E58" t="s">
        <v>138</v>
      </c>
      <c r="F58" t="s">
        <v>139</v>
      </c>
      <c r="G58">
        <v>60.01</v>
      </c>
      <c r="H58" t="s">
        <v>140</v>
      </c>
      <c r="I58" t="s">
        <v>141</v>
      </c>
      <c r="J58">
        <v>1</v>
      </c>
      <c r="K58" t="s">
        <v>142</v>
      </c>
      <c r="L58" t="s">
        <v>143</v>
      </c>
      <c r="M58">
        <v>303</v>
      </c>
      <c r="N58">
        <v>-1061746352</v>
      </c>
      <c r="O58" t="s">
        <v>144</v>
      </c>
      <c r="P58" t="s">
        <v>145</v>
      </c>
      <c r="Q58" t="s">
        <v>145</v>
      </c>
      <c r="R58" s="1">
        <v>44399</v>
      </c>
      <c r="S58" s="2">
        <v>44399.602418981478</v>
      </c>
      <c r="T58" s="3">
        <v>0.39408564814814812</v>
      </c>
      <c r="U58" t="s">
        <v>146</v>
      </c>
      <c r="V58" t="s">
        <v>141</v>
      </c>
      <c r="W58">
        <v>1</v>
      </c>
      <c r="X58" t="s">
        <v>147</v>
      </c>
      <c r="Y58">
        <v>2</v>
      </c>
      <c r="Z58" t="s">
        <v>141</v>
      </c>
      <c r="AA58">
        <v>2</v>
      </c>
      <c r="AB58">
        <v>1</v>
      </c>
      <c r="AC58">
        <v>2</v>
      </c>
      <c r="AD58" t="s">
        <v>181</v>
      </c>
      <c r="AE58">
        <v>5000</v>
      </c>
      <c r="AF58">
        <v>-16</v>
      </c>
      <c r="AG58">
        <v>848128</v>
      </c>
      <c r="AH58">
        <v>0</v>
      </c>
      <c r="AI58">
        <v>848128</v>
      </c>
      <c r="AJ58">
        <v>16</v>
      </c>
      <c r="AK58">
        <v>843144</v>
      </c>
      <c r="AL58">
        <v>0</v>
      </c>
      <c r="AM58">
        <v>843132</v>
      </c>
      <c r="AN58" t="s">
        <v>149</v>
      </c>
      <c r="AO58" t="s">
        <v>27</v>
      </c>
      <c r="AP58">
        <v>3</v>
      </c>
      <c r="AS58">
        <v>2</v>
      </c>
      <c r="AT58">
        <v>2</v>
      </c>
      <c r="AU58">
        <v>4</v>
      </c>
      <c r="BE58" t="s">
        <v>152</v>
      </c>
      <c r="BF58" t="s">
        <v>45</v>
      </c>
      <c r="BJ58">
        <v>2</v>
      </c>
      <c r="BK58" t="s">
        <v>141</v>
      </c>
      <c r="BL58">
        <v>3000</v>
      </c>
      <c r="BM58">
        <v>0</v>
      </c>
      <c r="BN58">
        <v>540538</v>
      </c>
      <c r="BO58">
        <v>0</v>
      </c>
      <c r="BP58">
        <v>540538</v>
      </c>
      <c r="BQ58">
        <v>0</v>
      </c>
      <c r="BR58">
        <v>537638</v>
      </c>
      <c r="BS58">
        <v>3000</v>
      </c>
      <c r="BT58">
        <v>537539</v>
      </c>
      <c r="BU58">
        <v>3000</v>
      </c>
      <c r="BV58" t="s">
        <v>173</v>
      </c>
      <c r="BW58" t="s">
        <v>174</v>
      </c>
      <c r="BX58">
        <v>0</v>
      </c>
      <c r="BY58">
        <v>2000</v>
      </c>
      <c r="BZ58">
        <v>-17</v>
      </c>
      <c r="CA58">
        <v>537538</v>
      </c>
      <c r="CB58">
        <v>0</v>
      </c>
      <c r="CC58">
        <v>537538</v>
      </c>
      <c r="CD58">
        <v>17</v>
      </c>
      <c r="CE58">
        <v>535655</v>
      </c>
      <c r="CF58">
        <v>1983</v>
      </c>
      <c r="CG58">
        <v>535643</v>
      </c>
      <c r="CH58">
        <v>1687</v>
      </c>
      <c r="CI58">
        <v>-20</v>
      </c>
      <c r="CJ58">
        <v>542638</v>
      </c>
      <c r="CK58">
        <v>0</v>
      </c>
      <c r="CL58">
        <v>542638</v>
      </c>
      <c r="CM58">
        <v>20</v>
      </c>
      <c r="CN58">
        <v>540971</v>
      </c>
      <c r="CO58">
        <v>0</v>
      </c>
      <c r="CP58">
        <v>540953</v>
      </c>
      <c r="CQ58">
        <v>1687</v>
      </c>
      <c r="CR58" t="s">
        <v>155</v>
      </c>
      <c r="CS58">
        <v>0.4</v>
      </c>
      <c r="CT58">
        <v>0</v>
      </c>
      <c r="CU58">
        <v>0</v>
      </c>
      <c r="CW58">
        <v>0</v>
      </c>
      <c r="CX58" t="s">
        <v>175</v>
      </c>
      <c r="CY58" t="s">
        <v>141</v>
      </c>
      <c r="CZ58">
        <v>263</v>
      </c>
      <c r="DA58">
        <v>0</v>
      </c>
      <c r="DB58">
        <v>540851</v>
      </c>
      <c r="DC58">
        <v>0</v>
      </c>
      <c r="DD58">
        <v>540851</v>
      </c>
      <c r="DE58">
        <v>0</v>
      </c>
      <c r="DF58">
        <v>540638</v>
      </c>
      <c r="DG58">
        <v>267</v>
      </c>
      <c r="DI58">
        <v>0</v>
      </c>
      <c r="DJ58">
        <v>0</v>
      </c>
      <c r="DK58">
        <v>540541</v>
      </c>
      <c r="DL58">
        <v>263</v>
      </c>
      <c r="DM58" t="s">
        <v>157</v>
      </c>
      <c r="DN58" t="s">
        <v>158</v>
      </c>
      <c r="DO58" t="s">
        <v>176</v>
      </c>
      <c r="DP58">
        <v>1</v>
      </c>
      <c r="DQ58">
        <v>2</v>
      </c>
      <c r="DR58">
        <v>52</v>
      </c>
      <c r="DS58">
        <v>0</v>
      </c>
      <c r="DT58" t="s">
        <v>120</v>
      </c>
      <c r="DU58">
        <v>50</v>
      </c>
      <c r="DV58">
        <v>-4</v>
      </c>
      <c r="DW58">
        <v>540951</v>
      </c>
      <c r="DX58">
        <v>0</v>
      </c>
      <c r="DY58">
        <v>540951</v>
      </c>
      <c r="DZ58">
        <v>4</v>
      </c>
      <c r="EA58">
        <v>540905</v>
      </c>
      <c r="EB58">
        <v>66</v>
      </c>
      <c r="EC58">
        <v>540852</v>
      </c>
      <c r="ED58">
        <v>2</v>
      </c>
      <c r="EF58">
        <v>528127</v>
      </c>
      <c r="EG58" s="5">
        <f t="shared" ref="EG58:EG106" si="5">(CG58-EF58)/1000</f>
        <v>7.516</v>
      </c>
      <c r="EH58" s="5">
        <f t="shared" ref="EH58:EH106" si="6">(CP58-EF58)/1000</f>
        <v>12.826000000000001</v>
      </c>
      <c r="EI58" s="5" t="str">
        <f t="shared" ref="EI58:EI106" si="7">IF(BV58="Triangle","No",IF(BV58="SmallReward","Reward",IF(BV58="LgReward","Reward",IF(BV58="SmallPun","Loss",IF(BV58="LgPun","Loss")))))</f>
        <v>No</v>
      </c>
      <c r="EJ58" s="5" t="b">
        <f t="shared" si="4"/>
        <v>0</v>
      </c>
    </row>
    <row r="59" spans="1:140" x14ac:dyDescent="0.2">
      <c r="A59" t="s">
        <v>136</v>
      </c>
      <c r="B59">
        <v>1</v>
      </c>
      <c r="C59">
        <v>1</v>
      </c>
      <c r="D59" t="s">
        <v>137</v>
      </c>
      <c r="E59" t="s">
        <v>138</v>
      </c>
      <c r="F59" t="s">
        <v>139</v>
      </c>
      <c r="G59">
        <v>60.01</v>
      </c>
      <c r="H59" t="s">
        <v>140</v>
      </c>
      <c r="I59" t="s">
        <v>141</v>
      </c>
      <c r="J59">
        <v>1</v>
      </c>
      <c r="K59" t="s">
        <v>142</v>
      </c>
      <c r="L59" t="s">
        <v>143</v>
      </c>
      <c r="M59">
        <v>303</v>
      </c>
      <c r="N59">
        <v>-1061746352</v>
      </c>
      <c r="O59" t="s">
        <v>144</v>
      </c>
      <c r="P59" t="s">
        <v>145</v>
      </c>
      <c r="Q59" t="s">
        <v>145</v>
      </c>
      <c r="R59" s="1">
        <v>44399</v>
      </c>
      <c r="S59" s="2">
        <v>44399.602418981478</v>
      </c>
      <c r="T59" s="3">
        <v>0.39408564814814812</v>
      </c>
      <c r="U59" t="s">
        <v>146</v>
      </c>
      <c r="V59" t="s">
        <v>141</v>
      </c>
      <c r="W59">
        <v>1</v>
      </c>
      <c r="X59" t="s">
        <v>147</v>
      </c>
      <c r="Y59">
        <v>2</v>
      </c>
      <c r="Z59" t="s">
        <v>141</v>
      </c>
      <c r="AA59">
        <v>2</v>
      </c>
      <c r="AB59">
        <v>1</v>
      </c>
      <c r="AC59">
        <v>2</v>
      </c>
      <c r="AD59" t="s">
        <v>181</v>
      </c>
      <c r="AE59">
        <v>5000</v>
      </c>
      <c r="AF59">
        <v>-16</v>
      </c>
      <c r="AG59">
        <v>848128</v>
      </c>
      <c r="AH59">
        <v>0</v>
      </c>
      <c r="AI59">
        <v>848128</v>
      </c>
      <c r="AJ59">
        <v>16</v>
      </c>
      <c r="AK59">
        <v>843144</v>
      </c>
      <c r="AL59">
        <v>0</v>
      </c>
      <c r="AM59">
        <v>843132</v>
      </c>
      <c r="AN59" t="s">
        <v>149</v>
      </c>
      <c r="AO59" t="s">
        <v>27</v>
      </c>
      <c r="AP59">
        <v>3</v>
      </c>
      <c r="AS59">
        <v>2</v>
      </c>
      <c r="AT59">
        <v>2</v>
      </c>
      <c r="AU59">
        <v>4</v>
      </c>
      <c r="BE59" t="s">
        <v>152</v>
      </c>
      <c r="BF59" t="s">
        <v>45</v>
      </c>
      <c r="BJ59">
        <v>3</v>
      </c>
      <c r="BK59" t="s">
        <v>141</v>
      </c>
      <c r="BL59">
        <v>2000</v>
      </c>
      <c r="BM59">
        <v>0</v>
      </c>
      <c r="BN59">
        <v>546538</v>
      </c>
      <c r="BO59">
        <v>0</v>
      </c>
      <c r="BP59">
        <v>546538</v>
      </c>
      <c r="BQ59">
        <v>0</v>
      </c>
      <c r="BR59">
        <v>544638</v>
      </c>
      <c r="BS59">
        <v>2000</v>
      </c>
      <c r="BT59">
        <v>544539</v>
      </c>
      <c r="BU59">
        <v>2000</v>
      </c>
      <c r="BV59" t="s">
        <v>153</v>
      </c>
      <c r="BW59" t="s">
        <v>154</v>
      </c>
      <c r="BX59">
        <v>0</v>
      </c>
      <c r="BY59">
        <v>2000</v>
      </c>
      <c r="BZ59">
        <v>-17</v>
      </c>
      <c r="CA59">
        <v>544538</v>
      </c>
      <c r="CB59">
        <v>0</v>
      </c>
      <c r="CC59">
        <v>544538</v>
      </c>
      <c r="CD59">
        <v>17</v>
      </c>
      <c r="CE59">
        <v>542655</v>
      </c>
      <c r="CF59">
        <v>1983</v>
      </c>
      <c r="CG59">
        <v>542643</v>
      </c>
      <c r="CH59">
        <v>1687</v>
      </c>
      <c r="CI59">
        <v>-20</v>
      </c>
      <c r="CJ59">
        <v>548638</v>
      </c>
      <c r="CK59">
        <v>0</v>
      </c>
      <c r="CL59">
        <v>548638</v>
      </c>
      <c r="CM59">
        <v>20</v>
      </c>
      <c r="CN59">
        <v>546971</v>
      </c>
      <c r="CO59">
        <v>0</v>
      </c>
      <c r="CP59">
        <v>546953</v>
      </c>
      <c r="CQ59">
        <v>1687</v>
      </c>
      <c r="CR59" t="s">
        <v>155</v>
      </c>
      <c r="CS59">
        <v>0.57735849056603805</v>
      </c>
      <c r="CT59">
        <v>0</v>
      </c>
      <c r="CU59">
        <v>0</v>
      </c>
      <c r="CW59">
        <v>0</v>
      </c>
      <c r="CX59" t="s">
        <v>156</v>
      </c>
      <c r="CY59" t="s">
        <v>141</v>
      </c>
      <c r="CZ59">
        <v>263</v>
      </c>
      <c r="DA59">
        <v>0</v>
      </c>
      <c r="DB59">
        <v>546851</v>
      </c>
      <c r="DC59">
        <v>0</v>
      </c>
      <c r="DD59">
        <v>546851</v>
      </c>
      <c r="DE59">
        <v>0</v>
      </c>
      <c r="DF59">
        <v>546638</v>
      </c>
      <c r="DG59">
        <v>266</v>
      </c>
      <c r="DI59">
        <v>0</v>
      </c>
      <c r="DJ59">
        <v>0</v>
      </c>
      <c r="DK59">
        <v>546541</v>
      </c>
      <c r="DL59">
        <v>263</v>
      </c>
      <c r="DM59" t="s">
        <v>157</v>
      </c>
      <c r="DN59" t="s">
        <v>158</v>
      </c>
      <c r="DO59" t="s">
        <v>159</v>
      </c>
      <c r="DP59">
        <v>1</v>
      </c>
      <c r="DQ59">
        <v>2</v>
      </c>
      <c r="DR59">
        <v>53</v>
      </c>
      <c r="DS59">
        <v>-0.2</v>
      </c>
      <c r="DT59" t="s">
        <v>120</v>
      </c>
      <c r="DU59">
        <v>50</v>
      </c>
      <c r="DV59">
        <v>-3</v>
      </c>
      <c r="DW59">
        <v>546951</v>
      </c>
      <c r="DX59">
        <v>0</v>
      </c>
      <c r="DY59">
        <v>546951</v>
      </c>
      <c r="DZ59">
        <v>3</v>
      </c>
      <c r="EA59">
        <v>546904</v>
      </c>
      <c r="EB59">
        <v>67</v>
      </c>
      <c r="EC59">
        <v>546852</v>
      </c>
      <c r="ED59">
        <v>3</v>
      </c>
      <c r="EF59">
        <v>528127</v>
      </c>
      <c r="EG59" s="5">
        <f t="shared" si="5"/>
        <v>14.516</v>
      </c>
      <c r="EH59" s="5">
        <f t="shared" si="6"/>
        <v>18.826000000000001</v>
      </c>
      <c r="EI59" s="5" t="str">
        <f t="shared" si="7"/>
        <v>Loss</v>
      </c>
      <c r="EJ59" s="5" t="str">
        <f t="shared" si="4"/>
        <v>LossNeg</v>
      </c>
    </row>
    <row r="60" spans="1:140" x14ac:dyDescent="0.2">
      <c r="A60" t="s">
        <v>136</v>
      </c>
      <c r="B60">
        <v>1</v>
      </c>
      <c r="C60">
        <v>1</v>
      </c>
      <c r="D60" t="s">
        <v>137</v>
      </c>
      <c r="E60" t="s">
        <v>138</v>
      </c>
      <c r="F60" t="s">
        <v>139</v>
      </c>
      <c r="G60">
        <v>60.01</v>
      </c>
      <c r="H60" t="s">
        <v>140</v>
      </c>
      <c r="I60" t="s">
        <v>141</v>
      </c>
      <c r="J60">
        <v>1</v>
      </c>
      <c r="K60" t="s">
        <v>142</v>
      </c>
      <c r="L60" t="s">
        <v>143</v>
      </c>
      <c r="M60">
        <v>303</v>
      </c>
      <c r="N60">
        <v>-1061746352</v>
      </c>
      <c r="O60" t="s">
        <v>144</v>
      </c>
      <c r="P60" t="s">
        <v>145</v>
      </c>
      <c r="Q60" t="s">
        <v>145</v>
      </c>
      <c r="R60" s="1">
        <v>44399</v>
      </c>
      <c r="S60" s="2">
        <v>44399.602418981478</v>
      </c>
      <c r="T60" s="3">
        <v>0.39408564814814812</v>
      </c>
      <c r="U60" t="s">
        <v>146</v>
      </c>
      <c r="V60" t="s">
        <v>141</v>
      </c>
      <c r="W60">
        <v>1</v>
      </c>
      <c r="X60" t="s">
        <v>147</v>
      </c>
      <c r="Y60">
        <v>2</v>
      </c>
      <c r="Z60" t="s">
        <v>141</v>
      </c>
      <c r="AA60">
        <v>2</v>
      </c>
      <c r="AB60">
        <v>1</v>
      </c>
      <c r="AC60">
        <v>2</v>
      </c>
      <c r="AD60" t="s">
        <v>181</v>
      </c>
      <c r="AE60">
        <v>5000</v>
      </c>
      <c r="AF60">
        <v>-16</v>
      </c>
      <c r="AG60">
        <v>848128</v>
      </c>
      <c r="AH60">
        <v>0</v>
      </c>
      <c r="AI60">
        <v>848128</v>
      </c>
      <c r="AJ60">
        <v>16</v>
      </c>
      <c r="AK60">
        <v>843144</v>
      </c>
      <c r="AL60">
        <v>0</v>
      </c>
      <c r="AM60">
        <v>843132</v>
      </c>
      <c r="AN60" t="s">
        <v>149</v>
      </c>
      <c r="AO60" t="s">
        <v>27</v>
      </c>
      <c r="AP60">
        <v>3</v>
      </c>
      <c r="AS60">
        <v>2</v>
      </c>
      <c r="AT60">
        <v>2</v>
      </c>
      <c r="AU60">
        <v>4</v>
      </c>
      <c r="BE60" t="s">
        <v>152</v>
      </c>
      <c r="BF60" t="s">
        <v>45</v>
      </c>
      <c r="BJ60">
        <v>4</v>
      </c>
      <c r="BK60" t="s">
        <v>141</v>
      </c>
      <c r="BL60">
        <v>1500</v>
      </c>
      <c r="BM60">
        <v>0</v>
      </c>
      <c r="BN60">
        <v>552038</v>
      </c>
      <c r="BO60">
        <v>0</v>
      </c>
      <c r="BP60">
        <v>552038</v>
      </c>
      <c r="BQ60">
        <v>0</v>
      </c>
      <c r="BR60">
        <v>550638</v>
      </c>
      <c r="BS60">
        <v>1500</v>
      </c>
      <c r="BT60">
        <v>550539</v>
      </c>
      <c r="BU60">
        <v>1500</v>
      </c>
      <c r="BV60" t="s">
        <v>167</v>
      </c>
      <c r="BW60" t="s">
        <v>168</v>
      </c>
      <c r="BX60">
        <v>0</v>
      </c>
      <c r="BY60">
        <v>2000</v>
      </c>
      <c r="BZ60">
        <v>-16</v>
      </c>
      <c r="CA60">
        <v>550538</v>
      </c>
      <c r="CB60">
        <v>0</v>
      </c>
      <c r="CC60">
        <v>550538</v>
      </c>
      <c r="CD60">
        <v>16</v>
      </c>
      <c r="CE60">
        <v>548654</v>
      </c>
      <c r="CF60">
        <v>1984</v>
      </c>
      <c r="CG60">
        <v>548643</v>
      </c>
      <c r="CH60">
        <v>1687</v>
      </c>
      <c r="CI60">
        <v>-20</v>
      </c>
      <c r="CJ60">
        <v>554138</v>
      </c>
      <c r="CK60">
        <v>0</v>
      </c>
      <c r="CL60">
        <v>554138</v>
      </c>
      <c r="CM60">
        <v>20</v>
      </c>
      <c r="CN60">
        <v>552471</v>
      </c>
      <c r="CO60">
        <v>0</v>
      </c>
      <c r="CP60">
        <v>552453</v>
      </c>
      <c r="CQ60">
        <v>1687</v>
      </c>
      <c r="CR60" t="s">
        <v>155</v>
      </c>
      <c r="CS60">
        <v>0.75555555555555598</v>
      </c>
      <c r="CT60">
        <v>0</v>
      </c>
      <c r="CU60">
        <v>0</v>
      </c>
      <c r="CW60">
        <v>0</v>
      </c>
      <c r="CX60" t="s">
        <v>162</v>
      </c>
      <c r="CY60" t="s">
        <v>141</v>
      </c>
      <c r="CZ60">
        <v>263</v>
      </c>
      <c r="DA60">
        <v>0</v>
      </c>
      <c r="DB60">
        <v>552351</v>
      </c>
      <c r="DC60">
        <v>0</v>
      </c>
      <c r="DD60">
        <v>552351</v>
      </c>
      <c r="DE60">
        <v>0</v>
      </c>
      <c r="DF60">
        <v>552138</v>
      </c>
      <c r="DG60">
        <v>266</v>
      </c>
      <c r="DI60">
        <v>0</v>
      </c>
      <c r="DJ60">
        <v>0</v>
      </c>
      <c r="DK60">
        <v>552041</v>
      </c>
      <c r="DL60">
        <v>263</v>
      </c>
      <c r="DM60" t="s">
        <v>157</v>
      </c>
      <c r="DN60" t="s">
        <v>158</v>
      </c>
      <c r="DO60" t="s">
        <v>177</v>
      </c>
      <c r="DP60">
        <v>1</v>
      </c>
      <c r="DQ60">
        <v>2</v>
      </c>
      <c r="DR60">
        <v>54</v>
      </c>
      <c r="DS60">
        <v>0</v>
      </c>
      <c r="DT60" t="s">
        <v>120</v>
      </c>
      <c r="DU60">
        <v>50</v>
      </c>
      <c r="DV60">
        <v>-3</v>
      </c>
      <c r="DW60">
        <v>552451</v>
      </c>
      <c r="DX60">
        <v>0</v>
      </c>
      <c r="DY60">
        <v>552451</v>
      </c>
      <c r="DZ60">
        <v>3</v>
      </c>
      <c r="EA60">
        <v>552404</v>
      </c>
      <c r="EB60">
        <v>67</v>
      </c>
      <c r="EC60">
        <v>552352</v>
      </c>
      <c r="ED60">
        <v>4</v>
      </c>
      <c r="EF60">
        <v>528127</v>
      </c>
      <c r="EG60" s="5">
        <f t="shared" si="5"/>
        <v>20.515999999999998</v>
      </c>
      <c r="EH60" s="5">
        <f t="shared" si="6"/>
        <v>24.326000000000001</v>
      </c>
      <c r="EI60" s="5" t="str">
        <f t="shared" si="7"/>
        <v>Reward</v>
      </c>
      <c r="EJ60" s="5" t="str">
        <f t="shared" si="4"/>
        <v>RewardNeg</v>
      </c>
    </row>
    <row r="61" spans="1:140" x14ac:dyDescent="0.2">
      <c r="A61" t="s">
        <v>136</v>
      </c>
      <c r="B61">
        <v>1</v>
      </c>
      <c r="C61">
        <v>1</v>
      </c>
      <c r="D61" t="s">
        <v>137</v>
      </c>
      <c r="E61" t="s">
        <v>138</v>
      </c>
      <c r="F61" t="s">
        <v>139</v>
      </c>
      <c r="G61">
        <v>60.01</v>
      </c>
      <c r="H61" t="s">
        <v>140</v>
      </c>
      <c r="I61" t="s">
        <v>141</v>
      </c>
      <c r="J61">
        <v>1</v>
      </c>
      <c r="K61" t="s">
        <v>142</v>
      </c>
      <c r="L61" t="s">
        <v>143</v>
      </c>
      <c r="M61">
        <v>303</v>
      </c>
      <c r="N61">
        <v>-1061746352</v>
      </c>
      <c r="O61" t="s">
        <v>144</v>
      </c>
      <c r="P61" t="s">
        <v>145</v>
      </c>
      <c r="Q61" t="s">
        <v>145</v>
      </c>
      <c r="R61" s="1">
        <v>44399</v>
      </c>
      <c r="S61" s="2">
        <v>44399.602418981478</v>
      </c>
      <c r="T61" s="3">
        <v>0.39408564814814812</v>
      </c>
      <c r="U61" t="s">
        <v>146</v>
      </c>
      <c r="V61" t="s">
        <v>141</v>
      </c>
      <c r="W61">
        <v>1</v>
      </c>
      <c r="X61" t="s">
        <v>147</v>
      </c>
      <c r="Y61">
        <v>2</v>
      </c>
      <c r="Z61" t="s">
        <v>141</v>
      </c>
      <c r="AA61">
        <v>2</v>
      </c>
      <c r="AB61">
        <v>1</v>
      </c>
      <c r="AC61">
        <v>2</v>
      </c>
      <c r="AD61" t="s">
        <v>181</v>
      </c>
      <c r="AE61">
        <v>5000</v>
      </c>
      <c r="AF61">
        <v>-16</v>
      </c>
      <c r="AG61">
        <v>848128</v>
      </c>
      <c r="AH61">
        <v>0</v>
      </c>
      <c r="AI61">
        <v>848128</v>
      </c>
      <c r="AJ61">
        <v>16</v>
      </c>
      <c r="AK61">
        <v>843144</v>
      </c>
      <c r="AL61">
        <v>0</v>
      </c>
      <c r="AM61">
        <v>843132</v>
      </c>
      <c r="AN61" t="s">
        <v>149</v>
      </c>
      <c r="AO61" t="s">
        <v>27</v>
      </c>
      <c r="AP61">
        <v>3</v>
      </c>
      <c r="AS61">
        <v>2</v>
      </c>
      <c r="AT61">
        <v>2</v>
      </c>
      <c r="AU61">
        <v>4</v>
      </c>
      <c r="BE61" t="s">
        <v>152</v>
      </c>
      <c r="BF61" t="s">
        <v>45</v>
      </c>
      <c r="BJ61">
        <v>5</v>
      </c>
      <c r="BK61" t="s">
        <v>141</v>
      </c>
      <c r="BL61">
        <v>1500</v>
      </c>
      <c r="BM61">
        <v>1</v>
      </c>
      <c r="BN61">
        <v>557538</v>
      </c>
      <c r="BO61">
        <v>0</v>
      </c>
      <c r="BP61">
        <v>557538</v>
      </c>
      <c r="BQ61">
        <v>-1</v>
      </c>
      <c r="BR61">
        <v>556137</v>
      </c>
      <c r="BS61">
        <v>1500</v>
      </c>
      <c r="BT61">
        <v>556039</v>
      </c>
      <c r="BU61">
        <v>1500</v>
      </c>
      <c r="BV61" t="s">
        <v>160</v>
      </c>
      <c r="BW61" t="s">
        <v>161</v>
      </c>
      <c r="BX61">
        <v>0</v>
      </c>
      <c r="BY61">
        <v>2000</v>
      </c>
      <c r="BZ61">
        <v>-16</v>
      </c>
      <c r="CA61">
        <v>556038</v>
      </c>
      <c r="CB61">
        <v>0</v>
      </c>
      <c r="CC61">
        <v>556038</v>
      </c>
      <c r="CD61">
        <v>16</v>
      </c>
      <c r="CE61">
        <v>554154</v>
      </c>
      <c r="CF61">
        <v>1983</v>
      </c>
      <c r="CG61">
        <v>554143</v>
      </c>
      <c r="CH61">
        <v>1617</v>
      </c>
      <c r="CI61">
        <v>-17</v>
      </c>
      <c r="CJ61">
        <v>559637</v>
      </c>
      <c r="CK61">
        <v>0</v>
      </c>
      <c r="CL61">
        <v>559637</v>
      </c>
      <c r="CM61">
        <v>17</v>
      </c>
      <c r="CN61">
        <v>558037</v>
      </c>
      <c r="CO61">
        <v>0</v>
      </c>
      <c r="CP61">
        <v>558021</v>
      </c>
      <c r="CQ61">
        <v>1617</v>
      </c>
      <c r="CR61">
        <v>268</v>
      </c>
      <c r="CS61">
        <v>1.3818181818181801</v>
      </c>
      <c r="CT61">
        <v>20</v>
      </c>
      <c r="CU61">
        <v>1</v>
      </c>
      <c r="CV61" t="s">
        <v>164</v>
      </c>
      <c r="CW61">
        <v>268</v>
      </c>
      <c r="CX61" t="s">
        <v>162</v>
      </c>
      <c r="CY61" t="s">
        <v>141</v>
      </c>
      <c r="CZ61">
        <v>333</v>
      </c>
      <c r="DA61">
        <v>0</v>
      </c>
      <c r="DB61">
        <v>557920</v>
      </c>
      <c r="DC61">
        <v>0</v>
      </c>
      <c r="DD61">
        <v>557920</v>
      </c>
      <c r="DE61">
        <v>-1</v>
      </c>
      <c r="DF61">
        <v>557637</v>
      </c>
      <c r="DG61">
        <v>334</v>
      </c>
      <c r="DH61" t="s">
        <v>164</v>
      </c>
      <c r="DI61">
        <v>268</v>
      </c>
      <c r="DJ61">
        <v>557905</v>
      </c>
      <c r="DK61">
        <v>557541</v>
      </c>
      <c r="DL61">
        <v>333</v>
      </c>
      <c r="DM61" t="s">
        <v>157</v>
      </c>
      <c r="DN61" t="s">
        <v>165</v>
      </c>
      <c r="DO61" t="s">
        <v>178</v>
      </c>
      <c r="DP61">
        <v>1</v>
      </c>
      <c r="DQ61">
        <v>2</v>
      </c>
      <c r="DR61">
        <v>55</v>
      </c>
      <c r="DS61">
        <v>5</v>
      </c>
      <c r="DT61" t="s">
        <v>120</v>
      </c>
      <c r="DU61">
        <v>50</v>
      </c>
      <c r="DV61">
        <v>-1</v>
      </c>
      <c r="DW61">
        <v>558020</v>
      </c>
      <c r="DX61">
        <v>0</v>
      </c>
      <c r="DY61">
        <v>558020</v>
      </c>
      <c r="DZ61">
        <v>1</v>
      </c>
      <c r="EA61">
        <v>557971</v>
      </c>
      <c r="EB61">
        <v>66</v>
      </c>
      <c r="EC61">
        <v>557921</v>
      </c>
      <c r="ED61">
        <v>5</v>
      </c>
      <c r="EF61">
        <v>528127</v>
      </c>
      <c r="EG61" s="5">
        <f t="shared" si="5"/>
        <v>26.015999999999998</v>
      </c>
      <c r="EH61" s="5">
        <f t="shared" si="6"/>
        <v>29.893999999999998</v>
      </c>
      <c r="EI61" s="5" t="str">
        <f t="shared" si="7"/>
        <v>Reward</v>
      </c>
      <c r="EJ61" s="5" t="str">
        <f t="shared" si="4"/>
        <v>RewardPos</v>
      </c>
    </row>
    <row r="62" spans="1:140" x14ac:dyDescent="0.2">
      <c r="A62" t="s">
        <v>136</v>
      </c>
      <c r="B62">
        <v>1</v>
      </c>
      <c r="C62">
        <v>1</v>
      </c>
      <c r="D62" t="s">
        <v>137</v>
      </c>
      <c r="E62" t="s">
        <v>138</v>
      </c>
      <c r="F62" t="s">
        <v>139</v>
      </c>
      <c r="G62">
        <v>60.01</v>
      </c>
      <c r="H62" t="s">
        <v>140</v>
      </c>
      <c r="I62" t="s">
        <v>141</v>
      </c>
      <c r="J62">
        <v>1</v>
      </c>
      <c r="K62" t="s">
        <v>142</v>
      </c>
      <c r="L62" t="s">
        <v>143</v>
      </c>
      <c r="M62">
        <v>303</v>
      </c>
      <c r="N62">
        <v>-1061746352</v>
      </c>
      <c r="O62" t="s">
        <v>144</v>
      </c>
      <c r="P62" t="s">
        <v>145</v>
      </c>
      <c r="Q62" t="s">
        <v>145</v>
      </c>
      <c r="R62" s="1">
        <v>44399</v>
      </c>
      <c r="S62" s="2">
        <v>44399.602418981478</v>
      </c>
      <c r="T62" s="3">
        <v>0.39408564814814812</v>
      </c>
      <c r="U62" t="s">
        <v>146</v>
      </c>
      <c r="V62" t="s">
        <v>141</v>
      </c>
      <c r="W62">
        <v>1</v>
      </c>
      <c r="X62" t="s">
        <v>147</v>
      </c>
      <c r="Y62">
        <v>2</v>
      </c>
      <c r="Z62" t="s">
        <v>141</v>
      </c>
      <c r="AA62">
        <v>2</v>
      </c>
      <c r="AB62">
        <v>1</v>
      </c>
      <c r="AC62">
        <v>2</v>
      </c>
      <c r="AD62" t="s">
        <v>181</v>
      </c>
      <c r="AE62">
        <v>5000</v>
      </c>
      <c r="AF62">
        <v>-16</v>
      </c>
      <c r="AG62">
        <v>848128</v>
      </c>
      <c r="AH62">
        <v>0</v>
      </c>
      <c r="AI62">
        <v>848128</v>
      </c>
      <c r="AJ62">
        <v>16</v>
      </c>
      <c r="AK62">
        <v>843144</v>
      </c>
      <c r="AL62">
        <v>0</v>
      </c>
      <c r="AM62">
        <v>843132</v>
      </c>
      <c r="AN62" t="s">
        <v>149</v>
      </c>
      <c r="AO62" t="s">
        <v>27</v>
      </c>
      <c r="AP62">
        <v>3</v>
      </c>
      <c r="AS62">
        <v>2</v>
      </c>
      <c r="AT62">
        <v>2</v>
      </c>
      <c r="AU62">
        <v>4</v>
      </c>
      <c r="BE62" t="s">
        <v>152</v>
      </c>
      <c r="BF62" t="s">
        <v>45</v>
      </c>
      <c r="BJ62">
        <v>6</v>
      </c>
      <c r="BK62" t="s">
        <v>141</v>
      </c>
      <c r="BL62">
        <v>1500</v>
      </c>
      <c r="BM62">
        <v>0</v>
      </c>
      <c r="BN62">
        <v>563037</v>
      </c>
      <c r="BO62">
        <v>0</v>
      </c>
      <c r="BP62">
        <v>563037</v>
      </c>
      <c r="BQ62">
        <v>0</v>
      </c>
      <c r="BR62">
        <v>561637</v>
      </c>
      <c r="BS62">
        <v>1500</v>
      </c>
      <c r="BT62">
        <v>561538</v>
      </c>
      <c r="BU62">
        <v>1500</v>
      </c>
      <c r="BV62" t="s">
        <v>167</v>
      </c>
      <c r="BW62" t="s">
        <v>168</v>
      </c>
      <c r="BX62">
        <v>0</v>
      </c>
      <c r="BY62">
        <v>2000</v>
      </c>
      <c r="BZ62">
        <v>-17</v>
      </c>
      <c r="CA62">
        <v>561537</v>
      </c>
      <c r="CB62">
        <v>0</v>
      </c>
      <c r="CC62">
        <v>561537</v>
      </c>
      <c r="CD62">
        <v>17</v>
      </c>
      <c r="CE62">
        <v>559654</v>
      </c>
      <c r="CF62">
        <v>1983</v>
      </c>
      <c r="CG62">
        <v>559642</v>
      </c>
      <c r="CH62">
        <v>1617</v>
      </c>
      <c r="CI62">
        <v>-17</v>
      </c>
      <c r="CJ62">
        <v>565137</v>
      </c>
      <c r="CK62">
        <v>0</v>
      </c>
      <c r="CL62">
        <v>565137</v>
      </c>
      <c r="CM62">
        <v>17</v>
      </c>
      <c r="CN62">
        <v>563537</v>
      </c>
      <c r="CO62">
        <v>0</v>
      </c>
      <c r="CP62">
        <v>563521</v>
      </c>
      <c r="CQ62">
        <v>1617</v>
      </c>
      <c r="CR62">
        <v>269.5</v>
      </c>
      <c r="CS62">
        <v>1.65</v>
      </c>
      <c r="CT62">
        <v>33.3333333333333</v>
      </c>
      <c r="CU62">
        <v>1</v>
      </c>
      <c r="CV62" t="s">
        <v>164</v>
      </c>
      <c r="CW62">
        <v>271</v>
      </c>
      <c r="CX62" t="s">
        <v>162</v>
      </c>
      <c r="CY62" t="s">
        <v>141</v>
      </c>
      <c r="CZ62">
        <v>333</v>
      </c>
      <c r="DA62">
        <v>0</v>
      </c>
      <c r="DB62">
        <v>563420</v>
      </c>
      <c r="DC62">
        <v>0</v>
      </c>
      <c r="DD62">
        <v>563420</v>
      </c>
      <c r="DE62">
        <v>0</v>
      </c>
      <c r="DF62">
        <v>563137</v>
      </c>
      <c r="DG62">
        <v>333</v>
      </c>
      <c r="DH62" t="s">
        <v>164</v>
      </c>
      <c r="DI62">
        <v>271</v>
      </c>
      <c r="DJ62">
        <v>563408</v>
      </c>
      <c r="DK62">
        <v>563040</v>
      </c>
      <c r="DL62">
        <v>333</v>
      </c>
      <c r="DM62" t="s">
        <v>157</v>
      </c>
      <c r="DN62" t="s">
        <v>165</v>
      </c>
      <c r="DO62" t="s">
        <v>169</v>
      </c>
      <c r="DP62">
        <v>1</v>
      </c>
      <c r="DQ62">
        <v>2</v>
      </c>
      <c r="DR62">
        <v>56</v>
      </c>
      <c r="DS62">
        <v>0.2</v>
      </c>
      <c r="DT62" t="s">
        <v>120</v>
      </c>
      <c r="DU62">
        <v>50</v>
      </c>
      <c r="DV62">
        <v>0</v>
      </c>
      <c r="DW62">
        <v>563520</v>
      </c>
      <c r="DX62">
        <v>0</v>
      </c>
      <c r="DY62">
        <v>563520</v>
      </c>
      <c r="DZ62">
        <v>0</v>
      </c>
      <c r="EA62">
        <v>563470</v>
      </c>
      <c r="EB62">
        <v>67</v>
      </c>
      <c r="EC62">
        <v>563421</v>
      </c>
      <c r="ED62">
        <v>6</v>
      </c>
      <c r="EF62">
        <v>528127</v>
      </c>
      <c r="EG62" s="5">
        <f t="shared" si="5"/>
        <v>31.515000000000001</v>
      </c>
      <c r="EH62" s="5">
        <f t="shared" si="6"/>
        <v>35.393999999999998</v>
      </c>
      <c r="EI62" s="5" t="str">
        <f t="shared" si="7"/>
        <v>Reward</v>
      </c>
      <c r="EJ62" s="5" t="str">
        <f t="shared" si="4"/>
        <v>RewardPos</v>
      </c>
    </row>
    <row r="63" spans="1:140" x14ac:dyDescent="0.2">
      <c r="A63" t="s">
        <v>136</v>
      </c>
      <c r="B63">
        <v>1</v>
      </c>
      <c r="C63">
        <v>1</v>
      </c>
      <c r="D63" t="s">
        <v>137</v>
      </c>
      <c r="E63" t="s">
        <v>138</v>
      </c>
      <c r="F63" t="s">
        <v>139</v>
      </c>
      <c r="G63">
        <v>60.01</v>
      </c>
      <c r="H63" t="s">
        <v>140</v>
      </c>
      <c r="I63" t="s">
        <v>141</v>
      </c>
      <c r="J63">
        <v>1</v>
      </c>
      <c r="K63" t="s">
        <v>142</v>
      </c>
      <c r="L63" t="s">
        <v>143</v>
      </c>
      <c r="M63">
        <v>303</v>
      </c>
      <c r="N63">
        <v>-1061746352</v>
      </c>
      <c r="O63" t="s">
        <v>144</v>
      </c>
      <c r="P63" t="s">
        <v>145</v>
      </c>
      <c r="Q63" t="s">
        <v>145</v>
      </c>
      <c r="R63" s="1">
        <v>44399</v>
      </c>
      <c r="S63" s="2">
        <v>44399.602418981478</v>
      </c>
      <c r="T63" s="3">
        <v>0.39408564814814812</v>
      </c>
      <c r="U63" t="s">
        <v>146</v>
      </c>
      <c r="V63" t="s">
        <v>141</v>
      </c>
      <c r="W63">
        <v>1</v>
      </c>
      <c r="X63" t="s">
        <v>147</v>
      </c>
      <c r="Y63">
        <v>2</v>
      </c>
      <c r="Z63" t="s">
        <v>141</v>
      </c>
      <c r="AA63">
        <v>2</v>
      </c>
      <c r="AB63">
        <v>1</v>
      </c>
      <c r="AC63">
        <v>2</v>
      </c>
      <c r="AD63" t="s">
        <v>181</v>
      </c>
      <c r="AE63">
        <v>5000</v>
      </c>
      <c r="AF63">
        <v>-16</v>
      </c>
      <c r="AG63">
        <v>848128</v>
      </c>
      <c r="AH63">
        <v>0</v>
      </c>
      <c r="AI63">
        <v>848128</v>
      </c>
      <c r="AJ63">
        <v>16</v>
      </c>
      <c r="AK63">
        <v>843144</v>
      </c>
      <c r="AL63">
        <v>0</v>
      </c>
      <c r="AM63">
        <v>843132</v>
      </c>
      <c r="AN63" t="s">
        <v>149</v>
      </c>
      <c r="AO63" t="s">
        <v>27</v>
      </c>
      <c r="AP63">
        <v>3</v>
      </c>
      <c r="AS63">
        <v>2</v>
      </c>
      <c r="AT63">
        <v>2</v>
      </c>
      <c r="AU63">
        <v>4</v>
      </c>
      <c r="BE63" t="s">
        <v>152</v>
      </c>
      <c r="BF63" t="s">
        <v>45</v>
      </c>
      <c r="BJ63">
        <v>7</v>
      </c>
      <c r="BK63" t="s">
        <v>141</v>
      </c>
      <c r="BL63">
        <v>1500</v>
      </c>
      <c r="BM63">
        <v>0</v>
      </c>
      <c r="BN63">
        <v>568537</v>
      </c>
      <c r="BO63">
        <v>0</v>
      </c>
      <c r="BP63">
        <v>568537</v>
      </c>
      <c r="BQ63">
        <v>0</v>
      </c>
      <c r="BR63">
        <v>567137</v>
      </c>
      <c r="BS63">
        <v>1500</v>
      </c>
      <c r="BT63">
        <v>567038</v>
      </c>
      <c r="BU63">
        <v>1500</v>
      </c>
      <c r="BV63" t="s">
        <v>173</v>
      </c>
      <c r="BW63" t="s">
        <v>174</v>
      </c>
      <c r="BX63">
        <v>0</v>
      </c>
      <c r="BY63">
        <v>2000</v>
      </c>
      <c r="BZ63">
        <v>-17</v>
      </c>
      <c r="CA63">
        <v>567037</v>
      </c>
      <c r="CB63">
        <v>0</v>
      </c>
      <c r="CC63">
        <v>567037</v>
      </c>
      <c r="CD63">
        <v>17</v>
      </c>
      <c r="CE63">
        <v>565154</v>
      </c>
      <c r="CF63">
        <v>1983</v>
      </c>
      <c r="CG63">
        <v>565142</v>
      </c>
      <c r="CH63">
        <v>1617</v>
      </c>
      <c r="CI63">
        <v>-17</v>
      </c>
      <c r="CJ63">
        <v>570637</v>
      </c>
      <c r="CK63">
        <v>0</v>
      </c>
      <c r="CL63">
        <v>570637</v>
      </c>
      <c r="CM63">
        <v>17</v>
      </c>
      <c r="CN63">
        <v>569037</v>
      </c>
      <c r="CO63">
        <v>0</v>
      </c>
      <c r="CP63">
        <v>569021</v>
      </c>
      <c r="CQ63">
        <v>1617</v>
      </c>
      <c r="CR63">
        <v>269.5</v>
      </c>
      <c r="CS63">
        <v>1.89122807017544</v>
      </c>
      <c r="CT63">
        <v>42.857142857142897</v>
      </c>
      <c r="CU63">
        <v>1</v>
      </c>
      <c r="CV63" t="s">
        <v>164</v>
      </c>
      <c r="CW63">
        <v>269</v>
      </c>
      <c r="CX63" t="s">
        <v>175</v>
      </c>
      <c r="CY63" t="s">
        <v>141</v>
      </c>
      <c r="CZ63">
        <v>333</v>
      </c>
      <c r="DA63">
        <v>0</v>
      </c>
      <c r="DB63">
        <v>568920</v>
      </c>
      <c r="DC63">
        <v>0</v>
      </c>
      <c r="DD63">
        <v>568920</v>
      </c>
      <c r="DE63">
        <v>0</v>
      </c>
      <c r="DF63">
        <v>568637</v>
      </c>
      <c r="DG63">
        <v>333</v>
      </c>
      <c r="DH63" t="s">
        <v>164</v>
      </c>
      <c r="DI63">
        <v>269</v>
      </c>
      <c r="DJ63">
        <v>568906</v>
      </c>
      <c r="DK63">
        <v>568540</v>
      </c>
      <c r="DL63">
        <v>333</v>
      </c>
      <c r="DM63" t="s">
        <v>157</v>
      </c>
      <c r="DN63" t="s">
        <v>165</v>
      </c>
      <c r="DO63" t="s">
        <v>176</v>
      </c>
      <c r="DP63">
        <v>1</v>
      </c>
      <c r="DQ63">
        <v>2</v>
      </c>
      <c r="DR63">
        <v>57</v>
      </c>
      <c r="DS63">
        <v>0</v>
      </c>
      <c r="DT63" t="s">
        <v>120</v>
      </c>
      <c r="DU63">
        <v>50</v>
      </c>
      <c r="DV63">
        <v>0</v>
      </c>
      <c r="DW63">
        <v>569020</v>
      </c>
      <c r="DX63">
        <v>0</v>
      </c>
      <c r="DY63">
        <v>569020</v>
      </c>
      <c r="DZ63">
        <v>0</v>
      </c>
      <c r="EA63">
        <v>568970</v>
      </c>
      <c r="EB63">
        <v>67</v>
      </c>
      <c r="EC63">
        <v>568921</v>
      </c>
      <c r="ED63">
        <v>7</v>
      </c>
      <c r="EF63">
        <v>528127</v>
      </c>
      <c r="EG63" s="5">
        <f t="shared" si="5"/>
        <v>37.015000000000001</v>
      </c>
      <c r="EH63" s="5">
        <f t="shared" si="6"/>
        <v>40.893999999999998</v>
      </c>
      <c r="EI63" s="5" t="str">
        <f t="shared" si="7"/>
        <v>No</v>
      </c>
      <c r="EJ63" s="5" t="b">
        <f t="shared" si="4"/>
        <v>0</v>
      </c>
    </row>
    <row r="64" spans="1:140" x14ac:dyDescent="0.2">
      <c r="A64" t="s">
        <v>136</v>
      </c>
      <c r="B64">
        <v>1</v>
      </c>
      <c r="C64">
        <v>1</v>
      </c>
      <c r="D64" t="s">
        <v>137</v>
      </c>
      <c r="E64" t="s">
        <v>138</v>
      </c>
      <c r="F64" t="s">
        <v>139</v>
      </c>
      <c r="G64">
        <v>60.01</v>
      </c>
      <c r="H64" t="s">
        <v>140</v>
      </c>
      <c r="I64" t="s">
        <v>141</v>
      </c>
      <c r="J64">
        <v>1</v>
      </c>
      <c r="K64" t="s">
        <v>142</v>
      </c>
      <c r="L64" t="s">
        <v>143</v>
      </c>
      <c r="M64">
        <v>303</v>
      </c>
      <c r="N64">
        <v>-1061746352</v>
      </c>
      <c r="O64" t="s">
        <v>144</v>
      </c>
      <c r="P64" t="s">
        <v>145</v>
      </c>
      <c r="Q64" t="s">
        <v>145</v>
      </c>
      <c r="R64" s="1">
        <v>44399</v>
      </c>
      <c r="S64" s="2">
        <v>44399.602418981478</v>
      </c>
      <c r="T64" s="3">
        <v>0.39408564814814812</v>
      </c>
      <c r="U64" t="s">
        <v>146</v>
      </c>
      <c r="V64" t="s">
        <v>141</v>
      </c>
      <c r="W64">
        <v>1</v>
      </c>
      <c r="X64" t="s">
        <v>147</v>
      </c>
      <c r="Y64">
        <v>2</v>
      </c>
      <c r="Z64" t="s">
        <v>141</v>
      </c>
      <c r="AA64">
        <v>2</v>
      </c>
      <c r="AB64">
        <v>1</v>
      </c>
      <c r="AC64">
        <v>2</v>
      </c>
      <c r="AD64" t="s">
        <v>181</v>
      </c>
      <c r="AE64">
        <v>5000</v>
      </c>
      <c r="AF64">
        <v>-16</v>
      </c>
      <c r="AG64">
        <v>848128</v>
      </c>
      <c r="AH64">
        <v>0</v>
      </c>
      <c r="AI64">
        <v>848128</v>
      </c>
      <c r="AJ64">
        <v>16</v>
      </c>
      <c r="AK64">
        <v>843144</v>
      </c>
      <c r="AL64">
        <v>0</v>
      </c>
      <c r="AM64">
        <v>843132</v>
      </c>
      <c r="AN64" t="s">
        <v>149</v>
      </c>
      <c r="AO64" t="s">
        <v>27</v>
      </c>
      <c r="AP64">
        <v>3</v>
      </c>
      <c r="AS64">
        <v>2</v>
      </c>
      <c r="AT64">
        <v>2</v>
      </c>
      <c r="AU64">
        <v>4</v>
      </c>
      <c r="BE64" t="s">
        <v>152</v>
      </c>
      <c r="BF64" t="s">
        <v>45</v>
      </c>
      <c r="BJ64">
        <v>8</v>
      </c>
      <c r="BK64" t="s">
        <v>141</v>
      </c>
      <c r="BL64">
        <v>2500</v>
      </c>
      <c r="BM64">
        <v>0</v>
      </c>
      <c r="BN64">
        <v>575037</v>
      </c>
      <c r="BO64">
        <v>0</v>
      </c>
      <c r="BP64">
        <v>575037</v>
      </c>
      <c r="BQ64">
        <v>0</v>
      </c>
      <c r="BR64">
        <v>572637</v>
      </c>
      <c r="BS64">
        <v>2500</v>
      </c>
      <c r="BT64">
        <v>572538</v>
      </c>
      <c r="BU64">
        <v>2500</v>
      </c>
      <c r="BV64" t="s">
        <v>170</v>
      </c>
      <c r="BW64" t="s">
        <v>171</v>
      </c>
      <c r="BX64">
        <v>0</v>
      </c>
      <c r="BY64">
        <v>2000</v>
      </c>
      <c r="BZ64">
        <v>-17</v>
      </c>
      <c r="CA64">
        <v>572537</v>
      </c>
      <c r="CB64">
        <v>0</v>
      </c>
      <c r="CC64">
        <v>572537</v>
      </c>
      <c r="CD64">
        <v>17</v>
      </c>
      <c r="CE64">
        <v>570654</v>
      </c>
      <c r="CF64">
        <v>1983</v>
      </c>
      <c r="CG64">
        <v>570642</v>
      </c>
      <c r="CH64">
        <v>1617</v>
      </c>
      <c r="CI64">
        <v>-17</v>
      </c>
      <c r="CJ64">
        <v>577137</v>
      </c>
      <c r="CK64">
        <v>0</v>
      </c>
      <c r="CL64">
        <v>577137</v>
      </c>
      <c r="CM64">
        <v>17</v>
      </c>
      <c r="CN64">
        <v>575537</v>
      </c>
      <c r="CO64">
        <v>0</v>
      </c>
      <c r="CP64">
        <v>575522</v>
      </c>
      <c r="CQ64">
        <v>1617</v>
      </c>
      <c r="CR64">
        <v>262.66666666666703</v>
      </c>
      <c r="CS64">
        <v>2.1241379310344799</v>
      </c>
      <c r="CT64">
        <v>50</v>
      </c>
      <c r="CU64">
        <v>1</v>
      </c>
      <c r="CV64" t="s">
        <v>164</v>
      </c>
      <c r="CW64">
        <v>249</v>
      </c>
      <c r="CX64" t="s">
        <v>156</v>
      </c>
      <c r="CY64" t="s">
        <v>141</v>
      </c>
      <c r="CZ64">
        <v>333</v>
      </c>
      <c r="DA64">
        <v>0</v>
      </c>
      <c r="DB64">
        <v>575420</v>
      </c>
      <c r="DC64">
        <v>0</v>
      </c>
      <c r="DD64">
        <v>575420</v>
      </c>
      <c r="DE64">
        <v>0</v>
      </c>
      <c r="DF64">
        <v>575137</v>
      </c>
      <c r="DG64">
        <v>333</v>
      </c>
      <c r="DH64" t="s">
        <v>164</v>
      </c>
      <c r="DI64">
        <v>249</v>
      </c>
      <c r="DJ64">
        <v>575386</v>
      </c>
      <c r="DK64">
        <v>575040</v>
      </c>
      <c r="DL64">
        <v>333</v>
      </c>
      <c r="DM64" t="s">
        <v>157</v>
      </c>
      <c r="DN64" t="s">
        <v>165</v>
      </c>
      <c r="DO64" t="s">
        <v>180</v>
      </c>
      <c r="DP64">
        <v>1</v>
      </c>
      <c r="DQ64">
        <v>2</v>
      </c>
      <c r="DR64">
        <v>58</v>
      </c>
      <c r="DS64">
        <v>0</v>
      </c>
      <c r="DT64" t="s">
        <v>120</v>
      </c>
      <c r="DU64">
        <v>50</v>
      </c>
      <c r="DV64">
        <v>0</v>
      </c>
      <c r="DW64">
        <v>575520</v>
      </c>
      <c r="DX64">
        <v>0</v>
      </c>
      <c r="DY64">
        <v>575520</v>
      </c>
      <c r="DZ64">
        <v>0</v>
      </c>
      <c r="EA64">
        <v>575470</v>
      </c>
      <c r="EB64">
        <v>67</v>
      </c>
      <c r="EC64">
        <v>575421</v>
      </c>
      <c r="ED64">
        <v>8</v>
      </c>
      <c r="EF64">
        <v>528127</v>
      </c>
      <c r="EG64" s="5">
        <f t="shared" si="5"/>
        <v>42.515000000000001</v>
      </c>
      <c r="EH64" s="5">
        <f t="shared" si="6"/>
        <v>47.395000000000003</v>
      </c>
      <c r="EI64" s="5" t="str">
        <f t="shared" si="7"/>
        <v>Loss</v>
      </c>
      <c r="EJ64" s="5" t="str">
        <f t="shared" si="4"/>
        <v>LossPos</v>
      </c>
    </row>
    <row r="65" spans="1:140" x14ac:dyDescent="0.2">
      <c r="A65" t="s">
        <v>136</v>
      </c>
      <c r="B65">
        <v>1</v>
      </c>
      <c r="C65">
        <v>1</v>
      </c>
      <c r="D65" t="s">
        <v>137</v>
      </c>
      <c r="E65" t="s">
        <v>138</v>
      </c>
      <c r="F65" t="s">
        <v>139</v>
      </c>
      <c r="G65">
        <v>60.01</v>
      </c>
      <c r="H65" t="s">
        <v>140</v>
      </c>
      <c r="I65" t="s">
        <v>141</v>
      </c>
      <c r="J65">
        <v>1</v>
      </c>
      <c r="K65" t="s">
        <v>142</v>
      </c>
      <c r="L65" t="s">
        <v>143</v>
      </c>
      <c r="M65">
        <v>303</v>
      </c>
      <c r="N65">
        <v>-1061746352</v>
      </c>
      <c r="O65" t="s">
        <v>144</v>
      </c>
      <c r="P65" t="s">
        <v>145</v>
      </c>
      <c r="Q65" t="s">
        <v>145</v>
      </c>
      <c r="R65" s="1">
        <v>44399</v>
      </c>
      <c r="S65" s="2">
        <v>44399.602418981478</v>
      </c>
      <c r="T65" s="3">
        <v>0.39408564814814812</v>
      </c>
      <c r="U65" t="s">
        <v>146</v>
      </c>
      <c r="V65" t="s">
        <v>141</v>
      </c>
      <c r="W65">
        <v>1</v>
      </c>
      <c r="X65" t="s">
        <v>147</v>
      </c>
      <c r="Y65">
        <v>2</v>
      </c>
      <c r="Z65" t="s">
        <v>141</v>
      </c>
      <c r="AA65">
        <v>2</v>
      </c>
      <c r="AB65">
        <v>1</v>
      </c>
      <c r="AC65">
        <v>2</v>
      </c>
      <c r="AD65" t="s">
        <v>181</v>
      </c>
      <c r="AE65">
        <v>5000</v>
      </c>
      <c r="AF65">
        <v>-16</v>
      </c>
      <c r="AG65">
        <v>848128</v>
      </c>
      <c r="AH65">
        <v>0</v>
      </c>
      <c r="AI65">
        <v>848128</v>
      </c>
      <c r="AJ65">
        <v>16</v>
      </c>
      <c r="AK65">
        <v>843144</v>
      </c>
      <c r="AL65">
        <v>0</v>
      </c>
      <c r="AM65">
        <v>843132</v>
      </c>
      <c r="AN65" t="s">
        <v>149</v>
      </c>
      <c r="AO65" t="s">
        <v>27</v>
      </c>
      <c r="AP65">
        <v>3</v>
      </c>
      <c r="AS65">
        <v>2</v>
      </c>
      <c r="AT65">
        <v>2</v>
      </c>
      <c r="AU65">
        <v>4</v>
      </c>
      <c r="BE65" t="s">
        <v>152</v>
      </c>
      <c r="BF65" t="s">
        <v>45</v>
      </c>
      <c r="BJ65">
        <v>9</v>
      </c>
      <c r="BK65" t="s">
        <v>141</v>
      </c>
      <c r="BL65">
        <v>3500</v>
      </c>
      <c r="BM65">
        <v>0</v>
      </c>
      <c r="BN65">
        <v>582537</v>
      </c>
      <c r="BO65">
        <v>0</v>
      </c>
      <c r="BP65">
        <v>582537</v>
      </c>
      <c r="BQ65">
        <v>0</v>
      </c>
      <c r="BR65">
        <v>579137</v>
      </c>
      <c r="BS65">
        <v>3500</v>
      </c>
      <c r="BT65">
        <v>579038</v>
      </c>
      <c r="BU65">
        <v>3500</v>
      </c>
      <c r="BV65" t="s">
        <v>167</v>
      </c>
      <c r="BW65" t="s">
        <v>168</v>
      </c>
      <c r="BX65">
        <v>0</v>
      </c>
      <c r="BY65">
        <v>2000</v>
      </c>
      <c r="BZ65">
        <v>-16</v>
      </c>
      <c r="CA65">
        <v>579037</v>
      </c>
      <c r="CB65">
        <v>0</v>
      </c>
      <c r="CC65">
        <v>579037</v>
      </c>
      <c r="CD65">
        <v>16</v>
      </c>
      <c r="CE65">
        <v>577153</v>
      </c>
      <c r="CF65">
        <v>1984</v>
      </c>
      <c r="CG65">
        <v>577141</v>
      </c>
      <c r="CH65">
        <v>1597</v>
      </c>
      <c r="CI65">
        <v>-30</v>
      </c>
      <c r="CJ65">
        <v>584637</v>
      </c>
      <c r="CK65">
        <v>0</v>
      </c>
      <c r="CL65">
        <v>584637</v>
      </c>
      <c r="CM65">
        <v>30</v>
      </c>
      <c r="CN65">
        <v>583070</v>
      </c>
      <c r="CO65">
        <v>0</v>
      </c>
      <c r="CP65">
        <v>583042</v>
      </c>
      <c r="CQ65">
        <v>1597</v>
      </c>
      <c r="CR65">
        <v>273.75</v>
      </c>
      <c r="CS65">
        <v>2.3796610169491501</v>
      </c>
      <c r="CT65">
        <v>55.5555555555556</v>
      </c>
      <c r="CU65">
        <v>1</v>
      </c>
      <c r="CV65" t="s">
        <v>164</v>
      </c>
      <c r="CW65">
        <v>307</v>
      </c>
      <c r="CX65" t="s">
        <v>162</v>
      </c>
      <c r="CY65" t="s">
        <v>141</v>
      </c>
      <c r="CZ65">
        <v>353</v>
      </c>
      <c r="DA65">
        <v>0</v>
      </c>
      <c r="DB65">
        <v>582940</v>
      </c>
      <c r="DC65">
        <v>0</v>
      </c>
      <c r="DD65">
        <v>582940</v>
      </c>
      <c r="DE65">
        <v>0</v>
      </c>
      <c r="DF65">
        <v>582637</v>
      </c>
      <c r="DG65">
        <v>349</v>
      </c>
      <c r="DH65" t="s">
        <v>164</v>
      </c>
      <c r="DI65">
        <v>307</v>
      </c>
      <c r="DJ65">
        <v>582944</v>
      </c>
      <c r="DK65">
        <v>582540</v>
      </c>
      <c r="DL65">
        <v>353</v>
      </c>
      <c r="DM65" t="s">
        <v>157</v>
      </c>
      <c r="DN65" t="s">
        <v>165</v>
      </c>
      <c r="DO65" t="s">
        <v>169</v>
      </c>
      <c r="DP65">
        <v>1</v>
      </c>
      <c r="DQ65">
        <v>2</v>
      </c>
      <c r="DR65">
        <v>59</v>
      </c>
      <c r="DS65">
        <v>0.2</v>
      </c>
      <c r="DT65" t="s">
        <v>120</v>
      </c>
      <c r="DU65">
        <v>50</v>
      </c>
      <c r="DV65">
        <v>4</v>
      </c>
      <c r="DW65">
        <v>583040</v>
      </c>
      <c r="DX65">
        <v>0</v>
      </c>
      <c r="DY65">
        <v>583040</v>
      </c>
      <c r="DZ65">
        <v>-4</v>
      </c>
      <c r="EA65">
        <v>582986</v>
      </c>
      <c r="EB65">
        <v>84</v>
      </c>
      <c r="EC65">
        <v>582941</v>
      </c>
      <c r="ED65">
        <v>9</v>
      </c>
      <c r="EF65">
        <v>528127</v>
      </c>
      <c r="EG65" s="5">
        <f t="shared" si="5"/>
        <v>49.014000000000003</v>
      </c>
      <c r="EH65" s="5">
        <f t="shared" si="6"/>
        <v>54.914999999999999</v>
      </c>
      <c r="EI65" s="5" t="str">
        <f t="shared" si="7"/>
        <v>Reward</v>
      </c>
      <c r="EJ65" s="5" t="str">
        <f t="shared" si="4"/>
        <v>RewardPos</v>
      </c>
    </row>
    <row r="66" spans="1:140" x14ac:dyDescent="0.2">
      <c r="A66" t="s">
        <v>136</v>
      </c>
      <c r="B66">
        <v>1</v>
      </c>
      <c r="C66">
        <v>1</v>
      </c>
      <c r="D66" t="s">
        <v>137</v>
      </c>
      <c r="E66" t="s">
        <v>138</v>
      </c>
      <c r="F66" t="s">
        <v>139</v>
      </c>
      <c r="G66">
        <v>60.01</v>
      </c>
      <c r="H66" t="s">
        <v>140</v>
      </c>
      <c r="I66" t="s">
        <v>141</v>
      </c>
      <c r="J66">
        <v>1</v>
      </c>
      <c r="K66" t="s">
        <v>142</v>
      </c>
      <c r="L66" t="s">
        <v>143</v>
      </c>
      <c r="M66">
        <v>303</v>
      </c>
      <c r="N66">
        <v>-1061746352</v>
      </c>
      <c r="O66" t="s">
        <v>144</v>
      </c>
      <c r="P66" t="s">
        <v>145</v>
      </c>
      <c r="Q66" t="s">
        <v>145</v>
      </c>
      <c r="R66" s="1">
        <v>44399</v>
      </c>
      <c r="S66" s="2">
        <v>44399.602418981478</v>
      </c>
      <c r="T66" s="3">
        <v>0.39408564814814812</v>
      </c>
      <c r="U66" t="s">
        <v>146</v>
      </c>
      <c r="V66" t="s">
        <v>141</v>
      </c>
      <c r="W66">
        <v>1</v>
      </c>
      <c r="X66" t="s">
        <v>147</v>
      </c>
      <c r="Y66">
        <v>2</v>
      </c>
      <c r="Z66" t="s">
        <v>141</v>
      </c>
      <c r="AA66">
        <v>2</v>
      </c>
      <c r="AB66">
        <v>1</v>
      </c>
      <c r="AC66">
        <v>2</v>
      </c>
      <c r="AD66" t="s">
        <v>181</v>
      </c>
      <c r="AE66">
        <v>5000</v>
      </c>
      <c r="AF66">
        <v>-16</v>
      </c>
      <c r="AG66">
        <v>848128</v>
      </c>
      <c r="AH66">
        <v>0</v>
      </c>
      <c r="AI66">
        <v>848128</v>
      </c>
      <c r="AJ66">
        <v>16</v>
      </c>
      <c r="AK66">
        <v>843144</v>
      </c>
      <c r="AL66">
        <v>0</v>
      </c>
      <c r="AM66">
        <v>843132</v>
      </c>
      <c r="AN66" t="s">
        <v>149</v>
      </c>
      <c r="AO66" t="s">
        <v>27</v>
      </c>
      <c r="AP66">
        <v>3</v>
      </c>
      <c r="AS66">
        <v>2</v>
      </c>
      <c r="AT66">
        <v>2</v>
      </c>
      <c r="AU66">
        <v>4</v>
      </c>
      <c r="BE66" t="s">
        <v>152</v>
      </c>
      <c r="BF66" t="s">
        <v>45</v>
      </c>
      <c r="BJ66">
        <v>10</v>
      </c>
      <c r="BK66" t="s">
        <v>141</v>
      </c>
      <c r="BL66">
        <v>2000</v>
      </c>
      <c r="BM66">
        <v>1</v>
      </c>
      <c r="BN66">
        <v>588537</v>
      </c>
      <c r="BO66">
        <v>0</v>
      </c>
      <c r="BP66">
        <v>588537</v>
      </c>
      <c r="BQ66">
        <v>-1</v>
      </c>
      <c r="BR66">
        <v>586636</v>
      </c>
      <c r="BS66">
        <v>2000</v>
      </c>
      <c r="BT66">
        <v>586538</v>
      </c>
      <c r="BU66">
        <v>2000</v>
      </c>
      <c r="BV66" t="s">
        <v>167</v>
      </c>
      <c r="BW66" t="s">
        <v>168</v>
      </c>
      <c r="BX66">
        <v>0</v>
      </c>
      <c r="BY66">
        <v>2000</v>
      </c>
      <c r="BZ66">
        <v>-16</v>
      </c>
      <c r="CA66">
        <v>586537</v>
      </c>
      <c r="CB66">
        <v>0</v>
      </c>
      <c r="CC66">
        <v>586537</v>
      </c>
      <c r="CD66">
        <v>16</v>
      </c>
      <c r="CE66">
        <v>584653</v>
      </c>
      <c r="CF66">
        <v>1983</v>
      </c>
      <c r="CG66">
        <v>584642</v>
      </c>
      <c r="CH66">
        <v>1597</v>
      </c>
      <c r="CI66">
        <v>-14</v>
      </c>
      <c r="CJ66">
        <v>590636</v>
      </c>
      <c r="CK66">
        <v>0</v>
      </c>
      <c r="CL66">
        <v>590636</v>
      </c>
      <c r="CM66">
        <v>14</v>
      </c>
      <c r="CN66">
        <v>589053</v>
      </c>
      <c r="CO66">
        <v>0</v>
      </c>
      <c r="CP66">
        <v>589041</v>
      </c>
      <c r="CQ66">
        <v>1597</v>
      </c>
      <c r="CR66">
        <v>278.39999999999998</v>
      </c>
      <c r="CS66">
        <v>2.6333333333333302</v>
      </c>
      <c r="CT66">
        <v>60</v>
      </c>
      <c r="CU66">
        <v>1</v>
      </c>
      <c r="CV66" t="s">
        <v>164</v>
      </c>
      <c r="CW66">
        <v>297</v>
      </c>
      <c r="CX66" t="s">
        <v>162</v>
      </c>
      <c r="CY66" t="s">
        <v>141</v>
      </c>
      <c r="CZ66">
        <v>353</v>
      </c>
      <c r="DA66">
        <v>0</v>
      </c>
      <c r="DB66">
        <v>588939</v>
      </c>
      <c r="DC66">
        <v>0</v>
      </c>
      <c r="DD66">
        <v>588939</v>
      </c>
      <c r="DE66">
        <v>-1</v>
      </c>
      <c r="DF66">
        <v>588636</v>
      </c>
      <c r="DG66">
        <v>350</v>
      </c>
      <c r="DH66" t="s">
        <v>164</v>
      </c>
      <c r="DI66">
        <v>297</v>
      </c>
      <c r="DJ66">
        <v>588933</v>
      </c>
      <c r="DK66">
        <v>588540</v>
      </c>
      <c r="DL66">
        <v>353</v>
      </c>
      <c r="DM66" t="s">
        <v>157</v>
      </c>
      <c r="DN66" t="s">
        <v>165</v>
      </c>
      <c r="DO66" t="s">
        <v>169</v>
      </c>
      <c r="DP66">
        <v>1</v>
      </c>
      <c r="DQ66">
        <v>2</v>
      </c>
      <c r="DR66">
        <v>60</v>
      </c>
      <c r="DS66">
        <v>0.2</v>
      </c>
      <c r="DT66" t="s">
        <v>120</v>
      </c>
      <c r="DU66">
        <v>50</v>
      </c>
      <c r="DV66">
        <v>3</v>
      </c>
      <c r="DW66">
        <v>589039</v>
      </c>
      <c r="DX66">
        <v>0</v>
      </c>
      <c r="DY66">
        <v>589039</v>
      </c>
      <c r="DZ66">
        <v>-3</v>
      </c>
      <c r="EA66">
        <v>588986</v>
      </c>
      <c r="EB66">
        <v>67</v>
      </c>
      <c r="EC66">
        <v>588940</v>
      </c>
      <c r="ED66">
        <v>10</v>
      </c>
      <c r="EF66">
        <v>528127</v>
      </c>
      <c r="EG66" s="5">
        <f t="shared" si="5"/>
        <v>56.515000000000001</v>
      </c>
      <c r="EH66" s="5">
        <f t="shared" si="6"/>
        <v>60.914000000000001</v>
      </c>
      <c r="EI66" s="5" t="str">
        <f t="shared" si="7"/>
        <v>Reward</v>
      </c>
      <c r="EJ66" s="5" t="str">
        <f t="shared" si="4"/>
        <v>RewardPos</v>
      </c>
    </row>
    <row r="67" spans="1:140" x14ac:dyDescent="0.2">
      <c r="A67" t="s">
        <v>136</v>
      </c>
      <c r="B67">
        <v>1</v>
      </c>
      <c r="C67">
        <v>1</v>
      </c>
      <c r="D67" t="s">
        <v>137</v>
      </c>
      <c r="E67" t="s">
        <v>138</v>
      </c>
      <c r="F67" t="s">
        <v>139</v>
      </c>
      <c r="G67">
        <v>60.01</v>
      </c>
      <c r="H67" t="s">
        <v>140</v>
      </c>
      <c r="I67" t="s">
        <v>141</v>
      </c>
      <c r="J67">
        <v>1</v>
      </c>
      <c r="K67" t="s">
        <v>142</v>
      </c>
      <c r="L67" t="s">
        <v>143</v>
      </c>
      <c r="M67">
        <v>303</v>
      </c>
      <c r="N67">
        <v>-1061746352</v>
      </c>
      <c r="O67" t="s">
        <v>144</v>
      </c>
      <c r="P67" t="s">
        <v>145</v>
      </c>
      <c r="Q67" t="s">
        <v>145</v>
      </c>
      <c r="R67" s="1">
        <v>44399</v>
      </c>
      <c r="S67" s="2">
        <v>44399.602418981478</v>
      </c>
      <c r="T67" s="3">
        <v>0.39408564814814812</v>
      </c>
      <c r="U67" t="s">
        <v>146</v>
      </c>
      <c r="V67" t="s">
        <v>141</v>
      </c>
      <c r="W67">
        <v>1</v>
      </c>
      <c r="X67" t="s">
        <v>147</v>
      </c>
      <c r="Y67">
        <v>2</v>
      </c>
      <c r="Z67" t="s">
        <v>141</v>
      </c>
      <c r="AA67">
        <v>2</v>
      </c>
      <c r="AB67">
        <v>1</v>
      </c>
      <c r="AC67">
        <v>2</v>
      </c>
      <c r="AD67" t="s">
        <v>181</v>
      </c>
      <c r="AE67">
        <v>5000</v>
      </c>
      <c r="AF67">
        <v>-16</v>
      </c>
      <c r="AG67">
        <v>848128</v>
      </c>
      <c r="AH67">
        <v>0</v>
      </c>
      <c r="AI67">
        <v>848128</v>
      </c>
      <c r="AJ67">
        <v>16</v>
      </c>
      <c r="AK67">
        <v>843144</v>
      </c>
      <c r="AL67">
        <v>0</v>
      </c>
      <c r="AM67">
        <v>843132</v>
      </c>
      <c r="AN67" t="s">
        <v>149</v>
      </c>
      <c r="AO67" t="s">
        <v>27</v>
      </c>
      <c r="AP67">
        <v>3</v>
      </c>
      <c r="AS67">
        <v>2</v>
      </c>
      <c r="AT67">
        <v>2</v>
      </c>
      <c r="AU67">
        <v>4</v>
      </c>
      <c r="BE67" t="s">
        <v>152</v>
      </c>
      <c r="BF67" t="s">
        <v>45</v>
      </c>
      <c r="BJ67">
        <v>11</v>
      </c>
      <c r="BK67" t="s">
        <v>141</v>
      </c>
      <c r="BL67">
        <v>4000</v>
      </c>
      <c r="BM67">
        <v>0</v>
      </c>
      <c r="BN67">
        <v>596536</v>
      </c>
      <c r="BO67">
        <v>0</v>
      </c>
      <c r="BP67">
        <v>596536</v>
      </c>
      <c r="BQ67">
        <v>0</v>
      </c>
      <c r="BR67">
        <v>592636</v>
      </c>
      <c r="BS67">
        <v>4000</v>
      </c>
      <c r="BT67">
        <v>592537</v>
      </c>
      <c r="BU67">
        <v>4000</v>
      </c>
      <c r="BV67" t="s">
        <v>173</v>
      </c>
      <c r="BW67" t="s">
        <v>174</v>
      </c>
      <c r="BX67">
        <v>0</v>
      </c>
      <c r="BY67">
        <v>2000</v>
      </c>
      <c r="BZ67">
        <v>-17</v>
      </c>
      <c r="CA67">
        <v>592536</v>
      </c>
      <c r="CB67">
        <v>0</v>
      </c>
      <c r="CC67">
        <v>592536</v>
      </c>
      <c r="CD67">
        <v>17</v>
      </c>
      <c r="CE67">
        <v>590653</v>
      </c>
      <c r="CF67">
        <v>1983</v>
      </c>
      <c r="CG67">
        <v>590641</v>
      </c>
      <c r="CH67">
        <v>1597</v>
      </c>
      <c r="CI67">
        <v>-14</v>
      </c>
      <c r="CJ67">
        <v>598636</v>
      </c>
      <c r="CK67">
        <v>0</v>
      </c>
      <c r="CL67">
        <v>598636</v>
      </c>
      <c r="CM67">
        <v>14</v>
      </c>
      <c r="CN67">
        <v>597053</v>
      </c>
      <c r="CO67">
        <v>0</v>
      </c>
      <c r="CP67">
        <v>597041</v>
      </c>
      <c r="CQ67">
        <v>1597</v>
      </c>
      <c r="CR67">
        <v>278.39999999999998</v>
      </c>
      <c r="CS67">
        <v>2.8491803278688499</v>
      </c>
      <c r="CT67">
        <v>63.636363636363598</v>
      </c>
      <c r="CU67">
        <v>1</v>
      </c>
      <c r="CV67" t="s">
        <v>164</v>
      </c>
      <c r="CW67">
        <v>324</v>
      </c>
      <c r="CX67" t="s">
        <v>175</v>
      </c>
      <c r="CY67" t="s">
        <v>141</v>
      </c>
      <c r="CZ67">
        <v>353</v>
      </c>
      <c r="DA67">
        <v>0</v>
      </c>
      <c r="DB67">
        <v>596939</v>
      </c>
      <c r="DC67">
        <v>0</v>
      </c>
      <c r="DD67">
        <v>596939</v>
      </c>
      <c r="DE67">
        <v>0</v>
      </c>
      <c r="DF67">
        <v>596636</v>
      </c>
      <c r="DG67">
        <v>350</v>
      </c>
      <c r="DH67" t="s">
        <v>164</v>
      </c>
      <c r="DI67">
        <v>324</v>
      </c>
      <c r="DJ67">
        <v>596960</v>
      </c>
      <c r="DK67">
        <v>596539</v>
      </c>
      <c r="DL67">
        <v>353</v>
      </c>
      <c r="DM67" t="s">
        <v>157</v>
      </c>
      <c r="DN67" t="s">
        <v>165</v>
      </c>
      <c r="DO67" t="s">
        <v>176</v>
      </c>
      <c r="DP67">
        <v>1</v>
      </c>
      <c r="DQ67">
        <v>2</v>
      </c>
      <c r="DR67">
        <v>61</v>
      </c>
      <c r="DS67">
        <v>0</v>
      </c>
      <c r="DT67" t="s">
        <v>120</v>
      </c>
      <c r="DU67">
        <v>50</v>
      </c>
      <c r="DV67">
        <v>3</v>
      </c>
      <c r="DW67">
        <v>597039</v>
      </c>
      <c r="DX67">
        <v>0</v>
      </c>
      <c r="DY67">
        <v>597039</v>
      </c>
      <c r="DZ67">
        <v>-3</v>
      </c>
      <c r="EA67">
        <v>596986</v>
      </c>
      <c r="EB67">
        <v>67</v>
      </c>
      <c r="EC67">
        <v>596940</v>
      </c>
      <c r="ED67">
        <v>11</v>
      </c>
      <c r="EF67">
        <v>528127</v>
      </c>
      <c r="EG67" s="5">
        <f t="shared" si="5"/>
        <v>62.514000000000003</v>
      </c>
      <c r="EH67" s="5">
        <f t="shared" si="6"/>
        <v>68.914000000000001</v>
      </c>
      <c r="EI67" s="5" t="str">
        <f t="shared" si="7"/>
        <v>No</v>
      </c>
      <c r="EJ67" s="5" t="b">
        <f t="shared" si="4"/>
        <v>0</v>
      </c>
    </row>
    <row r="68" spans="1:140" x14ac:dyDescent="0.2">
      <c r="A68" t="s">
        <v>136</v>
      </c>
      <c r="B68">
        <v>1</v>
      </c>
      <c r="C68">
        <v>1</v>
      </c>
      <c r="D68" t="s">
        <v>137</v>
      </c>
      <c r="E68" t="s">
        <v>138</v>
      </c>
      <c r="F68" t="s">
        <v>139</v>
      </c>
      <c r="G68">
        <v>60.01</v>
      </c>
      <c r="H68" t="s">
        <v>140</v>
      </c>
      <c r="I68" t="s">
        <v>141</v>
      </c>
      <c r="J68">
        <v>1</v>
      </c>
      <c r="K68" t="s">
        <v>142</v>
      </c>
      <c r="L68" t="s">
        <v>143</v>
      </c>
      <c r="M68">
        <v>303</v>
      </c>
      <c r="N68">
        <v>-1061746352</v>
      </c>
      <c r="O68" t="s">
        <v>144</v>
      </c>
      <c r="P68" t="s">
        <v>145</v>
      </c>
      <c r="Q68" t="s">
        <v>145</v>
      </c>
      <c r="R68" s="1">
        <v>44399</v>
      </c>
      <c r="S68" s="2">
        <v>44399.602418981478</v>
      </c>
      <c r="T68" s="3">
        <v>0.39408564814814812</v>
      </c>
      <c r="U68" t="s">
        <v>146</v>
      </c>
      <c r="V68" t="s">
        <v>141</v>
      </c>
      <c r="W68">
        <v>1</v>
      </c>
      <c r="X68" t="s">
        <v>147</v>
      </c>
      <c r="Y68">
        <v>2</v>
      </c>
      <c r="Z68" t="s">
        <v>141</v>
      </c>
      <c r="AA68">
        <v>2</v>
      </c>
      <c r="AB68">
        <v>1</v>
      </c>
      <c r="AC68">
        <v>2</v>
      </c>
      <c r="AD68" t="s">
        <v>181</v>
      </c>
      <c r="AE68">
        <v>5000</v>
      </c>
      <c r="AF68">
        <v>-16</v>
      </c>
      <c r="AG68">
        <v>848128</v>
      </c>
      <c r="AH68">
        <v>0</v>
      </c>
      <c r="AI68">
        <v>848128</v>
      </c>
      <c r="AJ68">
        <v>16</v>
      </c>
      <c r="AK68">
        <v>843144</v>
      </c>
      <c r="AL68">
        <v>0</v>
      </c>
      <c r="AM68">
        <v>843132</v>
      </c>
      <c r="AN68" t="s">
        <v>149</v>
      </c>
      <c r="AO68" t="s">
        <v>27</v>
      </c>
      <c r="AP68">
        <v>3</v>
      </c>
      <c r="AS68">
        <v>2</v>
      </c>
      <c r="AT68">
        <v>2</v>
      </c>
      <c r="AU68">
        <v>4</v>
      </c>
      <c r="BE68" t="s">
        <v>152</v>
      </c>
      <c r="BF68" t="s">
        <v>45</v>
      </c>
      <c r="BJ68">
        <v>12</v>
      </c>
      <c r="BK68" t="s">
        <v>141</v>
      </c>
      <c r="BL68">
        <v>1500</v>
      </c>
      <c r="BM68">
        <v>0</v>
      </c>
      <c r="BN68">
        <v>602036</v>
      </c>
      <c r="BO68">
        <v>0</v>
      </c>
      <c r="BP68">
        <v>602036</v>
      </c>
      <c r="BQ68">
        <v>0</v>
      </c>
      <c r="BR68">
        <v>600636</v>
      </c>
      <c r="BS68">
        <v>1500</v>
      </c>
      <c r="BT68">
        <v>600537</v>
      </c>
      <c r="BU68">
        <v>1500</v>
      </c>
      <c r="BV68" t="s">
        <v>153</v>
      </c>
      <c r="BW68" t="s">
        <v>154</v>
      </c>
      <c r="BX68">
        <v>0</v>
      </c>
      <c r="BY68">
        <v>2000</v>
      </c>
      <c r="BZ68">
        <v>-17</v>
      </c>
      <c r="CA68">
        <v>600536</v>
      </c>
      <c r="CB68">
        <v>0</v>
      </c>
      <c r="CC68">
        <v>600536</v>
      </c>
      <c r="CD68">
        <v>17</v>
      </c>
      <c r="CE68">
        <v>598653</v>
      </c>
      <c r="CF68">
        <v>1983</v>
      </c>
      <c r="CG68">
        <v>598641</v>
      </c>
      <c r="CH68">
        <v>1597</v>
      </c>
      <c r="CI68">
        <v>-14</v>
      </c>
      <c r="CJ68">
        <v>604136</v>
      </c>
      <c r="CK68">
        <v>0</v>
      </c>
      <c r="CL68">
        <v>604136</v>
      </c>
      <c r="CM68">
        <v>14</v>
      </c>
      <c r="CN68">
        <v>602553</v>
      </c>
      <c r="CO68">
        <v>0</v>
      </c>
      <c r="CP68">
        <v>602542</v>
      </c>
      <c r="CQ68">
        <v>1597</v>
      </c>
      <c r="CR68">
        <v>288.66666666666703</v>
      </c>
      <c r="CS68">
        <v>3.0580645161290301</v>
      </c>
      <c r="CT68">
        <v>66.6666666666667</v>
      </c>
      <c r="CU68">
        <v>1</v>
      </c>
      <c r="CV68" t="s">
        <v>164</v>
      </c>
      <c r="CW68">
        <v>340</v>
      </c>
      <c r="CX68" t="s">
        <v>156</v>
      </c>
      <c r="CY68" t="s">
        <v>141</v>
      </c>
      <c r="CZ68">
        <v>353</v>
      </c>
      <c r="DA68">
        <v>0</v>
      </c>
      <c r="DB68">
        <v>602439</v>
      </c>
      <c r="DC68">
        <v>0</v>
      </c>
      <c r="DD68">
        <v>602439</v>
      </c>
      <c r="DE68">
        <v>0</v>
      </c>
      <c r="DF68">
        <v>602136</v>
      </c>
      <c r="DG68">
        <v>350</v>
      </c>
      <c r="DH68" t="s">
        <v>164</v>
      </c>
      <c r="DI68">
        <v>340</v>
      </c>
      <c r="DJ68">
        <v>602476</v>
      </c>
      <c r="DK68">
        <v>602039</v>
      </c>
      <c r="DL68">
        <v>353</v>
      </c>
      <c r="DM68" t="s">
        <v>157</v>
      </c>
      <c r="DN68" t="s">
        <v>165</v>
      </c>
      <c r="DO68" t="s">
        <v>166</v>
      </c>
      <c r="DP68">
        <v>1</v>
      </c>
      <c r="DQ68">
        <v>2</v>
      </c>
      <c r="DR68">
        <v>62</v>
      </c>
      <c r="DS68">
        <v>0</v>
      </c>
      <c r="DT68" t="s">
        <v>120</v>
      </c>
      <c r="DU68">
        <v>50</v>
      </c>
      <c r="DV68">
        <v>3</v>
      </c>
      <c r="DW68">
        <v>602539</v>
      </c>
      <c r="DX68">
        <v>0</v>
      </c>
      <c r="DY68">
        <v>602539</v>
      </c>
      <c r="DZ68">
        <v>-3</v>
      </c>
      <c r="EA68">
        <v>602486</v>
      </c>
      <c r="EB68">
        <v>67</v>
      </c>
      <c r="EC68">
        <v>602440</v>
      </c>
      <c r="ED68">
        <v>12</v>
      </c>
      <c r="EF68">
        <v>528127</v>
      </c>
      <c r="EG68" s="5">
        <f t="shared" si="5"/>
        <v>70.513999999999996</v>
      </c>
      <c r="EH68" s="5">
        <f t="shared" si="6"/>
        <v>74.415000000000006</v>
      </c>
      <c r="EI68" s="5" t="str">
        <f t="shared" si="7"/>
        <v>Loss</v>
      </c>
      <c r="EJ68" s="5" t="str">
        <f t="shared" si="4"/>
        <v>LossPos</v>
      </c>
    </row>
    <row r="69" spans="1:140" x14ac:dyDescent="0.2">
      <c r="A69" t="s">
        <v>136</v>
      </c>
      <c r="B69">
        <v>1</v>
      </c>
      <c r="C69">
        <v>1</v>
      </c>
      <c r="D69" t="s">
        <v>137</v>
      </c>
      <c r="E69" t="s">
        <v>138</v>
      </c>
      <c r="F69" t="s">
        <v>139</v>
      </c>
      <c r="G69">
        <v>60.01</v>
      </c>
      <c r="H69" t="s">
        <v>140</v>
      </c>
      <c r="I69" t="s">
        <v>141</v>
      </c>
      <c r="J69">
        <v>1</v>
      </c>
      <c r="K69" t="s">
        <v>142</v>
      </c>
      <c r="L69" t="s">
        <v>143</v>
      </c>
      <c r="M69">
        <v>303</v>
      </c>
      <c r="N69">
        <v>-1061746352</v>
      </c>
      <c r="O69" t="s">
        <v>144</v>
      </c>
      <c r="P69" t="s">
        <v>145</v>
      </c>
      <c r="Q69" t="s">
        <v>145</v>
      </c>
      <c r="R69" s="1">
        <v>44399</v>
      </c>
      <c r="S69" s="2">
        <v>44399.602418981478</v>
      </c>
      <c r="T69" s="3">
        <v>0.39408564814814812</v>
      </c>
      <c r="U69" t="s">
        <v>146</v>
      </c>
      <c r="V69" t="s">
        <v>141</v>
      </c>
      <c r="W69">
        <v>1</v>
      </c>
      <c r="X69" t="s">
        <v>147</v>
      </c>
      <c r="Y69">
        <v>2</v>
      </c>
      <c r="Z69" t="s">
        <v>141</v>
      </c>
      <c r="AA69">
        <v>2</v>
      </c>
      <c r="AB69">
        <v>1</v>
      </c>
      <c r="AC69">
        <v>2</v>
      </c>
      <c r="AD69" t="s">
        <v>181</v>
      </c>
      <c r="AE69">
        <v>5000</v>
      </c>
      <c r="AF69">
        <v>-16</v>
      </c>
      <c r="AG69">
        <v>848128</v>
      </c>
      <c r="AH69">
        <v>0</v>
      </c>
      <c r="AI69">
        <v>848128</v>
      </c>
      <c r="AJ69">
        <v>16</v>
      </c>
      <c r="AK69">
        <v>843144</v>
      </c>
      <c r="AL69">
        <v>0</v>
      </c>
      <c r="AM69">
        <v>843132</v>
      </c>
      <c r="AN69" t="s">
        <v>149</v>
      </c>
      <c r="AO69" t="s">
        <v>27</v>
      </c>
      <c r="AP69">
        <v>3</v>
      </c>
      <c r="AS69">
        <v>2</v>
      </c>
      <c r="AT69">
        <v>2</v>
      </c>
      <c r="AU69">
        <v>4</v>
      </c>
      <c r="BE69" t="s">
        <v>152</v>
      </c>
      <c r="BF69" t="s">
        <v>45</v>
      </c>
      <c r="BJ69">
        <v>13</v>
      </c>
      <c r="BK69" t="s">
        <v>141</v>
      </c>
      <c r="BL69">
        <v>2500</v>
      </c>
      <c r="BM69">
        <v>0</v>
      </c>
      <c r="BN69">
        <v>608536</v>
      </c>
      <c r="BO69">
        <v>0</v>
      </c>
      <c r="BP69">
        <v>608536</v>
      </c>
      <c r="BQ69">
        <v>0</v>
      </c>
      <c r="BR69">
        <v>606136</v>
      </c>
      <c r="BS69">
        <v>2500</v>
      </c>
      <c r="BT69">
        <v>606037</v>
      </c>
      <c r="BU69">
        <v>2500</v>
      </c>
      <c r="BV69" t="s">
        <v>160</v>
      </c>
      <c r="BW69" t="s">
        <v>161</v>
      </c>
      <c r="BX69">
        <v>0</v>
      </c>
      <c r="BY69">
        <v>2000</v>
      </c>
      <c r="BZ69">
        <v>-16</v>
      </c>
      <c r="CA69">
        <v>606036</v>
      </c>
      <c r="CB69">
        <v>0</v>
      </c>
      <c r="CC69">
        <v>606036</v>
      </c>
      <c r="CD69">
        <v>16</v>
      </c>
      <c r="CE69">
        <v>604152</v>
      </c>
      <c r="CF69">
        <v>1984</v>
      </c>
      <c r="CG69">
        <v>604141</v>
      </c>
      <c r="CH69">
        <v>1647</v>
      </c>
      <c r="CI69">
        <v>-13</v>
      </c>
      <c r="CJ69">
        <v>610636</v>
      </c>
      <c r="CK69">
        <v>0</v>
      </c>
      <c r="CL69">
        <v>610636</v>
      </c>
      <c r="CM69">
        <v>13</v>
      </c>
      <c r="CN69">
        <v>609002</v>
      </c>
      <c r="CO69">
        <v>0</v>
      </c>
      <c r="CP69">
        <v>608991</v>
      </c>
      <c r="CQ69">
        <v>1647</v>
      </c>
      <c r="CR69">
        <v>263</v>
      </c>
      <c r="CS69">
        <v>4.2920634920634901</v>
      </c>
      <c r="CT69">
        <v>69.230769230769198</v>
      </c>
      <c r="CU69">
        <v>1</v>
      </c>
      <c r="CV69" t="s">
        <v>164</v>
      </c>
      <c r="CW69">
        <v>109</v>
      </c>
      <c r="CX69" t="s">
        <v>162</v>
      </c>
      <c r="CY69" t="s">
        <v>141</v>
      </c>
      <c r="CZ69">
        <v>303</v>
      </c>
      <c r="DA69">
        <v>0</v>
      </c>
      <c r="DB69">
        <v>608889</v>
      </c>
      <c r="DC69">
        <v>0</v>
      </c>
      <c r="DD69">
        <v>608889</v>
      </c>
      <c r="DE69">
        <v>0</v>
      </c>
      <c r="DF69">
        <v>608636</v>
      </c>
      <c r="DG69">
        <v>300</v>
      </c>
      <c r="DH69" t="s">
        <v>164</v>
      </c>
      <c r="DI69">
        <v>109</v>
      </c>
      <c r="DJ69">
        <v>608745</v>
      </c>
      <c r="DK69">
        <v>608539</v>
      </c>
      <c r="DL69">
        <v>303</v>
      </c>
      <c r="DM69" t="s">
        <v>157</v>
      </c>
      <c r="DN69" t="s">
        <v>165</v>
      </c>
      <c r="DO69" t="s">
        <v>178</v>
      </c>
      <c r="DP69">
        <v>1</v>
      </c>
      <c r="DQ69">
        <v>2</v>
      </c>
      <c r="DR69">
        <v>63</v>
      </c>
      <c r="DS69">
        <v>5</v>
      </c>
      <c r="DT69" t="s">
        <v>120</v>
      </c>
      <c r="DU69">
        <v>50</v>
      </c>
      <c r="DV69">
        <v>3</v>
      </c>
      <c r="DW69">
        <v>608989</v>
      </c>
      <c r="DX69">
        <v>0</v>
      </c>
      <c r="DY69">
        <v>608989</v>
      </c>
      <c r="DZ69">
        <v>-3</v>
      </c>
      <c r="EA69">
        <v>608936</v>
      </c>
      <c r="EB69">
        <v>66</v>
      </c>
      <c r="EC69">
        <v>608890</v>
      </c>
      <c r="ED69">
        <v>13</v>
      </c>
      <c r="EF69">
        <v>528127</v>
      </c>
      <c r="EG69" s="5">
        <f t="shared" si="5"/>
        <v>76.013999999999996</v>
      </c>
      <c r="EH69" s="5">
        <f t="shared" si="6"/>
        <v>80.864000000000004</v>
      </c>
      <c r="EI69" s="5" t="str">
        <f t="shared" si="7"/>
        <v>Reward</v>
      </c>
      <c r="EJ69" s="5" t="str">
        <f t="shared" si="4"/>
        <v>RewardPos</v>
      </c>
    </row>
    <row r="70" spans="1:140" x14ac:dyDescent="0.2">
      <c r="A70" t="s">
        <v>136</v>
      </c>
      <c r="B70">
        <v>1</v>
      </c>
      <c r="C70">
        <v>1</v>
      </c>
      <c r="D70" t="s">
        <v>137</v>
      </c>
      <c r="E70" t="s">
        <v>138</v>
      </c>
      <c r="F70" t="s">
        <v>139</v>
      </c>
      <c r="G70">
        <v>60.01</v>
      </c>
      <c r="H70" t="s">
        <v>140</v>
      </c>
      <c r="I70" t="s">
        <v>141</v>
      </c>
      <c r="J70">
        <v>1</v>
      </c>
      <c r="K70" t="s">
        <v>142</v>
      </c>
      <c r="L70" t="s">
        <v>143</v>
      </c>
      <c r="M70">
        <v>303</v>
      </c>
      <c r="N70">
        <v>-1061746352</v>
      </c>
      <c r="O70" t="s">
        <v>144</v>
      </c>
      <c r="P70" t="s">
        <v>145</v>
      </c>
      <c r="Q70" t="s">
        <v>145</v>
      </c>
      <c r="R70" s="1">
        <v>44399</v>
      </c>
      <c r="S70" s="2">
        <v>44399.602418981478</v>
      </c>
      <c r="T70" s="3">
        <v>0.39408564814814812</v>
      </c>
      <c r="U70" t="s">
        <v>146</v>
      </c>
      <c r="V70" t="s">
        <v>141</v>
      </c>
      <c r="W70">
        <v>1</v>
      </c>
      <c r="X70" t="s">
        <v>147</v>
      </c>
      <c r="Y70">
        <v>2</v>
      </c>
      <c r="Z70" t="s">
        <v>141</v>
      </c>
      <c r="AA70">
        <v>2</v>
      </c>
      <c r="AB70">
        <v>1</v>
      </c>
      <c r="AC70">
        <v>2</v>
      </c>
      <c r="AD70" t="s">
        <v>181</v>
      </c>
      <c r="AE70">
        <v>5000</v>
      </c>
      <c r="AF70">
        <v>-16</v>
      </c>
      <c r="AG70">
        <v>848128</v>
      </c>
      <c r="AH70">
        <v>0</v>
      </c>
      <c r="AI70">
        <v>848128</v>
      </c>
      <c r="AJ70">
        <v>16</v>
      </c>
      <c r="AK70">
        <v>843144</v>
      </c>
      <c r="AL70">
        <v>0</v>
      </c>
      <c r="AM70">
        <v>843132</v>
      </c>
      <c r="AN70" t="s">
        <v>149</v>
      </c>
      <c r="AO70" t="s">
        <v>27</v>
      </c>
      <c r="AP70">
        <v>3</v>
      </c>
      <c r="AS70">
        <v>2</v>
      </c>
      <c r="AT70">
        <v>2</v>
      </c>
      <c r="AU70">
        <v>4</v>
      </c>
      <c r="BE70" t="s">
        <v>152</v>
      </c>
      <c r="BF70" t="s">
        <v>45</v>
      </c>
      <c r="BJ70">
        <v>14</v>
      </c>
      <c r="BK70" t="s">
        <v>141</v>
      </c>
      <c r="BL70">
        <v>3000</v>
      </c>
      <c r="BM70">
        <v>0</v>
      </c>
      <c r="BN70">
        <v>615536</v>
      </c>
      <c r="BO70">
        <v>0</v>
      </c>
      <c r="BP70">
        <v>615536</v>
      </c>
      <c r="BQ70">
        <v>0</v>
      </c>
      <c r="BR70">
        <v>612636</v>
      </c>
      <c r="BS70">
        <v>2999</v>
      </c>
      <c r="BT70">
        <v>612537</v>
      </c>
      <c r="BU70">
        <v>3000</v>
      </c>
      <c r="BV70" t="s">
        <v>167</v>
      </c>
      <c r="BW70" t="s">
        <v>168</v>
      </c>
      <c r="BX70">
        <v>0</v>
      </c>
      <c r="BY70">
        <v>2000</v>
      </c>
      <c r="BZ70">
        <v>-16</v>
      </c>
      <c r="CA70">
        <v>612536</v>
      </c>
      <c r="CB70">
        <v>0</v>
      </c>
      <c r="CC70">
        <v>612536</v>
      </c>
      <c r="CD70">
        <v>16</v>
      </c>
      <c r="CE70">
        <v>610652</v>
      </c>
      <c r="CF70">
        <v>1984</v>
      </c>
      <c r="CG70">
        <v>610641</v>
      </c>
      <c r="CH70">
        <v>1647</v>
      </c>
      <c r="CI70">
        <v>-14</v>
      </c>
      <c r="CJ70">
        <v>617635</v>
      </c>
      <c r="CK70">
        <v>0</v>
      </c>
      <c r="CL70">
        <v>617635</v>
      </c>
      <c r="CM70">
        <v>14</v>
      </c>
      <c r="CN70">
        <v>616002</v>
      </c>
      <c r="CO70">
        <v>0</v>
      </c>
      <c r="CP70">
        <v>615990</v>
      </c>
      <c r="CQ70">
        <v>1647</v>
      </c>
      <c r="CR70">
        <v>263</v>
      </c>
      <c r="CS70">
        <v>4.55</v>
      </c>
      <c r="CT70">
        <v>64.285714285714306</v>
      </c>
      <c r="CU70">
        <v>0</v>
      </c>
      <c r="CW70">
        <v>0</v>
      </c>
      <c r="CX70" t="s">
        <v>162</v>
      </c>
      <c r="CY70" t="s">
        <v>141</v>
      </c>
      <c r="CZ70">
        <v>303</v>
      </c>
      <c r="DA70">
        <v>0</v>
      </c>
      <c r="DB70">
        <v>615888</v>
      </c>
      <c r="DC70">
        <v>0</v>
      </c>
      <c r="DD70">
        <v>615888</v>
      </c>
      <c r="DE70">
        <v>-1</v>
      </c>
      <c r="DF70">
        <v>615635</v>
      </c>
      <c r="DG70">
        <v>300</v>
      </c>
      <c r="DI70">
        <v>0</v>
      </c>
      <c r="DJ70">
        <v>0</v>
      </c>
      <c r="DK70">
        <v>615539</v>
      </c>
      <c r="DL70">
        <v>303</v>
      </c>
      <c r="DM70" t="s">
        <v>157</v>
      </c>
      <c r="DN70" t="s">
        <v>158</v>
      </c>
      <c r="DO70" t="s">
        <v>177</v>
      </c>
      <c r="DP70">
        <v>1</v>
      </c>
      <c r="DQ70">
        <v>2</v>
      </c>
      <c r="DR70">
        <v>64</v>
      </c>
      <c r="DS70">
        <v>0</v>
      </c>
      <c r="DT70" t="s">
        <v>120</v>
      </c>
      <c r="DU70">
        <v>50</v>
      </c>
      <c r="DV70">
        <v>3</v>
      </c>
      <c r="DW70">
        <v>615988</v>
      </c>
      <c r="DX70">
        <v>0</v>
      </c>
      <c r="DY70">
        <v>615988</v>
      </c>
      <c r="DZ70">
        <v>-3</v>
      </c>
      <c r="EA70">
        <v>615935</v>
      </c>
      <c r="EB70">
        <v>67</v>
      </c>
      <c r="EC70">
        <v>615889</v>
      </c>
      <c r="ED70">
        <v>14</v>
      </c>
      <c r="EF70">
        <v>528127</v>
      </c>
      <c r="EG70" s="5">
        <f t="shared" si="5"/>
        <v>82.513999999999996</v>
      </c>
      <c r="EH70" s="5">
        <f t="shared" si="6"/>
        <v>87.863</v>
      </c>
      <c r="EI70" s="5" t="str">
        <f t="shared" si="7"/>
        <v>Reward</v>
      </c>
      <c r="EJ70" s="5" t="str">
        <f t="shared" si="4"/>
        <v>RewardNeg</v>
      </c>
    </row>
    <row r="71" spans="1:140" x14ac:dyDescent="0.2">
      <c r="A71" t="s">
        <v>136</v>
      </c>
      <c r="B71">
        <v>1</v>
      </c>
      <c r="C71">
        <v>1</v>
      </c>
      <c r="D71" t="s">
        <v>137</v>
      </c>
      <c r="E71" t="s">
        <v>138</v>
      </c>
      <c r="F71" t="s">
        <v>139</v>
      </c>
      <c r="G71">
        <v>60.01</v>
      </c>
      <c r="H71" t="s">
        <v>140</v>
      </c>
      <c r="I71" t="s">
        <v>141</v>
      </c>
      <c r="J71">
        <v>1</v>
      </c>
      <c r="K71" t="s">
        <v>142</v>
      </c>
      <c r="L71" t="s">
        <v>143</v>
      </c>
      <c r="M71">
        <v>303</v>
      </c>
      <c r="N71">
        <v>-1061746352</v>
      </c>
      <c r="O71" t="s">
        <v>144</v>
      </c>
      <c r="P71" t="s">
        <v>145</v>
      </c>
      <c r="Q71" t="s">
        <v>145</v>
      </c>
      <c r="R71" s="1">
        <v>44399</v>
      </c>
      <c r="S71" s="2">
        <v>44399.602418981478</v>
      </c>
      <c r="T71" s="3">
        <v>0.39408564814814812</v>
      </c>
      <c r="U71" t="s">
        <v>146</v>
      </c>
      <c r="V71" t="s">
        <v>141</v>
      </c>
      <c r="W71">
        <v>1</v>
      </c>
      <c r="X71" t="s">
        <v>147</v>
      </c>
      <c r="Y71">
        <v>2</v>
      </c>
      <c r="Z71" t="s">
        <v>141</v>
      </c>
      <c r="AA71">
        <v>2</v>
      </c>
      <c r="AB71">
        <v>1</v>
      </c>
      <c r="AC71">
        <v>2</v>
      </c>
      <c r="AD71" t="s">
        <v>181</v>
      </c>
      <c r="AE71">
        <v>5000</v>
      </c>
      <c r="AF71">
        <v>-16</v>
      </c>
      <c r="AG71">
        <v>848128</v>
      </c>
      <c r="AH71">
        <v>0</v>
      </c>
      <c r="AI71">
        <v>848128</v>
      </c>
      <c r="AJ71">
        <v>16</v>
      </c>
      <c r="AK71">
        <v>843144</v>
      </c>
      <c r="AL71">
        <v>0</v>
      </c>
      <c r="AM71">
        <v>843132</v>
      </c>
      <c r="AN71" t="s">
        <v>149</v>
      </c>
      <c r="AO71" t="s">
        <v>27</v>
      </c>
      <c r="AP71">
        <v>3</v>
      </c>
      <c r="AS71">
        <v>2</v>
      </c>
      <c r="AT71">
        <v>2</v>
      </c>
      <c r="AU71">
        <v>4</v>
      </c>
      <c r="BE71" t="s">
        <v>152</v>
      </c>
      <c r="BF71" t="s">
        <v>45</v>
      </c>
      <c r="BJ71">
        <v>15</v>
      </c>
      <c r="BK71" t="s">
        <v>141</v>
      </c>
      <c r="BL71">
        <v>1500</v>
      </c>
      <c r="BM71">
        <v>0</v>
      </c>
      <c r="BN71">
        <v>621035</v>
      </c>
      <c r="BO71">
        <v>0</v>
      </c>
      <c r="BP71">
        <v>621035</v>
      </c>
      <c r="BQ71">
        <v>0</v>
      </c>
      <c r="BR71">
        <v>619635</v>
      </c>
      <c r="BS71">
        <v>1500</v>
      </c>
      <c r="BT71">
        <v>619536</v>
      </c>
      <c r="BU71">
        <v>1500</v>
      </c>
      <c r="BV71" t="s">
        <v>153</v>
      </c>
      <c r="BW71" t="s">
        <v>154</v>
      </c>
      <c r="BX71">
        <v>0</v>
      </c>
      <c r="BY71">
        <v>2000</v>
      </c>
      <c r="BZ71">
        <v>-17</v>
      </c>
      <c r="CA71">
        <v>619535</v>
      </c>
      <c r="CB71">
        <v>0</v>
      </c>
      <c r="CC71">
        <v>619535</v>
      </c>
      <c r="CD71">
        <v>17</v>
      </c>
      <c r="CE71">
        <v>617652</v>
      </c>
      <c r="CF71">
        <v>1983</v>
      </c>
      <c r="CG71">
        <v>617640</v>
      </c>
      <c r="CH71">
        <v>1647</v>
      </c>
      <c r="CI71">
        <v>-14</v>
      </c>
      <c r="CJ71">
        <v>623135</v>
      </c>
      <c r="CK71">
        <v>0</v>
      </c>
      <c r="CL71">
        <v>623135</v>
      </c>
      <c r="CM71">
        <v>14</v>
      </c>
      <c r="CN71">
        <v>621502</v>
      </c>
      <c r="CO71">
        <v>0</v>
      </c>
      <c r="CP71">
        <v>621490</v>
      </c>
      <c r="CQ71">
        <v>1647</v>
      </c>
      <c r="CR71">
        <v>263</v>
      </c>
      <c r="CS71">
        <v>4.7538461538461503</v>
      </c>
      <c r="CT71">
        <v>60</v>
      </c>
      <c r="CU71">
        <v>0</v>
      </c>
      <c r="CW71">
        <v>0</v>
      </c>
      <c r="CX71" t="s">
        <v>156</v>
      </c>
      <c r="CY71" t="s">
        <v>141</v>
      </c>
      <c r="CZ71">
        <v>303</v>
      </c>
      <c r="DA71">
        <v>0</v>
      </c>
      <c r="DB71">
        <v>621388</v>
      </c>
      <c r="DC71">
        <v>0</v>
      </c>
      <c r="DD71">
        <v>621388</v>
      </c>
      <c r="DE71">
        <v>0</v>
      </c>
      <c r="DF71">
        <v>621135</v>
      </c>
      <c r="DG71">
        <v>300</v>
      </c>
      <c r="DI71">
        <v>0</v>
      </c>
      <c r="DJ71">
        <v>0</v>
      </c>
      <c r="DK71">
        <v>621038</v>
      </c>
      <c r="DL71">
        <v>303</v>
      </c>
      <c r="DM71" t="s">
        <v>157</v>
      </c>
      <c r="DN71" t="s">
        <v>158</v>
      </c>
      <c r="DO71" t="s">
        <v>159</v>
      </c>
      <c r="DP71">
        <v>1</v>
      </c>
      <c r="DQ71">
        <v>2</v>
      </c>
      <c r="DR71">
        <v>65</v>
      </c>
      <c r="DS71">
        <v>-0.2</v>
      </c>
      <c r="DT71" t="s">
        <v>120</v>
      </c>
      <c r="DU71">
        <v>50</v>
      </c>
      <c r="DV71">
        <v>3</v>
      </c>
      <c r="DW71">
        <v>621488</v>
      </c>
      <c r="DX71">
        <v>0</v>
      </c>
      <c r="DY71">
        <v>621488</v>
      </c>
      <c r="DZ71">
        <v>-3</v>
      </c>
      <c r="EA71">
        <v>621435</v>
      </c>
      <c r="EB71">
        <v>67</v>
      </c>
      <c r="EC71">
        <v>621389</v>
      </c>
      <c r="ED71">
        <v>15</v>
      </c>
      <c r="EF71">
        <v>528127</v>
      </c>
      <c r="EG71" s="5">
        <f t="shared" si="5"/>
        <v>89.513000000000005</v>
      </c>
      <c r="EH71" s="5">
        <f t="shared" si="6"/>
        <v>93.363</v>
      </c>
      <c r="EI71" s="5" t="str">
        <f t="shared" si="7"/>
        <v>Loss</v>
      </c>
      <c r="EJ71" s="5" t="str">
        <f t="shared" si="4"/>
        <v>LossNeg</v>
      </c>
    </row>
    <row r="72" spans="1:140" x14ac:dyDescent="0.2">
      <c r="A72" t="s">
        <v>136</v>
      </c>
      <c r="B72">
        <v>1</v>
      </c>
      <c r="C72">
        <v>1</v>
      </c>
      <c r="D72" t="s">
        <v>137</v>
      </c>
      <c r="E72" t="s">
        <v>138</v>
      </c>
      <c r="F72" t="s">
        <v>139</v>
      </c>
      <c r="G72">
        <v>60.01</v>
      </c>
      <c r="H72" t="s">
        <v>140</v>
      </c>
      <c r="I72" t="s">
        <v>141</v>
      </c>
      <c r="J72">
        <v>1</v>
      </c>
      <c r="K72" t="s">
        <v>142</v>
      </c>
      <c r="L72" t="s">
        <v>143</v>
      </c>
      <c r="M72">
        <v>303</v>
      </c>
      <c r="N72">
        <v>-1061746352</v>
      </c>
      <c r="O72" t="s">
        <v>144</v>
      </c>
      <c r="P72" t="s">
        <v>145</v>
      </c>
      <c r="Q72" t="s">
        <v>145</v>
      </c>
      <c r="R72" s="1">
        <v>44399</v>
      </c>
      <c r="S72" s="2">
        <v>44399.602418981478</v>
      </c>
      <c r="T72" s="3">
        <v>0.39408564814814812</v>
      </c>
      <c r="U72" t="s">
        <v>146</v>
      </c>
      <c r="V72" t="s">
        <v>141</v>
      </c>
      <c r="W72">
        <v>1</v>
      </c>
      <c r="X72" t="s">
        <v>147</v>
      </c>
      <c r="Y72">
        <v>2</v>
      </c>
      <c r="Z72" t="s">
        <v>141</v>
      </c>
      <c r="AA72">
        <v>2</v>
      </c>
      <c r="AB72">
        <v>1</v>
      </c>
      <c r="AC72">
        <v>2</v>
      </c>
      <c r="AD72" t="s">
        <v>181</v>
      </c>
      <c r="AE72">
        <v>5000</v>
      </c>
      <c r="AF72">
        <v>-16</v>
      </c>
      <c r="AG72">
        <v>848128</v>
      </c>
      <c r="AH72">
        <v>0</v>
      </c>
      <c r="AI72">
        <v>848128</v>
      </c>
      <c r="AJ72">
        <v>16</v>
      </c>
      <c r="AK72">
        <v>843144</v>
      </c>
      <c r="AL72">
        <v>0</v>
      </c>
      <c r="AM72">
        <v>843132</v>
      </c>
      <c r="AN72" t="s">
        <v>149</v>
      </c>
      <c r="AO72" t="s">
        <v>27</v>
      </c>
      <c r="AP72">
        <v>3</v>
      </c>
      <c r="AS72">
        <v>2</v>
      </c>
      <c r="AT72">
        <v>2</v>
      </c>
      <c r="AU72">
        <v>4</v>
      </c>
      <c r="BE72" t="s">
        <v>152</v>
      </c>
      <c r="BF72" t="s">
        <v>45</v>
      </c>
      <c r="BJ72">
        <v>16</v>
      </c>
      <c r="BK72" t="s">
        <v>141</v>
      </c>
      <c r="BL72">
        <v>2500</v>
      </c>
      <c r="BM72">
        <v>0</v>
      </c>
      <c r="BN72">
        <v>627535</v>
      </c>
      <c r="BO72">
        <v>0</v>
      </c>
      <c r="BP72">
        <v>627535</v>
      </c>
      <c r="BQ72">
        <v>0</v>
      </c>
      <c r="BR72">
        <v>625135</v>
      </c>
      <c r="BS72">
        <v>2500</v>
      </c>
      <c r="BT72">
        <v>625036</v>
      </c>
      <c r="BU72">
        <v>2500</v>
      </c>
      <c r="BV72" t="s">
        <v>173</v>
      </c>
      <c r="BW72" t="s">
        <v>174</v>
      </c>
      <c r="BX72">
        <v>0</v>
      </c>
      <c r="BY72">
        <v>2000</v>
      </c>
      <c r="BZ72">
        <v>-17</v>
      </c>
      <c r="CA72">
        <v>625035</v>
      </c>
      <c r="CB72">
        <v>0</v>
      </c>
      <c r="CC72">
        <v>625035</v>
      </c>
      <c r="CD72">
        <v>17</v>
      </c>
      <c r="CE72">
        <v>623152</v>
      </c>
      <c r="CF72">
        <v>1983</v>
      </c>
      <c r="CG72">
        <v>623140</v>
      </c>
      <c r="CH72">
        <v>1667</v>
      </c>
      <c r="CI72">
        <v>-17</v>
      </c>
      <c r="CJ72">
        <v>629635</v>
      </c>
      <c r="CK72">
        <v>0</v>
      </c>
      <c r="CL72">
        <v>629635</v>
      </c>
      <c r="CM72">
        <v>17</v>
      </c>
      <c r="CN72">
        <v>627985</v>
      </c>
      <c r="CO72">
        <v>0</v>
      </c>
      <c r="CP72">
        <v>627969</v>
      </c>
      <c r="CQ72">
        <v>1667</v>
      </c>
      <c r="CR72">
        <v>263</v>
      </c>
      <c r="CS72">
        <v>4.9939393939393897</v>
      </c>
      <c r="CT72">
        <v>62.5</v>
      </c>
      <c r="CU72">
        <v>1</v>
      </c>
      <c r="CV72" t="s">
        <v>164</v>
      </c>
      <c r="CW72">
        <v>282</v>
      </c>
      <c r="CX72" t="s">
        <v>175</v>
      </c>
      <c r="CY72" t="s">
        <v>141</v>
      </c>
      <c r="CZ72">
        <v>283</v>
      </c>
      <c r="DA72">
        <v>0</v>
      </c>
      <c r="DB72">
        <v>627868</v>
      </c>
      <c r="DC72">
        <v>0</v>
      </c>
      <c r="DD72">
        <v>627868</v>
      </c>
      <c r="DE72">
        <v>0</v>
      </c>
      <c r="DF72">
        <v>627635</v>
      </c>
      <c r="DG72">
        <v>283</v>
      </c>
      <c r="DH72" t="s">
        <v>164</v>
      </c>
      <c r="DI72">
        <v>282</v>
      </c>
      <c r="DJ72">
        <v>627917</v>
      </c>
      <c r="DK72">
        <v>627538</v>
      </c>
      <c r="DL72">
        <v>283</v>
      </c>
      <c r="DM72" t="s">
        <v>157</v>
      </c>
      <c r="DN72" t="s">
        <v>165</v>
      </c>
      <c r="DO72" t="s">
        <v>176</v>
      </c>
      <c r="DP72">
        <v>1</v>
      </c>
      <c r="DQ72">
        <v>2</v>
      </c>
      <c r="DR72">
        <v>66</v>
      </c>
      <c r="DS72">
        <v>0</v>
      </c>
      <c r="DT72" t="s">
        <v>120</v>
      </c>
      <c r="DU72">
        <v>50</v>
      </c>
      <c r="DV72">
        <v>0</v>
      </c>
      <c r="DW72">
        <v>627968</v>
      </c>
      <c r="DX72">
        <v>0</v>
      </c>
      <c r="DY72">
        <v>627968</v>
      </c>
      <c r="DZ72">
        <v>0</v>
      </c>
      <c r="EA72">
        <v>627918</v>
      </c>
      <c r="EB72">
        <v>67</v>
      </c>
      <c r="EC72">
        <v>627869</v>
      </c>
      <c r="ED72">
        <v>16</v>
      </c>
      <c r="EF72">
        <v>528127</v>
      </c>
      <c r="EG72" s="5">
        <f t="shared" si="5"/>
        <v>95.013000000000005</v>
      </c>
      <c r="EH72" s="5">
        <f t="shared" si="6"/>
        <v>99.841999999999999</v>
      </c>
      <c r="EI72" s="5" t="str">
        <f t="shared" si="7"/>
        <v>No</v>
      </c>
      <c r="EJ72" s="5" t="b">
        <f t="shared" si="4"/>
        <v>0</v>
      </c>
    </row>
    <row r="73" spans="1:140" x14ac:dyDescent="0.2">
      <c r="A73" t="s">
        <v>136</v>
      </c>
      <c r="B73">
        <v>1</v>
      </c>
      <c r="C73">
        <v>1</v>
      </c>
      <c r="D73" t="s">
        <v>137</v>
      </c>
      <c r="E73" t="s">
        <v>138</v>
      </c>
      <c r="F73" t="s">
        <v>139</v>
      </c>
      <c r="G73">
        <v>60.01</v>
      </c>
      <c r="H73" t="s">
        <v>140</v>
      </c>
      <c r="I73" t="s">
        <v>141</v>
      </c>
      <c r="J73">
        <v>1</v>
      </c>
      <c r="K73" t="s">
        <v>142</v>
      </c>
      <c r="L73" t="s">
        <v>143</v>
      </c>
      <c r="M73">
        <v>303</v>
      </c>
      <c r="N73">
        <v>-1061746352</v>
      </c>
      <c r="O73" t="s">
        <v>144</v>
      </c>
      <c r="P73" t="s">
        <v>145</v>
      </c>
      <c r="Q73" t="s">
        <v>145</v>
      </c>
      <c r="R73" s="1">
        <v>44399</v>
      </c>
      <c r="S73" s="2">
        <v>44399.602418981478</v>
      </c>
      <c r="T73" s="3">
        <v>0.39408564814814812</v>
      </c>
      <c r="U73" t="s">
        <v>146</v>
      </c>
      <c r="V73" t="s">
        <v>141</v>
      </c>
      <c r="W73">
        <v>1</v>
      </c>
      <c r="X73" t="s">
        <v>147</v>
      </c>
      <c r="Y73">
        <v>2</v>
      </c>
      <c r="Z73" t="s">
        <v>141</v>
      </c>
      <c r="AA73">
        <v>2</v>
      </c>
      <c r="AB73">
        <v>1</v>
      </c>
      <c r="AC73">
        <v>2</v>
      </c>
      <c r="AD73" t="s">
        <v>181</v>
      </c>
      <c r="AE73">
        <v>5000</v>
      </c>
      <c r="AF73">
        <v>-16</v>
      </c>
      <c r="AG73">
        <v>848128</v>
      </c>
      <c r="AH73">
        <v>0</v>
      </c>
      <c r="AI73">
        <v>848128</v>
      </c>
      <c r="AJ73">
        <v>16</v>
      </c>
      <c r="AK73">
        <v>843144</v>
      </c>
      <c r="AL73">
        <v>0</v>
      </c>
      <c r="AM73">
        <v>843132</v>
      </c>
      <c r="AN73" t="s">
        <v>149</v>
      </c>
      <c r="AO73" t="s">
        <v>27</v>
      </c>
      <c r="AP73">
        <v>3</v>
      </c>
      <c r="AS73">
        <v>2</v>
      </c>
      <c r="AT73">
        <v>2</v>
      </c>
      <c r="AU73">
        <v>4</v>
      </c>
      <c r="BE73" t="s">
        <v>152</v>
      </c>
      <c r="BF73" t="s">
        <v>45</v>
      </c>
      <c r="BJ73">
        <v>17</v>
      </c>
      <c r="BK73" t="s">
        <v>141</v>
      </c>
      <c r="BL73">
        <v>1500</v>
      </c>
      <c r="BM73">
        <v>0</v>
      </c>
      <c r="BN73">
        <v>633035</v>
      </c>
      <c r="BO73">
        <v>0</v>
      </c>
      <c r="BP73">
        <v>633035</v>
      </c>
      <c r="BQ73">
        <v>0</v>
      </c>
      <c r="BR73">
        <v>631635</v>
      </c>
      <c r="BS73">
        <v>1500</v>
      </c>
      <c r="BT73">
        <v>631536</v>
      </c>
      <c r="BU73">
        <v>1500</v>
      </c>
      <c r="BV73" t="s">
        <v>173</v>
      </c>
      <c r="BW73" t="s">
        <v>174</v>
      </c>
      <c r="BX73">
        <v>0</v>
      </c>
      <c r="BY73">
        <v>2000</v>
      </c>
      <c r="BZ73">
        <v>-17</v>
      </c>
      <c r="CA73">
        <v>631535</v>
      </c>
      <c r="CB73">
        <v>0</v>
      </c>
      <c r="CC73">
        <v>631535</v>
      </c>
      <c r="CD73">
        <v>17</v>
      </c>
      <c r="CE73">
        <v>629652</v>
      </c>
      <c r="CF73">
        <v>1983</v>
      </c>
      <c r="CG73">
        <v>629640</v>
      </c>
      <c r="CH73">
        <v>1667</v>
      </c>
      <c r="CI73">
        <v>-17</v>
      </c>
      <c r="CJ73">
        <v>635135</v>
      </c>
      <c r="CK73">
        <v>0</v>
      </c>
      <c r="CL73">
        <v>635135</v>
      </c>
      <c r="CM73">
        <v>17</v>
      </c>
      <c r="CN73">
        <v>633485</v>
      </c>
      <c r="CO73">
        <v>0</v>
      </c>
      <c r="CP73">
        <v>633469</v>
      </c>
      <c r="CQ73">
        <v>1667</v>
      </c>
      <c r="CR73">
        <v>263</v>
      </c>
      <c r="CS73">
        <v>5.2268656716417903</v>
      </c>
      <c r="CT73">
        <v>58.823529411764703</v>
      </c>
      <c r="CU73">
        <v>0</v>
      </c>
      <c r="CW73">
        <v>0</v>
      </c>
      <c r="CX73" t="s">
        <v>175</v>
      </c>
      <c r="CY73" t="s">
        <v>141</v>
      </c>
      <c r="CZ73">
        <v>283</v>
      </c>
      <c r="DA73">
        <v>0</v>
      </c>
      <c r="DB73">
        <v>633368</v>
      </c>
      <c r="DC73">
        <v>0</v>
      </c>
      <c r="DD73">
        <v>633368</v>
      </c>
      <c r="DE73">
        <v>0</v>
      </c>
      <c r="DF73">
        <v>633135</v>
      </c>
      <c r="DG73">
        <v>283</v>
      </c>
      <c r="DI73">
        <v>0</v>
      </c>
      <c r="DJ73">
        <v>0</v>
      </c>
      <c r="DK73">
        <v>633038</v>
      </c>
      <c r="DL73">
        <v>283</v>
      </c>
      <c r="DM73" t="s">
        <v>157</v>
      </c>
      <c r="DN73" t="s">
        <v>158</v>
      </c>
      <c r="DO73" t="s">
        <v>176</v>
      </c>
      <c r="DP73">
        <v>1</v>
      </c>
      <c r="DQ73">
        <v>2</v>
      </c>
      <c r="DR73">
        <v>67</v>
      </c>
      <c r="DS73">
        <v>0</v>
      </c>
      <c r="DT73" t="s">
        <v>120</v>
      </c>
      <c r="DU73">
        <v>50</v>
      </c>
      <c r="DV73">
        <v>0</v>
      </c>
      <c r="DW73">
        <v>633468</v>
      </c>
      <c r="DX73">
        <v>0</v>
      </c>
      <c r="DY73">
        <v>633468</v>
      </c>
      <c r="DZ73">
        <v>0</v>
      </c>
      <c r="EA73">
        <v>633418</v>
      </c>
      <c r="EB73">
        <v>67</v>
      </c>
      <c r="EC73">
        <v>633369</v>
      </c>
      <c r="ED73">
        <v>17</v>
      </c>
      <c r="EF73">
        <v>528127</v>
      </c>
      <c r="EG73" s="5">
        <f t="shared" si="5"/>
        <v>101.51300000000001</v>
      </c>
      <c r="EH73" s="5">
        <f t="shared" si="6"/>
        <v>105.342</v>
      </c>
      <c r="EI73" s="5" t="str">
        <f t="shared" si="7"/>
        <v>No</v>
      </c>
      <c r="EJ73" s="5" t="b">
        <f t="shared" si="4"/>
        <v>0</v>
      </c>
    </row>
    <row r="74" spans="1:140" x14ac:dyDescent="0.2">
      <c r="A74" t="s">
        <v>136</v>
      </c>
      <c r="B74">
        <v>1</v>
      </c>
      <c r="C74">
        <v>1</v>
      </c>
      <c r="D74" t="s">
        <v>137</v>
      </c>
      <c r="E74" t="s">
        <v>138</v>
      </c>
      <c r="F74" t="s">
        <v>139</v>
      </c>
      <c r="G74">
        <v>60.01</v>
      </c>
      <c r="H74" t="s">
        <v>140</v>
      </c>
      <c r="I74" t="s">
        <v>141</v>
      </c>
      <c r="J74">
        <v>1</v>
      </c>
      <c r="K74" t="s">
        <v>142</v>
      </c>
      <c r="L74" t="s">
        <v>143</v>
      </c>
      <c r="M74">
        <v>303</v>
      </c>
      <c r="N74">
        <v>-1061746352</v>
      </c>
      <c r="O74" t="s">
        <v>144</v>
      </c>
      <c r="P74" t="s">
        <v>145</v>
      </c>
      <c r="Q74" t="s">
        <v>145</v>
      </c>
      <c r="R74" s="1">
        <v>44399</v>
      </c>
      <c r="S74" s="2">
        <v>44399.602418981478</v>
      </c>
      <c r="T74" s="3">
        <v>0.39408564814814812</v>
      </c>
      <c r="U74" t="s">
        <v>146</v>
      </c>
      <c r="V74" t="s">
        <v>141</v>
      </c>
      <c r="W74">
        <v>1</v>
      </c>
      <c r="X74" t="s">
        <v>147</v>
      </c>
      <c r="Y74">
        <v>2</v>
      </c>
      <c r="Z74" t="s">
        <v>141</v>
      </c>
      <c r="AA74">
        <v>2</v>
      </c>
      <c r="AB74">
        <v>1</v>
      </c>
      <c r="AC74">
        <v>2</v>
      </c>
      <c r="AD74" t="s">
        <v>181</v>
      </c>
      <c r="AE74">
        <v>5000</v>
      </c>
      <c r="AF74">
        <v>-16</v>
      </c>
      <c r="AG74">
        <v>848128</v>
      </c>
      <c r="AH74">
        <v>0</v>
      </c>
      <c r="AI74">
        <v>848128</v>
      </c>
      <c r="AJ74">
        <v>16</v>
      </c>
      <c r="AK74">
        <v>843144</v>
      </c>
      <c r="AL74">
        <v>0</v>
      </c>
      <c r="AM74">
        <v>843132</v>
      </c>
      <c r="AN74" t="s">
        <v>149</v>
      </c>
      <c r="AO74" t="s">
        <v>27</v>
      </c>
      <c r="AP74">
        <v>3</v>
      </c>
      <c r="AS74">
        <v>2</v>
      </c>
      <c r="AT74">
        <v>2</v>
      </c>
      <c r="AU74">
        <v>4</v>
      </c>
      <c r="BE74" t="s">
        <v>152</v>
      </c>
      <c r="BF74" t="s">
        <v>45</v>
      </c>
      <c r="BJ74">
        <v>18</v>
      </c>
      <c r="BK74" t="s">
        <v>141</v>
      </c>
      <c r="BL74">
        <v>4000</v>
      </c>
      <c r="BM74">
        <v>0</v>
      </c>
      <c r="BN74">
        <v>641035</v>
      </c>
      <c r="BO74">
        <v>0</v>
      </c>
      <c r="BP74">
        <v>641035</v>
      </c>
      <c r="BQ74">
        <v>0</v>
      </c>
      <c r="BR74">
        <v>637135</v>
      </c>
      <c r="BS74">
        <v>4000</v>
      </c>
      <c r="BT74">
        <v>637036</v>
      </c>
      <c r="BU74">
        <v>4000</v>
      </c>
      <c r="BV74" t="s">
        <v>153</v>
      </c>
      <c r="BW74" t="s">
        <v>154</v>
      </c>
      <c r="BX74">
        <v>0</v>
      </c>
      <c r="BY74">
        <v>2000</v>
      </c>
      <c r="BZ74">
        <v>-33</v>
      </c>
      <c r="CA74">
        <v>637035</v>
      </c>
      <c r="CB74">
        <v>0</v>
      </c>
      <c r="CC74">
        <v>637035</v>
      </c>
      <c r="CD74">
        <v>33</v>
      </c>
      <c r="CE74">
        <v>635168</v>
      </c>
      <c r="CF74">
        <v>1967</v>
      </c>
      <c r="CG74">
        <v>635140</v>
      </c>
      <c r="CH74">
        <v>1667</v>
      </c>
      <c r="CI74">
        <v>-17</v>
      </c>
      <c r="CJ74">
        <v>643135</v>
      </c>
      <c r="CK74">
        <v>0</v>
      </c>
      <c r="CL74">
        <v>643135</v>
      </c>
      <c r="CM74">
        <v>17</v>
      </c>
      <c r="CN74">
        <v>641485</v>
      </c>
      <c r="CO74">
        <v>0</v>
      </c>
      <c r="CP74">
        <v>641469</v>
      </c>
      <c r="CQ74">
        <v>1667</v>
      </c>
      <c r="CR74">
        <v>263</v>
      </c>
      <c r="CS74">
        <v>5.4</v>
      </c>
      <c r="CT74">
        <v>55.5555555555556</v>
      </c>
      <c r="CU74">
        <v>0</v>
      </c>
      <c r="CW74">
        <v>0</v>
      </c>
      <c r="CX74" t="s">
        <v>156</v>
      </c>
      <c r="CY74" t="s">
        <v>141</v>
      </c>
      <c r="CZ74">
        <v>283</v>
      </c>
      <c r="DA74">
        <v>0</v>
      </c>
      <c r="DB74">
        <v>641368</v>
      </c>
      <c r="DC74">
        <v>0</v>
      </c>
      <c r="DD74">
        <v>641368</v>
      </c>
      <c r="DE74">
        <v>0</v>
      </c>
      <c r="DF74">
        <v>641135</v>
      </c>
      <c r="DG74">
        <v>283</v>
      </c>
      <c r="DI74">
        <v>0</v>
      </c>
      <c r="DJ74">
        <v>0</v>
      </c>
      <c r="DK74">
        <v>641038</v>
      </c>
      <c r="DL74">
        <v>283</v>
      </c>
      <c r="DM74" t="s">
        <v>157</v>
      </c>
      <c r="DN74" t="s">
        <v>158</v>
      </c>
      <c r="DO74" t="s">
        <v>159</v>
      </c>
      <c r="DP74">
        <v>1</v>
      </c>
      <c r="DQ74">
        <v>2</v>
      </c>
      <c r="DR74">
        <v>68</v>
      </c>
      <c r="DS74">
        <v>-0.2</v>
      </c>
      <c r="DT74" t="s">
        <v>120</v>
      </c>
      <c r="DU74">
        <v>50</v>
      </c>
      <c r="DV74">
        <v>0</v>
      </c>
      <c r="DW74">
        <v>641468</v>
      </c>
      <c r="DX74">
        <v>0</v>
      </c>
      <c r="DY74">
        <v>641468</v>
      </c>
      <c r="DZ74">
        <v>0</v>
      </c>
      <c r="EA74">
        <v>641418</v>
      </c>
      <c r="EB74">
        <v>67</v>
      </c>
      <c r="EC74">
        <v>641369</v>
      </c>
      <c r="ED74">
        <v>18</v>
      </c>
      <c r="EF74">
        <v>528127</v>
      </c>
      <c r="EG74" s="5">
        <f t="shared" si="5"/>
        <v>107.01300000000001</v>
      </c>
      <c r="EH74" s="5">
        <f t="shared" si="6"/>
        <v>113.342</v>
      </c>
      <c r="EI74" s="5" t="str">
        <f t="shared" si="7"/>
        <v>Loss</v>
      </c>
      <c r="EJ74" s="5" t="str">
        <f t="shared" si="4"/>
        <v>LossNeg</v>
      </c>
    </row>
    <row r="75" spans="1:140" x14ac:dyDescent="0.2">
      <c r="A75" t="s">
        <v>136</v>
      </c>
      <c r="B75">
        <v>1</v>
      </c>
      <c r="C75">
        <v>1</v>
      </c>
      <c r="D75" t="s">
        <v>137</v>
      </c>
      <c r="E75" t="s">
        <v>138</v>
      </c>
      <c r="F75" t="s">
        <v>139</v>
      </c>
      <c r="G75">
        <v>60.01</v>
      </c>
      <c r="H75" t="s">
        <v>140</v>
      </c>
      <c r="I75" t="s">
        <v>141</v>
      </c>
      <c r="J75">
        <v>1</v>
      </c>
      <c r="K75" t="s">
        <v>142</v>
      </c>
      <c r="L75" t="s">
        <v>143</v>
      </c>
      <c r="M75">
        <v>303</v>
      </c>
      <c r="N75">
        <v>-1061746352</v>
      </c>
      <c r="O75" t="s">
        <v>144</v>
      </c>
      <c r="P75" t="s">
        <v>145</v>
      </c>
      <c r="Q75" t="s">
        <v>145</v>
      </c>
      <c r="R75" s="1">
        <v>44399</v>
      </c>
      <c r="S75" s="2">
        <v>44399.602418981478</v>
      </c>
      <c r="T75" s="3">
        <v>0.39408564814814812</v>
      </c>
      <c r="U75" t="s">
        <v>146</v>
      </c>
      <c r="V75" t="s">
        <v>141</v>
      </c>
      <c r="W75">
        <v>1</v>
      </c>
      <c r="X75" t="s">
        <v>147</v>
      </c>
      <c r="Y75">
        <v>2</v>
      </c>
      <c r="Z75" t="s">
        <v>141</v>
      </c>
      <c r="AA75">
        <v>2</v>
      </c>
      <c r="AB75">
        <v>1</v>
      </c>
      <c r="AC75">
        <v>2</v>
      </c>
      <c r="AD75" t="s">
        <v>181</v>
      </c>
      <c r="AE75">
        <v>5000</v>
      </c>
      <c r="AF75">
        <v>-16</v>
      </c>
      <c r="AG75">
        <v>848128</v>
      </c>
      <c r="AH75">
        <v>0</v>
      </c>
      <c r="AI75">
        <v>848128</v>
      </c>
      <c r="AJ75">
        <v>16</v>
      </c>
      <c r="AK75">
        <v>843144</v>
      </c>
      <c r="AL75">
        <v>0</v>
      </c>
      <c r="AM75">
        <v>843132</v>
      </c>
      <c r="AN75" t="s">
        <v>149</v>
      </c>
      <c r="AO75" t="s">
        <v>27</v>
      </c>
      <c r="AP75">
        <v>3</v>
      </c>
      <c r="AS75">
        <v>2</v>
      </c>
      <c r="AT75">
        <v>2</v>
      </c>
      <c r="AU75">
        <v>4</v>
      </c>
      <c r="BE75" t="s">
        <v>152</v>
      </c>
      <c r="BF75" t="s">
        <v>45</v>
      </c>
      <c r="BJ75">
        <v>19</v>
      </c>
      <c r="BK75" t="s">
        <v>141</v>
      </c>
      <c r="BL75">
        <v>3500</v>
      </c>
      <c r="BM75">
        <v>1</v>
      </c>
      <c r="BN75">
        <v>648535</v>
      </c>
      <c r="BO75">
        <v>0</v>
      </c>
      <c r="BP75">
        <v>648535</v>
      </c>
      <c r="BQ75">
        <v>-1</v>
      </c>
      <c r="BR75">
        <v>645134</v>
      </c>
      <c r="BS75">
        <v>3500</v>
      </c>
      <c r="BT75">
        <v>645036</v>
      </c>
      <c r="BU75">
        <v>3500</v>
      </c>
      <c r="BV75" t="s">
        <v>170</v>
      </c>
      <c r="BW75" t="s">
        <v>171</v>
      </c>
      <c r="BX75">
        <v>0</v>
      </c>
      <c r="BY75">
        <v>2000</v>
      </c>
      <c r="BZ75">
        <v>-16</v>
      </c>
      <c r="CA75">
        <v>645035</v>
      </c>
      <c r="CB75">
        <v>0</v>
      </c>
      <c r="CC75">
        <v>645035</v>
      </c>
      <c r="CD75">
        <v>16</v>
      </c>
      <c r="CE75">
        <v>643151</v>
      </c>
      <c r="CF75">
        <v>1983</v>
      </c>
      <c r="CG75">
        <v>643140</v>
      </c>
      <c r="CH75">
        <v>1667</v>
      </c>
      <c r="CI75">
        <v>-17</v>
      </c>
      <c r="CJ75">
        <v>650634</v>
      </c>
      <c r="CK75">
        <v>0</v>
      </c>
      <c r="CL75">
        <v>650634</v>
      </c>
      <c r="CM75">
        <v>17</v>
      </c>
      <c r="CN75">
        <v>648984</v>
      </c>
      <c r="CO75">
        <v>0</v>
      </c>
      <c r="CP75">
        <v>648968</v>
      </c>
      <c r="CQ75">
        <v>1667</v>
      </c>
      <c r="CR75">
        <v>263</v>
      </c>
      <c r="CS75">
        <v>4.2405797101449298</v>
      </c>
      <c r="CT75">
        <v>52.631578947368403</v>
      </c>
      <c r="CU75">
        <v>0</v>
      </c>
      <c r="CW75">
        <v>0</v>
      </c>
      <c r="CX75" t="s">
        <v>156</v>
      </c>
      <c r="CY75" t="s">
        <v>141</v>
      </c>
      <c r="CZ75">
        <v>283</v>
      </c>
      <c r="DA75">
        <v>0</v>
      </c>
      <c r="DB75">
        <v>648867</v>
      </c>
      <c r="DC75">
        <v>0</v>
      </c>
      <c r="DD75">
        <v>648867</v>
      </c>
      <c r="DE75">
        <v>-1</v>
      </c>
      <c r="DF75">
        <v>648634</v>
      </c>
      <c r="DG75">
        <v>284</v>
      </c>
      <c r="DI75">
        <v>0</v>
      </c>
      <c r="DJ75">
        <v>0</v>
      </c>
      <c r="DK75">
        <v>648538</v>
      </c>
      <c r="DL75">
        <v>283</v>
      </c>
      <c r="DM75" t="s">
        <v>157</v>
      </c>
      <c r="DN75" t="s">
        <v>158</v>
      </c>
      <c r="DO75" t="s">
        <v>172</v>
      </c>
      <c r="DP75">
        <v>1</v>
      </c>
      <c r="DQ75">
        <v>2</v>
      </c>
      <c r="DR75">
        <v>69</v>
      </c>
      <c r="DS75">
        <v>-5</v>
      </c>
      <c r="DT75" t="s">
        <v>120</v>
      </c>
      <c r="DU75">
        <v>50</v>
      </c>
      <c r="DV75">
        <v>-1</v>
      </c>
      <c r="DW75">
        <v>648967</v>
      </c>
      <c r="DX75">
        <v>0</v>
      </c>
      <c r="DY75">
        <v>648967</v>
      </c>
      <c r="DZ75">
        <v>1</v>
      </c>
      <c r="EA75">
        <v>648918</v>
      </c>
      <c r="EB75">
        <v>66</v>
      </c>
      <c r="EC75">
        <v>648868</v>
      </c>
      <c r="ED75">
        <v>19</v>
      </c>
      <c r="EF75">
        <v>528127</v>
      </c>
      <c r="EG75" s="5">
        <f t="shared" si="5"/>
        <v>115.01300000000001</v>
      </c>
      <c r="EH75" s="5">
        <f t="shared" si="6"/>
        <v>120.84099999999999</v>
      </c>
      <c r="EI75" s="5" t="str">
        <f t="shared" si="7"/>
        <v>Loss</v>
      </c>
      <c r="EJ75" s="5" t="str">
        <f t="shared" si="4"/>
        <v>LossNeg</v>
      </c>
    </row>
    <row r="76" spans="1:140" x14ac:dyDescent="0.2">
      <c r="A76" t="s">
        <v>136</v>
      </c>
      <c r="B76">
        <v>1</v>
      </c>
      <c r="C76">
        <v>1</v>
      </c>
      <c r="D76" t="s">
        <v>137</v>
      </c>
      <c r="E76" t="s">
        <v>138</v>
      </c>
      <c r="F76" t="s">
        <v>139</v>
      </c>
      <c r="G76">
        <v>60.01</v>
      </c>
      <c r="H76" t="s">
        <v>140</v>
      </c>
      <c r="I76" t="s">
        <v>141</v>
      </c>
      <c r="J76">
        <v>1</v>
      </c>
      <c r="K76" t="s">
        <v>142</v>
      </c>
      <c r="L76" t="s">
        <v>143</v>
      </c>
      <c r="M76">
        <v>303</v>
      </c>
      <c r="N76">
        <v>-1061746352</v>
      </c>
      <c r="O76" t="s">
        <v>144</v>
      </c>
      <c r="P76" t="s">
        <v>145</v>
      </c>
      <c r="Q76" t="s">
        <v>145</v>
      </c>
      <c r="R76" s="1">
        <v>44399</v>
      </c>
      <c r="S76" s="2">
        <v>44399.602418981478</v>
      </c>
      <c r="T76" s="3">
        <v>0.39408564814814812</v>
      </c>
      <c r="U76" t="s">
        <v>146</v>
      </c>
      <c r="V76" t="s">
        <v>141</v>
      </c>
      <c r="W76">
        <v>1</v>
      </c>
      <c r="X76" t="s">
        <v>147</v>
      </c>
      <c r="Y76">
        <v>2</v>
      </c>
      <c r="Z76" t="s">
        <v>141</v>
      </c>
      <c r="AA76">
        <v>2</v>
      </c>
      <c r="AB76">
        <v>1</v>
      </c>
      <c r="AC76">
        <v>2</v>
      </c>
      <c r="AD76" t="s">
        <v>181</v>
      </c>
      <c r="AE76">
        <v>5000</v>
      </c>
      <c r="AF76">
        <v>-16</v>
      </c>
      <c r="AG76">
        <v>848128</v>
      </c>
      <c r="AH76">
        <v>0</v>
      </c>
      <c r="AI76">
        <v>848128</v>
      </c>
      <c r="AJ76">
        <v>16</v>
      </c>
      <c r="AK76">
        <v>843144</v>
      </c>
      <c r="AL76">
        <v>0</v>
      </c>
      <c r="AM76">
        <v>843132</v>
      </c>
      <c r="AN76" t="s">
        <v>149</v>
      </c>
      <c r="AO76" t="s">
        <v>27</v>
      </c>
      <c r="AP76">
        <v>3</v>
      </c>
      <c r="AS76">
        <v>2</v>
      </c>
      <c r="AT76">
        <v>2</v>
      </c>
      <c r="AU76">
        <v>4</v>
      </c>
      <c r="BE76" t="s">
        <v>152</v>
      </c>
      <c r="BF76" t="s">
        <v>45</v>
      </c>
      <c r="BJ76">
        <v>20</v>
      </c>
      <c r="BK76" t="s">
        <v>141</v>
      </c>
      <c r="BL76">
        <v>4000</v>
      </c>
      <c r="BM76">
        <v>0</v>
      </c>
      <c r="BN76">
        <v>656534</v>
      </c>
      <c r="BO76">
        <v>0</v>
      </c>
      <c r="BP76">
        <v>656534</v>
      </c>
      <c r="BQ76">
        <v>0</v>
      </c>
      <c r="BR76">
        <v>652634</v>
      </c>
      <c r="BS76">
        <v>4000</v>
      </c>
      <c r="BT76">
        <v>652535</v>
      </c>
      <c r="BU76">
        <v>4000</v>
      </c>
      <c r="BV76" t="s">
        <v>160</v>
      </c>
      <c r="BW76" t="s">
        <v>161</v>
      </c>
      <c r="BX76">
        <v>0</v>
      </c>
      <c r="BY76">
        <v>2000</v>
      </c>
      <c r="BZ76">
        <v>-17</v>
      </c>
      <c r="CA76">
        <v>652534</v>
      </c>
      <c r="CB76">
        <v>0</v>
      </c>
      <c r="CC76">
        <v>652534</v>
      </c>
      <c r="CD76">
        <v>17</v>
      </c>
      <c r="CE76">
        <v>650651</v>
      </c>
      <c r="CF76">
        <v>1983</v>
      </c>
      <c r="CG76">
        <v>650639</v>
      </c>
      <c r="CH76">
        <v>1667</v>
      </c>
      <c r="CI76">
        <v>-17</v>
      </c>
      <c r="CJ76">
        <v>658634</v>
      </c>
      <c r="CK76">
        <v>0</v>
      </c>
      <c r="CL76">
        <v>658634</v>
      </c>
      <c r="CM76">
        <v>17</v>
      </c>
      <c r="CN76">
        <v>656984</v>
      </c>
      <c r="CO76">
        <v>0</v>
      </c>
      <c r="CP76">
        <v>656969</v>
      </c>
      <c r="CQ76">
        <v>1667</v>
      </c>
      <c r="CR76">
        <v>263</v>
      </c>
      <c r="CS76">
        <v>4.4000000000000004</v>
      </c>
      <c r="CT76">
        <v>50</v>
      </c>
      <c r="CU76">
        <v>0</v>
      </c>
      <c r="CW76">
        <v>0</v>
      </c>
      <c r="CX76" t="s">
        <v>162</v>
      </c>
      <c r="CY76" t="s">
        <v>141</v>
      </c>
      <c r="CZ76">
        <v>283</v>
      </c>
      <c r="DA76">
        <v>0</v>
      </c>
      <c r="DB76">
        <v>656867</v>
      </c>
      <c r="DC76">
        <v>0</v>
      </c>
      <c r="DD76">
        <v>656867</v>
      </c>
      <c r="DE76">
        <v>0</v>
      </c>
      <c r="DF76">
        <v>656634</v>
      </c>
      <c r="DG76">
        <v>283</v>
      </c>
      <c r="DI76">
        <v>0</v>
      </c>
      <c r="DJ76">
        <v>0</v>
      </c>
      <c r="DK76">
        <v>656537</v>
      </c>
      <c r="DL76">
        <v>283</v>
      </c>
      <c r="DM76" t="s">
        <v>157</v>
      </c>
      <c r="DN76" t="s">
        <v>158</v>
      </c>
      <c r="DO76" t="s">
        <v>163</v>
      </c>
      <c r="DP76">
        <v>1</v>
      </c>
      <c r="DQ76">
        <v>2</v>
      </c>
      <c r="DR76">
        <v>70</v>
      </c>
      <c r="DS76">
        <v>0</v>
      </c>
      <c r="DT76" t="s">
        <v>120</v>
      </c>
      <c r="DU76">
        <v>50</v>
      </c>
      <c r="DV76">
        <v>0</v>
      </c>
      <c r="DW76">
        <v>656967</v>
      </c>
      <c r="DX76">
        <v>0</v>
      </c>
      <c r="DY76">
        <v>656967</v>
      </c>
      <c r="DZ76">
        <v>0</v>
      </c>
      <c r="EA76">
        <v>656917</v>
      </c>
      <c r="EB76">
        <v>67</v>
      </c>
      <c r="EC76">
        <v>656868</v>
      </c>
      <c r="ED76">
        <v>20</v>
      </c>
      <c r="EF76">
        <v>528127</v>
      </c>
      <c r="EG76" s="5">
        <f t="shared" si="5"/>
        <v>122.512</v>
      </c>
      <c r="EH76" s="5">
        <f t="shared" si="6"/>
        <v>128.84200000000001</v>
      </c>
      <c r="EI76" s="5" t="str">
        <f t="shared" si="7"/>
        <v>Reward</v>
      </c>
      <c r="EJ76" s="5" t="str">
        <f t="shared" si="4"/>
        <v>RewardNeg</v>
      </c>
    </row>
    <row r="77" spans="1:140" x14ac:dyDescent="0.2">
      <c r="A77" t="s">
        <v>136</v>
      </c>
      <c r="B77">
        <v>1</v>
      </c>
      <c r="C77">
        <v>1</v>
      </c>
      <c r="D77" t="s">
        <v>137</v>
      </c>
      <c r="E77" t="s">
        <v>138</v>
      </c>
      <c r="F77" t="s">
        <v>139</v>
      </c>
      <c r="G77">
        <v>60.01</v>
      </c>
      <c r="H77" t="s">
        <v>140</v>
      </c>
      <c r="I77" t="s">
        <v>141</v>
      </c>
      <c r="J77">
        <v>1</v>
      </c>
      <c r="K77" t="s">
        <v>142</v>
      </c>
      <c r="L77" t="s">
        <v>143</v>
      </c>
      <c r="M77">
        <v>303</v>
      </c>
      <c r="N77">
        <v>-1061746352</v>
      </c>
      <c r="O77" t="s">
        <v>144</v>
      </c>
      <c r="P77" t="s">
        <v>145</v>
      </c>
      <c r="Q77" t="s">
        <v>145</v>
      </c>
      <c r="R77" s="1">
        <v>44399</v>
      </c>
      <c r="S77" s="2">
        <v>44399.602418981478</v>
      </c>
      <c r="T77" s="3">
        <v>0.39408564814814812</v>
      </c>
      <c r="U77" t="s">
        <v>146</v>
      </c>
      <c r="V77" t="s">
        <v>141</v>
      </c>
      <c r="W77">
        <v>1</v>
      </c>
      <c r="X77" t="s">
        <v>147</v>
      </c>
      <c r="Y77">
        <v>2</v>
      </c>
      <c r="Z77" t="s">
        <v>141</v>
      </c>
      <c r="AA77">
        <v>2</v>
      </c>
      <c r="AB77">
        <v>1</v>
      </c>
      <c r="AC77">
        <v>2</v>
      </c>
      <c r="AD77" t="s">
        <v>181</v>
      </c>
      <c r="AE77">
        <v>5000</v>
      </c>
      <c r="AF77">
        <v>-16</v>
      </c>
      <c r="AG77">
        <v>848128</v>
      </c>
      <c r="AH77">
        <v>0</v>
      </c>
      <c r="AI77">
        <v>848128</v>
      </c>
      <c r="AJ77">
        <v>16</v>
      </c>
      <c r="AK77">
        <v>843144</v>
      </c>
      <c r="AL77">
        <v>0</v>
      </c>
      <c r="AM77">
        <v>843132</v>
      </c>
      <c r="AN77" t="s">
        <v>149</v>
      </c>
      <c r="AO77" t="s">
        <v>27</v>
      </c>
      <c r="AP77">
        <v>3</v>
      </c>
      <c r="AS77">
        <v>2</v>
      </c>
      <c r="AT77">
        <v>2</v>
      </c>
      <c r="AU77">
        <v>4</v>
      </c>
      <c r="BE77" t="s">
        <v>152</v>
      </c>
      <c r="BF77" t="s">
        <v>45</v>
      </c>
      <c r="BJ77">
        <v>21</v>
      </c>
      <c r="BK77" t="s">
        <v>141</v>
      </c>
      <c r="BL77">
        <v>1500</v>
      </c>
      <c r="BM77">
        <v>0</v>
      </c>
      <c r="BN77">
        <v>662034</v>
      </c>
      <c r="BO77">
        <v>0</v>
      </c>
      <c r="BP77">
        <v>662034</v>
      </c>
      <c r="BQ77">
        <v>0</v>
      </c>
      <c r="BR77">
        <v>660634</v>
      </c>
      <c r="BS77">
        <v>1500</v>
      </c>
      <c r="BT77">
        <v>660535</v>
      </c>
      <c r="BU77">
        <v>1500</v>
      </c>
      <c r="BV77" t="s">
        <v>170</v>
      </c>
      <c r="BW77" t="s">
        <v>171</v>
      </c>
      <c r="BX77">
        <v>0</v>
      </c>
      <c r="BY77">
        <v>2000</v>
      </c>
      <c r="BZ77">
        <v>-17</v>
      </c>
      <c r="CA77">
        <v>660534</v>
      </c>
      <c r="CB77">
        <v>0</v>
      </c>
      <c r="CC77">
        <v>660534</v>
      </c>
      <c r="CD77">
        <v>17</v>
      </c>
      <c r="CE77">
        <v>658651</v>
      </c>
      <c r="CF77">
        <v>1983</v>
      </c>
      <c r="CG77">
        <v>658639</v>
      </c>
      <c r="CH77">
        <v>1617</v>
      </c>
      <c r="CI77">
        <v>-17</v>
      </c>
      <c r="CJ77">
        <v>664134</v>
      </c>
      <c r="CK77">
        <v>0</v>
      </c>
      <c r="CL77">
        <v>664134</v>
      </c>
      <c r="CM77">
        <v>17</v>
      </c>
      <c r="CN77">
        <v>662534</v>
      </c>
      <c r="CO77">
        <v>0</v>
      </c>
      <c r="CP77">
        <v>662518</v>
      </c>
      <c r="CQ77">
        <v>1617</v>
      </c>
      <c r="CR77">
        <v>263</v>
      </c>
      <c r="CS77">
        <v>3.0760563380281698</v>
      </c>
      <c r="CT77">
        <v>47.619047619047599</v>
      </c>
      <c r="CU77">
        <v>0</v>
      </c>
      <c r="CW77">
        <v>0</v>
      </c>
      <c r="CX77" t="s">
        <v>156</v>
      </c>
      <c r="CY77" t="s">
        <v>141</v>
      </c>
      <c r="CZ77">
        <v>333</v>
      </c>
      <c r="DA77">
        <v>0</v>
      </c>
      <c r="DB77">
        <v>662417</v>
      </c>
      <c r="DC77">
        <v>0</v>
      </c>
      <c r="DD77">
        <v>662417</v>
      </c>
      <c r="DE77">
        <v>0</v>
      </c>
      <c r="DF77">
        <v>662134</v>
      </c>
      <c r="DG77">
        <v>333</v>
      </c>
      <c r="DI77">
        <v>0</v>
      </c>
      <c r="DJ77">
        <v>0</v>
      </c>
      <c r="DK77">
        <v>662037</v>
      </c>
      <c r="DL77">
        <v>333</v>
      </c>
      <c r="DM77" t="s">
        <v>157</v>
      </c>
      <c r="DN77" t="s">
        <v>158</v>
      </c>
      <c r="DO77" t="s">
        <v>172</v>
      </c>
      <c r="DP77">
        <v>1</v>
      </c>
      <c r="DQ77">
        <v>2</v>
      </c>
      <c r="DR77">
        <v>71</v>
      </c>
      <c r="DS77">
        <v>-5</v>
      </c>
      <c r="DT77" t="s">
        <v>120</v>
      </c>
      <c r="DU77">
        <v>50</v>
      </c>
      <c r="DV77">
        <v>0</v>
      </c>
      <c r="DW77">
        <v>662517</v>
      </c>
      <c r="DX77">
        <v>0</v>
      </c>
      <c r="DY77">
        <v>662517</v>
      </c>
      <c r="DZ77">
        <v>0</v>
      </c>
      <c r="EA77">
        <v>662467</v>
      </c>
      <c r="EB77">
        <v>67</v>
      </c>
      <c r="EC77">
        <v>662418</v>
      </c>
      <c r="ED77">
        <v>21</v>
      </c>
      <c r="EF77">
        <v>528127</v>
      </c>
      <c r="EG77" s="5">
        <f t="shared" si="5"/>
        <v>130.512</v>
      </c>
      <c r="EH77" s="5">
        <f t="shared" si="6"/>
        <v>134.39099999999999</v>
      </c>
      <c r="EI77" s="5" t="str">
        <f t="shared" si="7"/>
        <v>Loss</v>
      </c>
      <c r="EJ77" s="5" t="str">
        <f t="shared" si="4"/>
        <v>LossNeg</v>
      </c>
    </row>
    <row r="78" spans="1:140" x14ac:dyDescent="0.2">
      <c r="A78" t="s">
        <v>136</v>
      </c>
      <c r="B78">
        <v>1</v>
      </c>
      <c r="C78">
        <v>1</v>
      </c>
      <c r="D78" t="s">
        <v>137</v>
      </c>
      <c r="E78" t="s">
        <v>138</v>
      </c>
      <c r="F78" t="s">
        <v>139</v>
      </c>
      <c r="G78">
        <v>60.01</v>
      </c>
      <c r="H78" t="s">
        <v>140</v>
      </c>
      <c r="I78" t="s">
        <v>141</v>
      </c>
      <c r="J78">
        <v>1</v>
      </c>
      <c r="K78" t="s">
        <v>142</v>
      </c>
      <c r="L78" t="s">
        <v>143</v>
      </c>
      <c r="M78">
        <v>303</v>
      </c>
      <c r="N78">
        <v>-1061746352</v>
      </c>
      <c r="O78" t="s">
        <v>144</v>
      </c>
      <c r="P78" t="s">
        <v>145</v>
      </c>
      <c r="Q78" t="s">
        <v>145</v>
      </c>
      <c r="R78" s="1">
        <v>44399</v>
      </c>
      <c r="S78" s="2">
        <v>44399.602418981478</v>
      </c>
      <c r="T78" s="3">
        <v>0.39408564814814812</v>
      </c>
      <c r="U78" t="s">
        <v>146</v>
      </c>
      <c r="V78" t="s">
        <v>141</v>
      </c>
      <c r="W78">
        <v>1</v>
      </c>
      <c r="X78" t="s">
        <v>147</v>
      </c>
      <c r="Y78">
        <v>2</v>
      </c>
      <c r="Z78" t="s">
        <v>141</v>
      </c>
      <c r="AA78">
        <v>2</v>
      </c>
      <c r="AB78">
        <v>1</v>
      </c>
      <c r="AC78">
        <v>2</v>
      </c>
      <c r="AD78" t="s">
        <v>181</v>
      </c>
      <c r="AE78">
        <v>5000</v>
      </c>
      <c r="AF78">
        <v>-16</v>
      </c>
      <c r="AG78">
        <v>848128</v>
      </c>
      <c r="AH78">
        <v>0</v>
      </c>
      <c r="AI78">
        <v>848128</v>
      </c>
      <c r="AJ78">
        <v>16</v>
      </c>
      <c r="AK78">
        <v>843144</v>
      </c>
      <c r="AL78">
        <v>0</v>
      </c>
      <c r="AM78">
        <v>843132</v>
      </c>
      <c r="AN78" t="s">
        <v>149</v>
      </c>
      <c r="AO78" t="s">
        <v>27</v>
      </c>
      <c r="AP78">
        <v>3</v>
      </c>
      <c r="AS78">
        <v>2</v>
      </c>
      <c r="AT78">
        <v>2</v>
      </c>
      <c r="AU78">
        <v>4</v>
      </c>
      <c r="BE78" t="s">
        <v>152</v>
      </c>
      <c r="BF78" t="s">
        <v>45</v>
      </c>
      <c r="BJ78">
        <v>22</v>
      </c>
      <c r="BK78" t="s">
        <v>141</v>
      </c>
      <c r="BL78">
        <v>2000</v>
      </c>
      <c r="BM78">
        <v>0</v>
      </c>
      <c r="BN78">
        <v>668034</v>
      </c>
      <c r="BO78">
        <v>0</v>
      </c>
      <c r="BP78">
        <v>668034</v>
      </c>
      <c r="BQ78">
        <v>0</v>
      </c>
      <c r="BR78">
        <v>666134</v>
      </c>
      <c r="BS78">
        <v>2000</v>
      </c>
      <c r="BT78">
        <v>666035</v>
      </c>
      <c r="BU78">
        <v>2000</v>
      </c>
      <c r="BV78" t="s">
        <v>153</v>
      </c>
      <c r="BW78" t="s">
        <v>154</v>
      </c>
      <c r="BX78">
        <v>0</v>
      </c>
      <c r="BY78">
        <v>2000</v>
      </c>
      <c r="BZ78">
        <v>-16</v>
      </c>
      <c r="CA78">
        <v>666034</v>
      </c>
      <c r="CB78">
        <v>0</v>
      </c>
      <c r="CC78">
        <v>666034</v>
      </c>
      <c r="CD78">
        <v>16</v>
      </c>
      <c r="CE78">
        <v>664150</v>
      </c>
      <c r="CF78">
        <v>1984</v>
      </c>
      <c r="CG78">
        <v>664139</v>
      </c>
      <c r="CH78">
        <v>1617</v>
      </c>
      <c r="CI78">
        <v>-17</v>
      </c>
      <c r="CJ78">
        <v>670134</v>
      </c>
      <c r="CK78">
        <v>0</v>
      </c>
      <c r="CL78">
        <v>670134</v>
      </c>
      <c r="CM78">
        <v>17</v>
      </c>
      <c r="CN78">
        <v>668534</v>
      </c>
      <c r="CO78">
        <v>0</v>
      </c>
      <c r="CP78">
        <v>668518</v>
      </c>
      <c r="CQ78">
        <v>1617</v>
      </c>
      <c r="CR78">
        <v>267</v>
      </c>
      <c r="CS78">
        <v>3.1777777777777798</v>
      </c>
      <c r="CT78">
        <v>50</v>
      </c>
      <c r="CU78">
        <v>1</v>
      </c>
      <c r="CV78" t="s">
        <v>164</v>
      </c>
      <c r="CW78">
        <v>295</v>
      </c>
      <c r="CX78" t="s">
        <v>156</v>
      </c>
      <c r="CY78" t="s">
        <v>141</v>
      </c>
      <c r="CZ78">
        <v>333</v>
      </c>
      <c r="DA78">
        <v>0</v>
      </c>
      <c r="DB78">
        <v>668417</v>
      </c>
      <c r="DC78">
        <v>0</v>
      </c>
      <c r="DD78">
        <v>668417</v>
      </c>
      <c r="DE78">
        <v>0</v>
      </c>
      <c r="DF78">
        <v>668134</v>
      </c>
      <c r="DG78">
        <v>333</v>
      </c>
      <c r="DH78" t="s">
        <v>164</v>
      </c>
      <c r="DI78">
        <v>295</v>
      </c>
      <c r="DJ78">
        <v>668429</v>
      </c>
      <c r="DK78">
        <v>668037</v>
      </c>
      <c r="DL78">
        <v>333</v>
      </c>
      <c r="DM78" t="s">
        <v>157</v>
      </c>
      <c r="DN78" t="s">
        <v>165</v>
      </c>
      <c r="DO78" t="s">
        <v>166</v>
      </c>
      <c r="DP78">
        <v>1</v>
      </c>
      <c r="DQ78">
        <v>2</v>
      </c>
      <c r="DR78">
        <v>72</v>
      </c>
      <c r="DS78">
        <v>0</v>
      </c>
      <c r="DT78" t="s">
        <v>120</v>
      </c>
      <c r="DU78">
        <v>50</v>
      </c>
      <c r="DV78">
        <v>0</v>
      </c>
      <c r="DW78">
        <v>668517</v>
      </c>
      <c r="DX78">
        <v>0</v>
      </c>
      <c r="DY78">
        <v>668517</v>
      </c>
      <c r="DZ78">
        <v>0</v>
      </c>
      <c r="EA78">
        <v>668467</v>
      </c>
      <c r="EB78">
        <v>67</v>
      </c>
      <c r="EC78">
        <v>668418</v>
      </c>
      <c r="ED78">
        <v>22</v>
      </c>
      <c r="EF78">
        <v>528127</v>
      </c>
      <c r="EG78" s="5">
        <f t="shared" si="5"/>
        <v>136.012</v>
      </c>
      <c r="EH78" s="5">
        <f t="shared" si="6"/>
        <v>140.39099999999999</v>
      </c>
      <c r="EI78" s="5" t="str">
        <f t="shared" si="7"/>
        <v>Loss</v>
      </c>
      <c r="EJ78" s="5" t="str">
        <f t="shared" si="4"/>
        <v>LossPos</v>
      </c>
    </row>
    <row r="79" spans="1:140" x14ac:dyDescent="0.2">
      <c r="A79" t="s">
        <v>136</v>
      </c>
      <c r="B79">
        <v>1</v>
      </c>
      <c r="C79">
        <v>1</v>
      </c>
      <c r="D79" t="s">
        <v>137</v>
      </c>
      <c r="E79" t="s">
        <v>138</v>
      </c>
      <c r="F79" t="s">
        <v>139</v>
      </c>
      <c r="G79">
        <v>60.01</v>
      </c>
      <c r="H79" t="s">
        <v>140</v>
      </c>
      <c r="I79" t="s">
        <v>141</v>
      </c>
      <c r="J79">
        <v>1</v>
      </c>
      <c r="K79" t="s">
        <v>142</v>
      </c>
      <c r="L79" t="s">
        <v>143</v>
      </c>
      <c r="M79">
        <v>303</v>
      </c>
      <c r="N79">
        <v>-1061746352</v>
      </c>
      <c r="O79" t="s">
        <v>144</v>
      </c>
      <c r="P79" t="s">
        <v>145</v>
      </c>
      <c r="Q79" t="s">
        <v>145</v>
      </c>
      <c r="R79" s="1">
        <v>44399</v>
      </c>
      <c r="S79" s="2">
        <v>44399.602418981478</v>
      </c>
      <c r="T79" s="3">
        <v>0.39408564814814812</v>
      </c>
      <c r="U79" t="s">
        <v>146</v>
      </c>
      <c r="V79" t="s">
        <v>141</v>
      </c>
      <c r="W79">
        <v>1</v>
      </c>
      <c r="X79" t="s">
        <v>147</v>
      </c>
      <c r="Y79">
        <v>2</v>
      </c>
      <c r="Z79" t="s">
        <v>141</v>
      </c>
      <c r="AA79">
        <v>2</v>
      </c>
      <c r="AB79">
        <v>1</v>
      </c>
      <c r="AC79">
        <v>2</v>
      </c>
      <c r="AD79" t="s">
        <v>181</v>
      </c>
      <c r="AE79">
        <v>5000</v>
      </c>
      <c r="AF79">
        <v>-16</v>
      </c>
      <c r="AG79">
        <v>848128</v>
      </c>
      <c r="AH79">
        <v>0</v>
      </c>
      <c r="AI79">
        <v>848128</v>
      </c>
      <c r="AJ79">
        <v>16</v>
      </c>
      <c r="AK79">
        <v>843144</v>
      </c>
      <c r="AL79">
        <v>0</v>
      </c>
      <c r="AM79">
        <v>843132</v>
      </c>
      <c r="AN79" t="s">
        <v>149</v>
      </c>
      <c r="AO79" t="s">
        <v>27</v>
      </c>
      <c r="AP79">
        <v>3</v>
      </c>
      <c r="AS79">
        <v>2</v>
      </c>
      <c r="AT79">
        <v>2</v>
      </c>
      <c r="AU79">
        <v>4</v>
      </c>
      <c r="BE79" t="s">
        <v>152</v>
      </c>
      <c r="BF79" t="s">
        <v>45</v>
      </c>
      <c r="BJ79">
        <v>23</v>
      </c>
      <c r="BK79" t="s">
        <v>141</v>
      </c>
      <c r="BL79">
        <v>1500</v>
      </c>
      <c r="BM79">
        <v>1</v>
      </c>
      <c r="BN79">
        <v>673534</v>
      </c>
      <c r="BO79">
        <v>0</v>
      </c>
      <c r="BP79">
        <v>673534</v>
      </c>
      <c r="BQ79">
        <v>-1</v>
      </c>
      <c r="BR79">
        <v>672133</v>
      </c>
      <c r="BS79">
        <v>1500</v>
      </c>
      <c r="BT79">
        <v>672035</v>
      </c>
      <c r="BU79">
        <v>1500</v>
      </c>
      <c r="BV79" t="s">
        <v>170</v>
      </c>
      <c r="BW79" t="s">
        <v>171</v>
      </c>
      <c r="BX79">
        <v>0</v>
      </c>
      <c r="BY79">
        <v>2000</v>
      </c>
      <c r="BZ79">
        <v>-16</v>
      </c>
      <c r="CA79">
        <v>672034</v>
      </c>
      <c r="CB79">
        <v>0</v>
      </c>
      <c r="CC79">
        <v>672034</v>
      </c>
      <c r="CD79">
        <v>16</v>
      </c>
      <c r="CE79">
        <v>670150</v>
      </c>
      <c r="CF79">
        <v>1983</v>
      </c>
      <c r="CG79">
        <v>670139</v>
      </c>
      <c r="CH79">
        <v>1617</v>
      </c>
      <c r="CI79">
        <v>-17</v>
      </c>
      <c r="CJ79">
        <v>675633</v>
      </c>
      <c r="CK79">
        <v>0</v>
      </c>
      <c r="CL79">
        <v>675633</v>
      </c>
      <c r="CM79">
        <v>17</v>
      </c>
      <c r="CN79">
        <v>674033</v>
      </c>
      <c r="CO79">
        <v>0</v>
      </c>
      <c r="CP79">
        <v>674018</v>
      </c>
      <c r="CQ79">
        <v>1617</v>
      </c>
      <c r="CR79">
        <v>267</v>
      </c>
      <c r="CS79">
        <v>1.7013698630137</v>
      </c>
      <c r="CT79">
        <v>47.826086956521699</v>
      </c>
      <c r="CU79">
        <v>0</v>
      </c>
      <c r="CW79">
        <v>0</v>
      </c>
      <c r="CX79" t="s">
        <v>156</v>
      </c>
      <c r="CY79" t="s">
        <v>141</v>
      </c>
      <c r="CZ79">
        <v>333</v>
      </c>
      <c r="DA79">
        <v>0</v>
      </c>
      <c r="DB79">
        <v>673916</v>
      </c>
      <c r="DC79">
        <v>0</v>
      </c>
      <c r="DD79">
        <v>673916</v>
      </c>
      <c r="DE79">
        <v>-1</v>
      </c>
      <c r="DF79">
        <v>673633</v>
      </c>
      <c r="DG79">
        <v>334</v>
      </c>
      <c r="DI79">
        <v>0</v>
      </c>
      <c r="DJ79">
        <v>0</v>
      </c>
      <c r="DK79">
        <v>673537</v>
      </c>
      <c r="DL79">
        <v>333</v>
      </c>
      <c r="DM79" t="s">
        <v>157</v>
      </c>
      <c r="DN79" t="s">
        <v>158</v>
      </c>
      <c r="DO79" t="s">
        <v>172</v>
      </c>
      <c r="DP79">
        <v>1</v>
      </c>
      <c r="DQ79">
        <v>2</v>
      </c>
      <c r="DR79">
        <v>73</v>
      </c>
      <c r="DS79">
        <v>-5</v>
      </c>
      <c r="DT79" t="s">
        <v>120</v>
      </c>
      <c r="DU79">
        <v>50</v>
      </c>
      <c r="DV79">
        <v>-1</v>
      </c>
      <c r="DW79">
        <v>674016</v>
      </c>
      <c r="DX79">
        <v>0</v>
      </c>
      <c r="DY79">
        <v>674016</v>
      </c>
      <c r="DZ79">
        <v>1</v>
      </c>
      <c r="EA79">
        <v>673967</v>
      </c>
      <c r="EB79">
        <v>66</v>
      </c>
      <c r="EC79">
        <v>673917</v>
      </c>
      <c r="ED79">
        <v>23</v>
      </c>
      <c r="EF79">
        <v>528127</v>
      </c>
      <c r="EG79" s="5">
        <f t="shared" si="5"/>
        <v>142.012</v>
      </c>
      <c r="EH79" s="5">
        <f t="shared" si="6"/>
        <v>145.89099999999999</v>
      </c>
      <c r="EI79" s="5" t="str">
        <f t="shared" si="7"/>
        <v>Loss</v>
      </c>
      <c r="EJ79" s="5" t="str">
        <f t="shared" si="4"/>
        <v>LossNeg</v>
      </c>
    </row>
    <row r="80" spans="1:140" x14ac:dyDescent="0.2">
      <c r="A80" t="s">
        <v>136</v>
      </c>
      <c r="B80">
        <v>1</v>
      </c>
      <c r="C80">
        <v>1</v>
      </c>
      <c r="D80" t="s">
        <v>137</v>
      </c>
      <c r="E80" t="s">
        <v>138</v>
      </c>
      <c r="F80" t="s">
        <v>139</v>
      </c>
      <c r="G80">
        <v>60.01</v>
      </c>
      <c r="H80" t="s">
        <v>140</v>
      </c>
      <c r="I80" t="s">
        <v>141</v>
      </c>
      <c r="J80">
        <v>1</v>
      </c>
      <c r="K80" t="s">
        <v>142</v>
      </c>
      <c r="L80" t="s">
        <v>143</v>
      </c>
      <c r="M80">
        <v>303</v>
      </c>
      <c r="N80">
        <v>-1061746352</v>
      </c>
      <c r="O80" t="s">
        <v>144</v>
      </c>
      <c r="P80" t="s">
        <v>145</v>
      </c>
      <c r="Q80" t="s">
        <v>145</v>
      </c>
      <c r="R80" s="1">
        <v>44399</v>
      </c>
      <c r="S80" s="2">
        <v>44399.602418981478</v>
      </c>
      <c r="T80" s="3">
        <v>0.39408564814814812</v>
      </c>
      <c r="U80" t="s">
        <v>146</v>
      </c>
      <c r="V80" t="s">
        <v>141</v>
      </c>
      <c r="W80">
        <v>1</v>
      </c>
      <c r="X80" t="s">
        <v>147</v>
      </c>
      <c r="Y80">
        <v>2</v>
      </c>
      <c r="Z80" t="s">
        <v>141</v>
      </c>
      <c r="AA80">
        <v>2</v>
      </c>
      <c r="AB80">
        <v>1</v>
      </c>
      <c r="AC80">
        <v>2</v>
      </c>
      <c r="AD80" t="s">
        <v>181</v>
      </c>
      <c r="AE80">
        <v>5000</v>
      </c>
      <c r="AF80">
        <v>-16</v>
      </c>
      <c r="AG80">
        <v>848128</v>
      </c>
      <c r="AH80">
        <v>0</v>
      </c>
      <c r="AI80">
        <v>848128</v>
      </c>
      <c r="AJ80">
        <v>16</v>
      </c>
      <c r="AK80">
        <v>843144</v>
      </c>
      <c r="AL80">
        <v>0</v>
      </c>
      <c r="AM80">
        <v>843132</v>
      </c>
      <c r="AN80" t="s">
        <v>149</v>
      </c>
      <c r="AO80" t="s">
        <v>27</v>
      </c>
      <c r="AP80">
        <v>3</v>
      </c>
      <c r="AS80">
        <v>2</v>
      </c>
      <c r="AT80">
        <v>2</v>
      </c>
      <c r="AU80">
        <v>4</v>
      </c>
      <c r="BE80" t="s">
        <v>152</v>
      </c>
      <c r="BF80" t="s">
        <v>45</v>
      </c>
      <c r="BJ80">
        <v>24</v>
      </c>
      <c r="BK80" t="s">
        <v>141</v>
      </c>
      <c r="BL80">
        <v>2500</v>
      </c>
      <c r="BM80">
        <v>0</v>
      </c>
      <c r="BN80">
        <v>680033</v>
      </c>
      <c r="BO80">
        <v>0</v>
      </c>
      <c r="BP80">
        <v>680033</v>
      </c>
      <c r="BQ80">
        <v>0</v>
      </c>
      <c r="BR80">
        <v>677633</v>
      </c>
      <c r="BS80">
        <v>2500</v>
      </c>
      <c r="BT80">
        <v>677534</v>
      </c>
      <c r="BU80">
        <v>2500</v>
      </c>
      <c r="BV80" t="s">
        <v>167</v>
      </c>
      <c r="BW80" t="s">
        <v>168</v>
      </c>
      <c r="BX80">
        <v>0</v>
      </c>
      <c r="BY80">
        <v>2000</v>
      </c>
      <c r="BZ80">
        <v>-17</v>
      </c>
      <c r="CA80">
        <v>677533</v>
      </c>
      <c r="CB80">
        <v>0</v>
      </c>
      <c r="CC80">
        <v>677533</v>
      </c>
      <c r="CD80">
        <v>17</v>
      </c>
      <c r="CE80">
        <v>675650</v>
      </c>
      <c r="CF80">
        <v>1983</v>
      </c>
      <c r="CG80">
        <v>675638</v>
      </c>
      <c r="CH80">
        <v>1567</v>
      </c>
      <c r="CI80">
        <v>-17</v>
      </c>
      <c r="CJ80">
        <v>682133</v>
      </c>
      <c r="CK80">
        <v>0</v>
      </c>
      <c r="CL80">
        <v>682133</v>
      </c>
      <c r="CM80">
        <v>17</v>
      </c>
      <c r="CN80">
        <v>680583</v>
      </c>
      <c r="CO80">
        <v>0</v>
      </c>
      <c r="CP80">
        <v>680568</v>
      </c>
      <c r="CQ80">
        <v>1567</v>
      </c>
      <c r="CR80">
        <v>268.555555555556</v>
      </c>
      <c r="CS80">
        <v>1.8162162162162201</v>
      </c>
      <c r="CT80">
        <v>50</v>
      </c>
      <c r="CU80">
        <v>1</v>
      </c>
      <c r="CV80" t="s">
        <v>164</v>
      </c>
      <c r="CW80">
        <v>281</v>
      </c>
      <c r="CX80" t="s">
        <v>162</v>
      </c>
      <c r="CY80" t="s">
        <v>141</v>
      </c>
      <c r="CZ80">
        <v>383</v>
      </c>
      <c r="DA80">
        <v>0</v>
      </c>
      <c r="DB80">
        <v>680466</v>
      </c>
      <c r="DC80">
        <v>0</v>
      </c>
      <c r="DD80">
        <v>680466</v>
      </c>
      <c r="DE80">
        <v>0</v>
      </c>
      <c r="DF80">
        <v>680133</v>
      </c>
      <c r="DG80">
        <v>384</v>
      </c>
      <c r="DH80" t="s">
        <v>164</v>
      </c>
      <c r="DI80">
        <v>281</v>
      </c>
      <c r="DJ80">
        <v>680414</v>
      </c>
      <c r="DK80">
        <v>680036</v>
      </c>
      <c r="DL80">
        <v>383</v>
      </c>
      <c r="DM80" t="s">
        <v>157</v>
      </c>
      <c r="DN80" t="s">
        <v>165</v>
      </c>
      <c r="DO80" t="s">
        <v>169</v>
      </c>
      <c r="DP80">
        <v>1</v>
      </c>
      <c r="DQ80">
        <v>2</v>
      </c>
      <c r="DR80">
        <v>74</v>
      </c>
      <c r="DS80">
        <v>0.2</v>
      </c>
      <c r="DT80" t="s">
        <v>120</v>
      </c>
      <c r="DU80">
        <v>50</v>
      </c>
      <c r="DV80">
        <v>-1</v>
      </c>
      <c r="DW80">
        <v>680566</v>
      </c>
      <c r="DX80">
        <v>0</v>
      </c>
      <c r="DY80">
        <v>680566</v>
      </c>
      <c r="DZ80">
        <v>1</v>
      </c>
      <c r="EA80">
        <v>680517</v>
      </c>
      <c r="EB80">
        <v>66</v>
      </c>
      <c r="EC80">
        <v>680467</v>
      </c>
      <c r="ED80">
        <v>24</v>
      </c>
      <c r="EF80">
        <v>528127</v>
      </c>
      <c r="EG80" s="5">
        <f t="shared" si="5"/>
        <v>147.511</v>
      </c>
      <c r="EH80" s="5">
        <f t="shared" si="6"/>
        <v>152.441</v>
      </c>
      <c r="EI80" s="5" t="str">
        <f t="shared" si="7"/>
        <v>Reward</v>
      </c>
      <c r="EJ80" s="5" t="str">
        <f t="shared" si="4"/>
        <v>RewardPos</v>
      </c>
    </row>
    <row r="81" spans="1:140" x14ac:dyDescent="0.2">
      <c r="A81" t="s">
        <v>136</v>
      </c>
      <c r="B81">
        <v>1</v>
      </c>
      <c r="C81">
        <v>1</v>
      </c>
      <c r="D81" t="s">
        <v>137</v>
      </c>
      <c r="E81" t="s">
        <v>138</v>
      </c>
      <c r="F81" t="s">
        <v>139</v>
      </c>
      <c r="G81">
        <v>60.01</v>
      </c>
      <c r="H81" t="s">
        <v>140</v>
      </c>
      <c r="I81" t="s">
        <v>141</v>
      </c>
      <c r="J81">
        <v>1</v>
      </c>
      <c r="K81" t="s">
        <v>142</v>
      </c>
      <c r="L81" t="s">
        <v>143</v>
      </c>
      <c r="M81">
        <v>303</v>
      </c>
      <c r="N81">
        <v>-1061746352</v>
      </c>
      <c r="O81" t="s">
        <v>144</v>
      </c>
      <c r="P81" t="s">
        <v>145</v>
      </c>
      <c r="Q81" t="s">
        <v>145</v>
      </c>
      <c r="R81" s="1">
        <v>44399</v>
      </c>
      <c r="S81" s="2">
        <v>44399.602418981478</v>
      </c>
      <c r="T81" s="3">
        <v>0.39408564814814812</v>
      </c>
      <c r="U81" t="s">
        <v>146</v>
      </c>
      <c r="V81" t="s">
        <v>141</v>
      </c>
      <c r="W81">
        <v>1</v>
      </c>
      <c r="X81" t="s">
        <v>147</v>
      </c>
      <c r="Y81">
        <v>2</v>
      </c>
      <c r="Z81" t="s">
        <v>141</v>
      </c>
      <c r="AA81">
        <v>2</v>
      </c>
      <c r="AB81">
        <v>1</v>
      </c>
      <c r="AC81">
        <v>2</v>
      </c>
      <c r="AD81" t="s">
        <v>181</v>
      </c>
      <c r="AE81">
        <v>5000</v>
      </c>
      <c r="AF81">
        <v>-16</v>
      </c>
      <c r="AG81">
        <v>848128</v>
      </c>
      <c r="AH81">
        <v>0</v>
      </c>
      <c r="AI81">
        <v>848128</v>
      </c>
      <c r="AJ81">
        <v>16</v>
      </c>
      <c r="AK81">
        <v>843144</v>
      </c>
      <c r="AL81">
        <v>0</v>
      </c>
      <c r="AM81">
        <v>843132</v>
      </c>
      <c r="AN81" t="s">
        <v>149</v>
      </c>
      <c r="AO81" t="s">
        <v>27</v>
      </c>
      <c r="AP81">
        <v>3</v>
      </c>
      <c r="AS81">
        <v>2</v>
      </c>
      <c r="AT81">
        <v>2</v>
      </c>
      <c r="AU81">
        <v>4</v>
      </c>
      <c r="BE81" t="s">
        <v>152</v>
      </c>
      <c r="BF81" t="s">
        <v>45</v>
      </c>
      <c r="BJ81">
        <v>25</v>
      </c>
      <c r="BK81" t="s">
        <v>141</v>
      </c>
      <c r="BL81">
        <v>2000</v>
      </c>
      <c r="BM81">
        <v>0</v>
      </c>
      <c r="BN81">
        <v>686033</v>
      </c>
      <c r="BO81">
        <v>0</v>
      </c>
      <c r="BP81">
        <v>686033</v>
      </c>
      <c r="BQ81">
        <v>0</v>
      </c>
      <c r="BR81">
        <v>684133</v>
      </c>
      <c r="BS81">
        <v>2000</v>
      </c>
      <c r="BT81">
        <v>684034</v>
      </c>
      <c r="BU81">
        <v>2000</v>
      </c>
      <c r="BV81" t="s">
        <v>173</v>
      </c>
      <c r="BW81" t="s">
        <v>174</v>
      </c>
      <c r="BX81">
        <v>0</v>
      </c>
      <c r="BY81">
        <v>2000</v>
      </c>
      <c r="BZ81">
        <v>-17</v>
      </c>
      <c r="CA81">
        <v>684033</v>
      </c>
      <c r="CB81">
        <v>0</v>
      </c>
      <c r="CC81">
        <v>684033</v>
      </c>
      <c r="CD81">
        <v>17</v>
      </c>
      <c r="CE81">
        <v>682150</v>
      </c>
      <c r="CF81">
        <v>1983</v>
      </c>
      <c r="CG81">
        <v>682138</v>
      </c>
      <c r="CH81">
        <v>1567</v>
      </c>
      <c r="CI81">
        <v>-17</v>
      </c>
      <c r="CJ81">
        <v>688133</v>
      </c>
      <c r="CK81">
        <v>0</v>
      </c>
      <c r="CL81">
        <v>688133</v>
      </c>
      <c r="CM81">
        <v>17</v>
      </c>
      <c r="CN81">
        <v>686583</v>
      </c>
      <c r="CO81">
        <v>0</v>
      </c>
      <c r="CP81">
        <v>686567</v>
      </c>
      <c r="CQ81">
        <v>1567</v>
      </c>
      <c r="CR81">
        <v>268.555555555556</v>
      </c>
      <c r="CS81">
        <v>1.86666666666667</v>
      </c>
      <c r="CT81">
        <v>52</v>
      </c>
      <c r="CU81">
        <v>1</v>
      </c>
      <c r="CV81" t="s">
        <v>164</v>
      </c>
      <c r="CW81">
        <v>267</v>
      </c>
      <c r="CX81" t="s">
        <v>175</v>
      </c>
      <c r="CY81" t="s">
        <v>141</v>
      </c>
      <c r="CZ81">
        <v>383</v>
      </c>
      <c r="DA81">
        <v>0</v>
      </c>
      <c r="DB81">
        <v>686466</v>
      </c>
      <c r="DC81">
        <v>0</v>
      </c>
      <c r="DD81">
        <v>686466</v>
      </c>
      <c r="DE81">
        <v>0</v>
      </c>
      <c r="DF81">
        <v>686133</v>
      </c>
      <c r="DG81">
        <v>383</v>
      </c>
      <c r="DH81" t="s">
        <v>164</v>
      </c>
      <c r="DI81">
        <v>267</v>
      </c>
      <c r="DJ81">
        <v>686400</v>
      </c>
      <c r="DK81">
        <v>686036</v>
      </c>
      <c r="DL81">
        <v>383</v>
      </c>
      <c r="DM81" t="s">
        <v>157</v>
      </c>
      <c r="DN81" t="s">
        <v>165</v>
      </c>
      <c r="DO81" t="s">
        <v>176</v>
      </c>
      <c r="DP81">
        <v>1</v>
      </c>
      <c r="DQ81">
        <v>2</v>
      </c>
      <c r="DR81">
        <v>75</v>
      </c>
      <c r="DS81">
        <v>0</v>
      </c>
      <c r="DT81" t="s">
        <v>120</v>
      </c>
      <c r="DU81">
        <v>50</v>
      </c>
      <c r="DV81">
        <v>0</v>
      </c>
      <c r="DW81">
        <v>686566</v>
      </c>
      <c r="DX81">
        <v>0</v>
      </c>
      <c r="DY81">
        <v>686566</v>
      </c>
      <c r="DZ81">
        <v>0</v>
      </c>
      <c r="EA81">
        <v>686516</v>
      </c>
      <c r="EB81">
        <v>67</v>
      </c>
      <c r="EC81">
        <v>686467</v>
      </c>
      <c r="ED81">
        <v>25</v>
      </c>
      <c r="EF81">
        <v>528127</v>
      </c>
      <c r="EG81" s="5">
        <f t="shared" si="5"/>
        <v>154.011</v>
      </c>
      <c r="EH81" s="5">
        <f t="shared" si="6"/>
        <v>158.44</v>
      </c>
      <c r="EI81" s="5" t="str">
        <f t="shared" si="7"/>
        <v>No</v>
      </c>
      <c r="EJ81" s="5" t="b">
        <f t="shared" si="4"/>
        <v>0</v>
      </c>
    </row>
    <row r="82" spans="1:140" x14ac:dyDescent="0.2">
      <c r="A82" t="s">
        <v>136</v>
      </c>
      <c r="B82">
        <v>1</v>
      </c>
      <c r="C82">
        <v>1</v>
      </c>
      <c r="D82" t="s">
        <v>137</v>
      </c>
      <c r="E82" t="s">
        <v>138</v>
      </c>
      <c r="F82" t="s">
        <v>139</v>
      </c>
      <c r="G82">
        <v>60.01</v>
      </c>
      <c r="H82" t="s">
        <v>140</v>
      </c>
      <c r="I82" t="s">
        <v>141</v>
      </c>
      <c r="J82">
        <v>1</v>
      </c>
      <c r="K82" t="s">
        <v>142</v>
      </c>
      <c r="L82" t="s">
        <v>143</v>
      </c>
      <c r="M82">
        <v>303</v>
      </c>
      <c r="N82">
        <v>-1061746352</v>
      </c>
      <c r="O82" t="s">
        <v>144</v>
      </c>
      <c r="P82" t="s">
        <v>145</v>
      </c>
      <c r="Q82" t="s">
        <v>145</v>
      </c>
      <c r="R82" s="1">
        <v>44399</v>
      </c>
      <c r="S82" s="2">
        <v>44399.602418981478</v>
      </c>
      <c r="T82" s="3">
        <v>0.39408564814814812</v>
      </c>
      <c r="U82" t="s">
        <v>146</v>
      </c>
      <c r="V82" t="s">
        <v>141</v>
      </c>
      <c r="W82">
        <v>1</v>
      </c>
      <c r="X82" t="s">
        <v>147</v>
      </c>
      <c r="Y82">
        <v>2</v>
      </c>
      <c r="Z82" t="s">
        <v>141</v>
      </c>
      <c r="AA82">
        <v>2</v>
      </c>
      <c r="AB82">
        <v>1</v>
      </c>
      <c r="AC82">
        <v>2</v>
      </c>
      <c r="AD82" t="s">
        <v>181</v>
      </c>
      <c r="AE82">
        <v>5000</v>
      </c>
      <c r="AF82">
        <v>-16</v>
      </c>
      <c r="AG82">
        <v>848128</v>
      </c>
      <c r="AH82">
        <v>0</v>
      </c>
      <c r="AI82">
        <v>848128</v>
      </c>
      <c r="AJ82">
        <v>16</v>
      </c>
      <c r="AK82">
        <v>843144</v>
      </c>
      <c r="AL82">
        <v>0</v>
      </c>
      <c r="AM82">
        <v>843132</v>
      </c>
      <c r="AN82" t="s">
        <v>149</v>
      </c>
      <c r="AO82" t="s">
        <v>27</v>
      </c>
      <c r="AP82">
        <v>3</v>
      </c>
      <c r="AS82">
        <v>2</v>
      </c>
      <c r="AT82">
        <v>2</v>
      </c>
      <c r="AU82">
        <v>4</v>
      </c>
      <c r="BE82" t="s">
        <v>152</v>
      </c>
      <c r="BF82" t="s">
        <v>45</v>
      </c>
      <c r="BJ82">
        <v>26</v>
      </c>
      <c r="BK82" t="s">
        <v>141</v>
      </c>
      <c r="BL82">
        <v>2000</v>
      </c>
      <c r="BM82">
        <v>0</v>
      </c>
      <c r="BN82">
        <v>692033</v>
      </c>
      <c r="BO82">
        <v>0</v>
      </c>
      <c r="BP82">
        <v>692033</v>
      </c>
      <c r="BQ82">
        <v>0</v>
      </c>
      <c r="BR82">
        <v>690133</v>
      </c>
      <c r="BS82">
        <v>2000</v>
      </c>
      <c r="BT82">
        <v>690034</v>
      </c>
      <c r="BU82">
        <v>2000</v>
      </c>
      <c r="BV82" t="s">
        <v>170</v>
      </c>
      <c r="BW82" t="s">
        <v>171</v>
      </c>
      <c r="BX82">
        <v>0</v>
      </c>
      <c r="BY82">
        <v>2000</v>
      </c>
      <c r="BZ82">
        <v>-17</v>
      </c>
      <c r="CA82">
        <v>690033</v>
      </c>
      <c r="CB82">
        <v>0</v>
      </c>
      <c r="CC82">
        <v>690033</v>
      </c>
      <c r="CD82">
        <v>17</v>
      </c>
      <c r="CE82">
        <v>688150</v>
      </c>
      <c r="CF82">
        <v>1983</v>
      </c>
      <c r="CG82">
        <v>688138</v>
      </c>
      <c r="CH82">
        <v>1567</v>
      </c>
      <c r="CI82">
        <v>-17</v>
      </c>
      <c r="CJ82">
        <v>694133</v>
      </c>
      <c r="CK82">
        <v>0</v>
      </c>
      <c r="CL82">
        <v>694133</v>
      </c>
      <c r="CM82">
        <v>17</v>
      </c>
      <c r="CN82">
        <v>692583</v>
      </c>
      <c r="CO82">
        <v>0</v>
      </c>
      <c r="CP82">
        <v>692567</v>
      </c>
      <c r="CQ82">
        <v>1567</v>
      </c>
      <c r="CR82">
        <v>268.5</v>
      </c>
      <c r="CS82">
        <v>1.91578947368421</v>
      </c>
      <c r="CT82">
        <v>53.846153846153797</v>
      </c>
      <c r="CU82">
        <v>1</v>
      </c>
      <c r="CV82" t="s">
        <v>164</v>
      </c>
      <c r="CW82">
        <v>268</v>
      </c>
      <c r="CX82" t="s">
        <v>156</v>
      </c>
      <c r="CY82" t="s">
        <v>141</v>
      </c>
      <c r="CZ82">
        <v>383</v>
      </c>
      <c r="DA82">
        <v>0</v>
      </c>
      <c r="DB82">
        <v>692466</v>
      </c>
      <c r="DC82">
        <v>0</v>
      </c>
      <c r="DD82">
        <v>692466</v>
      </c>
      <c r="DE82">
        <v>0</v>
      </c>
      <c r="DF82">
        <v>692133</v>
      </c>
      <c r="DG82">
        <v>383</v>
      </c>
      <c r="DH82" t="s">
        <v>164</v>
      </c>
      <c r="DI82">
        <v>268</v>
      </c>
      <c r="DJ82">
        <v>692401</v>
      </c>
      <c r="DK82">
        <v>692036</v>
      </c>
      <c r="DL82">
        <v>383</v>
      </c>
      <c r="DM82" t="s">
        <v>157</v>
      </c>
      <c r="DN82" t="s">
        <v>165</v>
      </c>
      <c r="DO82" t="s">
        <v>180</v>
      </c>
      <c r="DP82">
        <v>1</v>
      </c>
      <c r="DQ82">
        <v>2</v>
      </c>
      <c r="DR82">
        <v>76</v>
      </c>
      <c r="DS82">
        <v>0</v>
      </c>
      <c r="DT82" t="s">
        <v>120</v>
      </c>
      <c r="DU82">
        <v>50</v>
      </c>
      <c r="DV82">
        <v>0</v>
      </c>
      <c r="DW82">
        <v>692566</v>
      </c>
      <c r="DX82">
        <v>0</v>
      </c>
      <c r="DY82">
        <v>692566</v>
      </c>
      <c r="DZ82">
        <v>0</v>
      </c>
      <c r="EA82">
        <v>692516</v>
      </c>
      <c r="EB82">
        <v>67</v>
      </c>
      <c r="EC82">
        <v>692467</v>
      </c>
      <c r="ED82">
        <v>26</v>
      </c>
      <c r="EF82">
        <v>528127</v>
      </c>
      <c r="EG82" s="5">
        <f t="shared" si="5"/>
        <v>160.011</v>
      </c>
      <c r="EH82" s="5">
        <f t="shared" si="6"/>
        <v>164.44</v>
      </c>
      <c r="EI82" s="5" t="str">
        <f t="shared" si="7"/>
        <v>Loss</v>
      </c>
      <c r="EJ82" s="5" t="str">
        <f t="shared" si="4"/>
        <v>LossPos</v>
      </c>
    </row>
    <row r="83" spans="1:140" x14ac:dyDescent="0.2">
      <c r="A83" t="s">
        <v>136</v>
      </c>
      <c r="B83">
        <v>1</v>
      </c>
      <c r="C83">
        <v>1</v>
      </c>
      <c r="D83" t="s">
        <v>137</v>
      </c>
      <c r="E83" t="s">
        <v>138</v>
      </c>
      <c r="F83" t="s">
        <v>139</v>
      </c>
      <c r="G83">
        <v>60.01</v>
      </c>
      <c r="H83" t="s">
        <v>140</v>
      </c>
      <c r="I83" t="s">
        <v>141</v>
      </c>
      <c r="J83">
        <v>1</v>
      </c>
      <c r="K83" t="s">
        <v>142</v>
      </c>
      <c r="L83" t="s">
        <v>143</v>
      </c>
      <c r="M83">
        <v>303</v>
      </c>
      <c r="N83">
        <v>-1061746352</v>
      </c>
      <c r="O83" t="s">
        <v>144</v>
      </c>
      <c r="P83" t="s">
        <v>145</v>
      </c>
      <c r="Q83" t="s">
        <v>145</v>
      </c>
      <c r="R83" s="1">
        <v>44399</v>
      </c>
      <c r="S83" s="2">
        <v>44399.602418981478</v>
      </c>
      <c r="T83" s="3">
        <v>0.39408564814814812</v>
      </c>
      <c r="U83" t="s">
        <v>146</v>
      </c>
      <c r="V83" t="s">
        <v>141</v>
      </c>
      <c r="W83">
        <v>1</v>
      </c>
      <c r="X83" t="s">
        <v>147</v>
      </c>
      <c r="Y83">
        <v>2</v>
      </c>
      <c r="Z83" t="s">
        <v>141</v>
      </c>
      <c r="AA83">
        <v>2</v>
      </c>
      <c r="AB83">
        <v>1</v>
      </c>
      <c r="AC83">
        <v>2</v>
      </c>
      <c r="AD83" t="s">
        <v>181</v>
      </c>
      <c r="AE83">
        <v>5000</v>
      </c>
      <c r="AF83">
        <v>-16</v>
      </c>
      <c r="AG83">
        <v>848128</v>
      </c>
      <c r="AH83">
        <v>0</v>
      </c>
      <c r="AI83">
        <v>848128</v>
      </c>
      <c r="AJ83">
        <v>16</v>
      </c>
      <c r="AK83">
        <v>843144</v>
      </c>
      <c r="AL83">
        <v>0</v>
      </c>
      <c r="AM83">
        <v>843132</v>
      </c>
      <c r="AN83" t="s">
        <v>149</v>
      </c>
      <c r="AO83" t="s">
        <v>27</v>
      </c>
      <c r="AP83">
        <v>3</v>
      </c>
      <c r="AS83">
        <v>2</v>
      </c>
      <c r="AT83">
        <v>2</v>
      </c>
      <c r="AU83">
        <v>4</v>
      </c>
      <c r="BE83" t="s">
        <v>152</v>
      </c>
      <c r="BF83" t="s">
        <v>45</v>
      </c>
      <c r="BJ83">
        <v>27</v>
      </c>
      <c r="BK83" t="s">
        <v>141</v>
      </c>
      <c r="BL83">
        <v>1500</v>
      </c>
      <c r="BM83">
        <v>0</v>
      </c>
      <c r="BN83">
        <v>697533</v>
      </c>
      <c r="BO83">
        <v>0</v>
      </c>
      <c r="BP83">
        <v>697533</v>
      </c>
      <c r="BQ83">
        <v>0</v>
      </c>
      <c r="BR83">
        <v>696133</v>
      </c>
      <c r="BS83">
        <v>1500</v>
      </c>
      <c r="BT83">
        <v>696034</v>
      </c>
      <c r="BU83">
        <v>1500</v>
      </c>
      <c r="BV83" t="s">
        <v>160</v>
      </c>
      <c r="BW83" t="s">
        <v>161</v>
      </c>
      <c r="BX83">
        <v>0</v>
      </c>
      <c r="BY83">
        <v>2000</v>
      </c>
      <c r="BZ83">
        <v>-33</v>
      </c>
      <c r="CA83">
        <v>696033</v>
      </c>
      <c r="CB83">
        <v>0</v>
      </c>
      <c r="CC83">
        <v>696033</v>
      </c>
      <c r="CD83">
        <v>33</v>
      </c>
      <c r="CE83">
        <v>694166</v>
      </c>
      <c r="CF83">
        <v>1967</v>
      </c>
      <c r="CG83">
        <v>694138</v>
      </c>
      <c r="CH83">
        <v>1567</v>
      </c>
      <c r="CI83">
        <v>-17</v>
      </c>
      <c r="CJ83">
        <v>699633</v>
      </c>
      <c r="CK83">
        <v>0</v>
      </c>
      <c r="CL83">
        <v>699633</v>
      </c>
      <c r="CM83">
        <v>17</v>
      </c>
      <c r="CN83">
        <v>698083</v>
      </c>
      <c r="CO83">
        <v>0</v>
      </c>
      <c r="CP83">
        <v>698067</v>
      </c>
      <c r="CQ83">
        <v>1567</v>
      </c>
      <c r="CR83">
        <v>270</v>
      </c>
      <c r="CS83">
        <v>3.7168831168831198</v>
      </c>
      <c r="CT83">
        <v>55.5555555555556</v>
      </c>
      <c r="CU83">
        <v>1</v>
      </c>
      <c r="CV83" t="s">
        <v>164</v>
      </c>
      <c r="CW83">
        <v>285</v>
      </c>
      <c r="CX83" t="s">
        <v>162</v>
      </c>
      <c r="CY83" t="s">
        <v>141</v>
      </c>
      <c r="CZ83">
        <v>383</v>
      </c>
      <c r="DA83">
        <v>0</v>
      </c>
      <c r="DB83">
        <v>697966</v>
      </c>
      <c r="DC83">
        <v>0</v>
      </c>
      <c r="DD83">
        <v>697966</v>
      </c>
      <c r="DE83">
        <v>0</v>
      </c>
      <c r="DF83">
        <v>697633</v>
      </c>
      <c r="DG83">
        <v>383</v>
      </c>
      <c r="DH83" t="s">
        <v>164</v>
      </c>
      <c r="DI83">
        <v>285</v>
      </c>
      <c r="DJ83">
        <v>697918</v>
      </c>
      <c r="DK83">
        <v>697536</v>
      </c>
      <c r="DL83">
        <v>383</v>
      </c>
      <c r="DM83" t="s">
        <v>157</v>
      </c>
      <c r="DN83" t="s">
        <v>165</v>
      </c>
      <c r="DO83" t="s">
        <v>178</v>
      </c>
      <c r="DP83">
        <v>1</v>
      </c>
      <c r="DQ83">
        <v>2</v>
      </c>
      <c r="DR83">
        <v>77</v>
      </c>
      <c r="DS83">
        <v>5</v>
      </c>
      <c r="DT83" t="s">
        <v>120</v>
      </c>
      <c r="DU83">
        <v>50</v>
      </c>
      <c r="DV83">
        <v>0</v>
      </c>
      <c r="DW83">
        <v>698066</v>
      </c>
      <c r="DX83">
        <v>0</v>
      </c>
      <c r="DY83">
        <v>698066</v>
      </c>
      <c r="DZ83">
        <v>0</v>
      </c>
      <c r="EA83">
        <v>698016</v>
      </c>
      <c r="EB83">
        <v>67</v>
      </c>
      <c r="EC83">
        <v>697967</v>
      </c>
      <c r="ED83">
        <v>27</v>
      </c>
      <c r="EF83">
        <v>528127</v>
      </c>
      <c r="EG83" s="5">
        <f t="shared" si="5"/>
        <v>166.011</v>
      </c>
      <c r="EH83" s="5">
        <f t="shared" si="6"/>
        <v>169.94</v>
      </c>
      <c r="EI83" s="5" t="str">
        <f t="shared" si="7"/>
        <v>Reward</v>
      </c>
      <c r="EJ83" s="5" t="str">
        <f t="shared" si="4"/>
        <v>RewardPos</v>
      </c>
    </row>
    <row r="84" spans="1:140" x14ac:dyDescent="0.2">
      <c r="A84" t="s">
        <v>136</v>
      </c>
      <c r="B84">
        <v>1</v>
      </c>
      <c r="C84">
        <v>1</v>
      </c>
      <c r="D84" t="s">
        <v>137</v>
      </c>
      <c r="E84" t="s">
        <v>138</v>
      </c>
      <c r="F84" t="s">
        <v>139</v>
      </c>
      <c r="G84">
        <v>60.01</v>
      </c>
      <c r="H84" t="s">
        <v>140</v>
      </c>
      <c r="I84" t="s">
        <v>141</v>
      </c>
      <c r="J84">
        <v>1</v>
      </c>
      <c r="K84" t="s">
        <v>142</v>
      </c>
      <c r="L84" t="s">
        <v>143</v>
      </c>
      <c r="M84">
        <v>303</v>
      </c>
      <c r="N84">
        <v>-1061746352</v>
      </c>
      <c r="O84" t="s">
        <v>144</v>
      </c>
      <c r="P84" t="s">
        <v>145</v>
      </c>
      <c r="Q84" t="s">
        <v>145</v>
      </c>
      <c r="R84" s="1">
        <v>44399</v>
      </c>
      <c r="S84" s="2">
        <v>44399.602418981478</v>
      </c>
      <c r="T84" s="3">
        <v>0.39408564814814812</v>
      </c>
      <c r="U84" t="s">
        <v>146</v>
      </c>
      <c r="V84" t="s">
        <v>141</v>
      </c>
      <c r="W84">
        <v>1</v>
      </c>
      <c r="X84" t="s">
        <v>147</v>
      </c>
      <c r="Y84">
        <v>2</v>
      </c>
      <c r="Z84" t="s">
        <v>141</v>
      </c>
      <c r="AA84">
        <v>2</v>
      </c>
      <c r="AB84">
        <v>1</v>
      </c>
      <c r="AC84">
        <v>2</v>
      </c>
      <c r="AD84" t="s">
        <v>181</v>
      </c>
      <c r="AE84">
        <v>5000</v>
      </c>
      <c r="AF84">
        <v>-16</v>
      </c>
      <c r="AG84">
        <v>848128</v>
      </c>
      <c r="AH84">
        <v>0</v>
      </c>
      <c r="AI84">
        <v>848128</v>
      </c>
      <c r="AJ84">
        <v>16</v>
      </c>
      <c r="AK84">
        <v>843144</v>
      </c>
      <c r="AL84">
        <v>0</v>
      </c>
      <c r="AM84">
        <v>843132</v>
      </c>
      <c r="AN84" t="s">
        <v>149</v>
      </c>
      <c r="AO84" t="s">
        <v>27</v>
      </c>
      <c r="AP84">
        <v>3</v>
      </c>
      <c r="AS84">
        <v>2</v>
      </c>
      <c r="AT84">
        <v>2</v>
      </c>
      <c r="AU84">
        <v>4</v>
      </c>
      <c r="BE84" t="s">
        <v>152</v>
      </c>
      <c r="BF84" t="s">
        <v>45</v>
      </c>
      <c r="BJ84">
        <v>28</v>
      </c>
      <c r="BK84" t="s">
        <v>141</v>
      </c>
      <c r="BL84">
        <v>4000</v>
      </c>
      <c r="BM84">
        <v>1</v>
      </c>
      <c r="BN84">
        <v>705533</v>
      </c>
      <c r="BO84">
        <v>0</v>
      </c>
      <c r="BP84">
        <v>705533</v>
      </c>
      <c r="BQ84">
        <v>-1</v>
      </c>
      <c r="BR84">
        <v>701632</v>
      </c>
      <c r="BS84">
        <v>4000</v>
      </c>
      <c r="BT84">
        <v>701534</v>
      </c>
      <c r="BU84">
        <v>4000</v>
      </c>
      <c r="BV84" t="s">
        <v>170</v>
      </c>
      <c r="BW84" t="s">
        <v>171</v>
      </c>
      <c r="BX84">
        <v>0</v>
      </c>
      <c r="BY84">
        <v>2000</v>
      </c>
      <c r="BZ84">
        <v>-16</v>
      </c>
      <c r="CA84">
        <v>701533</v>
      </c>
      <c r="CB84">
        <v>0</v>
      </c>
      <c r="CC84">
        <v>701533</v>
      </c>
      <c r="CD84">
        <v>16</v>
      </c>
      <c r="CE84">
        <v>699649</v>
      </c>
      <c r="CF84">
        <v>1983</v>
      </c>
      <c r="CG84">
        <v>699638</v>
      </c>
      <c r="CH84">
        <v>1587</v>
      </c>
      <c r="CI84">
        <v>-21</v>
      </c>
      <c r="CJ84">
        <v>707632</v>
      </c>
      <c r="CK84">
        <v>0</v>
      </c>
      <c r="CL84">
        <v>707632</v>
      </c>
      <c r="CM84">
        <v>21</v>
      </c>
      <c r="CN84">
        <v>706066</v>
      </c>
      <c r="CO84">
        <v>0</v>
      </c>
      <c r="CP84">
        <v>706047</v>
      </c>
      <c r="CQ84">
        <v>1587</v>
      </c>
      <c r="CR84">
        <v>274.16666666666703</v>
      </c>
      <c r="CS84">
        <v>3.8051282051282</v>
      </c>
      <c r="CT84">
        <v>57.142857142857103</v>
      </c>
      <c r="CU84">
        <v>1</v>
      </c>
      <c r="CV84" t="s">
        <v>164</v>
      </c>
      <c r="CW84">
        <v>320</v>
      </c>
      <c r="CX84" t="s">
        <v>156</v>
      </c>
      <c r="CY84" t="s">
        <v>141</v>
      </c>
      <c r="CZ84">
        <v>363</v>
      </c>
      <c r="DA84">
        <v>0</v>
      </c>
      <c r="DB84">
        <v>705945</v>
      </c>
      <c r="DC84">
        <v>0</v>
      </c>
      <c r="DD84">
        <v>705945</v>
      </c>
      <c r="DE84">
        <v>-1</v>
      </c>
      <c r="DF84">
        <v>705632</v>
      </c>
      <c r="DG84">
        <v>367</v>
      </c>
      <c r="DH84" t="s">
        <v>164</v>
      </c>
      <c r="DI84">
        <v>320</v>
      </c>
      <c r="DJ84">
        <v>705952</v>
      </c>
      <c r="DK84">
        <v>705536</v>
      </c>
      <c r="DL84">
        <v>363</v>
      </c>
      <c r="DM84" t="s">
        <v>157</v>
      </c>
      <c r="DN84" t="s">
        <v>165</v>
      </c>
      <c r="DO84" t="s">
        <v>180</v>
      </c>
      <c r="DP84">
        <v>1</v>
      </c>
      <c r="DQ84">
        <v>2</v>
      </c>
      <c r="DR84">
        <v>78</v>
      </c>
      <c r="DS84">
        <v>0</v>
      </c>
      <c r="DT84" t="s">
        <v>120</v>
      </c>
      <c r="DU84">
        <v>50</v>
      </c>
      <c r="DV84">
        <v>-4</v>
      </c>
      <c r="DW84">
        <v>706045</v>
      </c>
      <c r="DX84">
        <v>0</v>
      </c>
      <c r="DY84">
        <v>706045</v>
      </c>
      <c r="DZ84">
        <v>4</v>
      </c>
      <c r="EA84">
        <v>705999</v>
      </c>
      <c r="EB84">
        <v>67</v>
      </c>
      <c r="EC84">
        <v>705946</v>
      </c>
      <c r="ED84">
        <v>28</v>
      </c>
      <c r="EF84">
        <v>528127</v>
      </c>
      <c r="EG84" s="5">
        <f t="shared" si="5"/>
        <v>171.511</v>
      </c>
      <c r="EH84" s="5">
        <f t="shared" si="6"/>
        <v>177.92</v>
      </c>
      <c r="EI84" s="5" t="str">
        <f t="shared" si="7"/>
        <v>Loss</v>
      </c>
      <c r="EJ84" s="5" t="str">
        <f t="shared" si="4"/>
        <v>LossPos</v>
      </c>
    </row>
    <row r="85" spans="1:140" x14ac:dyDescent="0.2">
      <c r="A85" t="s">
        <v>136</v>
      </c>
      <c r="B85">
        <v>1</v>
      </c>
      <c r="C85">
        <v>1</v>
      </c>
      <c r="D85" t="s">
        <v>137</v>
      </c>
      <c r="E85" t="s">
        <v>138</v>
      </c>
      <c r="F85" t="s">
        <v>139</v>
      </c>
      <c r="G85">
        <v>60.01</v>
      </c>
      <c r="H85" t="s">
        <v>140</v>
      </c>
      <c r="I85" t="s">
        <v>141</v>
      </c>
      <c r="J85">
        <v>1</v>
      </c>
      <c r="K85" t="s">
        <v>142</v>
      </c>
      <c r="L85" t="s">
        <v>143</v>
      </c>
      <c r="M85">
        <v>303</v>
      </c>
      <c r="N85">
        <v>-1061746352</v>
      </c>
      <c r="O85" t="s">
        <v>144</v>
      </c>
      <c r="P85" t="s">
        <v>145</v>
      </c>
      <c r="Q85" t="s">
        <v>145</v>
      </c>
      <c r="R85" s="1">
        <v>44399</v>
      </c>
      <c r="S85" s="2">
        <v>44399.602418981478</v>
      </c>
      <c r="T85" s="3">
        <v>0.39408564814814812</v>
      </c>
      <c r="U85" t="s">
        <v>146</v>
      </c>
      <c r="V85" t="s">
        <v>141</v>
      </c>
      <c r="W85">
        <v>1</v>
      </c>
      <c r="X85" t="s">
        <v>147</v>
      </c>
      <c r="Y85">
        <v>2</v>
      </c>
      <c r="Z85" t="s">
        <v>141</v>
      </c>
      <c r="AA85">
        <v>2</v>
      </c>
      <c r="AB85">
        <v>1</v>
      </c>
      <c r="AC85">
        <v>2</v>
      </c>
      <c r="AD85" t="s">
        <v>181</v>
      </c>
      <c r="AE85">
        <v>5000</v>
      </c>
      <c r="AF85">
        <v>-16</v>
      </c>
      <c r="AG85">
        <v>848128</v>
      </c>
      <c r="AH85">
        <v>0</v>
      </c>
      <c r="AI85">
        <v>848128</v>
      </c>
      <c r="AJ85">
        <v>16</v>
      </c>
      <c r="AK85">
        <v>843144</v>
      </c>
      <c r="AL85">
        <v>0</v>
      </c>
      <c r="AM85">
        <v>843132</v>
      </c>
      <c r="AN85" t="s">
        <v>149</v>
      </c>
      <c r="AO85" t="s">
        <v>27</v>
      </c>
      <c r="AP85">
        <v>3</v>
      </c>
      <c r="AS85">
        <v>2</v>
      </c>
      <c r="AT85">
        <v>2</v>
      </c>
      <c r="AU85">
        <v>4</v>
      </c>
      <c r="BE85" t="s">
        <v>152</v>
      </c>
      <c r="BF85" t="s">
        <v>45</v>
      </c>
      <c r="BJ85">
        <v>29</v>
      </c>
      <c r="BK85" t="s">
        <v>141</v>
      </c>
      <c r="BL85">
        <v>3500</v>
      </c>
      <c r="BM85">
        <v>0</v>
      </c>
      <c r="BN85">
        <v>713032</v>
      </c>
      <c r="BO85">
        <v>0</v>
      </c>
      <c r="BP85">
        <v>713032</v>
      </c>
      <c r="BQ85">
        <v>0</v>
      </c>
      <c r="BR85">
        <v>709632</v>
      </c>
      <c r="BS85">
        <v>3500</v>
      </c>
      <c r="BT85">
        <v>709533</v>
      </c>
      <c r="BU85">
        <v>3500</v>
      </c>
      <c r="BV85" t="s">
        <v>160</v>
      </c>
      <c r="BW85" t="s">
        <v>161</v>
      </c>
      <c r="BX85">
        <v>0</v>
      </c>
      <c r="BY85">
        <v>2000</v>
      </c>
      <c r="BZ85">
        <v>-17</v>
      </c>
      <c r="CA85">
        <v>709532</v>
      </c>
      <c r="CB85">
        <v>0</v>
      </c>
      <c r="CC85">
        <v>709532</v>
      </c>
      <c r="CD85">
        <v>17</v>
      </c>
      <c r="CE85">
        <v>707649</v>
      </c>
      <c r="CF85">
        <v>1983</v>
      </c>
      <c r="CG85">
        <v>707636</v>
      </c>
      <c r="CH85">
        <v>1587</v>
      </c>
      <c r="CI85">
        <v>-20</v>
      </c>
      <c r="CJ85">
        <v>715132</v>
      </c>
      <c r="CK85">
        <v>0</v>
      </c>
      <c r="CL85">
        <v>715132</v>
      </c>
      <c r="CM85">
        <v>20</v>
      </c>
      <c r="CN85">
        <v>713565</v>
      </c>
      <c r="CO85">
        <v>0</v>
      </c>
      <c r="CP85">
        <v>713547</v>
      </c>
      <c r="CQ85">
        <v>1587</v>
      </c>
      <c r="CR85">
        <v>276.84615384615398</v>
      </c>
      <c r="CS85">
        <v>5.7265822784810103</v>
      </c>
      <c r="CT85">
        <v>58.620689655172399</v>
      </c>
      <c r="CU85">
        <v>1</v>
      </c>
      <c r="CV85" t="s">
        <v>164</v>
      </c>
      <c r="CW85">
        <v>309</v>
      </c>
      <c r="CX85" t="s">
        <v>162</v>
      </c>
      <c r="CY85" t="s">
        <v>141</v>
      </c>
      <c r="CZ85">
        <v>363</v>
      </c>
      <c r="DA85">
        <v>0</v>
      </c>
      <c r="DB85">
        <v>713445</v>
      </c>
      <c r="DC85">
        <v>0</v>
      </c>
      <c r="DD85">
        <v>713445</v>
      </c>
      <c r="DE85">
        <v>0</v>
      </c>
      <c r="DF85">
        <v>713132</v>
      </c>
      <c r="DG85">
        <v>367</v>
      </c>
      <c r="DH85" t="s">
        <v>164</v>
      </c>
      <c r="DI85">
        <v>309</v>
      </c>
      <c r="DJ85">
        <v>713441</v>
      </c>
      <c r="DK85">
        <v>713035</v>
      </c>
      <c r="DL85">
        <v>363</v>
      </c>
      <c r="DM85" t="s">
        <v>157</v>
      </c>
      <c r="DN85" t="s">
        <v>165</v>
      </c>
      <c r="DO85" t="s">
        <v>178</v>
      </c>
      <c r="DP85">
        <v>1</v>
      </c>
      <c r="DQ85">
        <v>2</v>
      </c>
      <c r="DR85">
        <v>79</v>
      </c>
      <c r="DS85">
        <v>5</v>
      </c>
      <c r="DT85" t="s">
        <v>120</v>
      </c>
      <c r="DU85">
        <v>50</v>
      </c>
      <c r="DV85">
        <v>-4</v>
      </c>
      <c r="DW85">
        <v>713545</v>
      </c>
      <c r="DX85">
        <v>0</v>
      </c>
      <c r="DY85">
        <v>713545</v>
      </c>
      <c r="DZ85">
        <v>4</v>
      </c>
      <c r="EA85">
        <v>713499</v>
      </c>
      <c r="EB85">
        <v>66</v>
      </c>
      <c r="EC85">
        <v>713446</v>
      </c>
      <c r="ED85">
        <v>29</v>
      </c>
      <c r="EF85">
        <v>528127</v>
      </c>
      <c r="EG85" s="5">
        <f t="shared" si="5"/>
        <v>179.50899999999999</v>
      </c>
      <c r="EH85" s="5">
        <f t="shared" si="6"/>
        <v>185.42</v>
      </c>
      <c r="EI85" s="5" t="str">
        <f t="shared" si="7"/>
        <v>Reward</v>
      </c>
      <c r="EJ85" s="5" t="str">
        <f t="shared" si="4"/>
        <v>RewardPos</v>
      </c>
    </row>
    <row r="86" spans="1:140" x14ac:dyDescent="0.2">
      <c r="A86" t="s">
        <v>136</v>
      </c>
      <c r="B86">
        <v>1</v>
      </c>
      <c r="C86">
        <v>1</v>
      </c>
      <c r="D86" t="s">
        <v>137</v>
      </c>
      <c r="E86" t="s">
        <v>138</v>
      </c>
      <c r="F86" t="s">
        <v>139</v>
      </c>
      <c r="G86">
        <v>60.01</v>
      </c>
      <c r="H86" t="s">
        <v>140</v>
      </c>
      <c r="I86" t="s">
        <v>141</v>
      </c>
      <c r="J86">
        <v>1</v>
      </c>
      <c r="K86" t="s">
        <v>142</v>
      </c>
      <c r="L86" t="s">
        <v>143</v>
      </c>
      <c r="M86">
        <v>303</v>
      </c>
      <c r="N86">
        <v>-1061746352</v>
      </c>
      <c r="O86" t="s">
        <v>144</v>
      </c>
      <c r="P86" t="s">
        <v>145</v>
      </c>
      <c r="Q86" t="s">
        <v>145</v>
      </c>
      <c r="R86" s="1">
        <v>44399</v>
      </c>
      <c r="S86" s="2">
        <v>44399.602418981478</v>
      </c>
      <c r="T86" s="3">
        <v>0.39408564814814812</v>
      </c>
      <c r="U86" t="s">
        <v>146</v>
      </c>
      <c r="V86" t="s">
        <v>141</v>
      </c>
      <c r="W86">
        <v>1</v>
      </c>
      <c r="X86" t="s">
        <v>147</v>
      </c>
      <c r="Y86">
        <v>2</v>
      </c>
      <c r="Z86" t="s">
        <v>141</v>
      </c>
      <c r="AA86">
        <v>2</v>
      </c>
      <c r="AB86">
        <v>1</v>
      </c>
      <c r="AC86">
        <v>2</v>
      </c>
      <c r="AD86" t="s">
        <v>181</v>
      </c>
      <c r="AE86">
        <v>5000</v>
      </c>
      <c r="AF86">
        <v>-16</v>
      </c>
      <c r="AG86">
        <v>848128</v>
      </c>
      <c r="AH86">
        <v>0</v>
      </c>
      <c r="AI86">
        <v>848128</v>
      </c>
      <c r="AJ86">
        <v>16</v>
      </c>
      <c r="AK86">
        <v>843144</v>
      </c>
      <c r="AL86">
        <v>0</v>
      </c>
      <c r="AM86">
        <v>843132</v>
      </c>
      <c r="AN86" t="s">
        <v>149</v>
      </c>
      <c r="AO86" t="s">
        <v>27</v>
      </c>
      <c r="AP86">
        <v>3</v>
      </c>
      <c r="AS86">
        <v>2</v>
      </c>
      <c r="AT86">
        <v>2</v>
      </c>
      <c r="AU86">
        <v>4</v>
      </c>
      <c r="BE86" t="s">
        <v>152</v>
      </c>
      <c r="BF86" t="s">
        <v>45</v>
      </c>
      <c r="BJ86">
        <v>30</v>
      </c>
      <c r="BK86" t="s">
        <v>141</v>
      </c>
      <c r="BL86">
        <v>1500</v>
      </c>
      <c r="BM86">
        <v>0</v>
      </c>
      <c r="BN86">
        <v>718532</v>
      </c>
      <c r="BO86">
        <v>0</v>
      </c>
      <c r="BP86">
        <v>718532</v>
      </c>
      <c r="BQ86">
        <v>0</v>
      </c>
      <c r="BR86">
        <v>717132</v>
      </c>
      <c r="BS86">
        <v>1500</v>
      </c>
      <c r="BT86">
        <v>717033</v>
      </c>
      <c r="BU86">
        <v>1500</v>
      </c>
      <c r="BV86" t="s">
        <v>160</v>
      </c>
      <c r="BW86" t="s">
        <v>161</v>
      </c>
      <c r="BX86">
        <v>0</v>
      </c>
      <c r="BY86">
        <v>2000</v>
      </c>
      <c r="BZ86">
        <v>-17</v>
      </c>
      <c r="CA86">
        <v>717032</v>
      </c>
      <c r="CB86">
        <v>0</v>
      </c>
      <c r="CC86">
        <v>717032</v>
      </c>
      <c r="CD86">
        <v>17</v>
      </c>
      <c r="CE86">
        <v>715149</v>
      </c>
      <c r="CF86">
        <v>1983</v>
      </c>
      <c r="CG86">
        <v>715137</v>
      </c>
      <c r="CH86">
        <v>1587</v>
      </c>
      <c r="CI86">
        <v>-20</v>
      </c>
      <c r="CJ86">
        <v>720632</v>
      </c>
      <c r="CK86">
        <v>0</v>
      </c>
      <c r="CL86">
        <v>720632</v>
      </c>
      <c r="CM86">
        <v>20</v>
      </c>
      <c r="CN86">
        <v>719065</v>
      </c>
      <c r="CO86">
        <v>0</v>
      </c>
      <c r="CP86">
        <v>719047</v>
      </c>
      <c r="CQ86">
        <v>1587</v>
      </c>
      <c r="CR86">
        <v>282.57142857142901</v>
      </c>
      <c r="CS86">
        <v>7.7249999999999996</v>
      </c>
      <c r="CT86">
        <v>60</v>
      </c>
      <c r="CU86">
        <v>1</v>
      </c>
      <c r="CV86" t="s">
        <v>164</v>
      </c>
      <c r="CW86">
        <v>357</v>
      </c>
      <c r="CX86" t="s">
        <v>162</v>
      </c>
      <c r="CY86" t="s">
        <v>141</v>
      </c>
      <c r="CZ86">
        <v>363</v>
      </c>
      <c r="DA86">
        <v>0</v>
      </c>
      <c r="DB86">
        <v>718945</v>
      </c>
      <c r="DC86">
        <v>0</v>
      </c>
      <c r="DD86">
        <v>718945</v>
      </c>
      <c r="DE86">
        <v>0</v>
      </c>
      <c r="DF86">
        <v>718632</v>
      </c>
      <c r="DG86">
        <v>367</v>
      </c>
      <c r="DH86" t="s">
        <v>164</v>
      </c>
      <c r="DI86">
        <v>357</v>
      </c>
      <c r="DJ86">
        <v>718989</v>
      </c>
      <c r="DK86">
        <v>718535</v>
      </c>
      <c r="DL86">
        <v>363</v>
      </c>
      <c r="DM86" t="s">
        <v>157</v>
      </c>
      <c r="DN86" t="s">
        <v>165</v>
      </c>
      <c r="DO86" t="s">
        <v>178</v>
      </c>
      <c r="DP86">
        <v>1</v>
      </c>
      <c r="DQ86">
        <v>2</v>
      </c>
      <c r="DR86">
        <v>80</v>
      </c>
      <c r="DS86">
        <v>5</v>
      </c>
      <c r="DT86" t="s">
        <v>120</v>
      </c>
      <c r="DU86">
        <v>50</v>
      </c>
      <c r="DV86">
        <v>-4</v>
      </c>
      <c r="DW86">
        <v>719045</v>
      </c>
      <c r="DX86">
        <v>0</v>
      </c>
      <c r="DY86">
        <v>719045</v>
      </c>
      <c r="DZ86">
        <v>4</v>
      </c>
      <c r="EA86">
        <v>718999</v>
      </c>
      <c r="EB86">
        <v>66</v>
      </c>
      <c r="EC86">
        <v>718946</v>
      </c>
      <c r="ED86">
        <v>30</v>
      </c>
      <c r="EF86">
        <v>528127</v>
      </c>
      <c r="EG86" s="5">
        <f t="shared" si="5"/>
        <v>187.01</v>
      </c>
      <c r="EH86" s="5">
        <f t="shared" si="6"/>
        <v>190.92</v>
      </c>
      <c r="EI86" s="5" t="str">
        <f t="shared" si="7"/>
        <v>Reward</v>
      </c>
      <c r="EJ86" s="5" t="str">
        <f t="shared" si="4"/>
        <v>RewardPos</v>
      </c>
    </row>
    <row r="87" spans="1:140" x14ac:dyDescent="0.2">
      <c r="A87" t="s">
        <v>136</v>
      </c>
      <c r="B87">
        <v>1</v>
      </c>
      <c r="C87">
        <v>1</v>
      </c>
      <c r="D87" t="s">
        <v>137</v>
      </c>
      <c r="E87" t="s">
        <v>138</v>
      </c>
      <c r="F87" t="s">
        <v>139</v>
      </c>
      <c r="G87">
        <v>60.01</v>
      </c>
      <c r="H87" t="s">
        <v>140</v>
      </c>
      <c r="I87" t="s">
        <v>141</v>
      </c>
      <c r="J87">
        <v>1</v>
      </c>
      <c r="K87" t="s">
        <v>142</v>
      </c>
      <c r="L87" t="s">
        <v>143</v>
      </c>
      <c r="M87">
        <v>303</v>
      </c>
      <c r="N87">
        <v>-1061746352</v>
      </c>
      <c r="O87" t="s">
        <v>144</v>
      </c>
      <c r="P87" t="s">
        <v>145</v>
      </c>
      <c r="Q87" t="s">
        <v>145</v>
      </c>
      <c r="R87" s="1">
        <v>44399</v>
      </c>
      <c r="S87" s="2">
        <v>44399.602418981478</v>
      </c>
      <c r="T87" s="3">
        <v>0.39408564814814812</v>
      </c>
      <c r="U87" t="s">
        <v>146</v>
      </c>
      <c r="V87" t="s">
        <v>141</v>
      </c>
      <c r="W87">
        <v>1</v>
      </c>
      <c r="X87" t="s">
        <v>147</v>
      </c>
      <c r="Y87">
        <v>2</v>
      </c>
      <c r="Z87" t="s">
        <v>141</v>
      </c>
      <c r="AA87">
        <v>2</v>
      </c>
      <c r="AB87">
        <v>1</v>
      </c>
      <c r="AC87">
        <v>2</v>
      </c>
      <c r="AD87" t="s">
        <v>181</v>
      </c>
      <c r="AE87">
        <v>5000</v>
      </c>
      <c r="AF87">
        <v>-16</v>
      </c>
      <c r="AG87">
        <v>848128</v>
      </c>
      <c r="AH87">
        <v>0</v>
      </c>
      <c r="AI87">
        <v>848128</v>
      </c>
      <c r="AJ87">
        <v>16</v>
      </c>
      <c r="AK87">
        <v>843144</v>
      </c>
      <c r="AL87">
        <v>0</v>
      </c>
      <c r="AM87">
        <v>843132</v>
      </c>
      <c r="AN87" t="s">
        <v>149</v>
      </c>
      <c r="AO87" t="s">
        <v>27</v>
      </c>
      <c r="AP87">
        <v>3</v>
      </c>
      <c r="AS87">
        <v>2</v>
      </c>
      <c r="AT87">
        <v>2</v>
      </c>
      <c r="AU87">
        <v>4</v>
      </c>
      <c r="BE87" t="s">
        <v>152</v>
      </c>
      <c r="BF87" t="s">
        <v>45</v>
      </c>
      <c r="BJ87">
        <v>31</v>
      </c>
      <c r="BK87" t="s">
        <v>141</v>
      </c>
      <c r="BL87">
        <v>1500</v>
      </c>
      <c r="BM87">
        <v>0</v>
      </c>
      <c r="BN87">
        <v>724032</v>
      </c>
      <c r="BO87">
        <v>0</v>
      </c>
      <c r="BP87">
        <v>724032</v>
      </c>
      <c r="BQ87">
        <v>0</v>
      </c>
      <c r="BR87">
        <v>722632</v>
      </c>
      <c r="BS87">
        <v>1500</v>
      </c>
      <c r="BT87">
        <v>722533</v>
      </c>
      <c r="BU87">
        <v>1500</v>
      </c>
      <c r="BV87" t="s">
        <v>153</v>
      </c>
      <c r="BW87" t="s">
        <v>154</v>
      </c>
      <c r="BX87">
        <v>0</v>
      </c>
      <c r="BY87">
        <v>2000</v>
      </c>
      <c r="BZ87">
        <v>-17</v>
      </c>
      <c r="CA87">
        <v>722532</v>
      </c>
      <c r="CB87">
        <v>0</v>
      </c>
      <c r="CC87">
        <v>722532</v>
      </c>
      <c r="CD87">
        <v>17</v>
      </c>
      <c r="CE87">
        <v>720649</v>
      </c>
      <c r="CF87">
        <v>1983</v>
      </c>
      <c r="CG87">
        <v>720637</v>
      </c>
      <c r="CH87">
        <v>1637</v>
      </c>
      <c r="CI87">
        <v>-20</v>
      </c>
      <c r="CJ87">
        <v>726132</v>
      </c>
      <c r="CK87">
        <v>0</v>
      </c>
      <c r="CL87">
        <v>726132</v>
      </c>
      <c r="CM87">
        <v>20</v>
      </c>
      <c r="CN87">
        <v>724515</v>
      </c>
      <c r="CO87">
        <v>0</v>
      </c>
      <c r="CP87">
        <v>724497</v>
      </c>
      <c r="CQ87">
        <v>1637</v>
      </c>
      <c r="CR87">
        <v>282.57142857142901</v>
      </c>
      <c r="CS87">
        <v>7.8074074074074096</v>
      </c>
      <c r="CT87">
        <v>58.064516129032299</v>
      </c>
      <c r="CU87">
        <v>0</v>
      </c>
      <c r="CW87">
        <v>0</v>
      </c>
      <c r="CX87" t="s">
        <v>156</v>
      </c>
      <c r="CY87" t="s">
        <v>141</v>
      </c>
      <c r="CZ87">
        <v>313</v>
      </c>
      <c r="DA87">
        <v>0</v>
      </c>
      <c r="DB87">
        <v>724395</v>
      </c>
      <c r="DC87">
        <v>0</v>
      </c>
      <c r="DD87">
        <v>724395</v>
      </c>
      <c r="DE87">
        <v>0</v>
      </c>
      <c r="DF87">
        <v>724132</v>
      </c>
      <c r="DG87">
        <v>316</v>
      </c>
      <c r="DI87">
        <v>0</v>
      </c>
      <c r="DJ87">
        <v>0</v>
      </c>
      <c r="DK87">
        <v>724035</v>
      </c>
      <c r="DL87">
        <v>313</v>
      </c>
      <c r="DM87" t="s">
        <v>157</v>
      </c>
      <c r="DN87" t="s">
        <v>158</v>
      </c>
      <c r="DO87" t="s">
        <v>159</v>
      </c>
      <c r="DP87">
        <v>1</v>
      </c>
      <c r="DQ87">
        <v>2</v>
      </c>
      <c r="DR87">
        <v>81</v>
      </c>
      <c r="DS87">
        <v>-0.2</v>
      </c>
      <c r="DT87" t="s">
        <v>120</v>
      </c>
      <c r="DU87">
        <v>50</v>
      </c>
      <c r="DV87">
        <v>-3</v>
      </c>
      <c r="DW87">
        <v>724495</v>
      </c>
      <c r="DX87">
        <v>0</v>
      </c>
      <c r="DY87">
        <v>724495</v>
      </c>
      <c r="DZ87">
        <v>3</v>
      </c>
      <c r="EA87">
        <v>724448</v>
      </c>
      <c r="EB87">
        <v>67</v>
      </c>
      <c r="EC87">
        <v>724396</v>
      </c>
      <c r="ED87">
        <v>31</v>
      </c>
      <c r="EF87">
        <v>528127</v>
      </c>
      <c r="EG87" s="5">
        <f t="shared" si="5"/>
        <v>192.51</v>
      </c>
      <c r="EH87" s="5">
        <f t="shared" si="6"/>
        <v>196.37</v>
      </c>
      <c r="EI87" s="5" t="str">
        <f t="shared" si="7"/>
        <v>Loss</v>
      </c>
      <c r="EJ87" s="5" t="str">
        <f t="shared" si="4"/>
        <v>LossNeg</v>
      </c>
    </row>
    <row r="88" spans="1:140" x14ac:dyDescent="0.2">
      <c r="A88" t="s">
        <v>136</v>
      </c>
      <c r="B88">
        <v>1</v>
      </c>
      <c r="C88">
        <v>1</v>
      </c>
      <c r="D88" t="s">
        <v>137</v>
      </c>
      <c r="E88" t="s">
        <v>138</v>
      </c>
      <c r="F88" t="s">
        <v>139</v>
      </c>
      <c r="G88">
        <v>60.01</v>
      </c>
      <c r="H88" t="s">
        <v>140</v>
      </c>
      <c r="I88" t="s">
        <v>141</v>
      </c>
      <c r="J88">
        <v>1</v>
      </c>
      <c r="K88" t="s">
        <v>142</v>
      </c>
      <c r="L88" t="s">
        <v>143</v>
      </c>
      <c r="M88">
        <v>303</v>
      </c>
      <c r="N88">
        <v>-1061746352</v>
      </c>
      <c r="O88" t="s">
        <v>144</v>
      </c>
      <c r="P88" t="s">
        <v>145</v>
      </c>
      <c r="Q88" t="s">
        <v>145</v>
      </c>
      <c r="R88" s="1">
        <v>44399</v>
      </c>
      <c r="S88" s="2">
        <v>44399.602418981478</v>
      </c>
      <c r="T88" s="3">
        <v>0.39408564814814812</v>
      </c>
      <c r="U88" t="s">
        <v>146</v>
      </c>
      <c r="V88" t="s">
        <v>141</v>
      </c>
      <c r="W88">
        <v>1</v>
      </c>
      <c r="X88" t="s">
        <v>147</v>
      </c>
      <c r="Y88">
        <v>2</v>
      </c>
      <c r="Z88" t="s">
        <v>141</v>
      </c>
      <c r="AA88">
        <v>2</v>
      </c>
      <c r="AB88">
        <v>1</v>
      </c>
      <c r="AC88">
        <v>2</v>
      </c>
      <c r="AD88" t="s">
        <v>181</v>
      </c>
      <c r="AE88">
        <v>5000</v>
      </c>
      <c r="AF88">
        <v>-16</v>
      </c>
      <c r="AG88">
        <v>848128</v>
      </c>
      <c r="AH88">
        <v>0</v>
      </c>
      <c r="AI88">
        <v>848128</v>
      </c>
      <c r="AJ88">
        <v>16</v>
      </c>
      <c r="AK88">
        <v>843144</v>
      </c>
      <c r="AL88">
        <v>0</v>
      </c>
      <c r="AM88">
        <v>843132</v>
      </c>
      <c r="AN88" t="s">
        <v>149</v>
      </c>
      <c r="AO88" t="s">
        <v>27</v>
      </c>
      <c r="AP88">
        <v>3</v>
      </c>
      <c r="AS88">
        <v>2</v>
      </c>
      <c r="AT88">
        <v>2</v>
      </c>
      <c r="AU88">
        <v>4</v>
      </c>
      <c r="BE88" t="s">
        <v>152</v>
      </c>
      <c r="BF88" t="s">
        <v>45</v>
      </c>
      <c r="BJ88">
        <v>32</v>
      </c>
      <c r="BK88" t="s">
        <v>141</v>
      </c>
      <c r="BL88">
        <v>1500</v>
      </c>
      <c r="BM88">
        <v>0</v>
      </c>
      <c r="BN88">
        <v>729532</v>
      </c>
      <c r="BO88">
        <v>0</v>
      </c>
      <c r="BP88">
        <v>729532</v>
      </c>
      <c r="BQ88">
        <v>0</v>
      </c>
      <c r="BR88">
        <v>728132</v>
      </c>
      <c r="BS88">
        <v>1500</v>
      </c>
      <c r="BT88">
        <v>728033</v>
      </c>
      <c r="BU88">
        <v>1500</v>
      </c>
      <c r="BV88" t="s">
        <v>167</v>
      </c>
      <c r="BW88" t="s">
        <v>168</v>
      </c>
      <c r="BX88">
        <v>0</v>
      </c>
      <c r="BY88">
        <v>2000</v>
      </c>
      <c r="BZ88">
        <v>-33</v>
      </c>
      <c r="CA88">
        <v>728032</v>
      </c>
      <c r="CB88">
        <v>0</v>
      </c>
      <c r="CC88">
        <v>728032</v>
      </c>
      <c r="CD88">
        <v>33</v>
      </c>
      <c r="CE88">
        <v>726165</v>
      </c>
      <c r="CF88">
        <v>1967</v>
      </c>
      <c r="CG88">
        <v>726137</v>
      </c>
      <c r="CH88">
        <v>1637</v>
      </c>
      <c r="CI88">
        <v>-20</v>
      </c>
      <c r="CJ88">
        <v>731632</v>
      </c>
      <c r="CK88">
        <v>0</v>
      </c>
      <c r="CL88">
        <v>731632</v>
      </c>
      <c r="CM88">
        <v>20</v>
      </c>
      <c r="CN88">
        <v>730015</v>
      </c>
      <c r="CO88">
        <v>0</v>
      </c>
      <c r="CP88">
        <v>729997</v>
      </c>
      <c r="CQ88">
        <v>1637</v>
      </c>
      <c r="CR88">
        <v>282.57142857142901</v>
      </c>
      <c r="CS88">
        <v>7.9609756097561002</v>
      </c>
      <c r="CT88">
        <v>56.25</v>
      </c>
      <c r="CU88">
        <v>0</v>
      </c>
      <c r="CW88">
        <v>0</v>
      </c>
      <c r="CX88" t="s">
        <v>162</v>
      </c>
      <c r="CY88" t="s">
        <v>141</v>
      </c>
      <c r="CZ88">
        <v>313</v>
      </c>
      <c r="DA88">
        <v>0</v>
      </c>
      <c r="DB88">
        <v>729895</v>
      </c>
      <c r="DC88">
        <v>0</v>
      </c>
      <c r="DD88">
        <v>729895</v>
      </c>
      <c r="DE88">
        <v>0</v>
      </c>
      <c r="DF88">
        <v>729632</v>
      </c>
      <c r="DG88">
        <v>316</v>
      </c>
      <c r="DI88">
        <v>0</v>
      </c>
      <c r="DJ88">
        <v>0</v>
      </c>
      <c r="DK88">
        <v>729535</v>
      </c>
      <c r="DL88">
        <v>313</v>
      </c>
      <c r="DM88" t="s">
        <v>157</v>
      </c>
      <c r="DN88" t="s">
        <v>158</v>
      </c>
      <c r="DO88" t="s">
        <v>177</v>
      </c>
      <c r="DP88">
        <v>1</v>
      </c>
      <c r="DQ88">
        <v>2</v>
      </c>
      <c r="DR88">
        <v>82</v>
      </c>
      <c r="DS88">
        <v>0</v>
      </c>
      <c r="DT88" t="s">
        <v>120</v>
      </c>
      <c r="DU88">
        <v>50</v>
      </c>
      <c r="DV88">
        <v>-3</v>
      </c>
      <c r="DW88">
        <v>729995</v>
      </c>
      <c r="DX88">
        <v>0</v>
      </c>
      <c r="DY88">
        <v>729995</v>
      </c>
      <c r="DZ88">
        <v>3</v>
      </c>
      <c r="EA88">
        <v>729948</v>
      </c>
      <c r="EB88">
        <v>67</v>
      </c>
      <c r="EC88">
        <v>729896</v>
      </c>
      <c r="ED88">
        <v>32</v>
      </c>
      <c r="EF88">
        <v>528127</v>
      </c>
      <c r="EG88" s="5">
        <f t="shared" si="5"/>
        <v>198.01</v>
      </c>
      <c r="EH88" s="5">
        <f t="shared" si="6"/>
        <v>201.87</v>
      </c>
      <c r="EI88" s="5" t="str">
        <f t="shared" si="7"/>
        <v>Reward</v>
      </c>
      <c r="EJ88" s="5" t="str">
        <f t="shared" si="4"/>
        <v>RewardNeg</v>
      </c>
    </row>
    <row r="89" spans="1:140" x14ac:dyDescent="0.2">
      <c r="A89" t="s">
        <v>136</v>
      </c>
      <c r="B89">
        <v>1</v>
      </c>
      <c r="C89">
        <v>1</v>
      </c>
      <c r="D89" t="s">
        <v>137</v>
      </c>
      <c r="E89" t="s">
        <v>138</v>
      </c>
      <c r="F89" t="s">
        <v>139</v>
      </c>
      <c r="G89">
        <v>60.01</v>
      </c>
      <c r="H89" t="s">
        <v>140</v>
      </c>
      <c r="I89" t="s">
        <v>141</v>
      </c>
      <c r="J89">
        <v>1</v>
      </c>
      <c r="K89" t="s">
        <v>142</v>
      </c>
      <c r="L89" t="s">
        <v>143</v>
      </c>
      <c r="M89">
        <v>303</v>
      </c>
      <c r="N89">
        <v>-1061746352</v>
      </c>
      <c r="O89" t="s">
        <v>144</v>
      </c>
      <c r="P89" t="s">
        <v>145</v>
      </c>
      <c r="Q89" t="s">
        <v>145</v>
      </c>
      <c r="R89" s="1">
        <v>44399</v>
      </c>
      <c r="S89" s="2">
        <v>44399.602418981478</v>
      </c>
      <c r="T89" s="3">
        <v>0.39408564814814812</v>
      </c>
      <c r="U89" t="s">
        <v>146</v>
      </c>
      <c r="V89" t="s">
        <v>141</v>
      </c>
      <c r="W89">
        <v>1</v>
      </c>
      <c r="X89" t="s">
        <v>147</v>
      </c>
      <c r="Y89">
        <v>2</v>
      </c>
      <c r="Z89" t="s">
        <v>141</v>
      </c>
      <c r="AA89">
        <v>2</v>
      </c>
      <c r="AB89">
        <v>1</v>
      </c>
      <c r="AC89">
        <v>2</v>
      </c>
      <c r="AD89" t="s">
        <v>181</v>
      </c>
      <c r="AE89">
        <v>5000</v>
      </c>
      <c r="AF89">
        <v>-16</v>
      </c>
      <c r="AG89">
        <v>848128</v>
      </c>
      <c r="AH89">
        <v>0</v>
      </c>
      <c r="AI89">
        <v>848128</v>
      </c>
      <c r="AJ89">
        <v>16</v>
      </c>
      <c r="AK89">
        <v>843144</v>
      </c>
      <c r="AL89">
        <v>0</v>
      </c>
      <c r="AM89">
        <v>843132</v>
      </c>
      <c r="AN89" t="s">
        <v>149</v>
      </c>
      <c r="AO89" t="s">
        <v>27</v>
      </c>
      <c r="AP89">
        <v>3</v>
      </c>
      <c r="AS89">
        <v>2</v>
      </c>
      <c r="AT89">
        <v>2</v>
      </c>
      <c r="AU89">
        <v>4</v>
      </c>
      <c r="BE89" t="s">
        <v>152</v>
      </c>
      <c r="BF89" t="s">
        <v>45</v>
      </c>
      <c r="BJ89">
        <v>33</v>
      </c>
      <c r="BK89" t="s">
        <v>141</v>
      </c>
      <c r="BL89">
        <v>2000</v>
      </c>
      <c r="BM89">
        <v>1</v>
      </c>
      <c r="BN89">
        <v>735532</v>
      </c>
      <c r="BO89">
        <v>0</v>
      </c>
      <c r="BP89">
        <v>735532</v>
      </c>
      <c r="BQ89">
        <v>-1</v>
      </c>
      <c r="BR89">
        <v>733631</v>
      </c>
      <c r="BS89">
        <v>2000</v>
      </c>
      <c r="BT89">
        <v>733533</v>
      </c>
      <c r="BU89">
        <v>2000</v>
      </c>
      <c r="BV89" t="s">
        <v>173</v>
      </c>
      <c r="BW89" t="s">
        <v>174</v>
      </c>
      <c r="BX89">
        <v>0</v>
      </c>
      <c r="BY89">
        <v>2000</v>
      </c>
      <c r="BZ89">
        <v>-16</v>
      </c>
      <c r="CA89">
        <v>733532</v>
      </c>
      <c r="CB89">
        <v>0</v>
      </c>
      <c r="CC89">
        <v>733532</v>
      </c>
      <c r="CD89">
        <v>16</v>
      </c>
      <c r="CE89">
        <v>731648</v>
      </c>
      <c r="CF89">
        <v>1983</v>
      </c>
      <c r="CG89">
        <v>731637</v>
      </c>
      <c r="CH89">
        <v>1637</v>
      </c>
      <c r="CI89">
        <v>-21</v>
      </c>
      <c r="CJ89">
        <v>737631</v>
      </c>
      <c r="CK89">
        <v>0</v>
      </c>
      <c r="CL89">
        <v>737631</v>
      </c>
      <c r="CM89">
        <v>21</v>
      </c>
      <c r="CN89">
        <v>736015</v>
      </c>
      <c r="CO89">
        <v>0</v>
      </c>
      <c r="CP89">
        <v>735996</v>
      </c>
      <c r="CQ89">
        <v>1637</v>
      </c>
      <c r="CR89">
        <v>282.57142857142901</v>
      </c>
      <c r="CS89">
        <v>8.1108433734939709</v>
      </c>
      <c r="CT89">
        <v>57.575757575757599</v>
      </c>
      <c r="CU89">
        <v>1</v>
      </c>
      <c r="CV89" t="s">
        <v>164</v>
      </c>
      <c r="CW89">
        <v>283</v>
      </c>
      <c r="CX89" t="s">
        <v>175</v>
      </c>
      <c r="CY89" t="s">
        <v>141</v>
      </c>
      <c r="CZ89">
        <v>313</v>
      </c>
      <c r="DA89">
        <v>0</v>
      </c>
      <c r="DB89">
        <v>735894</v>
      </c>
      <c r="DC89">
        <v>0</v>
      </c>
      <c r="DD89">
        <v>735894</v>
      </c>
      <c r="DE89">
        <v>-1</v>
      </c>
      <c r="DF89">
        <v>735631</v>
      </c>
      <c r="DG89">
        <v>317</v>
      </c>
      <c r="DH89" t="s">
        <v>164</v>
      </c>
      <c r="DI89">
        <v>283</v>
      </c>
      <c r="DJ89">
        <v>735914</v>
      </c>
      <c r="DK89">
        <v>735535</v>
      </c>
      <c r="DL89">
        <v>313</v>
      </c>
      <c r="DM89" t="s">
        <v>157</v>
      </c>
      <c r="DN89" t="s">
        <v>165</v>
      </c>
      <c r="DO89" t="s">
        <v>176</v>
      </c>
      <c r="DP89">
        <v>1</v>
      </c>
      <c r="DQ89">
        <v>2</v>
      </c>
      <c r="DR89">
        <v>83</v>
      </c>
      <c r="DS89">
        <v>0</v>
      </c>
      <c r="DT89" t="s">
        <v>120</v>
      </c>
      <c r="DU89">
        <v>50</v>
      </c>
      <c r="DV89">
        <v>-4</v>
      </c>
      <c r="DW89">
        <v>735994</v>
      </c>
      <c r="DX89">
        <v>0</v>
      </c>
      <c r="DY89">
        <v>735994</v>
      </c>
      <c r="DZ89">
        <v>4</v>
      </c>
      <c r="EA89">
        <v>735948</v>
      </c>
      <c r="EB89">
        <v>67</v>
      </c>
      <c r="EC89">
        <v>735895</v>
      </c>
      <c r="ED89">
        <v>33</v>
      </c>
      <c r="EF89">
        <v>528127</v>
      </c>
      <c r="EG89" s="5">
        <f t="shared" si="5"/>
        <v>203.51</v>
      </c>
      <c r="EH89" s="5">
        <f t="shared" si="6"/>
        <v>207.869</v>
      </c>
      <c r="EI89" s="5" t="str">
        <f t="shared" si="7"/>
        <v>No</v>
      </c>
      <c r="EJ89" s="5" t="b">
        <f t="shared" si="4"/>
        <v>0</v>
      </c>
    </row>
    <row r="90" spans="1:140" x14ac:dyDescent="0.2">
      <c r="A90" t="s">
        <v>136</v>
      </c>
      <c r="B90">
        <v>1</v>
      </c>
      <c r="C90">
        <v>1</v>
      </c>
      <c r="D90" t="s">
        <v>137</v>
      </c>
      <c r="E90" t="s">
        <v>138</v>
      </c>
      <c r="F90" t="s">
        <v>139</v>
      </c>
      <c r="G90">
        <v>60.01</v>
      </c>
      <c r="H90" t="s">
        <v>140</v>
      </c>
      <c r="I90" t="s">
        <v>141</v>
      </c>
      <c r="J90">
        <v>1</v>
      </c>
      <c r="K90" t="s">
        <v>142</v>
      </c>
      <c r="L90" t="s">
        <v>143</v>
      </c>
      <c r="M90">
        <v>303</v>
      </c>
      <c r="N90">
        <v>-1061746352</v>
      </c>
      <c r="O90" t="s">
        <v>144</v>
      </c>
      <c r="P90" t="s">
        <v>145</v>
      </c>
      <c r="Q90" t="s">
        <v>145</v>
      </c>
      <c r="R90" s="1">
        <v>44399</v>
      </c>
      <c r="S90" s="2">
        <v>44399.602418981478</v>
      </c>
      <c r="T90" s="3">
        <v>0.39408564814814812</v>
      </c>
      <c r="U90" t="s">
        <v>146</v>
      </c>
      <c r="V90" t="s">
        <v>141</v>
      </c>
      <c r="W90">
        <v>1</v>
      </c>
      <c r="X90" t="s">
        <v>147</v>
      </c>
      <c r="Y90">
        <v>2</v>
      </c>
      <c r="Z90" t="s">
        <v>141</v>
      </c>
      <c r="AA90">
        <v>2</v>
      </c>
      <c r="AB90">
        <v>1</v>
      </c>
      <c r="AC90">
        <v>2</v>
      </c>
      <c r="AD90" t="s">
        <v>181</v>
      </c>
      <c r="AE90">
        <v>5000</v>
      </c>
      <c r="AF90">
        <v>-16</v>
      </c>
      <c r="AG90">
        <v>848128</v>
      </c>
      <c r="AH90">
        <v>0</v>
      </c>
      <c r="AI90">
        <v>848128</v>
      </c>
      <c r="AJ90">
        <v>16</v>
      </c>
      <c r="AK90">
        <v>843144</v>
      </c>
      <c r="AL90">
        <v>0</v>
      </c>
      <c r="AM90">
        <v>843132</v>
      </c>
      <c r="AN90" t="s">
        <v>149</v>
      </c>
      <c r="AO90" t="s">
        <v>27</v>
      </c>
      <c r="AP90">
        <v>3</v>
      </c>
      <c r="AS90">
        <v>2</v>
      </c>
      <c r="AT90">
        <v>2</v>
      </c>
      <c r="AU90">
        <v>4</v>
      </c>
      <c r="BE90" t="s">
        <v>152</v>
      </c>
      <c r="BF90" t="s">
        <v>45</v>
      </c>
      <c r="BJ90">
        <v>34</v>
      </c>
      <c r="BK90" t="s">
        <v>141</v>
      </c>
      <c r="BL90">
        <v>1500</v>
      </c>
      <c r="BM90">
        <v>0</v>
      </c>
      <c r="BN90">
        <v>741031</v>
      </c>
      <c r="BO90">
        <v>0</v>
      </c>
      <c r="BP90">
        <v>741031</v>
      </c>
      <c r="BQ90">
        <v>0</v>
      </c>
      <c r="BR90">
        <v>739631</v>
      </c>
      <c r="BS90">
        <v>1500</v>
      </c>
      <c r="BT90">
        <v>739532</v>
      </c>
      <c r="BU90">
        <v>1500</v>
      </c>
      <c r="BV90" t="s">
        <v>170</v>
      </c>
      <c r="BW90" t="s">
        <v>171</v>
      </c>
      <c r="BX90">
        <v>0</v>
      </c>
      <c r="BY90">
        <v>2000</v>
      </c>
      <c r="BZ90">
        <v>-17</v>
      </c>
      <c r="CA90">
        <v>739531</v>
      </c>
      <c r="CB90">
        <v>0</v>
      </c>
      <c r="CC90">
        <v>739531</v>
      </c>
      <c r="CD90">
        <v>17</v>
      </c>
      <c r="CE90">
        <v>737648</v>
      </c>
      <c r="CF90">
        <v>1983</v>
      </c>
      <c r="CG90">
        <v>737636</v>
      </c>
      <c r="CH90">
        <v>1637</v>
      </c>
      <c r="CI90">
        <v>-20</v>
      </c>
      <c r="CJ90">
        <v>743131</v>
      </c>
      <c r="CK90">
        <v>0</v>
      </c>
      <c r="CL90">
        <v>743131</v>
      </c>
      <c r="CM90">
        <v>20</v>
      </c>
      <c r="CN90">
        <v>741514</v>
      </c>
      <c r="CO90">
        <v>0</v>
      </c>
      <c r="CP90">
        <v>741496</v>
      </c>
      <c r="CQ90">
        <v>1637</v>
      </c>
      <c r="CR90">
        <v>282.57142857142901</v>
      </c>
      <c r="CS90">
        <v>6.2333333333333298</v>
      </c>
      <c r="CT90">
        <v>55.882352941176499</v>
      </c>
      <c r="CU90">
        <v>0</v>
      </c>
      <c r="CW90">
        <v>0</v>
      </c>
      <c r="CX90" t="s">
        <v>156</v>
      </c>
      <c r="CY90" t="s">
        <v>141</v>
      </c>
      <c r="CZ90">
        <v>313</v>
      </c>
      <c r="DA90">
        <v>0</v>
      </c>
      <c r="DB90">
        <v>741394</v>
      </c>
      <c r="DC90">
        <v>0</v>
      </c>
      <c r="DD90">
        <v>741394</v>
      </c>
      <c r="DE90">
        <v>0</v>
      </c>
      <c r="DF90">
        <v>741131</v>
      </c>
      <c r="DG90">
        <v>317</v>
      </c>
      <c r="DI90">
        <v>0</v>
      </c>
      <c r="DJ90">
        <v>0</v>
      </c>
      <c r="DK90">
        <v>741034</v>
      </c>
      <c r="DL90">
        <v>313</v>
      </c>
      <c r="DM90" t="s">
        <v>157</v>
      </c>
      <c r="DN90" t="s">
        <v>158</v>
      </c>
      <c r="DO90" t="s">
        <v>172</v>
      </c>
      <c r="DP90">
        <v>1</v>
      </c>
      <c r="DQ90">
        <v>2</v>
      </c>
      <c r="DR90">
        <v>84</v>
      </c>
      <c r="DS90">
        <v>-5</v>
      </c>
      <c r="DT90" t="s">
        <v>120</v>
      </c>
      <c r="DU90">
        <v>50</v>
      </c>
      <c r="DV90">
        <v>-4</v>
      </c>
      <c r="DW90">
        <v>741494</v>
      </c>
      <c r="DX90">
        <v>0</v>
      </c>
      <c r="DY90">
        <v>741494</v>
      </c>
      <c r="DZ90">
        <v>4</v>
      </c>
      <c r="EA90">
        <v>741448</v>
      </c>
      <c r="EB90">
        <v>66</v>
      </c>
      <c r="EC90">
        <v>741395</v>
      </c>
      <c r="ED90">
        <v>34</v>
      </c>
      <c r="EF90">
        <v>528127</v>
      </c>
      <c r="EG90" s="5">
        <f t="shared" si="5"/>
        <v>209.50899999999999</v>
      </c>
      <c r="EH90" s="5">
        <f t="shared" si="6"/>
        <v>213.369</v>
      </c>
      <c r="EI90" s="5" t="str">
        <f t="shared" si="7"/>
        <v>Loss</v>
      </c>
      <c r="EJ90" s="5" t="str">
        <f t="shared" si="4"/>
        <v>LossNeg</v>
      </c>
    </row>
    <row r="91" spans="1:140" x14ac:dyDescent="0.2">
      <c r="A91" t="s">
        <v>136</v>
      </c>
      <c r="B91">
        <v>1</v>
      </c>
      <c r="C91">
        <v>1</v>
      </c>
      <c r="D91" t="s">
        <v>137</v>
      </c>
      <c r="E91" t="s">
        <v>138</v>
      </c>
      <c r="F91" t="s">
        <v>139</v>
      </c>
      <c r="G91">
        <v>60.01</v>
      </c>
      <c r="H91" t="s">
        <v>140</v>
      </c>
      <c r="I91" t="s">
        <v>141</v>
      </c>
      <c r="J91">
        <v>1</v>
      </c>
      <c r="K91" t="s">
        <v>142</v>
      </c>
      <c r="L91" t="s">
        <v>143</v>
      </c>
      <c r="M91">
        <v>303</v>
      </c>
      <c r="N91">
        <v>-1061746352</v>
      </c>
      <c r="O91" t="s">
        <v>144</v>
      </c>
      <c r="P91" t="s">
        <v>145</v>
      </c>
      <c r="Q91" t="s">
        <v>145</v>
      </c>
      <c r="R91" s="1">
        <v>44399</v>
      </c>
      <c r="S91" s="2">
        <v>44399.602418981478</v>
      </c>
      <c r="T91" s="3">
        <v>0.39408564814814812</v>
      </c>
      <c r="U91" t="s">
        <v>146</v>
      </c>
      <c r="V91" t="s">
        <v>141</v>
      </c>
      <c r="W91">
        <v>1</v>
      </c>
      <c r="X91" t="s">
        <v>147</v>
      </c>
      <c r="Y91">
        <v>2</v>
      </c>
      <c r="Z91" t="s">
        <v>141</v>
      </c>
      <c r="AA91">
        <v>2</v>
      </c>
      <c r="AB91">
        <v>1</v>
      </c>
      <c r="AC91">
        <v>2</v>
      </c>
      <c r="AD91" t="s">
        <v>181</v>
      </c>
      <c r="AE91">
        <v>5000</v>
      </c>
      <c r="AF91">
        <v>-16</v>
      </c>
      <c r="AG91">
        <v>848128</v>
      </c>
      <c r="AH91">
        <v>0</v>
      </c>
      <c r="AI91">
        <v>848128</v>
      </c>
      <c r="AJ91">
        <v>16</v>
      </c>
      <c r="AK91">
        <v>843144</v>
      </c>
      <c r="AL91">
        <v>0</v>
      </c>
      <c r="AM91">
        <v>843132</v>
      </c>
      <c r="AN91" t="s">
        <v>149</v>
      </c>
      <c r="AO91" t="s">
        <v>27</v>
      </c>
      <c r="AP91">
        <v>3</v>
      </c>
      <c r="AS91">
        <v>2</v>
      </c>
      <c r="AT91">
        <v>2</v>
      </c>
      <c r="AU91">
        <v>4</v>
      </c>
      <c r="BE91" t="s">
        <v>152</v>
      </c>
      <c r="BF91" t="s">
        <v>45</v>
      </c>
      <c r="BJ91">
        <v>35</v>
      </c>
      <c r="BK91" t="s">
        <v>141</v>
      </c>
      <c r="BL91">
        <v>1500</v>
      </c>
      <c r="BM91">
        <v>0</v>
      </c>
      <c r="BN91">
        <v>746531</v>
      </c>
      <c r="BO91">
        <v>0</v>
      </c>
      <c r="BP91">
        <v>746531</v>
      </c>
      <c r="BQ91">
        <v>0</v>
      </c>
      <c r="BR91">
        <v>745131</v>
      </c>
      <c r="BS91">
        <v>1500</v>
      </c>
      <c r="BT91">
        <v>745032</v>
      </c>
      <c r="BU91">
        <v>1500</v>
      </c>
      <c r="BV91" t="s">
        <v>173</v>
      </c>
      <c r="BW91" t="s">
        <v>174</v>
      </c>
      <c r="BX91">
        <v>0</v>
      </c>
      <c r="BY91">
        <v>2000</v>
      </c>
      <c r="BZ91">
        <v>-17</v>
      </c>
      <c r="CA91">
        <v>745031</v>
      </c>
      <c r="CB91">
        <v>0</v>
      </c>
      <c r="CC91">
        <v>745031</v>
      </c>
      <c r="CD91">
        <v>17</v>
      </c>
      <c r="CE91">
        <v>743148</v>
      </c>
      <c r="CF91">
        <v>1983</v>
      </c>
      <c r="CG91">
        <v>743136</v>
      </c>
      <c r="CH91">
        <v>1617</v>
      </c>
      <c r="CI91">
        <v>-17</v>
      </c>
      <c r="CJ91">
        <v>748631</v>
      </c>
      <c r="CK91">
        <v>0</v>
      </c>
      <c r="CL91">
        <v>748631</v>
      </c>
      <c r="CM91">
        <v>17</v>
      </c>
      <c r="CN91">
        <v>747031</v>
      </c>
      <c r="CO91">
        <v>0</v>
      </c>
      <c r="CP91">
        <v>747015</v>
      </c>
      <c r="CQ91">
        <v>1617</v>
      </c>
      <c r="CR91">
        <v>282.57142857142901</v>
      </c>
      <c r="CS91">
        <v>6.3411764705882296</v>
      </c>
      <c r="CT91">
        <v>57.142857142857103</v>
      </c>
      <c r="CU91">
        <v>1</v>
      </c>
      <c r="CV91" t="s">
        <v>164</v>
      </c>
      <c r="CW91">
        <v>300</v>
      </c>
      <c r="CX91" t="s">
        <v>175</v>
      </c>
      <c r="CY91" t="s">
        <v>141</v>
      </c>
      <c r="CZ91">
        <v>333</v>
      </c>
      <c r="DA91">
        <v>0</v>
      </c>
      <c r="DB91">
        <v>746914</v>
      </c>
      <c r="DC91">
        <v>0</v>
      </c>
      <c r="DD91">
        <v>746914</v>
      </c>
      <c r="DE91">
        <v>0</v>
      </c>
      <c r="DF91">
        <v>746631</v>
      </c>
      <c r="DG91">
        <v>333</v>
      </c>
      <c r="DH91" t="s">
        <v>164</v>
      </c>
      <c r="DI91">
        <v>300</v>
      </c>
      <c r="DJ91">
        <v>746931</v>
      </c>
      <c r="DK91">
        <v>746534</v>
      </c>
      <c r="DL91">
        <v>333</v>
      </c>
      <c r="DM91" t="s">
        <v>157</v>
      </c>
      <c r="DN91" t="s">
        <v>165</v>
      </c>
      <c r="DO91" t="s">
        <v>176</v>
      </c>
      <c r="DP91">
        <v>1</v>
      </c>
      <c r="DQ91">
        <v>2</v>
      </c>
      <c r="DR91">
        <v>85</v>
      </c>
      <c r="DS91">
        <v>0</v>
      </c>
      <c r="DT91" t="s">
        <v>120</v>
      </c>
      <c r="DU91">
        <v>50</v>
      </c>
      <c r="DV91">
        <v>0</v>
      </c>
      <c r="DW91">
        <v>747014</v>
      </c>
      <c r="DX91">
        <v>0</v>
      </c>
      <c r="DY91">
        <v>747014</v>
      </c>
      <c r="DZ91">
        <v>0</v>
      </c>
      <c r="EA91">
        <v>746964</v>
      </c>
      <c r="EB91">
        <v>67</v>
      </c>
      <c r="EC91">
        <v>746915</v>
      </c>
      <c r="ED91">
        <v>35</v>
      </c>
      <c r="EF91">
        <v>528127</v>
      </c>
      <c r="EG91" s="5">
        <f t="shared" si="5"/>
        <v>215.00899999999999</v>
      </c>
      <c r="EH91" s="5">
        <f t="shared" si="6"/>
        <v>218.88800000000001</v>
      </c>
      <c r="EI91" s="5" t="str">
        <f t="shared" si="7"/>
        <v>No</v>
      </c>
      <c r="EJ91" s="5" t="b">
        <f t="shared" si="4"/>
        <v>0</v>
      </c>
    </row>
    <row r="92" spans="1:140" x14ac:dyDescent="0.2">
      <c r="A92" t="s">
        <v>136</v>
      </c>
      <c r="B92">
        <v>1</v>
      </c>
      <c r="C92">
        <v>1</v>
      </c>
      <c r="D92" t="s">
        <v>137</v>
      </c>
      <c r="E92" t="s">
        <v>138</v>
      </c>
      <c r="F92" t="s">
        <v>139</v>
      </c>
      <c r="G92">
        <v>60.01</v>
      </c>
      <c r="H92" t="s">
        <v>140</v>
      </c>
      <c r="I92" t="s">
        <v>141</v>
      </c>
      <c r="J92">
        <v>1</v>
      </c>
      <c r="K92" t="s">
        <v>142</v>
      </c>
      <c r="L92" t="s">
        <v>143</v>
      </c>
      <c r="M92">
        <v>303</v>
      </c>
      <c r="N92">
        <v>-1061746352</v>
      </c>
      <c r="O92" t="s">
        <v>144</v>
      </c>
      <c r="P92" t="s">
        <v>145</v>
      </c>
      <c r="Q92" t="s">
        <v>145</v>
      </c>
      <c r="R92" s="1">
        <v>44399</v>
      </c>
      <c r="S92" s="2">
        <v>44399.602418981478</v>
      </c>
      <c r="T92" s="3">
        <v>0.39408564814814812</v>
      </c>
      <c r="U92" t="s">
        <v>146</v>
      </c>
      <c r="V92" t="s">
        <v>141</v>
      </c>
      <c r="W92">
        <v>1</v>
      </c>
      <c r="X92" t="s">
        <v>147</v>
      </c>
      <c r="Y92">
        <v>2</v>
      </c>
      <c r="Z92" t="s">
        <v>141</v>
      </c>
      <c r="AA92">
        <v>2</v>
      </c>
      <c r="AB92">
        <v>1</v>
      </c>
      <c r="AC92">
        <v>2</v>
      </c>
      <c r="AD92" t="s">
        <v>181</v>
      </c>
      <c r="AE92">
        <v>5000</v>
      </c>
      <c r="AF92">
        <v>-16</v>
      </c>
      <c r="AG92">
        <v>848128</v>
      </c>
      <c r="AH92">
        <v>0</v>
      </c>
      <c r="AI92">
        <v>848128</v>
      </c>
      <c r="AJ92">
        <v>16</v>
      </c>
      <c r="AK92">
        <v>843144</v>
      </c>
      <c r="AL92">
        <v>0</v>
      </c>
      <c r="AM92">
        <v>843132</v>
      </c>
      <c r="AN92" t="s">
        <v>149</v>
      </c>
      <c r="AO92" t="s">
        <v>27</v>
      </c>
      <c r="AP92">
        <v>3</v>
      </c>
      <c r="AS92">
        <v>2</v>
      </c>
      <c r="AT92">
        <v>2</v>
      </c>
      <c r="AU92">
        <v>4</v>
      </c>
      <c r="BE92" t="s">
        <v>152</v>
      </c>
      <c r="BF92" t="s">
        <v>45</v>
      </c>
      <c r="BJ92">
        <v>36</v>
      </c>
      <c r="BK92" t="s">
        <v>141</v>
      </c>
      <c r="BL92">
        <v>3000</v>
      </c>
      <c r="BM92">
        <v>0</v>
      </c>
      <c r="BN92">
        <v>753531</v>
      </c>
      <c r="BO92">
        <v>0</v>
      </c>
      <c r="BP92">
        <v>753531</v>
      </c>
      <c r="BQ92">
        <v>0</v>
      </c>
      <c r="BR92">
        <v>750631</v>
      </c>
      <c r="BS92">
        <v>3000</v>
      </c>
      <c r="BT92">
        <v>750532</v>
      </c>
      <c r="BU92">
        <v>3000</v>
      </c>
      <c r="BV92" t="s">
        <v>160</v>
      </c>
      <c r="BW92" t="s">
        <v>161</v>
      </c>
      <c r="BX92">
        <v>0</v>
      </c>
      <c r="BY92">
        <v>2000</v>
      </c>
      <c r="BZ92">
        <v>-17</v>
      </c>
      <c r="CA92">
        <v>750531</v>
      </c>
      <c r="CB92">
        <v>0</v>
      </c>
      <c r="CC92">
        <v>750531</v>
      </c>
      <c r="CD92">
        <v>17</v>
      </c>
      <c r="CE92">
        <v>748648</v>
      </c>
      <c r="CF92">
        <v>1983</v>
      </c>
      <c r="CG92">
        <v>748636</v>
      </c>
      <c r="CH92">
        <v>1617</v>
      </c>
      <c r="CI92">
        <v>-17</v>
      </c>
      <c r="CJ92">
        <v>755631</v>
      </c>
      <c r="CK92">
        <v>0</v>
      </c>
      <c r="CL92">
        <v>755631</v>
      </c>
      <c r="CM92">
        <v>17</v>
      </c>
      <c r="CN92">
        <v>754031</v>
      </c>
      <c r="CO92">
        <v>0</v>
      </c>
      <c r="CP92">
        <v>754015</v>
      </c>
      <c r="CQ92">
        <v>1617</v>
      </c>
      <c r="CR92">
        <v>285.46666666666698</v>
      </c>
      <c r="CS92">
        <v>8.5395348837209308</v>
      </c>
      <c r="CT92">
        <v>58.3333333333333</v>
      </c>
      <c r="CU92">
        <v>1</v>
      </c>
      <c r="CV92" t="s">
        <v>164</v>
      </c>
      <c r="CW92">
        <v>326</v>
      </c>
      <c r="CX92" t="s">
        <v>162</v>
      </c>
      <c r="CY92" t="s">
        <v>141</v>
      </c>
      <c r="CZ92">
        <v>333</v>
      </c>
      <c r="DA92">
        <v>0</v>
      </c>
      <c r="DB92">
        <v>753914</v>
      </c>
      <c r="DC92">
        <v>0</v>
      </c>
      <c r="DD92">
        <v>753914</v>
      </c>
      <c r="DE92">
        <v>0</v>
      </c>
      <c r="DF92">
        <v>753631</v>
      </c>
      <c r="DG92">
        <v>333</v>
      </c>
      <c r="DH92" t="s">
        <v>164</v>
      </c>
      <c r="DI92">
        <v>326</v>
      </c>
      <c r="DJ92">
        <v>753957</v>
      </c>
      <c r="DK92">
        <v>753534</v>
      </c>
      <c r="DL92">
        <v>333</v>
      </c>
      <c r="DM92" t="s">
        <v>157</v>
      </c>
      <c r="DN92" t="s">
        <v>165</v>
      </c>
      <c r="DO92" t="s">
        <v>178</v>
      </c>
      <c r="DP92">
        <v>1</v>
      </c>
      <c r="DQ92">
        <v>2</v>
      </c>
      <c r="DR92">
        <v>86</v>
      </c>
      <c r="DS92">
        <v>5</v>
      </c>
      <c r="DT92" t="s">
        <v>120</v>
      </c>
      <c r="DU92">
        <v>50</v>
      </c>
      <c r="DV92">
        <v>0</v>
      </c>
      <c r="DW92">
        <v>754014</v>
      </c>
      <c r="DX92">
        <v>0</v>
      </c>
      <c r="DY92">
        <v>754014</v>
      </c>
      <c r="DZ92">
        <v>0</v>
      </c>
      <c r="EA92">
        <v>753964</v>
      </c>
      <c r="EB92">
        <v>67</v>
      </c>
      <c r="EC92">
        <v>753915</v>
      </c>
      <c r="ED92">
        <v>36</v>
      </c>
      <c r="EF92">
        <v>528127</v>
      </c>
      <c r="EG92" s="5">
        <f t="shared" si="5"/>
        <v>220.50899999999999</v>
      </c>
      <c r="EH92" s="5">
        <f t="shared" si="6"/>
        <v>225.88800000000001</v>
      </c>
      <c r="EI92" s="5" t="str">
        <f t="shared" si="7"/>
        <v>Reward</v>
      </c>
      <c r="EJ92" s="5" t="str">
        <f t="shared" si="4"/>
        <v>RewardPos</v>
      </c>
    </row>
    <row r="93" spans="1:140" x14ac:dyDescent="0.2">
      <c r="A93" t="s">
        <v>136</v>
      </c>
      <c r="B93">
        <v>1</v>
      </c>
      <c r="C93">
        <v>1</v>
      </c>
      <c r="D93" t="s">
        <v>137</v>
      </c>
      <c r="E93" t="s">
        <v>138</v>
      </c>
      <c r="F93" t="s">
        <v>139</v>
      </c>
      <c r="G93">
        <v>60.01</v>
      </c>
      <c r="H93" t="s">
        <v>140</v>
      </c>
      <c r="I93" t="s">
        <v>141</v>
      </c>
      <c r="J93">
        <v>1</v>
      </c>
      <c r="K93" t="s">
        <v>142</v>
      </c>
      <c r="L93" t="s">
        <v>143</v>
      </c>
      <c r="M93">
        <v>303</v>
      </c>
      <c r="N93">
        <v>-1061746352</v>
      </c>
      <c r="O93" t="s">
        <v>144</v>
      </c>
      <c r="P93" t="s">
        <v>145</v>
      </c>
      <c r="Q93" t="s">
        <v>145</v>
      </c>
      <c r="R93" s="1">
        <v>44399</v>
      </c>
      <c r="S93" s="2">
        <v>44399.602418981478</v>
      </c>
      <c r="T93" s="3">
        <v>0.39408564814814812</v>
      </c>
      <c r="U93" t="s">
        <v>146</v>
      </c>
      <c r="V93" t="s">
        <v>141</v>
      </c>
      <c r="W93">
        <v>1</v>
      </c>
      <c r="X93" t="s">
        <v>147</v>
      </c>
      <c r="Y93">
        <v>2</v>
      </c>
      <c r="Z93" t="s">
        <v>141</v>
      </c>
      <c r="AA93">
        <v>2</v>
      </c>
      <c r="AB93">
        <v>1</v>
      </c>
      <c r="AC93">
        <v>2</v>
      </c>
      <c r="AD93" t="s">
        <v>181</v>
      </c>
      <c r="AE93">
        <v>5000</v>
      </c>
      <c r="AF93">
        <v>-16</v>
      </c>
      <c r="AG93">
        <v>848128</v>
      </c>
      <c r="AH93">
        <v>0</v>
      </c>
      <c r="AI93">
        <v>848128</v>
      </c>
      <c r="AJ93">
        <v>16</v>
      </c>
      <c r="AK93">
        <v>843144</v>
      </c>
      <c r="AL93">
        <v>0</v>
      </c>
      <c r="AM93">
        <v>843132</v>
      </c>
      <c r="AN93" t="s">
        <v>149</v>
      </c>
      <c r="AO93" t="s">
        <v>27</v>
      </c>
      <c r="AP93">
        <v>3</v>
      </c>
      <c r="AS93">
        <v>2</v>
      </c>
      <c r="AT93">
        <v>2</v>
      </c>
      <c r="AU93">
        <v>4</v>
      </c>
      <c r="BE93" t="s">
        <v>152</v>
      </c>
      <c r="BF93" t="s">
        <v>45</v>
      </c>
      <c r="BJ93">
        <v>37</v>
      </c>
      <c r="BK93" t="s">
        <v>141</v>
      </c>
      <c r="BL93">
        <v>3000</v>
      </c>
      <c r="BM93">
        <v>0</v>
      </c>
      <c r="BN93">
        <v>760531</v>
      </c>
      <c r="BO93">
        <v>0</v>
      </c>
      <c r="BP93">
        <v>760531</v>
      </c>
      <c r="BQ93">
        <v>0</v>
      </c>
      <c r="BR93">
        <v>757631</v>
      </c>
      <c r="BS93">
        <v>3000</v>
      </c>
      <c r="BT93">
        <v>757532</v>
      </c>
      <c r="BU93">
        <v>3000</v>
      </c>
      <c r="BV93" t="s">
        <v>170</v>
      </c>
      <c r="BW93" t="s">
        <v>171</v>
      </c>
      <c r="BX93">
        <v>0</v>
      </c>
      <c r="BY93">
        <v>2000</v>
      </c>
      <c r="BZ93">
        <v>-16</v>
      </c>
      <c r="CA93">
        <v>757531</v>
      </c>
      <c r="CB93">
        <v>0</v>
      </c>
      <c r="CC93">
        <v>757531</v>
      </c>
      <c r="CD93">
        <v>16</v>
      </c>
      <c r="CE93">
        <v>755647</v>
      </c>
      <c r="CF93">
        <v>1984</v>
      </c>
      <c r="CG93">
        <v>755636</v>
      </c>
      <c r="CH93">
        <v>1617</v>
      </c>
      <c r="CI93">
        <v>-16</v>
      </c>
      <c r="CJ93">
        <v>762631</v>
      </c>
      <c r="CK93">
        <v>0</v>
      </c>
      <c r="CL93">
        <v>762631</v>
      </c>
      <c r="CM93">
        <v>16</v>
      </c>
      <c r="CN93">
        <v>761030</v>
      </c>
      <c r="CO93">
        <v>0</v>
      </c>
      <c r="CP93">
        <v>761015</v>
      </c>
      <c r="CQ93">
        <v>1617</v>
      </c>
      <c r="CR93">
        <v>285.625</v>
      </c>
      <c r="CS93">
        <v>8.6758620689655199</v>
      </c>
      <c r="CT93">
        <v>59.459459459459502</v>
      </c>
      <c r="CU93">
        <v>1</v>
      </c>
      <c r="CV93" t="s">
        <v>164</v>
      </c>
      <c r="CW93">
        <v>288</v>
      </c>
      <c r="CX93" t="s">
        <v>156</v>
      </c>
      <c r="CY93" t="s">
        <v>141</v>
      </c>
      <c r="CZ93">
        <v>333</v>
      </c>
      <c r="DA93">
        <v>0</v>
      </c>
      <c r="DB93">
        <v>760914</v>
      </c>
      <c r="DC93">
        <v>0</v>
      </c>
      <c r="DD93">
        <v>760914</v>
      </c>
      <c r="DE93">
        <v>0</v>
      </c>
      <c r="DF93">
        <v>760631</v>
      </c>
      <c r="DG93">
        <v>333</v>
      </c>
      <c r="DH93" t="s">
        <v>164</v>
      </c>
      <c r="DI93">
        <v>288</v>
      </c>
      <c r="DJ93">
        <v>760919</v>
      </c>
      <c r="DK93">
        <v>760534</v>
      </c>
      <c r="DL93">
        <v>333</v>
      </c>
      <c r="DM93" t="s">
        <v>157</v>
      </c>
      <c r="DN93" t="s">
        <v>165</v>
      </c>
      <c r="DO93" t="s">
        <v>180</v>
      </c>
      <c r="DP93">
        <v>1</v>
      </c>
      <c r="DQ93">
        <v>2</v>
      </c>
      <c r="DR93">
        <v>87</v>
      </c>
      <c r="DS93">
        <v>0</v>
      </c>
      <c r="DT93" t="s">
        <v>120</v>
      </c>
      <c r="DU93">
        <v>50</v>
      </c>
      <c r="DV93">
        <v>0</v>
      </c>
      <c r="DW93">
        <v>761014</v>
      </c>
      <c r="DX93">
        <v>0</v>
      </c>
      <c r="DY93">
        <v>761014</v>
      </c>
      <c r="DZ93">
        <v>0</v>
      </c>
      <c r="EA93">
        <v>760964</v>
      </c>
      <c r="EB93">
        <v>66</v>
      </c>
      <c r="EC93">
        <v>760915</v>
      </c>
      <c r="ED93">
        <v>37</v>
      </c>
      <c r="EF93">
        <v>528127</v>
      </c>
      <c r="EG93" s="5">
        <f t="shared" si="5"/>
        <v>227.50899999999999</v>
      </c>
      <c r="EH93" s="5">
        <f t="shared" si="6"/>
        <v>232.88800000000001</v>
      </c>
      <c r="EI93" s="5" t="str">
        <f t="shared" si="7"/>
        <v>Loss</v>
      </c>
      <c r="EJ93" s="5" t="str">
        <f t="shared" si="4"/>
        <v>LossPos</v>
      </c>
    </row>
    <row r="94" spans="1:140" x14ac:dyDescent="0.2">
      <c r="A94" t="s">
        <v>136</v>
      </c>
      <c r="B94">
        <v>1</v>
      </c>
      <c r="C94">
        <v>1</v>
      </c>
      <c r="D94" t="s">
        <v>137</v>
      </c>
      <c r="E94" t="s">
        <v>138</v>
      </c>
      <c r="F94" t="s">
        <v>139</v>
      </c>
      <c r="G94">
        <v>60.01</v>
      </c>
      <c r="H94" t="s">
        <v>140</v>
      </c>
      <c r="I94" t="s">
        <v>141</v>
      </c>
      <c r="J94">
        <v>1</v>
      </c>
      <c r="K94" t="s">
        <v>142</v>
      </c>
      <c r="L94" t="s">
        <v>143</v>
      </c>
      <c r="M94">
        <v>303</v>
      </c>
      <c r="N94">
        <v>-1061746352</v>
      </c>
      <c r="O94" t="s">
        <v>144</v>
      </c>
      <c r="P94" t="s">
        <v>145</v>
      </c>
      <c r="Q94" t="s">
        <v>145</v>
      </c>
      <c r="R94" s="1">
        <v>44399</v>
      </c>
      <c r="S94" s="2">
        <v>44399.602418981478</v>
      </c>
      <c r="T94" s="3">
        <v>0.39408564814814812</v>
      </c>
      <c r="U94" t="s">
        <v>146</v>
      </c>
      <c r="V94" t="s">
        <v>141</v>
      </c>
      <c r="W94">
        <v>1</v>
      </c>
      <c r="X94" t="s">
        <v>147</v>
      </c>
      <c r="Y94">
        <v>2</v>
      </c>
      <c r="Z94" t="s">
        <v>141</v>
      </c>
      <c r="AA94">
        <v>2</v>
      </c>
      <c r="AB94">
        <v>1</v>
      </c>
      <c r="AC94">
        <v>2</v>
      </c>
      <c r="AD94" t="s">
        <v>181</v>
      </c>
      <c r="AE94">
        <v>5000</v>
      </c>
      <c r="AF94">
        <v>-16</v>
      </c>
      <c r="AG94">
        <v>848128</v>
      </c>
      <c r="AH94">
        <v>0</v>
      </c>
      <c r="AI94">
        <v>848128</v>
      </c>
      <c r="AJ94">
        <v>16</v>
      </c>
      <c r="AK94">
        <v>843144</v>
      </c>
      <c r="AL94">
        <v>0</v>
      </c>
      <c r="AM94">
        <v>843132</v>
      </c>
      <c r="AN94" t="s">
        <v>149</v>
      </c>
      <c r="AO94" t="s">
        <v>27</v>
      </c>
      <c r="AP94">
        <v>3</v>
      </c>
      <c r="AS94">
        <v>2</v>
      </c>
      <c r="AT94">
        <v>2</v>
      </c>
      <c r="AU94">
        <v>4</v>
      </c>
      <c r="BE94" t="s">
        <v>152</v>
      </c>
      <c r="BF94" t="s">
        <v>45</v>
      </c>
      <c r="BJ94">
        <v>38</v>
      </c>
      <c r="BK94" t="s">
        <v>141</v>
      </c>
      <c r="BL94">
        <v>4000</v>
      </c>
      <c r="BM94">
        <v>1</v>
      </c>
      <c r="BN94">
        <v>768531</v>
      </c>
      <c r="BO94">
        <v>0</v>
      </c>
      <c r="BP94">
        <v>768531</v>
      </c>
      <c r="BQ94">
        <v>-1</v>
      </c>
      <c r="BR94">
        <v>764630</v>
      </c>
      <c r="BS94">
        <v>4000</v>
      </c>
      <c r="BT94">
        <v>764532</v>
      </c>
      <c r="BU94">
        <v>4000</v>
      </c>
      <c r="BV94" t="s">
        <v>167</v>
      </c>
      <c r="BW94" t="s">
        <v>168</v>
      </c>
      <c r="BX94">
        <v>0</v>
      </c>
      <c r="BY94">
        <v>2000</v>
      </c>
      <c r="BZ94">
        <v>-16</v>
      </c>
      <c r="CA94">
        <v>764531</v>
      </c>
      <c r="CB94">
        <v>0</v>
      </c>
      <c r="CC94">
        <v>764531</v>
      </c>
      <c r="CD94">
        <v>16</v>
      </c>
      <c r="CE94">
        <v>762647</v>
      </c>
      <c r="CF94">
        <v>1983</v>
      </c>
      <c r="CG94">
        <v>762636</v>
      </c>
      <c r="CH94">
        <v>1617</v>
      </c>
      <c r="CI94">
        <v>-17</v>
      </c>
      <c r="CJ94">
        <v>770630</v>
      </c>
      <c r="CK94">
        <v>0</v>
      </c>
      <c r="CL94">
        <v>770630</v>
      </c>
      <c r="CM94">
        <v>17</v>
      </c>
      <c r="CN94">
        <v>769030</v>
      </c>
      <c r="CO94">
        <v>0</v>
      </c>
      <c r="CP94">
        <v>769015</v>
      </c>
      <c r="CQ94">
        <v>1617</v>
      </c>
      <c r="CR94">
        <v>285.625</v>
      </c>
      <c r="CS94">
        <v>8.8090909090909104</v>
      </c>
      <c r="CT94">
        <v>57.894736842105303</v>
      </c>
      <c r="CU94">
        <v>0</v>
      </c>
      <c r="CW94">
        <v>0</v>
      </c>
      <c r="CX94" t="s">
        <v>162</v>
      </c>
      <c r="CY94" t="s">
        <v>141</v>
      </c>
      <c r="CZ94">
        <v>333</v>
      </c>
      <c r="DA94">
        <v>0</v>
      </c>
      <c r="DB94">
        <v>768913</v>
      </c>
      <c r="DC94">
        <v>0</v>
      </c>
      <c r="DD94">
        <v>768913</v>
      </c>
      <c r="DE94">
        <v>-1</v>
      </c>
      <c r="DF94">
        <v>768630</v>
      </c>
      <c r="DG94">
        <v>334</v>
      </c>
      <c r="DI94">
        <v>0</v>
      </c>
      <c r="DJ94">
        <v>0</v>
      </c>
      <c r="DK94">
        <v>768534</v>
      </c>
      <c r="DL94">
        <v>333</v>
      </c>
      <c r="DM94" t="s">
        <v>157</v>
      </c>
      <c r="DN94" t="s">
        <v>179</v>
      </c>
      <c r="DO94" t="s">
        <v>177</v>
      </c>
      <c r="DP94">
        <v>1</v>
      </c>
      <c r="DQ94">
        <v>2</v>
      </c>
      <c r="DR94">
        <v>88</v>
      </c>
      <c r="DS94">
        <v>0</v>
      </c>
      <c r="DT94" t="s">
        <v>120</v>
      </c>
      <c r="DU94">
        <v>50</v>
      </c>
      <c r="DV94">
        <v>-1</v>
      </c>
      <c r="DW94">
        <v>769013</v>
      </c>
      <c r="DX94">
        <v>0</v>
      </c>
      <c r="DY94">
        <v>769013</v>
      </c>
      <c r="DZ94">
        <v>1</v>
      </c>
      <c r="EA94">
        <v>768964</v>
      </c>
      <c r="EB94">
        <v>66</v>
      </c>
      <c r="EC94">
        <v>768914</v>
      </c>
      <c r="ED94">
        <v>38</v>
      </c>
      <c r="EF94">
        <v>528127</v>
      </c>
      <c r="EG94" s="5">
        <f t="shared" si="5"/>
        <v>234.50899999999999</v>
      </c>
      <c r="EH94" s="5">
        <f t="shared" si="6"/>
        <v>240.88800000000001</v>
      </c>
      <c r="EI94" s="5" t="str">
        <f t="shared" si="7"/>
        <v>Reward</v>
      </c>
      <c r="EJ94" s="5" t="str">
        <f t="shared" si="4"/>
        <v>RewardNeg</v>
      </c>
    </row>
    <row r="95" spans="1:140" x14ac:dyDescent="0.2">
      <c r="A95" t="s">
        <v>136</v>
      </c>
      <c r="B95">
        <v>1</v>
      </c>
      <c r="C95">
        <v>1</v>
      </c>
      <c r="D95" t="s">
        <v>137</v>
      </c>
      <c r="E95" t="s">
        <v>138</v>
      </c>
      <c r="F95" t="s">
        <v>139</v>
      </c>
      <c r="G95">
        <v>60.01</v>
      </c>
      <c r="H95" t="s">
        <v>140</v>
      </c>
      <c r="I95" t="s">
        <v>141</v>
      </c>
      <c r="J95">
        <v>1</v>
      </c>
      <c r="K95" t="s">
        <v>142</v>
      </c>
      <c r="L95" t="s">
        <v>143</v>
      </c>
      <c r="M95">
        <v>303</v>
      </c>
      <c r="N95">
        <v>-1061746352</v>
      </c>
      <c r="O95" t="s">
        <v>144</v>
      </c>
      <c r="P95" t="s">
        <v>145</v>
      </c>
      <c r="Q95" t="s">
        <v>145</v>
      </c>
      <c r="R95" s="1">
        <v>44399</v>
      </c>
      <c r="S95" s="2">
        <v>44399.602418981478</v>
      </c>
      <c r="T95" s="3">
        <v>0.39408564814814812</v>
      </c>
      <c r="U95" t="s">
        <v>146</v>
      </c>
      <c r="V95" t="s">
        <v>141</v>
      </c>
      <c r="W95">
        <v>1</v>
      </c>
      <c r="X95" t="s">
        <v>147</v>
      </c>
      <c r="Y95">
        <v>2</v>
      </c>
      <c r="Z95" t="s">
        <v>141</v>
      </c>
      <c r="AA95">
        <v>2</v>
      </c>
      <c r="AB95">
        <v>1</v>
      </c>
      <c r="AC95">
        <v>2</v>
      </c>
      <c r="AD95" t="s">
        <v>181</v>
      </c>
      <c r="AE95">
        <v>5000</v>
      </c>
      <c r="AF95">
        <v>-16</v>
      </c>
      <c r="AG95">
        <v>848128</v>
      </c>
      <c r="AH95">
        <v>0</v>
      </c>
      <c r="AI95">
        <v>848128</v>
      </c>
      <c r="AJ95">
        <v>16</v>
      </c>
      <c r="AK95">
        <v>843144</v>
      </c>
      <c r="AL95">
        <v>0</v>
      </c>
      <c r="AM95">
        <v>843132</v>
      </c>
      <c r="AN95" t="s">
        <v>149</v>
      </c>
      <c r="AO95" t="s">
        <v>27</v>
      </c>
      <c r="AP95">
        <v>3</v>
      </c>
      <c r="AS95">
        <v>2</v>
      </c>
      <c r="AT95">
        <v>2</v>
      </c>
      <c r="AU95">
        <v>4</v>
      </c>
      <c r="BE95" t="s">
        <v>152</v>
      </c>
      <c r="BF95" t="s">
        <v>45</v>
      </c>
      <c r="BJ95">
        <v>39</v>
      </c>
      <c r="BK95" t="s">
        <v>141</v>
      </c>
      <c r="BL95">
        <v>1500</v>
      </c>
      <c r="BM95">
        <v>0</v>
      </c>
      <c r="BN95">
        <v>774030</v>
      </c>
      <c r="BO95">
        <v>0</v>
      </c>
      <c r="BP95">
        <v>774030</v>
      </c>
      <c r="BQ95">
        <v>0</v>
      </c>
      <c r="BR95">
        <v>772630</v>
      </c>
      <c r="BS95">
        <v>1500</v>
      </c>
      <c r="BT95">
        <v>772531</v>
      </c>
      <c r="BU95">
        <v>1500</v>
      </c>
      <c r="BV95" t="s">
        <v>173</v>
      </c>
      <c r="BW95" t="s">
        <v>174</v>
      </c>
      <c r="BX95">
        <v>0</v>
      </c>
      <c r="BY95">
        <v>2000</v>
      </c>
      <c r="BZ95">
        <v>-17</v>
      </c>
      <c r="CA95">
        <v>772530</v>
      </c>
      <c r="CB95">
        <v>0</v>
      </c>
      <c r="CC95">
        <v>772530</v>
      </c>
      <c r="CD95">
        <v>17</v>
      </c>
      <c r="CE95">
        <v>770647</v>
      </c>
      <c r="CF95">
        <v>1983</v>
      </c>
      <c r="CG95">
        <v>770635</v>
      </c>
      <c r="CH95">
        <v>1577</v>
      </c>
      <c r="CI95">
        <v>-27</v>
      </c>
      <c r="CJ95">
        <v>776130</v>
      </c>
      <c r="CK95">
        <v>0</v>
      </c>
      <c r="CL95">
        <v>776130</v>
      </c>
      <c r="CM95">
        <v>27</v>
      </c>
      <c r="CN95">
        <v>774580</v>
      </c>
      <c r="CO95">
        <v>0</v>
      </c>
      <c r="CP95">
        <v>774555</v>
      </c>
      <c r="CQ95">
        <v>1577</v>
      </c>
      <c r="CR95">
        <v>285.625</v>
      </c>
      <c r="CS95">
        <v>8.9393258426966309</v>
      </c>
      <c r="CT95">
        <v>56.410256410256402</v>
      </c>
      <c r="CU95">
        <v>0</v>
      </c>
      <c r="CW95">
        <v>0</v>
      </c>
      <c r="CX95" t="s">
        <v>175</v>
      </c>
      <c r="CY95" t="s">
        <v>141</v>
      </c>
      <c r="CZ95">
        <v>373</v>
      </c>
      <c r="DA95">
        <v>0</v>
      </c>
      <c r="DB95">
        <v>774453</v>
      </c>
      <c r="DC95">
        <v>0</v>
      </c>
      <c r="DD95">
        <v>774453</v>
      </c>
      <c r="DE95">
        <v>0</v>
      </c>
      <c r="DF95">
        <v>774130</v>
      </c>
      <c r="DG95">
        <v>383</v>
      </c>
      <c r="DI95">
        <v>0</v>
      </c>
      <c r="DJ95">
        <v>0</v>
      </c>
      <c r="DK95">
        <v>774033</v>
      </c>
      <c r="DL95">
        <v>373</v>
      </c>
      <c r="DM95" t="s">
        <v>157</v>
      </c>
      <c r="DN95" t="s">
        <v>158</v>
      </c>
      <c r="DO95" t="s">
        <v>176</v>
      </c>
      <c r="DP95">
        <v>1</v>
      </c>
      <c r="DQ95">
        <v>2</v>
      </c>
      <c r="DR95">
        <v>89</v>
      </c>
      <c r="DS95">
        <v>0</v>
      </c>
      <c r="DT95" t="s">
        <v>120</v>
      </c>
      <c r="DU95">
        <v>50</v>
      </c>
      <c r="DV95">
        <v>-10</v>
      </c>
      <c r="DW95">
        <v>774553</v>
      </c>
      <c r="DX95">
        <v>0</v>
      </c>
      <c r="DY95">
        <v>774553</v>
      </c>
      <c r="DZ95">
        <v>10</v>
      </c>
      <c r="EA95">
        <v>774513</v>
      </c>
      <c r="EB95">
        <v>67</v>
      </c>
      <c r="EC95">
        <v>774454</v>
      </c>
      <c r="ED95">
        <v>39</v>
      </c>
      <c r="EF95">
        <v>528127</v>
      </c>
      <c r="EG95" s="5">
        <f t="shared" si="5"/>
        <v>242.50800000000001</v>
      </c>
      <c r="EH95" s="5">
        <f t="shared" si="6"/>
        <v>246.428</v>
      </c>
      <c r="EI95" s="5" t="str">
        <f t="shared" si="7"/>
        <v>No</v>
      </c>
      <c r="EJ95" s="5" t="b">
        <f t="shared" si="4"/>
        <v>0</v>
      </c>
    </row>
    <row r="96" spans="1:140" x14ac:dyDescent="0.2">
      <c r="A96" t="s">
        <v>136</v>
      </c>
      <c r="B96">
        <v>1</v>
      </c>
      <c r="C96">
        <v>1</v>
      </c>
      <c r="D96" t="s">
        <v>137</v>
      </c>
      <c r="E96" t="s">
        <v>138</v>
      </c>
      <c r="F96" t="s">
        <v>139</v>
      </c>
      <c r="G96">
        <v>60.01</v>
      </c>
      <c r="H96" t="s">
        <v>140</v>
      </c>
      <c r="I96" t="s">
        <v>141</v>
      </c>
      <c r="J96">
        <v>1</v>
      </c>
      <c r="K96" t="s">
        <v>142</v>
      </c>
      <c r="L96" t="s">
        <v>143</v>
      </c>
      <c r="M96">
        <v>303</v>
      </c>
      <c r="N96">
        <v>-1061746352</v>
      </c>
      <c r="O96" t="s">
        <v>144</v>
      </c>
      <c r="P96" t="s">
        <v>145</v>
      </c>
      <c r="Q96" t="s">
        <v>145</v>
      </c>
      <c r="R96" s="1">
        <v>44399</v>
      </c>
      <c r="S96" s="2">
        <v>44399.602418981478</v>
      </c>
      <c r="T96" s="3">
        <v>0.39408564814814812</v>
      </c>
      <c r="U96" t="s">
        <v>146</v>
      </c>
      <c r="V96" t="s">
        <v>141</v>
      </c>
      <c r="W96">
        <v>1</v>
      </c>
      <c r="X96" t="s">
        <v>147</v>
      </c>
      <c r="Y96">
        <v>2</v>
      </c>
      <c r="Z96" t="s">
        <v>141</v>
      </c>
      <c r="AA96">
        <v>2</v>
      </c>
      <c r="AB96">
        <v>1</v>
      </c>
      <c r="AC96">
        <v>2</v>
      </c>
      <c r="AD96" t="s">
        <v>181</v>
      </c>
      <c r="AE96">
        <v>5000</v>
      </c>
      <c r="AF96">
        <v>-16</v>
      </c>
      <c r="AG96">
        <v>848128</v>
      </c>
      <c r="AH96">
        <v>0</v>
      </c>
      <c r="AI96">
        <v>848128</v>
      </c>
      <c r="AJ96">
        <v>16</v>
      </c>
      <c r="AK96">
        <v>843144</v>
      </c>
      <c r="AL96">
        <v>0</v>
      </c>
      <c r="AM96">
        <v>843132</v>
      </c>
      <c r="AN96" t="s">
        <v>149</v>
      </c>
      <c r="AO96" t="s">
        <v>27</v>
      </c>
      <c r="AP96">
        <v>3</v>
      </c>
      <c r="AS96">
        <v>2</v>
      </c>
      <c r="AT96">
        <v>2</v>
      </c>
      <c r="AU96">
        <v>4</v>
      </c>
      <c r="BE96" t="s">
        <v>152</v>
      </c>
      <c r="BF96" t="s">
        <v>45</v>
      </c>
      <c r="BJ96">
        <v>40</v>
      </c>
      <c r="BK96" t="s">
        <v>141</v>
      </c>
      <c r="BL96">
        <v>2000</v>
      </c>
      <c r="BM96">
        <v>0</v>
      </c>
      <c r="BN96">
        <v>780030</v>
      </c>
      <c r="BO96">
        <v>0</v>
      </c>
      <c r="BP96">
        <v>780030</v>
      </c>
      <c r="BQ96">
        <v>0</v>
      </c>
      <c r="BR96">
        <v>778130</v>
      </c>
      <c r="BS96">
        <v>2000</v>
      </c>
      <c r="BT96">
        <v>778031</v>
      </c>
      <c r="BU96">
        <v>2000</v>
      </c>
      <c r="BV96" t="s">
        <v>167</v>
      </c>
      <c r="BW96" t="s">
        <v>168</v>
      </c>
      <c r="BX96">
        <v>0</v>
      </c>
      <c r="BY96">
        <v>2000</v>
      </c>
      <c r="BZ96">
        <v>-17</v>
      </c>
      <c r="CA96">
        <v>778030</v>
      </c>
      <c r="CB96">
        <v>0</v>
      </c>
      <c r="CC96">
        <v>778030</v>
      </c>
      <c r="CD96">
        <v>17</v>
      </c>
      <c r="CE96">
        <v>776147</v>
      </c>
      <c r="CF96">
        <v>1983</v>
      </c>
      <c r="CG96">
        <v>776135</v>
      </c>
      <c r="CH96">
        <v>1577</v>
      </c>
      <c r="CI96">
        <v>-27</v>
      </c>
      <c r="CJ96">
        <v>782130</v>
      </c>
      <c r="CK96">
        <v>0</v>
      </c>
      <c r="CL96">
        <v>782130</v>
      </c>
      <c r="CM96">
        <v>27</v>
      </c>
      <c r="CN96">
        <v>780580</v>
      </c>
      <c r="CO96">
        <v>0</v>
      </c>
      <c r="CP96">
        <v>780555</v>
      </c>
      <c r="CQ96">
        <v>1577</v>
      </c>
      <c r="CR96">
        <v>287.47058823529397</v>
      </c>
      <c r="CS96">
        <v>9.1555555555555603</v>
      </c>
      <c r="CT96">
        <v>57.5</v>
      </c>
      <c r="CU96">
        <v>1</v>
      </c>
      <c r="CV96" t="s">
        <v>164</v>
      </c>
      <c r="CW96">
        <v>317</v>
      </c>
      <c r="CX96" t="s">
        <v>162</v>
      </c>
      <c r="CY96" t="s">
        <v>141</v>
      </c>
      <c r="CZ96">
        <v>373</v>
      </c>
      <c r="DA96">
        <v>0</v>
      </c>
      <c r="DB96">
        <v>780453</v>
      </c>
      <c r="DC96">
        <v>0</v>
      </c>
      <c r="DD96">
        <v>780453</v>
      </c>
      <c r="DE96">
        <v>0</v>
      </c>
      <c r="DF96">
        <v>780130</v>
      </c>
      <c r="DG96">
        <v>383</v>
      </c>
      <c r="DH96" t="s">
        <v>164</v>
      </c>
      <c r="DI96">
        <v>317</v>
      </c>
      <c r="DJ96">
        <v>780447</v>
      </c>
      <c r="DK96">
        <v>780033</v>
      </c>
      <c r="DL96">
        <v>373</v>
      </c>
      <c r="DM96" t="s">
        <v>157</v>
      </c>
      <c r="DN96" t="s">
        <v>165</v>
      </c>
      <c r="DO96" t="s">
        <v>169</v>
      </c>
      <c r="DP96">
        <v>1</v>
      </c>
      <c r="DQ96">
        <v>2</v>
      </c>
      <c r="DR96">
        <v>90</v>
      </c>
      <c r="DS96">
        <v>0.2</v>
      </c>
      <c r="DT96" t="s">
        <v>120</v>
      </c>
      <c r="DU96">
        <v>50</v>
      </c>
      <c r="DV96">
        <v>-10</v>
      </c>
      <c r="DW96">
        <v>780553</v>
      </c>
      <c r="DX96">
        <v>0</v>
      </c>
      <c r="DY96">
        <v>780553</v>
      </c>
      <c r="DZ96">
        <v>10</v>
      </c>
      <c r="EA96">
        <v>780513</v>
      </c>
      <c r="EB96">
        <v>67</v>
      </c>
      <c r="EC96">
        <v>780454</v>
      </c>
      <c r="ED96">
        <v>40</v>
      </c>
      <c r="EF96">
        <v>528127</v>
      </c>
      <c r="EG96" s="5">
        <f t="shared" si="5"/>
        <v>248.00800000000001</v>
      </c>
      <c r="EH96" s="5">
        <f t="shared" si="6"/>
        <v>252.428</v>
      </c>
      <c r="EI96" s="5" t="str">
        <f t="shared" si="7"/>
        <v>Reward</v>
      </c>
      <c r="EJ96" s="5" t="str">
        <f t="shared" si="4"/>
        <v>RewardPos</v>
      </c>
    </row>
    <row r="97" spans="1:140" x14ac:dyDescent="0.2">
      <c r="A97" t="s">
        <v>136</v>
      </c>
      <c r="B97">
        <v>1</v>
      </c>
      <c r="C97">
        <v>1</v>
      </c>
      <c r="D97" t="s">
        <v>137</v>
      </c>
      <c r="E97" t="s">
        <v>138</v>
      </c>
      <c r="F97" t="s">
        <v>139</v>
      </c>
      <c r="G97">
        <v>60.01</v>
      </c>
      <c r="H97" t="s">
        <v>140</v>
      </c>
      <c r="I97" t="s">
        <v>141</v>
      </c>
      <c r="J97">
        <v>1</v>
      </c>
      <c r="K97" t="s">
        <v>142</v>
      </c>
      <c r="L97" t="s">
        <v>143</v>
      </c>
      <c r="M97">
        <v>303</v>
      </c>
      <c r="N97">
        <v>-1061746352</v>
      </c>
      <c r="O97" t="s">
        <v>144</v>
      </c>
      <c r="P97" t="s">
        <v>145</v>
      </c>
      <c r="Q97" t="s">
        <v>145</v>
      </c>
      <c r="R97" s="1">
        <v>44399</v>
      </c>
      <c r="S97" s="2">
        <v>44399.602418981478</v>
      </c>
      <c r="T97" s="3">
        <v>0.39408564814814812</v>
      </c>
      <c r="U97" t="s">
        <v>146</v>
      </c>
      <c r="V97" t="s">
        <v>141</v>
      </c>
      <c r="W97">
        <v>1</v>
      </c>
      <c r="X97" t="s">
        <v>147</v>
      </c>
      <c r="Y97">
        <v>2</v>
      </c>
      <c r="Z97" t="s">
        <v>141</v>
      </c>
      <c r="AA97">
        <v>2</v>
      </c>
      <c r="AB97">
        <v>1</v>
      </c>
      <c r="AC97">
        <v>2</v>
      </c>
      <c r="AD97" t="s">
        <v>181</v>
      </c>
      <c r="AE97">
        <v>5000</v>
      </c>
      <c r="AF97">
        <v>-16</v>
      </c>
      <c r="AG97">
        <v>848128</v>
      </c>
      <c r="AH97">
        <v>0</v>
      </c>
      <c r="AI97">
        <v>848128</v>
      </c>
      <c r="AJ97">
        <v>16</v>
      </c>
      <c r="AK97">
        <v>843144</v>
      </c>
      <c r="AL97">
        <v>0</v>
      </c>
      <c r="AM97">
        <v>843132</v>
      </c>
      <c r="AN97" t="s">
        <v>149</v>
      </c>
      <c r="AO97" t="s">
        <v>27</v>
      </c>
      <c r="AP97">
        <v>3</v>
      </c>
      <c r="AS97">
        <v>2</v>
      </c>
      <c r="AT97">
        <v>2</v>
      </c>
      <c r="AU97">
        <v>4</v>
      </c>
      <c r="BE97" t="s">
        <v>152</v>
      </c>
      <c r="BF97" t="s">
        <v>45</v>
      </c>
      <c r="BJ97">
        <v>41</v>
      </c>
      <c r="BK97" t="s">
        <v>141</v>
      </c>
      <c r="BL97">
        <v>1500</v>
      </c>
      <c r="BM97">
        <v>0</v>
      </c>
      <c r="BN97">
        <v>785530</v>
      </c>
      <c r="BO97">
        <v>0</v>
      </c>
      <c r="BP97">
        <v>785530</v>
      </c>
      <c r="BQ97">
        <v>0</v>
      </c>
      <c r="BR97">
        <v>784130</v>
      </c>
      <c r="BS97">
        <v>1500</v>
      </c>
      <c r="BT97">
        <v>784031</v>
      </c>
      <c r="BU97">
        <v>1500</v>
      </c>
      <c r="BV97" t="s">
        <v>153</v>
      </c>
      <c r="BW97" t="s">
        <v>154</v>
      </c>
      <c r="BX97">
        <v>0</v>
      </c>
      <c r="BY97">
        <v>2000</v>
      </c>
      <c r="BZ97">
        <v>-16</v>
      </c>
      <c r="CA97">
        <v>784030</v>
      </c>
      <c r="CB97">
        <v>0</v>
      </c>
      <c r="CC97">
        <v>784030</v>
      </c>
      <c r="CD97">
        <v>16</v>
      </c>
      <c r="CE97">
        <v>782146</v>
      </c>
      <c r="CF97">
        <v>1984</v>
      </c>
      <c r="CG97">
        <v>782135</v>
      </c>
      <c r="CH97">
        <v>1577</v>
      </c>
      <c r="CI97">
        <v>-27</v>
      </c>
      <c r="CJ97">
        <v>787630</v>
      </c>
      <c r="CK97">
        <v>0</v>
      </c>
      <c r="CL97">
        <v>787630</v>
      </c>
      <c r="CM97">
        <v>27</v>
      </c>
      <c r="CN97">
        <v>786080</v>
      </c>
      <c r="CO97">
        <v>0</v>
      </c>
      <c r="CP97">
        <v>786055</v>
      </c>
      <c r="CQ97">
        <v>1577</v>
      </c>
      <c r="CR97">
        <v>290.61111111111097</v>
      </c>
      <c r="CS97">
        <v>9.2813186813186803</v>
      </c>
      <c r="CT97">
        <v>58.536585365853703</v>
      </c>
      <c r="CU97">
        <v>1</v>
      </c>
      <c r="CV97" t="s">
        <v>164</v>
      </c>
      <c r="CW97">
        <v>344</v>
      </c>
      <c r="CX97" t="s">
        <v>156</v>
      </c>
      <c r="CY97" t="s">
        <v>141</v>
      </c>
      <c r="CZ97">
        <v>373</v>
      </c>
      <c r="DA97">
        <v>0</v>
      </c>
      <c r="DB97">
        <v>785953</v>
      </c>
      <c r="DC97">
        <v>0</v>
      </c>
      <c r="DD97">
        <v>785953</v>
      </c>
      <c r="DE97">
        <v>0</v>
      </c>
      <c r="DF97">
        <v>785630</v>
      </c>
      <c r="DG97">
        <v>383</v>
      </c>
      <c r="DH97" t="s">
        <v>164</v>
      </c>
      <c r="DI97">
        <v>344</v>
      </c>
      <c r="DJ97">
        <v>785974</v>
      </c>
      <c r="DK97">
        <v>785533</v>
      </c>
      <c r="DL97">
        <v>373</v>
      </c>
      <c r="DM97" t="s">
        <v>157</v>
      </c>
      <c r="DN97" t="s">
        <v>165</v>
      </c>
      <c r="DO97" t="s">
        <v>166</v>
      </c>
      <c r="DP97">
        <v>1</v>
      </c>
      <c r="DQ97">
        <v>2</v>
      </c>
      <c r="DR97">
        <v>91</v>
      </c>
      <c r="DS97">
        <v>0</v>
      </c>
      <c r="DT97" t="s">
        <v>120</v>
      </c>
      <c r="DU97">
        <v>50</v>
      </c>
      <c r="DV97">
        <v>-10</v>
      </c>
      <c r="DW97">
        <v>786053</v>
      </c>
      <c r="DX97">
        <v>0</v>
      </c>
      <c r="DY97">
        <v>786053</v>
      </c>
      <c r="DZ97">
        <v>10</v>
      </c>
      <c r="EA97">
        <v>786013</v>
      </c>
      <c r="EB97">
        <v>67</v>
      </c>
      <c r="EC97">
        <v>785954</v>
      </c>
      <c r="ED97">
        <v>41</v>
      </c>
      <c r="EF97">
        <v>528127</v>
      </c>
      <c r="EG97" s="5">
        <f t="shared" si="5"/>
        <v>254.00800000000001</v>
      </c>
      <c r="EH97" s="5">
        <f t="shared" si="6"/>
        <v>257.928</v>
      </c>
      <c r="EI97" s="5" t="str">
        <f t="shared" si="7"/>
        <v>Loss</v>
      </c>
      <c r="EJ97" s="5" t="str">
        <f t="shared" si="4"/>
        <v>LossPos</v>
      </c>
    </row>
    <row r="98" spans="1:140" x14ac:dyDescent="0.2">
      <c r="A98" t="s">
        <v>136</v>
      </c>
      <c r="B98">
        <v>1</v>
      </c>
      <c r="C98">
        <v>1</v>
      </c>
      <c r="D98" t="s">
        <v>137</v>
      </c>
      <c r="E98" t="s">
        <v>138</v>
      </c>
      <c r="F98" t="s">
        <v>139</v>
      </c>
      <c r="G98">
        <v>60.01</v>
      </c>
      <c r="H98" t="s">
        <v>140</v>
      </c>
      <c r="I98" t="s">
        <v>141</v>
      </c>
      <c r="J98">
        <v>1</v>
      </c>
      <c r="K98" t="s">
        <v>142</v>
      </c>
      <c r="L98" t="s">
        <v>143</v>
      </c>
      <c r="M98">
        <v>303</v>
      </c>
      <c r="N98">
        <v>-1061746352</v>
      </c>
      <c r="O98" t="s">
        <v>144</v>
      </c>
      <c r="P98" t="s">
        <v>145</v>
      </c>
      <c r="Q98" t="s">
        <v>145</v>
      </c>
      <c r="R98" s="1">
        <v>44399</v>
      </c>
      <c r="S98" s="2">
        <v>44399.602418981478</v>
      </c>
      <c r="T98" s="3">
        <v>0.39408564814814812</v>
      </c>
      <c r="U98" t="s">
        <v>146</v>
      </c>
      <c r="V98" t="s">
        <v>141</v>
      </c>
      <c r="W98">
        <v>1</v>
      </c>
      <c r="X98" t="s">
        <v>147</v>
      </c>
      <c r="Y98">
        <v>2</v>
      </c>
      <c r="Z98" t="s">
        <v>141</v>
      </c>
      <c r="AA98">
        <v>2</v>
      </c>
      <c r="AB98">
        <v>1</v>
      </c>
      <c r="AC98">
        <v>2</v>
      </c>
      <c r="AD98" t="s">
        <v>181</v>
      </c>
      <c r="AE98">
        <v>5000</v>
      </c>
      <c r="AF98">
        <v>-16</v>
      </c>
      <c r="AG98">
        <v>848128</v>
      </c>
      <c r="AH98">
        <v>0</v>
      </c>
      <c r="AI98">
        <v>848128</v>
      </c>
      <c r="AJ98">
        <v>16</v>
      </c>
      <c r="AK98">
        <v>843144</v>
      </c>
      <c r="AL98">
        <v>0</v>
      </c>
      <c r="AM98">
        <v>843132</v>
      </c>
      <c r="AN98" t="s">
        <v>149</v>
      </c>
      <c r="AO98" t="s">
        <v>27</v>
      </c>
      <c r="AP98">
        <v>3</v>
      </c>
      <c r="AS98">
        <v>2</v>
      </c>
      <c r="AT98">
        <v>2</v>
      </c>
      <c r="AU98">
        <v>4</v>
      </c>
      <c r="BE98" t="s">
        <v>152</v>
      </c>
      <c r="BF98" t="s">
        <v>45</v>
      </c>
      <c r="BJ98">
        <v>42</v>
      </c>
      <c r="BK98" t="s">
        <v>141</v>
      </c>
      <c r="BL98">
        <v>3500</v>
      </c>
      <c r="BM98">
        <v>0</v>
      </c>
      <c r="BN98">
        <v>793030</v>
      </c>
      <c r="BO98">
        <v>0</v>
      </c>
      <c r="BP98">
        <v>793030</v>
      </c>
      <c r="BQ98">
        <v>0</v>
      </c>
      <c r="BR98">
        <v>789630</v>
      </c>
      <c r="BS98">
        <v>3499</v>
      </c>
      <c r="BT98">
        <v>789531</v>
      </c>
      <c r="BU98">
        <v>3500</v>
      </c>
      <c r="BV98" t="s">
        <v>173</v>
      </c>
      <c r="BW98" t="s">
        <v>174</v>
      </c>
      <c r="BX98">
        <v>0</v>
      </c>
      <c r="BY98">
        <v>2000</v>
      </c>
      <c r="BZ98">
        <v>-16</v>
      </c>
      <c r="CA98">
        <v>789530</v>
      </c>
      <c r="CB98">
        <v>0</v>
      </c>
      <c r="CC98">
        <v>789530</v>
      </c>
      <c r="CD98">
        <v>16</v>
      </c>
      <c r="CE98">
        <v>787646</v>
      </c>
      <c r="CF98">
        <v>1984</v>
      </c>
      <c r="CG98">
        <v>787635</v>
      </c>
      <c r="CH98">
        <v>1577</v>
      </c>
      <c r="CI98">
        <v>-27</v>
      </c>
      <c r="CJ98">
        <v>795129</v>
      </c>
      <c r="CK98">
        <v>0</v>
      </c>
      <c r="CL98">
        <v>795129</v>
      </c>
      <c r="CM98">
        <v>27</v>
      </c>
      <c r="CN98">
        <v>793579</v>
      </c>
      <c r="CO98">
        <v>0</v>
      </c>
      <c r="CP98">
        <v>793554</v>
      </c>
      <c r="CQ98">
        <v>1577</v>
      </c>
      <c r="CR98">
        <v>290.61111111111097</v>
      </c>
      <c r="CS98">
        <v>9.4043478260869602</v>
      </c>
      <c r="CT98">
        <v>57.142857142857103</v>
      </c>
      <c r="CU98">
        <v>0</v>
      </c>
      <c r="CW98">
        <v>0</v>
      </c>
      <c r="CX98" t="s">
        <v>175</v>
      </c>
      <c r="CY98" t="s">
        <v>141</v>
      </c>
      <c r="CZ98">
        <v>373</v>
      </c>
      <c r="DA98">
        <v>0</v>
      </c>
      <c r="DB98">
        <v>793452</v>
      </c>
      <c r="DC98">
        <v>0</v>
      </c>
      <c r="DD98">
        <v>793452</v>
      </c>
      <c r="DE98">
        <v>-1</v>
      </c>
      <c r="DF98">
        <v>793129</v>
      </c>
      <c r="DG98">
        <v>384</v>
      </c>
      <c r="DI98">
        <v>0</v>
      </c>
      <c r="DJ98">
        <v>0</v>
      </c>
      <c r="DK98">
        <v>793033</v>
      </c>
      <c r="DL98">
        <v>373</v>
      </c>
      <c r="DM98" t="s">
        <v>157</v>
      </c>
      <c r="DN98" t="s">
        <v>158</v>
      </c>
      <c r="DO98" t="s">
        <v>176</v>
      </c>
      <c r="DP98">
        <v>1</v>
      </c>
      <c r="DQ98">
        <v>2</v>
      </c>
      <c r="DR98">
        <v>92</v>
      </c>
      <c r="DS98">
        <v>0</v>
      </c>
      <c r="DT98" t="s">
        <v>120</v>
      </c>
      <c r="DU98">
        <v>50</v>
      </c>
      <c r="DV98">
        <v>-11</v>
      </c>
      <c r="DW98">
        <v>793552</v>
      </c>
      <c r="DX98">
        <v>0</v>
      </c>
      <c r="DY98">
        <v>793552</v>
      </c>
      <c r="DZ98">
        <v>11</v>
      </c>
      <c r="EA98">
        <v>793513</v>
      </c>
      <c r="EB98">
        <v>66</v>
      </c>
      <c r="EC98">
        <v>793453</v>
      </c>
      <c r="ED98">
        <v>42</v>
      </c>
      <c r="EF98">
        <v>528127</v>
      </c>
      <c r="EG98" s="5">
        <f t="shared" si="5"/>
        <v>259.50799999999998</v>
      </c>
      <c r="EH98" s="5">
        <f t="shared" si="6"/>
        <v>265.42700000000002</v>
      </c>
      <c r="EI98" s="5" t="str">
        <f t="shared" si="7"/>
        <v>No</v>
      </c>
      <c r="EJ98" s="5" t="b">
        <f t="shared" si="4"/>
        <v>0</v>
      </c>
    </row>
    <row r="99" spans="1:140" x14ac:dyDescent="0.2">
      <c r="A99" t="s">
        <v>136</v>
      </c>
      <c r="B99">
        <v>1</v>
      </c>
      <c r="C99">
        <v>1</v>
      </c>
      <c r="D99" t="s">
        <v>137</v>
      </c>
      <c r="E99" t="s">
        <v>138</v>
      </c>
      <c r="F99" t="s">
        <v>139</v>
      </c>
      <c r="G99">
        <v>60.01</v>
      </c>
      <c r="H99" t="s">
        <v>140</v>
      </c>
      <c r="I99" t="s">
        <v>141</v>
      </c>
      <c r="J99">
        <v>1</v>
      </c>
      <c r="K99" t="s">
        <v>142</v>
      </c>
      <c r="L99" t="s">
        <v>143</v>
      </c>
      <c r="M99">
        <v>303</v>
      </c>
      <c r="N99">
        <v>-1061746352</v>
      </c>
      <c r="O99" t="s">
        <v>144</v>
      </c>
      <c r="P99" t="s">
        <v>145</v>
      </c>
      <c r="Q99" t="s">
        <v>145</v>
      </c>
      <c r="R99" s="1">
        <v>44399</v>
      </c>
      <c r="S99" s="2">
        <v>44399.602418981478</v>
      </c>
      <c r="T99" s="3">
        <v>0.39408564814814812</v>
      </c>
      <c r="U99" t="s">
        <v>146</v>
      </c>
      <c r="V99" t="s">
        <v>141</v>
      </c>
      <c r="W99">
        <v>1</v>
      </c>
      <c r="X99" t="s">
        <v>147</v>
      </c>
      <c r="Y99">
        <v>2</v>
      </c>
      <c r="Z99" t="s">
        <v>141</v>
      </c>
      <c r="AA99">
        <v>2</v>
      </c>
      <c r="AB99">
        <v>1</v>
      </c>
      <c r="AC99">
        <v>2</v>
      </c>
      <c r="AD99" t="s">
        <v>181</v>
      </c>
      <c r="AE99">
        <v>5000</v>
      </c>
      <c r="AF99">
        <v>-16</v>
      </c>
      <c r="AG99">
        <v>848128</v>
      </c>
      <c r="AH99">
        <v>0</v>
      </c>
      <c r="AI99">
        <v>848128</v>
      </c>
      <c r="AJ99">
        <v>16</v>
      </c>
      <c r="AK99">
        <v>843144</v>
      </c>
      <c r="AL99">
        <v>0</v>
      </c>
      <c r="AM99">
        <v>843132</v>
      </c>
      <c r="AN99" t="s">
        <v>149</v>
      </c>
      <c r="AO99" t="s">
        <v>27</v>
      </c>
      <c r="AP99">
        <v>3</v>
      </c>
      <c r="AS99">
        <v>2</v>
      </c>
      <c r="AT99">
        <v>2</v>
      </c>
      <c r="AU99">
        <v>4</v>
      </c>
      <c r="BE99" t="s">
        <v>152</v>
      </c>
      <c r="BF99" t="s">
        <v>45</v>
      </c>
      <c r="BJ99">
        <v>43</v>
      </c>
      <c r="BK99" t="s">
        <v>141</v>
      </c>
      <c r="BL99">
        <v>2500</v>
      </c>
      <c r="BM99">
        <v>0</v>
      </c>
      <c r="BN99">
        <v>799529</v>
      </c>
      <c r="BO99">
        <v>0</v>
      </c>
      <c r="BP99">
        <v>799529</v>
      </c>
      <c r="BQ99">
        <v>0</v>
      </c>
      <c r="BR99">
        <v>797129</v>
      </c>
      <c r="BS99">
        <v>2500</v>
      </c>
      <c r="BT99">
        <v>797030</v>
      </c>
      <c r="BU99">
        <v>2500</v>
      </c>
      <c r="BV99" t="s">
        <v>153</v>
      </c>
      <c r="BW99" t="s">
        <v>154</v>
      </c>
      <c r="BX99">
        <v>0</v>
      </c>
      <c r="BY99">
        <v>2000</v>
      </c>
      <c r="BZ99">
        <v>-17</v>
      </c>
      <c r="CA99">
        <v>797029</v>
      </c>
      <c r="CB99">
        <v>0</v>
      </c>
      <c r="CC99">
        <v>797029</v>
      </c>
      <c r="CD99">
        <v>17</v>
      </c>
      <c r="CE99">
        <v>795146</v>
      </c>
      <c r="CF99">
        <v>1983</v>
      </c>
      <c r="CG99">
        <v>795134</v>
      </c>
      <c r="CH99">
        <v>1577</v>
      </c>
      <c r="CI99">
        <v>-27</v>
      </c>
      <c r="CJ99">
        <v>801629</v>
      </c>
      <c r="CK99">
        <v>0</v>
      </c>
      <c r="CL99">
        <v>801629</v>
      </c>
      <c r="CM99">
        <v>27</v>
      </c>
      <c r="CN99">
        <v>800079</v>
      </c>
      <c r="CO99">
        <v>0</v>
      </c>
      <c r="CP99">
        <v>800054</v>
      </c>
      <c r="CQ99">
        <v>1577</v>
      </c>
      <c r="CR99">
        <v>291.78947368421098</v>
      </c>
      <c r="CS99">
        <v>9.5247311827956995</v>
      </c>
      <c r="CT99">
        <v>58.139534883720899</v>
      </c>
      <c r="CU99">
        <v>1</v>
      </c>
      <c r="CV99" t="s">
        <v>164</v>
      </c>
      <c r="CW99">
        <v>313</v>
      </c>
      <c r="CX99" t="s">
        <v>156</v>
      </c>
      <c r="CY99" t="s">
        <v>141</v>
      </c>
      <c r="CZ99">
        <v>373</v>
      </c>
      <c r="DA99">
        <v>0</v>
      </c>
      <c r="DB99">
        <v>799952</v>
      </c>
      <c r="DC99">
        <v>0</v>
      </c>
      <c r="DD99">
        <v>799952</v>
      </c>
      <c r="DE99">
        <v>0</v>
      </c>
      <c r="DF99">
        <v>799629</v>
      </c>
      <c r="DG99">
        <v>384</v>
      </c>
      <c r="DH99" t="s">
        <v>164</v>
      </c>
      <c r="DI99">
        <v>313</v>
      </c>
      <c r="DJ99">
        <v>799942</v>
      </c>
      <c r="DK99">
        <v>799532</v>
      </c>
      <c r="DL99">
        <v>373</v>
      </c>
      <c r="DM99" t="s">
        <v>157</v>
      </c>
      <c r="DN99" t="s">
        <v>165</v>
      </c>
      <c r="DO99" t="s">
        <v>166</v>
      </c>
      <c r="DP99">
        <v>1</v>
      </c>
      <c r="DQ99">
        <v>2</v>
      </c>
      <c r="DR99">
        <v>93</v>
      </c>
      <c r="DS99">
        <v>0</v>
      </c>
      <c r="DT99" t="s">
        <v>120</v>
      </c>
      <c r="DU99">
        <v>50</v>
      </c>
      <c r="DV99">
        <v>-11</v>
      </c>
      <c r="DW99">
        <v>800052</v>
      </c>
      <c r="DX99">
        <v>0</v>
      </c>
      <c r="DY99">
        <v>800052</v>
      </c>
      <c r="DZ99">
        <v>11</v>
      </c>
      <c r="EA99">
        <v>800013</v>
      </c>
      <c r="EB99">
        <v>66</v>
      </c>
      <c r="EC99">
        <v>799953</v>
      </c>
      <c r="ED99">
        <v>43</v>
      </c>
      <c r="EF99">
        <v>528127</v>
      </c>
      <c r="EG99" s="5">
        <f t="shared" si="5"/>
        <v>267.00700000000001</v>
      </c>
      <c r="EH99" s="5">
        <f t="shared" si="6"/>
        <v>271.92700000000002</v>
      </c>
      <c r="EI99" s="5" t="str">
        <f t="shared" si="7"/>
        <v>Loss</v>
      </c>
      <c r="EJ99" s="5" t="str">
        <f t="shared" si="4"/>
        <v>LossPos</v>
      </c>
    </row>
    <row r="100" spans="1:140" x14ac:dyDescent="0.2">
      <c r="A100" t="s">
        <v>136</v>
      </c>
      <c r="B100">
        <v>1</v>
      </c>
      <c r="C100">
        <v>1</v>
      </c>
      <c r="D100" t="s">
        <v>137</v>
      </c>
      <c r="E100" t="s">
        <v>138</v>
      </c>
      <c r="F100" t="s">
        <v>139</v>
      </c>
      <c r="G100">
        <v>60.01</v>
      </c>
      <c r="H100" t="s">
        <v>140</v>
      </c>
      <c r="I100" t="s">
        <v>141</v>
      </c>
      <c r="J100">
        <v>1</v>
      </c>
      <c r="K100" t="s">
        <v>142</v>
      </c>
      <c r="L100" t="s">
        <v>143</v>
      </c>
      <c r="M100">
        <v>303</v>
      </c>
      <c r="N100">
        <v>-1061746352</v>
      </c>
      <c r="O100" t="s">
        <v>144</v>
      </c>
      <c r="P100" t="s">
        <v>145</v>
      </c>
      <c r="Q100" t="s">
        <v>145</v>
      </c>
      <c r="R100" s="1">
        <v>44399</v>
      </c>
      <c r="S100" s="2">
        <v>44399.602418981478</v>
      </c>
      <c r="T100" s="3">
        <v>0.39408564814814812</v>
      </c>
      <c r="U100" t="s">
        <v>146</v>
      </c>
      <c r="V100" t="s">
        <v>141</v>
      </c>
      <c r="W100">
        <v>1</v>
      </c>
      <c r="X100" t="s">
        <v>147</v>
      </c>
      <c r="Y100">
        <v>2</v>
      </c>
      <c r="Z100" t="s">
        <v>141</v>
      </c>
      <c r="AA100">
        <v>2</v>
      </c>
      <c r="AB100">
        <v>1</v>
      </c>
      <c r="AC100">
        <v>2</v>
      </c>
      <c r="AD100" t="s">
        <v>181</v>
      </c>
      <c r="AE100">
        <v>5000</v>
      </c>
      <c r="AF100">
        <v>-16</v>
      </c>
      <c r="AG100">
        <v>848128</v>
      </c>
      <c r="AH100">
        <v>0</v>
      </c>
      <c r="AI100">
        <v>848128</v>
      </c>
      <c r="AJ100">
        <v>16</v>
      </c>
      <c r="AK100">
        <v>843144</v>
      </c>
      <c r="AL100">
        <v>0</v>
      </c>
      <c r="AM100">
        <v>843132</v>
      </c>
      <c r="AN100" t="s">
        <v>149</v>
      </c>
      <c r="AO100" t="s">
        <v>27</v>
      </c>
      <c r="AP100">
        <v>3</v>
      </c>
      <c r="AS100">
        <v>2</v>
      </c>
      <c r="AT100">
        <v>2</v>
      </c>
      <c r="AU100">
        <v>4</v>
      </c>
      <c r="BE100" t="s">
        <v>152</v>
      </c>
      <c r="BF100" t="s">
        <v>45</v>
      </c>
      <c r="BJ100">
        <v>44</v>
      </c>
      <c r="BK100" t="s">
        <v>141</v>
      </c>
      <c r="BL100">
        <v>2000</v>
      </c>
      <c r="BM100">
        <v>0</v>
      </c>
      <c r="BN100">
        <v>805529</v>
      </c>
      <c r="BO100">
        <v>0</v>
      </c>
      <c r="BP100">
        <v>805529</v>
      </c>
      <c r="BQ100">
        <v>0</v>
      </c>
      <c r="BR100">
        <v>803629</v>
      </c>
      <c r="BS100">
        <v>2000</v>
      </c>
      <c r="BT100">
        <v>803530</v>
      </c>
      <c r="BU100">
        <v>2000</v>
      </c>
      <c r="BV100" t="s">
        <v>160</v>
      </c>
      <c r="BW100" t="s">
        <v>161</v>
      </c>
      <c r="BX100">
        <v>0</v>
      </c>
      <c r="BY100">
        <v>2000</v>
      </c>
      <c r="BZ100">
        <v>-33</v>
      </c>
      <c r="CA100">
        <v>803529</v>
      </c>
      <c r="CB100">
        <v>0</v>
      </c>
      <c r="CC100">
        <v>803529</v>
      </c>
      <c r="CD100">
        <v>33</v>
      </c>
      <c r="CE100">
        <v>801662</v>
      </c>
      <c r="CF100">
        <v>1967</v>
      </c>
      <c r="CG100">
        <v>801635</v>
      </c>
      <c r="CH100">
        <v>1607</v>
      </c>
      <c r="CI100">
        <v>-24</v>
      </c>
      <c r="CJ100">
        <v>807629</v>
      </c>
      <c r="CK100">
        <v>0</v>
      </c>
      <c r="CL100">
        <v>807629</v>
      </c>
      <c r="CM100">
        <v>24</v>
      </c>
      <c r="CN100">
        <v>806046</v>
      </c>
      <c r="CO100">
        <v>0</v>
      </c>
      <c r="CP100">
        <v>806024</v>
      </c>
      <c r="CQ100">
        <v>1607</v>
      </c>
      <c r="CR100">
        <v>293.7</v>
      </c>
      <c r="CS100">
        <v>11.982978723404299</v>
      </c>
      <c r="CT100">
        <v>59.090909090909101</v>
      </c>
      <c r="CU100">
        <v>1</v>
      </c>
      <c r="CV100" t="s">
        <v>164</v>
      </c>
      <c r="CW100">
        <v>330</v>
      </c>
      <c r="CX100" t="s">
        <v>162</v>
      </c>
      <c r="CY100" t="s">
        <v>141</v>
      </c>
      <c r="CZ100">
        <v>343</v>
      </c>
      <c r="DA100">
        <v>0</v>
      </c>
      <c r="DB100">
        <v>805922</v>
      </c>
      <c r="DC100">
        <v>0</v>
      </c>
      <c r="DD100">
        <v>805922</v>
      </c>
      <c r="DE100">
        <v>0</v>
      </c>
      <c r="DF100">
        <v>805629</v>
      </c>
      <c r="DG100">
        <v>350</v>
      </c>
      <c r="DH100" t="s">
        <v>164</v>
      </c>
      <c r="DI100">
        <v>330</v>
      </c>
      <c r="DJ100">
        <v>805959</v>
      </c>
      <c r="DK100">
        <v>805532</v>
      </c>
      <c r="DL100">
        <v>343</v>
      </c>
      <c r="DM100" t="s">
        <v>157</v>
      </c>
      <c r="DN100" t="s">
        <v>165</v>
      </c>
      <c r="DO100" t="s">
        <v>178</v>
      </c>
      <c r="DP100">
        <v>1</v>
      </c>
      <c r="DQ100">
        <v>2</v>
      </c>
      <c r="DR100">
        <v>94</v>
      </c>
      <c r="DS100">
        <v>5</v>
      </c>
      <c r="DT100" t="s">
        <v>120</v>
      </c>
      <c r="DU100">
        <v>50</v>
      </c>
      <c r="DV100">
        <v>-7</v>
      </c>
      <c r="DW100">
        <v>806022</v>
      </c>
      <c r="DX100">
        <v>0</v>
      </c>
      <c r="DY100">
        <v>806022</v>
      </c>
      <c r="DZ100">
        <v>7</v>
      </c>
      <c r="EA100">
        <v>805979</v>
      </c>
      <c r="EB100">
        <v>67</v>
      </c>
      <c r="EC100">
        <v>805923</v>
      </c>
      <c r="ED100">
        <v>44</v>
      </c>
      <c r="EF100">
        <v>528127</v>
      </c>
      <c r="EG100" s="5">
        <f t="shared" si="5"/>
        <v>273.50799999999998</v>
      </c>
      <c r="EH100" s="5">
        <f t="shared" si="6"/>
        <v>277.89699999999999</v>
      </c>
      <c r="EI100" s="5" t="str">
        <f t="shared" si="7"/>
        <v>Reward</v>
      </c>
      <c r="EJ100" s="5" t="str">
        <f t="shared" si="4"/>
        <v>RewardPos</v>
      </c>
    </row>
    <row r="101" spans="1:140" x14ac:dyDescent="0.2">
      <c r="A101" t="s">
        <v>136</v>
      </c>
      <c r="B101">
        <v>1</v>
      </c>
      <c r="C101">
        <v>1</v>
      </c>
      <c r="D101" t="s">
        <v>137</v>
      </c>
      <c r="E101" t="s">
        <v>138</v>
      </c>
      <c r="F101" t="s">
        <v>139</v>
      </c>
      <c r="G101">
        <v>60.01</v>
      </c>
      <c r="H101" t="s">
        <v>140</v>
      </c>
      <c r="I101" t="s">
        <v>141</v>
      </c>
      <c r="J101">
        <v>1</v>
      </c>
      <c r="K101" t="s">
        <v>142</v>
      </c>
      <c r="L101" t="s">
        <v>143</v>
      </c>
      <c r="M101">
        <v>303</v>
      </c>
      <c r="N101">
        <v>-1061746352</v>
      </c>
      <c r="O101" t="s">
        <v>144</v>
      </c>
      <c r="P101" t="s">
        <v>145</v>
      </c>
      <c r="Q101" t="s">
        <v>145</v>
      </c>
      <c r="R101" s="1">
        <v>44399</v>
      </c>
      <c r="S101" s="2">
        <v>44399.602418981478</v>
      </c>
      <c r="T101" s="3">
        <v>0.39408564814814812</v>
      </c>
      <c r="U101" t="s">
        <v>146</v>
      </c>
      <c r="V101" t="s">
        <v>141</v>
      </c>
      <c r="W101">
        <v>1</v>
      </c>
      <c r="X101" t="s">
        <v>147</v>
      </c>
      <c r="Y101">
        <v>2</v>
      </c>
      <c r="Z101" t="s">
        <v>141</v>
      </c>
      <c r="AA101">
        <v>2</v>
      </c>
      <c r="AB101">
        <v>1</v>
      </c>
      <c r="AC101">
        <v>2</v>
      </c>
      <c r="AD101" t="s">
        <v>181</v>
      </c>
      <c r="AE101">
        <v>5000</v>
      </c>
      <c r="AF101">
        <v>-16</v>
      </c>
      <c r="AG101">
        <v>848128</v>
      </c>
      <c r="AH101">
        <v>0</v>
      </c>
      <c r="AI101">
        <v>848128</v>
      </c>
      <c r="AJ101">
        <v>16</v>
      </c>
      <c r="AK101">
        <v>843144</v>
      </c>
      <c r="AL101">
        <v>0</v>
      </c>
      <c r="AM101">
        <v>843132</v>
      </c>
      <c r="AN101" t="s">
        <v>149</v>
      </c>
      <c r="AO101" t="s">
        <v>27</v>
      </c>
      <c r="AP101">
        <v>3</v>
      </c>
      <c r="AS101">
        <v>2</v>
      </c>
      <c r="AT101">
        <v>2</v>
      </c>
      <c r="AU101">
        <v>4</v>
      </c>
      <c r="BE101" t="s">
        <v>152</v>
      </c>
      <c r="BF101" t="s">
        <v>45</v>
      </c>
      <c r="BJ101">
        <v>45</v>
      </c>
      <c r="BK101" t="s">
        <v>141</v>
      </c>
      <c r="BL101">
        <v>2000</v>
      </c>
      <c r="BM101">
        <v>0</v>
      </c>
      <c r="BN101">
        <v>811529</v>
      </c>
      <c r="BO101">
        <v>0</v>
      </c>
      <c r="BP101">
        <v>811529</v>
      </c>
      <c r="BQ101">
        <v>0</v>
      </c>
      <c r="BR101">
        <v>809629</v>
      </c>
      <c r="BS101">
        <v>2000</v>
      </c>
      <c r="BT101">
        <v>809530</v>
      </c>
      <c r="BU101">
        <v>2000</v>
      </c>
      <c r="BV101" t="s">
        <v>170</v>
      </c>
      <c r="BW101" t="s">
        <v>171</v>
      </c>
      <c r="BX101">
        <v>0</v>
      </c>
      <c r="BY101">
        <v>2000</v>
      </c>
      <c r="BZ101">
        <v>-17</v>
      </c>
      <c r="CA101">
        <v>809529</v>
      </c>
      <c r="CB101">
        <v>0</v>
      </c>
      <c r="CC101">
        <v>809529</v>
      </c>
      <c r="CD101">
        <v>17</v>
      </c>
      <c r="CE101">
        <v>807646</v>
      </c>
      <c r="CF101">
        <v>1983</v>
      </c>
      <c r="CG101">
        <v>807634</v>
      </c>
      <c r="CH101">
        <v>1607</v>
      </c>
      <c r="CI101">
        <v>-23</v>
      </c>
      <c r="CJ101">
        <v>813629</v>
      </c>
      <c r="CK101">
        <v>0</v>
      </c>
      <c r="CL101">
        <v>813629</v>
      </c>
      <c r="CM101">
        <v>23</v>
      </c>
      <c r="CN101">
        <v>812045</v>
      </c>
      <c r="CO101">
        <v>0</v>
      </c>
      <c r="CP101">
        <v>812024</v>
      </c>
      <c r="CQ101">
        <v>1607</v>
      </c>
      <c r="CR101">
        <v>293.95238095238102</v>
      </c>
      <c r="CS101">
        <v>12.126315789473701</v>
      </c>
      <c r="CT101">
        <v>60</v>
      </c>
      <c r="CU101">
        <v>1</v>
      </c>
      <c r="CV101" t="s">
        <v>164</v>
      </c>
      <c r="CW101">
        <v>299</v>
      </c>
      <c r="CX101" t="s">
        <v>156</v>
      </c>
      <c r="CY101" t="s">
        <v>141</v>
      </c>
      <c r="CZ101">
        <v>343</v>
      </c>
      <c r="DA101">
        <v>0</v>
      </c>
      <c r="DB101">
        <v>811922</v>
      </c>
      <c r="DC101">
        <v>0</v>
      </c>
      <c r="DD101">
        <v>811922</v>
      </c>
      <c r="DE101">
        <v>0</v>
      </c>
      <c r="DF101">
        <v>811629</v>
      </c>
      <c r="DG101">
        <v>350</v>
      </c>
      <c r="DH101" t="s">
        <v>164</v>
      </c>
      <c r="DI101">
        <v>299</v>
      </c>
      <c r="DJ101">
        <v>811928</v>
      </c>
      <c r="DK101">
        <v>811532</v>
      </c>
      <c r="DL101">
        <v>343</v>
      </c>
      <c r="DM101" t="s">
        <v>157</v>
      </c>
      <c r="DN101" t="s">
        <v>165</v>
      </c>
      <c r="DO101" t="s">
        <v>180</v>
      </c>
      <c r="DP101">
        <v>1</v>
      </c>
      <c r="DQ101">
        <v>2</v>
      </c>
      <c r="DR101">
        <v>95</v>
      </c>
      <c r="DS101">
        <v>0</v>
      </c>
      <c r="DT101" t="s">
        <v>120</v>
      </c>
      <c r="DU101">
        <v>50</v>
      </c>
      <c r="DV101">
        <v>-7</v>
      </c>
      <c r="DW101">
        <v>812022</v>
      </c>
      <c r="DX101">
        <v>0</v>
      </c>
      <c r="DY101">
        <v>812022</v>
      </c>
      <c r="DZ101">
        <v>7</v>
      </c>
      <c r="EA101">
        <v>811979</v>
      </c>
      <c r="EB101">
        <v>66</v>
      </c>
      <c r="EC101">
        <v>811923</v>
      </c>
      <c r="ED101">
        <v>45</v>
      </c>
      <c r="EF101">
        <v>528127</v>
      </c>
      <c r="EG101" s="5">
        <f t="shared" si="5"/>
        <v>279.50700000000001</v>
      </c>
      <c r="EH101" s="5">
        <f t="shared" si="6"/>
        <v>283.89699999999999</v>
      </c>
      <c r="EI101" s="5" t="str">
        <f t="shared" si="7"/>
        <v>Loss</v>
      </c>
      <c r="EJ101" s="5" t="str">
        <f t="shared" si="4"/>
        <v>LossPos</v>
      </c>
    </row>
    <row r="102" spans="1:140" x14ac:dyDescent="0.2">
      <c r="A102" t="s">
        <v>136</v>
      </c>
      <c r="B102">
        <v>1</v>
      </c>
      <c r="C102">
        <v>1</v>
      </c>
      <c r="D102" t="s">
        <v>137</v>
      </c>
      <c r="E102" t="s">
        <v>138</v>
      </c>
      <c r="F102" t="s">
        <v>139</v>
      </c>
      <c r="G102">
        <v>60.01</v>
      </c>
      <c r="H102" t="s">
        <v>140</v>
      </c>
      <c r="I102" t="s">
        <v>141</v>
      </c>
      <c r="J102">
        <v>1</v>
      </c>
      <c r="K102" t="s">
        <v>142</v>
      </c>
      <c r="L102" t="s">
        <v>143</v>
      </c>
      <c r="M102">
        <v>303</v>
      </c>
      <c r="N102">
        <v>-1061746352</v>
      </c>
      <c r="O102" t="s">
        <v>144</v>
      </c>
      <c r="P102" t="s">
        <v>145</v>
      </c>
      <c r="Q102" t="s">
        <v>145</v>
      </c>
      <c r="R102" s="1">
        <v>44399</v>
      </c>
      <c r="S102" s="2">
        <v>44399.602418981478</v>
      </c>
      <c r="T102" s="3">
        <v>0.39408564814814812</v>
      </c>
      <c r="U102" t="s">
        <v>146</v>
      </c>
      <c r="V102" t="s">
        <v>141</v>
      </c>
      <c r="W102">
        <v>1</v>
      </c>
      <c r="X102" t="s">
        <v>147</v>
      </c>
      <c r="Y102">
        <v>2</v>
      </c>
      <c r="Z102" t="s">
        <v>141</v>
      </c>
      <c r="AA102">
        <v>2</v>
      </c>
      <c r="AB102">
        <v>1</v>
      </c>
      <c r="AC102">
        <v>2</v>
      </c>
      <c r="AD102" t="s">
        <v>181</v>
      </c>
      <c r="AE102">
        <v>5000</v>
      </c>
      <c r="AF102">
        <v>-16</v>
      </c>
      <c r="AG102">
        <v>848128</v>
      </c>
      <c r="AH102">
        <v>0</v>
      </c>
      <c r="AI102">
        <v>848128</v>
      </c>
      <c r="AJ102">
        <v>16</v>
      </c>
      <c r="AK102">
        <v>843144</v>
      </c>
      <c r="AL102">
        <v>0</v>
      </c>
      <c r="AM102">
        <v>843132</v>
      </c>
      <c r="AN102" t="s">
        <v>149</v>
      </c>
      <c r="AO102" t="s">
        <v>27</v>
      </c>
      <c r="AP102">
        <v>3</v>
      </c>
      <c r="AS102">
        <v>2</v>
      </c>
      <c r="AT102">
        <v>2</v>
      </c>
      <c r="AU102">
        <v>4</v>
      </c>
      <c r="BE102" t="s">
        <v>152</v>
      </c>
      <c r="BF102" t="s">
        <v>45</v>
      </c>
      <c r="BJ102">
        <v>46</v>
      </c>
      <c r="BK102" t="s">
        <v>141</v>
      </c>
      <c r="BL102">
        <v>1500</v>
      </c>
      <c r="BM102">
        <v>0</v>
      </c>
      <c r="BN102">
        <v>817029</v>
      </c>
      <c r="BO102">
        <v>0</v>
      </c>
      <c r="BP102">
        <v>817029</v>
      </c>
      <c r="BQ102">
        <v>0</v>
      </c>
      <c r="BR102">
        <v>815629</v>
      </c>
      <c r="BS102">
        <v>1500</v>
      </c>
      <c r="BT102">
        <v>815530</v>
      </c>
      <c r="BU102">
        <v>1500</v>
      </c>
      <c r="BV102" t="s">
        <v>167</v>
      </c>
      <c r="BW102" t="s">
        <v>168</v>
      </c>
      <c r="BX102">
        <v>0</v>
      </c>
      <c r="BY102">
        <v>2000</v>
      </c>
      <c r="BZ102">
        <v>-33</v>
      </c>
      <c r="CA102">
        <v>815529</v>
      </c>
      <c r="CB102">
        <v>0</v>
      </c>
      <c r="CC102">
        <v>815529</v>
      </c>
      <c r="CD102">
        <v>33</v>
      </c>
      <c r="CE102">
        <v>813662</v>
      </c>
      <c r="CF102">
        <v>1967</v>
      </c>
      <c r="CG102">
        <v>813634</v>
      </c>
      <c r="CH102">
        <v>1607</v>
      </c>
      <c r="CI102">
        <v>-23</v>
      </c>
      <c r="CJ102">
        <v>819129</v>
      </c>
      <c r="CK102">
        <v>0</v>
      </c>
      <c r="CL102">
        <v>819129</v>
      </c>
      <c r="CM102">
        <v>23</v>
      </c>
      <c r="CN102">
        <v>817545</v>
      </c>
      <c r="CO102">
        <v>0</v>
      </c>
      <c r="CP102">
        <v>817524</v>
      </c>
      <c r="CQ102">
        <v>1607</v>
      </c>
      <c r="CR102">
        <v>294.59090909090901</v>
      </c>
      <c r="CS102">
        <v>12.362500000000001</v>
      </c>
      <c r="CT102">
        <v>60.869565217391298</v>
      </c>
      <c r="CU102">
        <v>1</v>
      </c>
      <c r="CV102" t="s">
        <v>164</v>
      </c>
      <c r="CW102">
        <v>308</v>
      </c>
      <c r="CX102" t="s">
        <v>162</v>
      </c>
      <c r="CY102" t="s">
        <v>141</v>
      </c>
      <c r="CZ102">
        <v>343</v>
      </c>
      <c r="DA102">
        <v>0</v>
      </c>
      <c r="DB102">
        <v>817422</v>
      </c>
      <c r="DC102">
        <v>0</v>
      </c>
      <c r="DD102">
        <v>817422</v>
      </c>
      <c r="DE102">
        <v>0</v>
      </c>
      <c r="DF102">
        <v>817129</v>
      </c>
      <c r="DG102">
        <v>350</v>
      </c>
      <c r="DH102" t="s">
        <v>164</v>
      </c>
      <c r="DI102">
        <v>308</v>
      </c>
      <c r="DJ102">
        <v>817437</v>
      </c>
      <c r="DK102">
        <v>817032</v>
      </c>
      <c r="DL102">
        <v>343</v>
      </c>
      <c r="DM102" t="s">
        <v>157</v>
      </c>
      <c r="DN102" t="s">
        <v>165</v>
      </c>
      <c r="DO102" t="s">
        <v>169</v>
      </c>
      <c r="DP102">
        <v>1</v>
      </c>
      <c r="DQ102">
        <v>2</v>
      </c>
      <c r="DR102">
        <v>96</v>
      </c>
      <c r="DS102">
        <v>0.2</v>
      </c>
      <c r="DT102" t="s">
        <v>120</v>
      </c>
      <c r="DU102">
        <v>50</v>
      </c>
      <c r="DV102">
        <v>-7</v>
      </c>
      <c r="DW102">
        <v>817522</v>
      </c>
      <c r="DX102">
        <v>0</v>
      </c>
      <c r="DY102">
        <v>817522</v>
      </c>
      <c r="DZ102">
        <v>7</v>
      </c>
      <c r="EA102">
        <v>817479</v>
      </c>
      <c r="EB102">
        <v>66</v>
      </c>
      <c r="EC102">
        <v>817423</v>
      </c>
      <c r="ED102">
        <v>46</v>
      </c>
      <c r="EF102">
        <v>528127</v>
      </c>
      <c r="EG102" s="5">
        <f t="shared" si="5"/>
        <v>285.50700000000001</v>
      </c>
      <c r="EH102" s="5">
        <f t="shared" si="6"/>
        <v>289.39699999999999</v>
      </c>
      <c r="EI102" s="5" t="str">
        <f t="shared" si="7"/>
        <v>Reward</v>
      </c>
      <c r="EJ102" s="5" t="str">
        <f t="shared" si="4"/>
        <v>RewardPos</v>
      </c>
    </row>
    <row r="103" spans="1:140" x14ac:dyDescent="0.2">
      <c r="A103" t="s">
        <v>136</v>
      </c>
      <c r="B103">
        <v>1</v>
      </c>
      <c r="C103">
        <v>1</v>
      </c>
      <c r="D103" t="s">
        <v>137</v>
      </c>
      <c r="E103" t="s">
        <v>138</v>
      </c>
      <c r="F103" t="s">
        <v>139</v>
      </c>
      <c r="G103">
        <v>60.01</v>
      </c>
      <c r="H103" t="s">
        <v>140</v>
      </c>
      <c r="I103" t="s">
        <v>141</v>
      </c>
      <c r="J103">
        <v>1</v>
      </c>
      <c r="K103" t="s">
        <v>142</v>
      </c>
      <c r="L103" t="s">
        <v>143</v>
      </c>
      <c r="M103">
        <v>303</v>
      </c>
      <c r="N103">
        <v>-1061746352</v>
      </c>
      <c r="O103" t="s">
        <v>144</v>
      </c>
      <c r="P103" t="s">
        <v>145</v>
      </c>
      <c r="Q103" t="s">
        <v>145</v>
      </c>
      <c r="R103" s="1">
        <v>44399</v>
      </c>
      <c r="S103" s="2">
        <v>44399.602418981478</v>
      </c>
      <c r="T103" s="3">
        <v>0.39408564814814812</v>
      </c>
      <c r="U103" t="s">
        <v>146</v>
      </c>
      <c r="V103" t="s">
        <v>141</v>
      </c>
      <c r="W103">
        <v>1</v>
      </c>
      <c r="X103" t="s">
        <v>147</v>
      </c>
      <c r="Y103">
        <v>2</v>
      </c>
      <c r="Z103" t="s">
        <v>141</v>
      </c>
      <c r="AA103">
        <v>2</v>
      </c>
      <c r="AB103">
        <v>1</v>
      </c>
      <c r="AC103">
        <v>2</v>
      </c>
      <c r="AD103" t="s">
        <v>181</v>
      </c>
      <c r="AE103">
        <v>5000</v>
      </c>
      <c r="AF103">
        <v>-16</v>
      </c>
      <c r="AG103">
        <v>848128</v>
      </c>
      <c r="AH103">
        <v>0</v>
      </c>
      <c r="AI103">
        <v>848128</v>
      </c>
      <c r="AJ103">
        <v>16</v>
      </c>
      <c r="AK103">
        <v>843144</v>
      </c>
      <c r="AL103">
        <v>0</v>
      </c>
      <c r="AM103">
        <v>843132</v>
      </c>
      <c r="AN103" t="s">
        <v>149</v>
      </c>
      <c r="AO103" t="s">
        <v>27</v>
      </c>
      <c r="AP103">
        <v>3</v>
      </c>
      <c r="AS103">
        <v>2</v>
      </c>
      <c r="AT103">
        <v>2</v>
      </c>
      <c r="AU103">
        <v>4</v>
      </c>
      <c r="BE103" t="s">
        <v>152</v>
      </c>
      <c r="BF103" t="s">
        <v>45</v>
      </c>
      <c r="BJ103">
        <v>47</v>
      </c>
      <c r="BK103" t="s">
        <v>141</v>
      </c>
      <c r="BL103">
        <v>3000</v>
      </c>
      <c r="BM103">
        <v>1</v>
      </c>
      <c r="BN103">
        <v>824029</v>
      </c>
      <c r="BO103">
        <v>0</v>
      </c>
      <c r="BP103">
        <v>824029</v>
      </c>
      <c r="BQ103">
        <v>-1</v>
      </c>
      <c r="BR103">
        <v>821128</v>
      </c>
      <c r="BS103">
        <v>3000</v>
      </c>
      <c r="BT103">
        <v>821030</v>
      </c>
      <c r="BU103">
        <v>3000</v>
      </c>
      <c r="BV103" t="s">
        <v>153</v>
      </c>
      <c r="BW103" t="s">
        <v>154</v>
      </c>
      <c r="BX103">
        <v>0</v>
      </c>
      <c r="BY103">
        <v>2000</v>
      </c>
      <c r="BZ103">
        <v>-33</v>
      </c>
      <c r="CA103">
        <v>821029</v>
      </c>
      <c r="CB103">
        <v>0</v>
      </c>
      <c r="CC103">
        <v>821029</v>
      </c>
      <c r="CD103">
        <v>33</v>
      </c>
      <c r="CE103">
        <v>819162</v>
      </c>
      <c r="CF103">
        <v>1966</v>
      </c>
      <c r="CG103">
        <v>819134</v>
      </c>
      <c r="CH103">
        <v>1657</v>
      </c>
      <c r="CI103">
        <v>-24</v>
      </c>
      <c r="CJ103">
        <v>826128</v>
      </c>
      <c r="CK103">
        <v>0</v>
      </c>
      <c r="CL103">
        <v>826128</v>
      </c>
      <c r="CM103">
        <v>24</v>
      </c>
      <c r="CN103">
        <v>824495</v>
      </c>
      <c r="CO103">
        <v>0</v>
      </c>
      <c r="CP103">
        <v>824473</v>
      </c>
      <c r="CQ103">
        <v>1657</v>
      </c>
      <c r="CR103">
        <v>294.59090909090901</v>
      </c>
      <c r="CS103">
        <v>12.404123711340199</v>
      </c>
      <c r="CT103">
        <v>59.574468085106403</v>
      </c>
      <c r="CU103">
        <v>0</v>
      </c>
      <c r="CW103">
        <v>0</v>
      </c>
      <c r="CX103" t="s">
        <v>156</v>
      </c>
      <c r="CY103" t="s">
        <v>141</v>
      </c>
      <c r="CZ103">
        <v>293</v>
      </c>
      <c r="DA103">
        <v>0</v>
      </c>
      <c r="DB103">
        <v>824371</v>
      </c>
      <c r="DC103">
        <v>0</v>
      </c>
      <c r="DD103">
        <v>824371</v>
      </c>
      <c r="DE103">
        <v>-1</v>
      </c>
      <c r="DF103">
        <v>824128</v>
      </c>
      <c r="DG103">
        <v>300</v>
      </c>
      <c r="DI103">
        <v>0</v>
      </c>
      <c r="DJ103">
        <v>0</v>
      </c>
      <c r="DK103">
        <v>824032</v>
      </c>
      <c r="DL103">
        <v>293</v>
      </c>
      <c r="DM103" t="s">
        <v>157</v>
      </c>
      <c r="DN103" t="s">
        <v>158</v>
      </c>
      <c r="DO103" t="s">
        <v>159</v>
      </c>
      <c r="DP103">
        <v>1</v>
      </c>
      <c r="DQ103">
        <v>2</v>
      </c>
      <c r="DR103">
        <v>97</v>
      </c>
      <c r="DS103">
        <v>-0.2</v>
      </c>
      <c r="DT103" t="s">
        <v>120</v>
      </c>
      <c r="DU103">
        <v>50</v>
      </c>
      <c r="DV103">
        <v>-7</v>
      </c>
      <c r="DW103">
        <v>824471</v>
      </c>
      <c r="DX103">
        <v>0</v>
      </c>
      <c r="DY103">
        <v>824471</v>
      </c>
      <c r="DZ103">
        <v>7</v>
      </c>
      <c r="EA103">
        <v>824428</v>
      </c>
      <c r="EB103">
        <v>67</v>
      </c>
      <c r="EC103">
        <v>824372</v>
      </c>
      <c r="ED103">
        <v>47</v>
      </c>
      <c r="EF103">
        <v>528127</v>
      </c>
      <c r="EG103" s="5">
        <f t="shared" si="5"/>
        <v>291.00700000000001</v>
      </c>
      <c r="EH103" s="5">
        <f t="shared" si="6"/>
        <v>296.346</v>
      </c>
      <c r="EI103" s="5" t="str">
        <f t="shared" si="7"/>
        <v>Loss</v>
      </c>
      <c r="EJ103" s="5" t="str">
        <f t="shared" si="4"/>
        <v>LossNeg</v>
      </c>
    </row>
    <row r="104" spans="1:140" x14ac:dyDescent="0.2">
      <c r="A104" t="s">
        <v>136</v>
      </c>
      <c r="B104">
        <v>1</v>
      </c>
      <c r="C104">
        <v>1</v>
      </c>
      <c r="D104" t="s">
        <v>137</v>
      </c>
      <c r="E104" t="s">
        <v>138</v>
      </c>
      <c r="F104" t="s">
        <v>139</v>
      </c>
      <c r="G104">
        <v>60.01</v>
      </c>
      <c r="H104" t="s">
        <v>140</v>
      </c>
      <c r="I104" t="s">
        <v>141</v>
      </c>
      <c r="J104">
        <v>1</v>
      </c>
      <c r="K104" t="s">
        <v>142</v>
      </c>
      <c r="L104" t="s">
        <v>143</v>
      </c>
      <c r="M104">
        <v>303</v>
      </c>
      <c r="N104">
        <v>-1061746352</v>
      </c>
      <c r="O104" t="s">
        <v>144</v>
      </c>
      <c r="P104" t="s">
        <v>145</v>
      </c>
      <c r="Q104" t="s">
        <v>145</v>
      </c>
      <c r="R104" s="1">
        <v>44399</v>
      </c>
      <c r="S104" s="2">
        <v>44399.602418981478</v>
      </c>
      <c r="T104" s="3">
        <v>0.39408564814814812</v>
      </c>
      <c r="U104" t="s">
        <v>146</v>
      </c>
      <c r="V104" t="s">
        <v>141</v>
      </c>
      <c r="W104">
        <v>1</v>
      </c>
      <c r="X104" t="s">
        <v>147</v>
      </c>
      <c r="Y104">
        <v>2</v>
      </c>
      <c r="Z104" t="s">
        <v>141</v>
      </c>
      <c r="AA104">
        <v>2</v>
      </c>
      <c r="AB104">
        <v>1</v>
      </c>
      <c r="AC104">
        <v>2</v>
      </c>
      <c r="AD104" t="s">
        <v>181</v>
      </c>
      <c r="AE104">
        <v>5000</v>
      </c>
      <c r="AF104">
        <v>-16</v>
      </c>
      <c r="AG104">
        <v>848128</v>
      </c>
      <c r="AH104">
        <v>0</v>
      </c>
      <c r="AI104">
        <v>848128</v>
      </c>
      <c r="AJ104">
        <v>16</v>
      </c>
      <c r="AK104">
        <v>843144</v>
      </c>
      <c r="AL104">
        <v>0</v>
      </c>
      <c r="AM104">
        <v>843132</v>
      </c>
      <c r="AN104" t="s">
        <v>149</v>
      </c>
      <c r="AO104" t="s">
        <v>27</v>
      </c>
      <c r="AP104">
        <v>3</v>
      </c>
      <c r="AS104">
        <v>2</v>
      </c>
      <c r="AT104">
        <v>2</v>
      </c>
      <c r="AU104">
        <v>4</v>
      </c>
      <c r="BE104" t="s">
        <v>152</v>
      </c>
      <c r="BF104" t="s">
        <v>45</v>
      </c>
      <c r="BJ104">
        <v>48</v>
      </c>
      <c r="BK104" t="s">
        <v>141</v>
      </c>
      <c r="BL104">
        <v>1500</v>
      </c>
      <c r="BM104">
        <v>0</v>
      </c>
      <c r="BN104">
        <v>829528</v>
      </c>
      <c r="BO104">
        <v>0</v>
      </c>
      <c r="BP104">
        <v>829528</v>
      </c>
      <c r="BQ104">
        <v>0</v>
      </c>
      <c r="BR104">
        <v>828128</v>
      </c>
      <c r="BS104">
        <v>1500</v>
      </c>
      <c r="BT104">
        <v>828029</v>
      </c>
      <c r="BU104">
        <v>1500</v>
      </c>
      <c r="BV104" t="s">
        <v>170</v>
      </c>
      <c r="BW104" t="s">
        <v>171</v>
      </c>
      <c r="BX104">
        <v>0</v>
      </c>
      <c r="BY104">
        <v>2000</v>
      </c>
      <c r="BZ104">
        <v>-17</v>
      </c>
      <c r="CA104">
        <v>828028</v>
      </c>
      <c r="CB104">
        <v>0</v>
      </c>
      <c r="CC104">
        <v>828028</v>
      </c>
      <c r="CD104">
        <v>17</v>
      </c>
      <c r="CE104">
        <v>826145</v>
      </c>
      <c r="CF104">
        <v>1983</v>
      </c>
      <c r="CG104">
        <v>826133</v>
      </c>
      <c r="CH104">
        <v>1657</v>
      </c>
      <c r="CI104">
        <v>-24</v>
      </c>
      <c r="CJ104">
        <v>831628</v>
      </c>
      <c r="CK104">
        <v>0</v>
      </c>
      <c r="CL104">
        <v>831628</v>
      </c>
      <c r="CM104">
        <v>24</v>
      </c>
      <c r="CN104">
        <v>829995</v>
      </c>
      <c r="CO104">
        <v>0</v>
      </c>
      <c r="CP104">
        <v>829973</v>
      </c>
      <c r="CQ104">
        <v>1657</v>
      </c>
      <c r="CR104">
        <v>294.59090909090901</v>
      </c>
      <c r="CS104">
        <v>10.089795918367299</v>
      </c>
      <c r="CT104">
        <v>58.3333333333333</v>
      </c>
      <c r="CU104">
        <v>0</v>
      </c>
      <c r="CW104">
        <v>0</v>
      </c>
      <c r="CX104" t="s">
        <v>156</v>
      </c>
      <c r="CY104" t="s">
        <v>141</v>
      </c>
      <c r="CZ104">
        <v>293</v>
      </c>
      <c r="DA104">
        <v>0</v>
      </c>
      <c r="DB104">
        <v>829871</v>
      </c>
      <c r="DC104">
        <v>0</v>
      </c>
      <c r="DD104">
        <v>829871</v>
      </c>
      <c r="DE104">
        <v>0</v>
      </c>
      <c r="DF104">
        <v>829628</v>
      </c>
      <c r="DG104">
        <v>300</v>
      </c>
      <c r="DI104">
        <v>0</v>
      </c>
      <c r="DJ104">
        <v>0</v>
      </c>
      <c r="DK104">
        <v>829531</v>
      </c>
      <c r="DL104">
        <v>293</v>
      </c>
      <c r="DM104" t="s">
        <v>157</v>
      </c>
      <c r="DN104" t="s">
        <v>158</v>
      </c>
      <c r="DO104" t="s">
        <v>172</v>
      </c>
      <c r="DP104">
        <v>1</v>
      </c>
      <c r="DQ104">
        <v>2</v>
      </c>
      <c r="DR104">
        <v>98</v>
      </c>
      <c r="DS104">
        <v>-5</v>
      </c>
      <c r="DT104" t="s">
        <v>120</v>
      </c>
      <c r="DU104">
        <v>50</v>
      </c>
      <c r="DV104">
        <v>-7</v>
      </c>
      <c r="DW104">
        <v>829971</v>
      </c>
      <c r="DX104">
        <v>0</v>
      </c>
      <c r="DY104">
        <v>829971</v>
      </c>
      <c r="DZ104">
        <v>7</v>
      </c>
      <c r="EA104">
        <v>829928</v>
      </c>
      <c r="EB104">
        <v>67</v>
      </c>
      <c r="EC104">
        <v>829872</v>
      </c>
      <c r="ED104">
        <v>48</v>
      </c>
      <c r="EF104">
        <v>528127</v>
      </c>
      <c r="EG104" s="5">
        <f t="shared" si="5"/>
        <v>298.00599999999997</v>
      </c>
      <c r="EH104" s="5">
        <f t="shared" si="6"/>
        <v>301.846</v>
      </c>
      <c r="EI104" s="5" t="str">
        <f t="shared" si="7"/>
        <v>Loss</v>
      </c>
      <c r="EJ104" s="5" t="str">
        <f t="shared" si="4"/>
        <v>LossNeg</v>
      </c>
    </row>
    <row r="105" spans="1:140" x14ac:dyDescent="0.2">
      <c r="A105" t="s">
        <v>136</v>
      </c>
      <c r="B105">
        <v>1</v>
      </c>
      <c r="C105">
        <v>1</v>
      </c>
      <c r="D105" t="s">
        <v>137</v>
      </c>
      <c r="E105" t="s">
        <v>138</v>
      </c>
      <c r="F105" t="s">
        <v>139</v>
      </c>
      <c r="G105">
        <v>60.01</v>
      </c>
      <c r="H105" t="s">
        <v>140</v>
      </c>
      <c r="I105" t="s">
        <v>141</v>
      </c>
      <c r="J105">
        <v>1</v>
      </c>
      <c r="K105" t="s">
        <v>142</v>
      </c>
      <c r="L105" t="s">
        <v>143</v>
      </c>
      <c r="M105">
        <v>303</v>
      </c>
      <c r="N105">
        <v>-1061746352</v>
      </c>
      <c r="O105" t="s">
        <v>144</v>
      </c>
      <c r="P105" t="s">
        <v>145</v>
      </c>
      <c r="Q105" t="s">
        <v>145</v>
      </c>
      <c r="R105" s="1">
        <v>44399</v>
      </c>
      <c r="S105" s="2">
        <v>44399.602418981478</v>
      </c>
      <c r="T105" s="3">
        <v>0.39408564814814812</v>
      </c>
      <c r="U105" t="s">
        <v>146</v>
      </c>
      <c r="V105" t="s">
        <v>141</v>
      </c>
      <c r="W105">
        <v>1</v>
      </c>
      <c r="X105" t="s">
        <v>147</v>
      </c>
      <c r="Y105">
        <v>2</v>
      </c>
      <c r="Z105" t="s">
        <v>141</v>
      </c>
      <c r="AA105">
        <v>2</v>
      </c>
      <c r="AB105">
        <v>1</v>
      </c>
      <c r="AC105">
        <v>2</v>
      </c>
      <c r="AD105" t="s">
        <v>181</v>
      </c>
      <c r="AE105">
        <v>5000</v>
      </c>
      <c r="AF105">
        <v>-16</v>
      </c>
      <c r="AG105">
        <v>848128</v>
      </c>
      <c r="AH105">
        <v>0</v>
      </c>
      <c r="AI105">
        <v>848128</v>
      </c>
      <c r="AJ105">
        <v>16</v>
      </c>
      <c r="AK105">
        <v>843144</v>
      </c>
      <c r="AL105">
        <v>0</v>
      </c>
      <c r="AM105">
        <v>843132</v>
      </c>
      <c r="AN105" t="s">
        <v>149</v>
      </c>
      <c r="AO105" t="s">
        <v>27</v>
      </c>
      <c r="AP105">
        <v>3</v>
      </c>
      <c r="AS105">
        <v>2</v>
      </c>
      <c r="AT105">
        <v>2</v>
      </c>
      <c r="AU105">
        <v>4</v>
      </c>
      <c r="BE105" t="s">
        <v>152</v>
      </c>
      <c r="BF105" t="s">
        <v>45</v>
      </c>
      <c r="BJ105">
        <v>49</v>
      </c>
      <c r="BK105" t="s">
        <v>141</v>
      </c>
      <c r="BL105">
        <v>2000</v>
      </c>
      <c r="BM105">
        <v>0</v>
      </c>
      <c r="BN105">
        <v>835528</v>
      </c>
      <c r="BO105">
        <v>0</v>
      </c>
      <c r="BP105">
        <v>835528</v>
      </c>
      <c r="BQ105">
        <v>0</v>
      </c>
      <c r="BR105">
        <v>833628</v>
      </c>
      <c r="BS105">
        <v>2000</v>
      </c>
      <c r="BT105">
        <v>833529</v>
      </c>
      <c r="BU105">
        <v>2000</v>
      </c>
      <c r="BV105" t="s">
        <v>160</v>
      </c>
      <c r="BW105" t="s">
        <v>161</v>
      </c>
      <c r="BX105">
        <v>0</v>
      </c>
      <c r="BY105">
        <v>2000</v>
      </c>
      <c r="BZ105">
        <v>-17</v>
      </c>
      <c r="CA105">
        <v>833528</v>
      </c>
      <c r="CB105">
        <v>0</v>
      </c>
      <c r="CC105">
        <v>833528</v>
      </c>
      <c r="CD105">
        <v>17</v>
      </c>
      <c r="CE105">
        <v>831645</v>
      </c>
      <c r="CF105">
        <v>1983</v>
      </c>
      <c r="CG105">
        <v>831633</v>
      </c>
      <c r="CH105">
        <v>1657</v>
      </c>
      <c r="CI105">
        <v>-24</v>
      </c>
      <c r="CJ105">
        <v>837628</v>
      </c>
      <c r="CK105">
        <v>0</v>
      </c>
      <c r="CL105">
        <v>837628</v>
      </c>
      <c r="CM105">
        <v>24</v>
      </c>
      <c r="CN105">
        <v>835995</v>
      </c>
      <c r="CO105">
        <v>0</v>
      </c>
      <c r="CP105">
        <v>835973</v>
      </c>
      <c r="CQ105">
        <v>1657</v>
      </c>
      <c r="CR105">
        <v>293.65217391304401</v>
      </c>
      <c r="CS105">
        <v>12.670707070707101</v>
      </c>
      <c r="CT105">
        <v>59.183673469387799</v>
      </c>
      <c r="CU105">
        <v>1</v>
      </c>
      <c r="CV105" t="s">
        <v>164</v>
      </c>
      <c r="CW105">
        <v>273</v>
      </c>
      <c r="CX105" t="s">
        <v>162</v>
      </c>
      <c r="CY105" t="s">
        <v>141</v>
      </c>
      <c r="CZ105">
        <v>293</v>
      </c>
      <c r="DA105">
        <v>0</v>
      </c>
      <c r="DB105">
        <v>835871</v>
      </c>
      <c r="DC105">
        <v>0</v>
      </c>
      <c r="DD105">
        <v>835871</v>
      </c>
      <c r="DE105">
        <v>0</v>
      </c>
      <c r="DF105">
        <v>835628</v>
      </c>
      <c r="DG105">
        <v>300</v>
      </c>
      <c r="DH105" t="s">
        <v>164</v>
      </c>
      <c r="DI105">
        <v>273</v>
      </c>
      <c r="DJ105">
        <v>835901</v>
      </c>
      <c r="DK105">
        <v>835531</v>
      </c>
      <c r="DL105">
        <v>293</v>
      </c>
      <c r="DM105" t="s">
        <v>157</v>
      </c>
      <c r="DN105" t="s">
        <v>165</v>
      </c>
      <c r="DO105" t="s">
        <v>178</v>
      </c>
      <c r="DP105">
        <v>1</v>
      </c>
      <c r="DQ105">
        <v>2</v>
      </c>
      <c r="DR105">
        <v>99</v>
      </c>
      <c r="DS105">
        <v>5</v>
      </c>
      <c r="DT105" t="s">
        <v>120</v>
      </c>
      <c r="DU105">
        <v>50</v>
      </c>
      <c r="DV105">
        <v>-7</v>
      </c>
      <c r="DW105">
        <v>835971</v>
      </c>
      <c r="DX105">
        <v>0</v>
      </c>
      <c r="DY105">
        <v>835971</v>
      </c>
      <c r="DZ105">
        <v>7</v>
      </c>
      <c r="EA105">
        <v>835928</v>
      </c>
      <c r="EB105">
        <v>67</v>
      </c>
      <c r="EC105">
        <v>835872</v>
      </c>
      <c r="ED105">
        <v>49</v>
      </c>
      <c r="EF105">
        <v>528127</v>
      </c>
      <c r="EG105" s="5">
        <f t="shared" si="5"/>
        <v>303.50599999999997</v>
      </c>
      <c r="EH105" s="5">
        <f t="shared" si="6"/>
        <v>307.846</v>
      </c>
      <c r="EI105" s="5" t="str">
        <f t="shared" si="7"/>
        <v>Reward</v>
      </c>
      <c r="EJ105" s="5" t="str">
        <f t="shared" si="4"/>
        <v>RewardPos</v>
      </c>
    </row>
    <row r="106" spans="1:140" x14ac:dyDescent="0.2">
      <c r="A106" t="s">
        <v>136</v>
      </c>
      <c r="B106">
        <v>1</v>
      </c>
      <c r="C106">
        <v>1</v>
      </c>
      <c r="D106" t="s">
        <v>137</v>
      </c>
      <c r="E106" t="s">
        <v>138</v>
      </c>
      <c r="F106" t="s">
        <v>139</v>
      </c>
      <c r="G106">
        <v>60.01</v>
      </c>
      <c r="H106" t="s">
        <v>140</v>
      </c>
      <c r="I106" t="s">
        <v>141</v>
      </c>
      <c r="J106">
        <v>1</v>
      </c>
      <c r="K106" t="s">
        <v>142</v>
      </c>
      <c r="L106" t="s">
        <v>143</v>
      </c>
      <c r="M106">
        <v>303</v>
      </c>
      <c r="N106">
        <v>-1061746352</v>
      </c>
      <c r="O106" t="s">
        <v>144</v>
      </c>
      <c r="P106" t="s">
        <v>145</v>
      </c>
      <c r="Q106" t="s">
        <v>145</v>
      </c>
      <c r="R106" s="1">
        <v>44399</v>
      </c>
      <c r="S106" s="2">
        <v>44399.602418981478</v>
      </c>
      <c r="T106" s="3">
        <v>0.39408564814814812</v>
      </c>
      <c r="U106" t="s">
        <v>146</v>
      </c>
      <c r="V106" t="s">
        <v>141</v>
      </c>
      <c r="W106">
        <v>1</v>
      </c>
      <c r="X106" t="s">
        <v>147</v>
      </c>
      <c r="Y106">
        <v>2</v>
      </c>
      <c r="Z106" t="s">
        <v>141</v>
      </c>
      <c r="AA106">
        <v>2</v>
      </c>
      <c r="AB106">
        <v>1</v>
      </c>
      <c r="AC106">
        <v>2</v>
      </c>
      <c r="AD106" t="s">
        <v>181</v>
      </c>
      <c r="AE106">
        <v>5000</v>
      </c>
      <c r="AF106">
        <v>-16</v>
      </c>
      <c r="AG106">
        <v>848128</v>
      </c>
      <c r="AH106">
        <v>0</v>
      </c>
      <c r="AI106">
        <v>848128</v>
      </c>
      <c r="AJ106">
        <v>16</v>
      </c>
      <c r="AK106">
        <v>843144</v>
      </c>
      <c r="AL106">
        <v>0</v>
      </c>
      <c r="AM106">
        <v>843132</v>
      </c>
      <c r="AN106" t="s">
        <v>149</v>
      </c>
      <c r="AO106" t="s">
        <v>27</v>
      </c>
      <c r="AP106">
        <v>3</v>
      </c>
      <c r="AS106">
        <v>2</v>
      </c>
      <c r="AT106">
        <v>2</v>
      </c>
      <c r="AU106">
        <v>4</v>
      </c>
      <c r="BE106" t="s">
        <v>152</v>
      </c>
      <c r="BF106" t="s">
        <v>45</v>
      </c>
      <c r="BJ106">
        <v>50</v>
      </c>
      <c r="BK106" t="s">
        <v>141</v>
      </c>
      <c r="BL106">
        <v>1500</v>
      </c>
      <c r="BM106">
        <v>0</v>
      </c>
      <c r="BN106">
        <v>841028</v>
      </c>
      <c r="BO106">
        <v>0</v>
      </c>
      <c r="BP106">
        <v>841028</v>
      </c>
      <c r="BQ106">
        <v>0</v>
      </c>
      <c r="BR106">
        <v>839628</v>
      </c>
      <c r="BS106">
        <v>1500</v>
      </c>
      <c r="BT106">
        <v>839529</v>
      </c>
      <c r="BU106">
        <v>1500</v>
      </c>
      <c r="BV106" t="s">
        <v>160</v>
      </c>
      <c r="BW106" t="s">
        <v>161</v>
      </c>
      <c r="BX106">
        <v>0</v>
      </c>
      <c r="BY106">
        <v>2000</v>
      </c>
      <c r="BZ106">
        <v>-17</v>
      </c>
      <c r="CA106">
        <v>839528</v>
      </c>
      <c r="CB106">
        <v>0</v>
      </c>
      <c r="CC106">
        <v>839528</v>
      </c>
      <c r="CD106">
        <v>17</v>
      </c>
      <c r="CE106">
        <v>837645</v>
      </c>
      <c r="CF106">
        <v>1983</v>
      </c>
      <c r="CG106">
        <v>837633</v>
      </c>
      <c r="CH106">
        <v>1677</v>
      </c>
      <c r="CI106">
        <v>-27</v>
      </c>
      <c r="CJ106">
        <v>843128</v>
      </c>
      <c r="CK106">
        <v>0</v>
      </c>
      <c r="CL106">
        <v>843128</v>
      </c>
      <c r="CM106">
        <v>27</v>
      </c>
      <c r="CN106">
        <v>841478</v>
      </c>
      <c r="CO106">
        <v>0</v>
      </c>
      <c r="CP106">
        <v>841453</v>
      </c>
      <c r="CQ106">
        <v>1677</v>
      </c>
      <c r="CR106">
        <v>293.65217391304401</v>
      </c>
      <c r="CS106">
        <v>12.8</v>
      </c>
      <c r="CT106">
        <v>58</v>
      </c>
      <c r="CU106">
        <v>0</v>
      </c>
      <c r="CW106">
        <v>0</v>
      </c>
      <c r="CX106" t="s">
        <v>162</v>
      </c>
      <c r="CY106" t="s">
        <v>141</v>
      </c>
      <c r="CZ106">
        <v>273</v>
      </c>
      <c r="DA106">
        <v>0</v>
      </c>
      <c r="DB106">
        <v>841351</v>
      </c>
      <c r="DC106">
        <v>0</v>
      </c>
      <c r="DD106">
        <v>841351</v>
      </c>
      <c r="DE106">
        <v>0</v>
      </c>
      <c r="DF106">
        <v>841128</v>
      </c>
      <c r="DG106">
        <v>283</v>
      </c>
      <c r="DI106">
        <v>0</v>
      </c>
      <c r="DJ106">
        <v>0</v>
      </c>
      <c r="DK106">
        <v>841031</v>
      </c>
      <c r="DL106">
        <v>273</v>
      </c>
      <c r="DM106" t="s">
        <v>157</v>
      </c>
      <c r="DN106" t="s">
        <v>158</v>
      </c>
      <c r="DO106" t="s">
        <v>163</v>
      </c>
      <c r="DP106">
        <v>1</v>
      </c>
      <c r="DQ106">
        <v>2</v>
      </c>
      <c r="DR106">
        <v>100</v>
      </c>
      <c r="DS106">
        <v>0</v>
      </c>
      <c r="DT106" t="s">
        <v>120</v>
      </c>
      <c r="DU106">
        <v>50</v>
      </c>
      <c r="DV106">
        <v>-10</v>
      </c>
      <c r="DW106">
        <v>841451</v>
      </c>
      <c r="DX106">
        <v>0</v>
      </c>
      <c r="DY106">
        <v>841451</v>
      </c>
      <c r="DZ106">
        <v>10</v>
      </c>
      <c r="EA106">
        <v>841411</v>
      </c>
      <c r="EB106">
        <v>67</v>
      </c>
      <c r="EC106">
        <v>841352</v>
      </c>
      <c r="ED106">
        <v>50</v>
      </c>
      <c r="EF106">
        <v>528127</v>
      </c>
      <c r="EG106" s="5">
        <f t="shared" si="5"/>
        <v>309.50599999999997</v>
      </c>
      <c r="EH106" s="5">
        <f t="shared" si="6"/>
        <v>313.32600000000002</v>
      </c>
      <c r="EI106" s="5" t="str">
        <f t="shared" si="7"/>
        <v>Reward</v>
      </c>
      <c r="EJ106" s="5" t="str">
        <f t="shared" si="4"/>
        <v>RewardNeg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5" workbookViewId="0"/>
  </sheetViews>
  <sheetFormatPr baseColWidth="10" defaultRowHeight="16" x14ac:dyDescent="0.2"/>
  <sheetData>
    <row r="1" spans="1:4" x14ac:dyDescent="0.2">
      <c r="A1" s="5" t="s">
        <v>182</v>
      </c>
      <c r="B1" s="5" t="s">
        <v>183</v>
      </c>
      <c r="C1" s="5" t="s">
        <v>185</v>
      </c>
      <c r="D1" s="5" t="s">
        <v>186</v>
      </c>
    </row>
    <row r="2" spans="1:4" x14ac:dyDescent="0.2">
      <c r="A2">
        <v>5.0000000000000001E-3</v>
      </c>
      <c r="B2">
        <v>4.351</v>
      </c>
      <c r="C2" t="s">
        <v>189</v>
      </c>
      <c r="D2" t="s">
        <v>194</v>
      </c>
    </row>
    <row r="3" spans="1:4" x14ac:dyDescent="0.2">
      <c r="A3">
        <v>6.008</v>
      </c>
      <c r="B3">
        <v>12.351000000000001</v>
      </c>
      <c r="C3" t="s">
        <v>187</v>
      </c>
      <c r="D3" t="s">
        <v>195</v>
      </c>
    </row>
    <row r="4" spans="1:4" x14ac:dyDescent="0.2">
      <c r="A4">
        <v>14.000999999999999</v>
      </c>
      <c r="B4">
        <v>19.350999999999999</v>
      </c>
      <c r="C4" t="s">
        <v>189</v>
      </c>
      <c r="D4" t="s">
        <v>196</v>
      </c>
    </row>
    <row r="5" spans="1:4" x14ac:dyDescent="0.2">
      <c r="A5">
        <v>21.001000000000001</v>
      </c>
      <c r="B5">
        <v>25.390999999999998</v>
      </c>
      <c r="C5" t="s">
        <v>187</v>
      </c>
      <c r="D5" t="s">
        <v>197</v>
      </c>
    </row>
    <row r="6" spans="1:4" x14ac:dyDescent="0.2">
      <c r="A6">
        <v>27.001000000000001</v>
      </c>
      <c r="B6">
        <v>31.39</v>
      </c>
      <c r="C6" t="s">
        <v>189</v>
      </c>
      <c r="D6" t="s">
        <v>194</v>
      </c>
    </row>
    <row r="7" spans="1:4" x14ac:dyDescent="0.2">
      <c r="A7">
        <v>33.023000000000003</v>
      </c>
      <c r="B7">
        <v>37.89</v>
      </c>
      <c r="C7" t="s">
        <v>198</v>
      </c>
      <c r="D7" t="b">
        <v>0</v>
      </c>
    </row>
    <row r="8" spans="1:4" x14ac:dyDescent="0.2">
      <c r="A8">
        <v>39.5</v>
      </c>
      <c r="B8">
        <v>44.39</v>
      </c>
      <c r="C8" t="s">
        <v>187</v>
      </c>
      <c r="D8" t="s">
        <v>197</v>
      </c>
    </row>
    <row r="9" spans="1:4" x14ac:dyDescent="0.2">
      <c r="A9">
        <v>46</v>
      </c>
      <c r="B9">
        <v>49.91</v>
      </c>
      <c r="C9" t="s">
        <v>187</v>
      </c>
      <c r="D9" t="s">
        <v>195</v>
      </c>
    </row>
    <row r="10" spans="1:4" x14ac:dyDescent="0.2">
      <c r="A10">
        <v>51.5</v>
      </c>
      <c r="B10">
        <v>55.41</v>
      </c>
      <c r="C10" t="s">
        <v>187</v>
      </c>
      <c r="D10" t="s">
        <v>197</v>
      </c>
    </row>
    <row r="11" spans="1:4" x14ac:dyDescent="0.2">
      <c r="A11">
        <v>57</v>
      </c>
      <c r="B11">
        <v>61.408999999999999</v>
      </c>
      <c r="C11" t="s">
        <v>189</v>
      </c>
      <c r="D11" t="s">
        <v>196</v>
      </c>
    </row>
    <row r="12" spans="1:4" x14ac:dyDescent="0.2">
      <c r="A12">
        <v>62.999000000000002</v>
      </c>
      <c r="B12">
        <v>67.888999999999996</v>
      </c>
      <c r="C12" t="s">
        <v>187</v>
      </c>
      <c r="D12" t="s">
        <v>195</v>
      </c>
    </row>
    <row r="13" spans="1:4" x14ac:dyDescent="0.2">
      <c r="A13">
        <v>69.498999999999995</v>
      </c>
      <c r="B13">
        <v>75.388999999999996</v>
      </c>
      <c r="C13" t="s">
        <v>189</v>
      </c>
      <c r="D13" t="s">
        <v>196</v>
      </c>
    </row>
    <row r="14" spans="1:4" x14ac:dyDescent="0.2">
      <c r="A14">
        <v>76.998999999999995</v>
      </c>
      <c r="B14">
        <v>82.888999999999996</v>
      </c>
      <c r="C14" t="s">
        <v>189</v>
      </c>
      <c r="D14" t="s">
        <v>196</v>
      </c>
    </row>
    <row r="15" spans="1:4" x14ac:dyDescent="0.2">
      <c r="A15">
        <v>84.498999999999995</v>
      </c>
      <c r="B15">
        <v>88.369</v>
      </c>
      <c r="C15" t="s">
        <v>198</v>
      </c>
      <c r="D15" t="b">
        <v>0</v>
      </c>
    </row>
    <row r="16" spans="1:4" x14ac:dyDescent="0.2">
      <c r="A16">
        <v>89.998999999999995</v>
      </c>
      <c r="B16">
        <v>96.367999999999995</v>
      </c>
      <c r="C16" t="s">
        <v>189</v>
      </c>
      <c r="D16" t="s">
        <v>196</v>
      </c>
    </row>
    <row r="17" spans="1:4" x14ac:dyDescent="0.2">
      <c r="A17">
        <v>97.998000000000005</v>
      </c>
      <c r="B17">
        <v>104.36799999999999</v>
      </c>
      <c r="C17" t="s">
        <v>198</v>
      </c>
      <c r="D17" t="b">
        <v>0</v>
      </c>
    </row>
    <row r="18" spans="1:4" x14ac:dyDescent="0.2">
      <c r="A18">
        <v>105.998</v>
      </c>
      <c r="B18">
        <v>111.37</v>
      </c>
      <c r="C18" t="s">
        <v>189</v>
      </c>
      <c r="D18" t="s">
        <v>196</v>
      </c>
    </row>
    <row r="19" spans="1:4" x14ac:dyDescent="0.2">
      <c r="A19">
        <v>112.998</v>
      </c>
      <c r="B19">
        <v>116.86799999999999</v>
      </c>
      <c r="C19" t="s">
        <v>189</v>
      </c>
      <c r="D19" t="s">
        <v>194</v>
      </c>
    </row>
    <row r="20" spans="1:4" x14ac:dyDescent="0.2">
      <c r="A20">
        <v>118.498</v>
      </c>
      <c r="B20">
        <v>122.84699999999999</v>
      </c>
      <c r="C20" t="s">
        <v>187</v>
      </c>
      <c r="D20" t="s">
        <v>197</v>
      </c>
    </row>
    <row r="21" spans="1:4" x14ac:dyDescent="0.2">
      <c r="A21">
        <v>124.497</v>
      </c>
      <c r="B21">
        <v>130.84700000000001</v>
      </c>
      <c r="C21" t="s">
        <v>189</v>
      </c>
      <c r="D21" t="s">
        <v>194</v>
      </c>
    </row>
    <row r="22" spans="1:4" x14ac:dyDescent="0.2">
      <c r="A22">
        <v>132.49799999999999</v>
      </c>
      <c r="B22">
        <v>136.34800000000001</v>
      </c>
      <c r="C22" t="s">
        <v>187</v>
      </c>
      <c r="D22" t="s">
        <v>195</v>
      </c>
    </row>
    <row r="23" spans="1:4" x14ac:dyDescent="0.2">
      <c r="A23">
        <v>137.99799999999999</v>
      </c>
      <c r="B23">
        <v>141.86699999999999</v>
      </c>
      <c r="C23" t="s">
        <v>189</v>
      </c>
      <c r="D23" t="s">
        <v>194</v>
      </c>
    </row>
    <row r="24" spans="1:4" x14ac:dyDescent="0.2">
      <c r="A24">
        <v>143.49700000000001</v>
      </c>
      <c r="B24">
        <v>149.36699999999999</v>
      </c>
      <c r="C24" t="s">
        <v>187</v>
      </c>
      <c r="D24" t="s">
        <v>197</v>
      </c>
    </row>
    <row r="25" spans="1:4" x14ac:dyDescent="0.2">
      <c r="A25">
        <v>150.99700000000001</v>
      </c>
      <c r="B25">
        <v>157.36600000000001</v>
      </c>
      <c r="C25" t="s">
        <v>187</v>
      </c>
      <c r="D25" t="s">
        <v>197</v>
      </c>
    </row>
    <row r="26" spans="1:4" x14ac:dyDescent="0.2">
      <c r="A26">
        <v>158.99600000000001</v>
      </c>
      <c r="B26">
        <v>163.386</v>
      </c>
      <c r="C26" t="s">
        <v>198</v>
      </c>
      <c r="D26" t="b">
        <v>0</v>
      </c>
    </row>
    <row r="27" spans="1:4" x14ac:dyDescent="0.2">
      <c r="A27">
        <v>164.99600000000001</v>
      </c>
      <c r="B27">
        <v>169.386</v>
      </c>
      <c r="C27" t="s">
        <v>189</v>
      </c>
      <c r="D27" t="s">
        <v>196</v>
      </c>
    </row>
    <row r="28" spans="1:4" x14ac:dyDescent="0.2">
      <c r="A28">
        <v>170.99600000000001</v>
      </c>
      <c r="B28">
        <v>175.386</v>
      </c>
      <c r="C28" t="s">
        <v>187</v>
      </c>
      <c r="D28" t="s">
        <v>197</v>
      </c>
    </row>
    <row r="29" spans="1:4" x14ac:dyDescent="0.2">
      <c r="A29">
        <v>176.99700000000001</v>
      </c>
      <c r="B29">
        <v>182.38499999999999</v>
      </c>
      <c r="C29" t="s">
        <v>198</v>
      </c>
      <c r="D29" t="b">
        <v>0</v>
      </c>
    </row>
    <row r="30" spans="1:4" x14ac:dyDescent="0.2">
      <c r="A30">
        <v>183.995</v>
      </c>
      <c r="B30">
        <v>189.886</v>
      </c>
      <c r="C30" t="s">
        <v>187</v>
      </c>
      <c r="D30" t="s">
        <v>197</v>
      </c>
    </row>
    <row r="31" spans="1:4" x14ac:dyDescent="0.2">
      <c r="A31">
        <v>191.495</v>
      </c>
      <c r="B31">
        <v>195.35499999999999</v>
      </c>
      <c r="C31" t="s">
        <v>198</v>
      </c>
      <c r="D31" t="b">
        <v>0</v>
      </c>
    </row>
    <row r="32" spans="1:4" x14ac:dyDescent="0.2">
      <c r="A32">
        <v>196.995</v>
      </c>
      <c r="B32">
        <v>200.85499999999999</v>
      </c>
      <c r="C32" t="s">
        <v>187</v>
      </c>
      <c r="D32" t="s">
        <v>195</v>
      </c>
    </row>
    <row r="33" spans="1:4" x14ac:dyDescent="0.2">
      <c r="A33">
        <v>202.495</v>
      </c>
      <c r="B33">
        <v>206.85499999999999</v>
      </c>
      <c r="C33" t="s">
        <v>198</v>
      </c>
      <c r="D33" t="b">
        <v>0</v>
      </c>
    </row>
    <row r="34" spans="1:4" x14ac:dyDescent="0.2">
      <c r="A34">
        <v>208.495</v>
      </c>
      <c r="B34">
        <v>212.35400000000001</v>
      </c>
      <c r="C34" t="s">
        <v>189</v>
      </c>
      <c r="D34" t="s">
        <v>194</v>
      </c>
    </row>
    <row r="35" spans="1:4" x14ac:dyDescent="0.2">
      <c r="A35">
        <v>213.994</v>
      </c>
      <c r="B35">
        <v>219.85400000000001</v>
      </c>
      <c r="C35" t="s">
        <v>198</v>
      </c>
      <c r="D35" t="b">
        <v>0</v>
      </c>
    </row>
    <row r="36" spans="1:4" x14ac:dyDescent="0.2">
      <c r="A36">
        <v>221.494</v>
      </c>
      <c r="B36">
        <v>225.357</v>
      </c>
      <c r="C36" t="s">
        <v>189</v>
      </c>
      <c r="D36" t="s">
        <v>194</v>
      </c>
    </row>
    <row r="37" spans="1:4" x14ac:dyDescent="0.2">
      <c r="A37">
        <v>226.994</v>
      </c>
      <c r="B37">
        <v>230.87299999999999</v>
      </c>
      <c r="C37" t="s">
        <v>198</v>
      </c>
      <c r="D37" t="b">
        <v>0</v>
      </c>
    </row>
    <row r="38" spans="1:4" x14ac:dyDescent="0.2">
      <c r="A38">
        <v>232.494</v>
      </c>
      <c r="B38">
        <v>236.37299999999999</v>
      </c>
      <c r="C38" t="s">
        <v>189</v>
      </c>
      <c r="D38" t="s">
        <v>196</v>
      </c>
    </row>
    <row r="39" spans="1:4" x14ac:dyDescent="0.2">
      <c r="A39">
        <v>237.994</v>
      </c>
      <c r="B39">
        <v>241.87200000000001</v>
      </c>
      <c r="C39" t="s">
        <v>187</v>
      </c>
      <c r="D39" t="s">
        <v>195</v>
      </c>
    </row>
    <row r="40" spans="1:4" x14ac:dyDescent="0.2">
      <c r="A40">
        <v>243.49299999999999</v>
      </c>
      <c r="B40">
        <v>247.37200000000001</v>
      </c>
      <c r="C40" t="s">
        <v>198</v>
      </c>
      <c r="D40" t="b">
        <v>0</v>
      </c>
    </row>
    <row r="41" spans="1:4" x14ac:dyDescent="0.2">
      <c r="A41">
        <v>248.99299999999999</v>
      </c>
      <c r="B41">
        <v>253.37299999999999</v>
      </c>
      <c r="C41" t="s">
        <v>187</v>
      </c>
      <c r="D41" t="s">
        <v>197</v>
      </c>
    </row>
    <row r="42" spans="1:4" x14ac:dyDescent="0.2">
      <c r="A42">
        <v>254.99299999999999</v>
      </c>
      <c r="B42">
        <v>259.91300000000001</v>
      </c>
      <c r="C42" t="s">
        <v>189</v>
      </c>
      <c r="D42" t="s">
        <v>196</v>
      </c>
    </row>
    <row r="43" spans="1:4" x14ac:dyDescent="0.2">
      <c r="A43">
        <v>261.49299999999999</v>
      </c>
      <c r="B43">
        <v>266.91300000000001</v>
      </c>
      <c r="C43" t="s">
        <v>187</v>
      </c>
      <c r="D43" t="s">
        <v>197</v>
      </c>
    </row>
    <row r="44" spans="1:4" x14ac:dyDescent="0.2">
      <c r="A44">
        <v>268.49299999999999</v>
      </c>
      <c r="B44">
        <v>272.41300000000001</v>
      </c>
      <c r="C44" t="s">
        <v>189</v>
      </c>
      <c r="D44" t="s">
        <v>196</v>
      </c>
    </row>
    <row r="45" spans="1:4" x14ac:dyDescent="0.2">
      <c r="A45">
        <v>273.99200000000002</v>
      </c>
      <c r="B45">
        <v>277.88200000000001</v>
      </c>
      <c r="C45" t="s">
        <v>187</v>
      </c>
      <c r="D45" t="s">
        <v>197</v>
      </c>
    </row>
    <row r="46" spans="1:4" x14ac:dyDescent="0.2">
      <c r="A46">
        <v>279.49200000000002</v>
      </c>
      <c r="B46">
        <v>284.88200000000001</v>
      </c>
      <c r="C46" t="s">
        <v>187</v>
      </c>
      <c r="D46" t="s">
        <v>197</v>
      </c>
    </row>
    <row r="47" spans="1:4" x14ac:dyDescent="0.2">
      <c r="A47">
        <v>286.49200000000002</v>
      </c>
      <c r="B47">
        <v>290.38299999999998</v>
      </c>
      <c r="C47" t="s">
        <v>189</v>
      </c>
      <c r="D47" t="s">
        <v>196</v>
      </c>
    </row>
    <row r="48" spans="1:4" x14ac:dyDescent="0.2">
      <c r="A48">
        <v>291.99200000000002</v>
      </c>
      <c r="B48">
        <v>295.83199999999999</v>
      </c>
      <c r="C48" t="s">
        <v>187</v>
      </c>
      <c r="D48" t="s">
        <v>195</v>
      </c>
    </row>
    <row r="49" spans="1:4" x14ac:dyDescent="0.2">
      <c r="A49">
        <v>297.49299999999999</v>
      </c>
      <c r="B49">
        <v>302.33100000000002</v>
      </c>
      <c r="C49" t="s">
        <v>189</v>
      </c>
      <c r="D49" t="s">
        <v>196</v>
      </c>
    </row>
    <row r="50" spans="1:4" x14ac:dyDescent="0.2">
      <c r="A50">
        <v>303.99099999999999</v>
      </c>
      <c r="B50">
        <v>307.83100000000002</v>
      </c>
      <c r="C50" t="s">
        <v>187</v>
      </c>
      <c r="D50" t="s">
        <v>197</v>
      </c>
    </row>
    <row r="51" spans="1:4" x14ac:dyDescent="0.2">
      <c r="A51">
        <v>309.49099999999999</v>
      </c>
      <c r="B51">
        <v>313.30099999999999</v>
      </c>
      <c r="C51" t="s">
        <v>189</v>
      </c>
      <c r="D51" t="s">
        <v>194</v>
      </c>
    </row>
  </sheetData>
  <sortState xmlns:xlrd2="http://schemas.microsoft.com/office/spreadsheetml/2017/richdata2" ref="A2:D51">
    <sortCondition ref="A2:A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s="5" t="s">
        <v>182</v>
      </c>
      <c r="B1" s="5" t="s">
        <v>183</v>
      </c>
      <c r="C1" s="5" t="s">
        <v>185</v>
      </c>
      <c r="D1" s="5" t="s">
        <v>186</v>
      </c>
    </row>
    <row r="2" spans="1:4" x14ac:dyDescent="0.2">
      <c r="A2">
        <v>6.0000000000000001E-3</v>
      </c>
      <c r="B2">
        <v>5.8259999999999996</v>
      </c>
      <c r="C2" t="s">
        <v>189</v>
      </c>
      <c r="D2" t="s">
        <v>194</v>
      </c>
    </row>
    <row r="3" spans="1:4" x14ac:dyDescent="0.2">
      <c r="A3">
        <v>7.516</v>
      </c>
      <c r="B3">
        <v>12.826000000000001</v>
      </c>
      <c r="C3" t="s">
        <v>198</v>
      </c>
      <c r="D3" t="b">
        <v>0</v>
      </c>
    </row>
    <row r="4" spans="1:4" x14ac:dyDescent="0.2">
      <c r="A4">
        <v>14.516</v>
      </c>
      <c r="B4">
        <v>18.826000000000001</v>
      </c>
      <c r="C4" t="s">
        <v>189</v>
      </c>
      <c r="D4" t="s">
        <v>194</v>
      </c>
    </row>
    <row r="5" spans="1:4" x14ac:dyDescent="0.2">
      <c r="A5">
        <v>20.515999999999998</v>
      </c>
      <c r="B5">
        <v>24.326000000000001</v>
      </c>
      <c r="C5" t="s">
        <v>187</v>
      </c>
      <c r="D5" t="s">
        <v>195</v>
      </c>
    </row>
    <row r="6" spans="1:4" x14ac:dyDescent="0.2">
      <c r="A6">
        <v>26.015999999999998</v>
      </c>
      <c r="B6">
        <v>29.893999999999998</v>
      </c>
      <c r="C6" t="s">
        <v>187</v>
      </c>
      <c r="D6" t="s">
        <v>197</v>
      </c>
    </row>
    <row r="7" spans="1:4" x14ac:dyDescent="0.2">
      <c r="A7">
        <v>31.515000000000001</v>
      </c>
      <c r="B7">
        <v>35.393999999999998</v>
      </c>
      <c r="C7" t="s">
        <v>187</v>
      </c>
      <c r="D7" t="s">
        <v>197</v>
      </c>
    </row>
    <row r="8" spans="1:4" x14ac:dyDescent="0.2">
      <c r="A8">
        <v>37.015000000000001</v>
      </c>
      <c r="B8">
        <v>40.893999999999998</v>
      </c>
      <c r="C8" t="s">
        <v>198</v>
      </c>
      <c r="D8" t="b">
        <v>0</v>
      </c>
    </row>
    <row r="9" spans="1:4" x14ac:dyDescent="0.2">
      <c r="A9">
        <v>42.515000000000001</v>
      </c>
      <c r="B9">
        <v>47.395000000000003</v>
      </c>
      <c r="C9" t="s">
        <v>189</v>
      </c>
      <c r="D9" t="s">
        <v>196</v>
      </c>
    </row>
    <row r="10" spans="1:4" x14ac:dyDescent="0.2">
      <c r="A10">
        <v>49.014000000000003</v>
      </c>
      <c r="B10">
        <v>54.914999999999999</v>
      </c>
      <c r="C10" t="s">
        <v>187</v>
      </c>
      <c r="D10" t="s">
        <v>197</v>
      </c>
    </row>
    <row r="11" spans="1:4" x14ac:dyDescent="0.2">
      <c r="A11">
        <v>56.515000000000001</v>
      </c>
      <c r="B11">
        <v>60.914000000000001</v>
      </c>
      <c r="C11" t="s">
        <v>187</v>
      </c>
      <c r="D11" t="s">
        <v>197</v>
      </c>
    </row>
    <row r="12" spans="1:4" x14ac:dyDescent="0.2">
      <c r="A12">
        <v>62.514000000000003</v>
      </c>
      <c r="B12">
        <v>68.914000000000001</v>
      </c>
      <c r="C12" t="s">
        <v>198</v>
      </c>
      <c r="D12" t="b">
        <v>0</v>
      </c>
    </row>
    <row r="13" spans="1:4" x14ac:dyDescent="0.2">
      <c r="A13">
        <v>70.513999999999996</v>
      </c>
      <c r="B13">
        <v>74.415000000000006</v>
      </c>
      <c r="C13" t="s">
        <v>189</v>
      </c>
      <c r="D13" t="s">
        <v>196</v>
      </c>
    </row>
    <row r="14" spans="1:4" x14ac:dyDescent="0.2">
      <c r="A14">
        <v>76.013999999999996</v>
      </c>
      <c r="B14">
        <v>80.864000000000004</v>
      </c>
      <c r="C14" t="s">
        <v>187</v>
      </c>
      <c r="D14" t="s">
        <v>197</v>
      </c>
    </row>
    <row r="15" spans="1:4" x14ac:dyDescent="0.2">
      <c r="A15">
        <v>82.513999999999996</v>
      </c>
      <c r="B15">
        <v>87.863</v>
      </c>
      <c r="C15" t="s">
        <v>187</v>
      </c>
      <c r="D15" t="s">
        <v>195</v>
      </c>
    </row>
    <row r="16" spans="1:4" x14ac:dyDescent="0.2">
      <c r="A16">
        <v>89.513000000000005</v>
      </c>
      <c r="B16">
        <v>93.363</v>
      </c>
      <c r="C16" t="s">
        <v>189</v>
      </c>
      <c r="D16" t="s">
        <v>194</v>
      </c>
    </row>
    <row r="17" spans="1:4" x14ac:dyDescent="0.2">
      <c r="A17">
        <v>95.013000000000005</v>
      </c>
      <c r="B17">
        <v>99.841999999999999</v>
      </c>
      <c r="C17" t="s">
        <v>198</v>
      </c>
      <c r="D17" t="b">
        <v>0</v>
      </c>
    </row>
    <row r="18" spans="1:4" x14ac:dyDescent="0.2">
      <c r="A18">
        <v>101.51300000000001</v>
      </c>
      <c r="B18">
        <v>105.342</v>
      </c>
      <c r="C18" t="s">
        <v>198</v>
      </c>
      <c r="D18" t="b">
        <v>0</v>
      </c>
    </row>
    <row r="19" spans="1:4" x14ac:dyDescent="0.2">
      <c r="A19">
        <v>107.01300000000001</v>
      </c>
      <c r="B19">
        <v>113.342</v>
      </c>
      <c r="C19" t="s">
        <v>189</v>
      </c>
      <c r="D19" t="s">
        <v>194</v>
      </c>
    </row>
    <row r="20" spans="1:4" x14ac:dyDescent="0.2">
      <c r="A20">
        <v>115.01300000000001</v>
      </c>
      <c r="B20">
        <v>120.84099999999999</v>
      </c>
      <c r="C20" t="s">
        <v>189</v>
      </c>
      <c r="D20" t="s">
        <v>194</v>
      </c>
    </row>
    <row r="21" spans="1:4" x14ac:dyDescent="0.2">
      <c r="A21">
        <v>122.512</v>
      </c>
      <c r="B21">
        <v>128.84200000000001</v>
      </c>
      <c r="C21" t="s">
        <v>187</v>
      </c>
      <c r="D21" t="s">
        <v>195</v>
      </c>
    </row>
    <row r="22" spans="1:4" x14ac:dyDescent="0.2">
      <c r="A22">
        <v>130.512</v>
      </c>
      <c r="B22">
        <v>134.39099999999999</v>
      </c>
      <c r="C22" t="s">
        <v>189</v>
      </c>
      <c r="D22" t="s">
        <v>194</v>
      </c>
    </row>
    <row r="23" spans="1:4" x14ac:dyDescent="0.2">
      <c r="A23">
        <v>136.012</v>
      </c>
      <c r="B23">
        <v>140.39099999999999</v>
      </c>
      <c r="C23" t="s">
        <v>189</v>
      </c>
      <c r="D23" t="s">
        <v>196</v>
      </c>
    </row>
    <row r="24" spans="1:4" x14ac:dyDescent="0.2">
      <c r="A24">
        <v>142.012</v>
      </c>
      <c r="B24">
        <v>145.89099999999999</v>
      </c>
      <c r="C24" t="s">
        <v>189</v>
      </c>
      <c r="D24" t="s">
        <v>194</v>
      </c>
    </row>
    <row r="25" spans="1:4" x14ac:dyDescent="0.2">
      <c r="A25">
        <v>147.511</v>
      </c>
      <c r="B25">
        <v>152.441</v>
      </c>
      <c r="C25" t="s">
        <v>187</v>
      </c>
      <c r="D25" t="s">
        <v>197</v>
      </c>
    </row>
    <row r="26" spans="1:4" x14ac:dyDescent="0.2">
      <c r="A26">
        <v>154.011</v>
      </c>
      <c r="B26">
        <v>158.44</v>
      </c>
      <c r="C26" t="s">
        <v>198</v>
      </c>
      <c r="D26" t="b">
        <v>0</v>
      </c>
    </row>
    <row r="27" spans="1:4" x14ac:dyDescent="0.2">
      <c r="A27">
        <v>160.011</v>
      </c>
      <c r="B27">
        <v>164.44</v>
      </c>
      <c r="C27" t="s">
        <v>189</v>
      </c>
      <c r="D27" t="s">
        <v>196</v>
      </c>
    </row>
    <row r="28" spans="1:4" x14ac:dyDescent="0.2">
      <c r="A28">
        <v>166.011</v>
      </c>
      <c r="B28">
        <v>169.94</v>
      </c>
      <c r="C28" t="s">
        <v>187</v>
      </c>
      <c r="D28" t="s">
        <v>197</v>
      </c>
    </row>
    <row r="29" spans="1:4" x14ac:dyDescent="0.2">
      <c r="A29">
        <v>171.511</v>
      </c>
      <c r="B29">
        <v>177.92</v>
      </c>
      <c r="C29" t="s">
        <v>189</v>
      </c>
      <c r="D29" t="s">
        <v>196</v>
      </c>
    </row>
    <row r="30" spans="1:4" x14ac:dyDescent="0.2">
      <c r="A30">
        <v>179.50899999999999</v>
      </c>
      <c r="B30">
        <v>185.42</v>
      </c>
      <c r="C30" t="s">
        <v>187</v>
      </c>
      <c r="D30" t="s">
        <v>197</v>
      </c>
    </row>
    <row r="31" spans="1:4" x14ac:dyDescent="0.2">
      <c r="A31">
        <v>187.01</v>
      </c>
      <c r="B31">
        <v>190.92</v>
      </c>
      <c r="C31" t="s">
        <v>187</v>
      </c>
      <c r="D31" t="s">
        <v>197</v>
      </c>
    </row>
    <row r="32" spans="1:4" x14ac:dyDescent="0.2">
      <c r="A32">
        <v>192.51</v>
      </c>
      <c r="B32">
        <v>196.37</v>
      </c>
      <c r="C32" t="s">
        <v>189</v>
      </c>
      <c r="D32" t="s">
        <v>194</v>
      </c>
    </row>
    <row r="33" spans="1:4" x14ac:dyDescent="0.2">
      <c r="A33">
        <v>198.01</v>
      </c>
      <c r="B33">
        <v>201.87</v>
      </c>
      <c r="C33" t="s">
        <v>187</v>
      </c>
      <c r="D33" t="s">
        <v>195</v>
      </c>
    </row>
    <row r="34" spans="1:4" x14ac:dyDescent="0.2">
      <c r="A34">
        <v>203.51</v>
      </c>
      <c r="B34">
        <v>207.869</v>
      </c>
      <c r="C34" t="s">
        <v>198</v>
      </c>
      <c r="D34" t="b">
        <v>0</v>
      </c>
    </row>
    <row r="35" spans="1:4" x14ac:dyDescent="0.2">
      <c r="A35">
        <v>209.50899999999999</v>
      </c>
      <c r="B35">
        <v>213.369</v>
      </c>
      <c r="C35" t="s">
        <v>189</v>
      </c>
      <c r="D35" t="s">
        <v>194</v>
      </c>
    </row>
    <row r="36" spans="1:4" x14ac:dyDescent="0.2">
      <c r="A36">
        <v>215.00899999999999</v>
      </c>
      <c r="B36">
        <v>218.88800000000001</v>
      </c>
      <c r="C36" t="s">
        <v>198</v>
      </c>
      <c r="D36" t="b">
        <v>0</v>
      </c>
    </row>
    <row r="37" spans="1:4" x14ac:dyDescent="0.2">
      <c r="A37">
        <v>220.50899999999999</v>
      </c>
      <c r="B37">
        <v>225.88800000000001</v>
      </c>
      <c r="C37" t="s">
        <v>187</v>
      </c>
      <c r="D37" t="s">
        <v>197</v>
      </c>
    </row>
    <row r="38" spans="1:4" x14ac:dyDescent="0.2">
      <c r="A38">
        <v>227.50899999999999</v>
      </c>
      <c r="B38">
        <v>232.88800000000001</v>
      </c>
      <c r="C38" t="s">
        <v>189</v>
      </c>
      <c r="D38" t="s">
        <v>196</v>
      </c>
    </row>
    <row r="39" spans="1:4" x14ac:dyDescent="0.2">
      <c r="A39">
        <v>234.50899999999999</v>
      </c>
      <c r="B39">
        <v>240.88800000000001</v>
      </c>
      <c r="C39" t="s">
        <v>187</v>
      </c>
      <c r="D39" t="s">
        <v>195</v>
      </c>
    </row>
    <row r="40" spans="1:4" x14ac:dyDescent="0.2">
      <c r="A40">
        <v>242.50800000000001</v>
      </c>
      <c r="B40">
        <v>246.428</v>
      </c>
      <c r="C40" t="s">
        <v>198</v>
      </c>
      <c r="D40" t="b">
        <v>0</v>
      </c>
    </row>
    <row r="41" spans="1:4" x14ac:dyDescent="0.2">
      <c r="A41">
        <v>248.00800000000001</v>
      </c>
      <c r="B41">
        <v>252.428</v>
      </c>
      <c r="C41" t="s">
        <v>187</v>
      </c>
      <c r="D41" t="s">
        <v>197</v>
      </c>
    </row>
    <row r="42" spans="1:4" x14ac:dyDescent="0.2">
      <c r="A42">
        <v>254.00800000000001</v>
      </c>
      <c r="B42">
        <v>257.928</v>
      </c>
      <c r="C42" t="s">
        <v>189</v>
      </c>
      <c r="D42" t="s">
        <v>196</v>
      </c>
    </row>
    <row r="43" spans="1:4" x14ac:dyDescent="0.2">
      <c r="A43">
        <v>259.50799999999998</v>
      </c>
      <c r="B43">
        <v>265.42700000000002</v>
      </c>
      <c r="C43" t="s">
        <v>198</v>
      </c>
      <c r="D43" t="b">
        <v>0</v>
      </c>
    </row>
    <row r="44" spans="1:4" x14ac:dyDescent="0.2">
      <c r="A44">
        <v>267.00700000000001</v>
      </c>
      <c r="B44">
        <v>271.92700000000002</v>
      </c>
      <c r="C44" t="s">
        <v>189</v>
      </c>
      <c r="D44" t="s">
        <v>196</v>
      </c>
    </row>
    <row r="45" spans="1:4" x14ac:dyDescent="0.2">
      <c r="A45">
        <v>273.50799999999998</v>
      </c>
      <c r="B45">
        <v>277.89699999999999</v>
      </c>
      <c r="C45" t="s">
        <v>187</v>
      </c>
      <c r="D45" t="s">
        <v>197</v>
      </c>
    </row>
    <row r="46" spans="1:4" x14ac:dyDescent="0.2">
      <c r="A46">
        <v>279.50700000000001</v>
      </c>
      <c r="B46">
        <v>283.89699999999999</v>
      </c>
      <c r="C46" t="s">
        <v>189</v>
      </c>
      <c r="D46" t="s">
        <v>196</v>
      </c>
    </row>
    <row r="47" spans="1:4" x14ac:dyDescent="0.2">
      <c r="A47">
        <v>285.50700000000001</v>
      </c>
      <c r="B47">
        <v>289.39699999999999</v>
      </c>
      <c r="C47" t="s">
        <v>187</v>
      </c>
      <c r="D47" t="s">
        <v>197</v>
      </c>
    </row>
    <row r="48" spans="1:4" x14ac:dyDescent="0.2">
      <c r="A48">
        <v>291.00700000000001</v>
      </c>
      <c r="B48">
        <v>296.346</v>
      </c>
      <c r="C48" t="s">
        <v>189</v>
      </c>
      <c r="D48" t="s">
        <v>194</v>
      </c>
    </row>
    <row r="49" spans="1:4" x14ac:dyDescent="0.2">
      <c r="A49">
        <v>298.00599999999997</v>
      </c>
      <c r="B49">
        <v>301.846</v>
      </c>
      <c r="C49" t="s">
        <v>189</v>
      </c>
      <c r="D49" t="s">
        <v>194</v>
      </c>
    </row>
    <row r="50" spans="1:4" x14ac:dyDescent="0.2">
      <c r="A50">
        <v>303.50599999999997</v>
      </c>
      <c r="B50">
        <v>307.846</v>
      </c>
      <c r="C50" t="s">
        <v>187</v>
      </c>
      <c r="D50" t="s">
        <v>197</v>
      </c>
    </row>
    <row r="51" spans="1:4" x14ac:dyDescent="0.2">
      <c r="A51">
        <v>309.50599999999997</v>
      </c>
      <c r="B51">
        <v>313.32600000000002</v>
      </c>
      <c r="C51" t="s">
        <v>187</v>
      </c>
      <c r="D51" t="s">
        <v>195</v>
      </c>
    </row>
  </sheetData>
  <sortState xmlns:xlrd2="http://schemas.microsoft.com/office/spreadsheetml/2017/richdata2" ref="A2:D51">
    <sortCondition ref="A2:A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T31"/>
  <sheetViews>
    <sheetView tabSelected="1" topLeftCell="E1" workbookViewId="0">
      <selection activeCell="AG22" sqref="AG22"/>
    </sheetView>
  </sheetViews>
  <sheetFormatPr baseColWidth="10" defaultRowHeight="16" x14ac:dyDescent="0.2"/>
  <sheetData>
    <row r="1" spans="1:50" x14ac:dyDescent="0.2">
      <c r="A1" t="s">
        <v>187</v>
      </c>
    </row>
    <row r="2" spans="1:50" x14ac:dyDescent="0.2">
      <c r="A2" t="str">
        <f>IF('Run1'!C2="Reward",'Run1'!A2,".")</f>
        <v>.</v>
      </c>
      <c r="B2">
        <f>IF('Run1'!C3="Reward",'Run1'!A3,".")</f>
        <v>6.008</v>
      </c>
      <c r="C2" t="str">
        <f>IF('Run1'!C4="Reward",'Run1'!A4,".")</f>
        <v>.</v>
      </c>
      <c r="D2">
        <f>IF('Run1'!C5="Reward",'Run1'!A5,".")</f>
        <v>21.001000000000001</v>
      </c>
      <c r="E2" t="str">
        <f>IF('Run1'!C6="Reward",'Run1'!A6,".")</f>
        <v>.</v>
      </c>
      <c r="F2" t="str">
        <f>IF('Run1'!C7="Reward",'Run1'!A7,".")</f>
        <v>.</v>
      </c>
      <c r="G2">
        <f>IF('Run1'!C8="Reward",'Run1'!A8,".")</f>
        <v>39.5</v>
      </c>
      <c r="H2">
        <f>IF('Run1'!C9="Reward",'Run1'!A9,".")</f>
        <v>46</v>
      </c>
      <c r="I2">
        <f>IF('Run1'!C10="Reward",'Run1'!A10,".")</f>
        <v>51.5</v>
      </c>
      <c r="J2" t="str">
        <f>IF('Run1'!C11="Reward",'Run1'!A11,".")</f>
        <v>.</v>
      </c>
      <c r="K2">
        <f>IF('Run1'!C12="Reward",'Run1'!A12,".")</f>
        <v>62.999000000000002</v>
      </c>
      <c r="L2" t="str">
        <f>IF('Run1'!C13="Reward",'Run1'!A13,".")</f>
        <v>.</v>
      </c>
      <c r="M2" t="str">
        <f>IF('Run1'!C14="Reward",'Run1'!A14,".")</f>
        <v>.</v>
      </c>
      <c r="N2" t="str">
        <f>IF('Run1'!C15="Reward",'Run1'!A15,".")</f>
        <v>.</v>
      </c>
      <c r="O2" t="str">
        <f>IF('Run1'!C16="Reward",'Run1'!A16,".")</f>
        <v>.</v>
      </c>
      <c r="P2" t="str">
        <f>IF('Run1'!C17="Reward",'Run1'!A17,".")</f>
        <v>.</v>
      </c>
      <c r="Q2" t="str">
        <f>IF('Run1'!C18="Reward",'Run1'!A18,".")</f>
        <v>.</v>
      </c>
      <c r="R2" t="str">
        <f>IF('Run1'!C19="Reward",'Run1'!A19,".")</f>
        <v>.</v>
      </c>
      <c r="S2">
        <f>IF('Run1'!C20="Reward",'Run1'!A20,".")</f>
        <v>118.498</v>
      </c>
      <c r="T2" t="str">
        <f>IF('Run1'!C21="Reward",'Run1'!A21,".")</f>
        <v>.</v>
      </c>
      <c r="U2">
        <f>IF('Run1'!C22="Reward",'Run1'!A22,".")</f>
        <v>132.49799999999999</v>
      </c>
      <c r="V2" t="str">
        <f>IF('Run1'!C23="Reward",'Run1'!A23,".")</f>
        <v>.</v>
      </c>
      <c r="W2">
        <f>IF('Run1'!C24="Reward",'Run1'!A24,".")</f>
        <v>143.49700000000001</v>
      </c>
      <c r="X2">
        <f>IF('Run1'!C25="Reward",'Run1'!A25,".")</f>
        <v>150.99700000000001</v>
      </c>
      <c r="Y2" t="str">
        <f>IF('Run1'!C26="Reward",'Run1'!A26,".")</f>
        <v>.</v>
      </c>
      <c r="Z2" t="str">
        <f>IF('Run1'!C27="Reward",'Run1'!A27,".")</f>
        <v>.</v>
      </c>
      <c r="AA2">
        <f>IF('Run1'!C28="Reward",'Run1'!A28,".")</f>
        <v>170.99600000000001</v>
      </c>
      <c r="AB2" t="str">
        <f>IF('Run1'!C29="Reward",'Run1'!A29,".")</f>
        <v>.</v>
      </c>
      <c r="AC2">
        <f>IF('Run1'!C30="Reward",'Run1'!A30,".")</f>
        <v>183.995</v>
      </c>
      <c r="AD2" t="str">
        <f>IF('Run1'!C31="Reward",'Run1'!A31,".")</f>
        <v>.</v>
      </c>
      <c r="AE2">
        <f>IF('Run1'!C32="Reward",'Run1'!A32,".")</f>
        <v>196.995</v>
      </c>
      <c r="AF2" t="str">
        <f>IF('Run1'!C33="Reward",'Run1'!A33,".")</f>
        <v>.</v>
      </c>
      <c r="AG2" t="str">
        <f>IF('Run1'!C34="Reward",'Run1'!A34,".")</f>
        <v>.</v>
      </c>
      <c r="AH2" t="str">
        <f>IF('Run1'!C35="Reward",'Run1'!A35,".")</f>
        <v>.</v>
      </c>
      <c r="AI2" t="str">
        <f>IF('Run1'!C36="Reward",'Run1'!A36,".")</f>
        <v>.</v>
      </c>
      <c r="AJ2" t="str">
        <f>IF('Run1'!C37="Reward",'Run1'!A37,".")</f>
        <v>.</v>
      </c>
      <c r="AK2" t="str">
        <f>IF('Run1'!C38="Reward",'Run1'!A38,".")</f>
        <v>.</v>
      </c>
      <c r="AL2">
        <f>IF('Run1'!C39="Reward",'Run1'!A39,".")</f>
        <v>237.994</v>
      </c>
      <c r="AM2" t="str">
        <f>IF('Run1'!C40="Reward",'Run1'!A40,".")</f>
        <v>.</v>
      </c>
      <c r="AN2">
        <f>IF('Run1'!C41="Reward",'Run1'!A41,".")</f>
        <v>248.99299999999999</v>
      </c>
      <c r="AO2" t="str">
        <f>IF('Run1'!C42="Reward",'Run1'!A42,".")</f>
        <v>.</v>
      </c>
      <c r="AP2">
        <f>IF('Run1'!C43="Reward",'Run1'!A43,".")</f>
        <v>261.49299999999999</v>
      </c>
      <c r="AQ2" t="str">
        <f>IF('Run1'!C44="Reward",'Run1'!A44,".")</f>
        <v>.</v>
      </c>
      <c r="AR2">
        <f>IF('Run1'!C45="Reward",'Run1'!A45,".")</f>
        <v>273.99200000000002</v>
      </c>
      <c r="AS2">
        <f>IF('Run1'!C46="Reward",'Run1'!A46,".")</f>
        <v>279.49200000000002</v>
      </c>
      <c r="AT2" t="str">
        <f>IF('Run1'!C47="Reward",'Run1'!A47,".")</f>
        <v>.</v>
      </c>
      <c r="AU2">
        <f>IF('Run1'!C48="Reward",'Run1'!A48,".")</f>
        <v>291.99200000000002</v>
      </c>
      <c r="AV2" t="str">
        <f>IF('Run1'!C49="Reward",'Run1'!A49,".")</f>
        <v>.</v>
      </c>
      <c r="AW2">
        <f>IF('Run1'!C50="Reward",'Run1'!A50,".")</f>
        <v>303.99099999999999</v>
      </c>
      <c r="AX2" t="str">
        <f>IF('Run1'!C51="Reward",'Run1'!A51,".")</f>
        <v>.</v>
      </c>
    </row>
    <row r="3" spans="1:50" x14ac:dyDescent="0.2">
      <c r="A3" t="str">
        <f>IF('Run2'!C2="Reward",'Run2'!A2,".")</f>
        <v>.</v>
      </c>
      <c r="B3" t="str">
        <f>IF('Run2'!C3="Reward",'Run2'!A3,".")</f>
        <v>.</v>
      </c>
      <c r="C3" t="str">
        <f>IF('Run2'!C4="Reward",'Run2'!A4,".")</f>
        <v>.</v>
      </c>
      <c r="D3">
        <f>IF('Run2'!C5="Reward",'Run2'!A5,".")</f>
        <v>20.515999999999998</v>
      </c>
      <c r="E3">
        <f>IF('Run2'!C6="Reward",'Run2'!A6,".")</f>
        <v>26.015999999999998</v>
      </c>
      <c r="F3">
        <f>IF('Run2'!C7="Reward",'Run2'!A7,".")</f>
        <v>31.515000000000001</v>
      </c>
      <c r="G3" t="str">
        <f>IF('Run2'!C8="Reward",'Run2'!A8,".")</f>
        <v>.</v>
      </c>
      <c r="H3" t="str">
        <f>IF('Run2'!C9="Reward",'Run2'!A9,".")</f>
        <v>.</v>
      </c>
      <c r="I3">
        <f>IF('Run2'!C10="Reward",'Run2'!A10,".")</f>
        <v>49.014000000000003</v>
      </c>
      <c r="J3">
        <f>IF('Run2'!C11="Reward",'Run2'!A11,".")</f>
        <v>56.515000000000001</v>
      </c>
      <c r="K3" t="str">
        <f>IF('Run2'!C12="Reward",'Run2'!A12,".")</f>
        <v>.</v>
      </c>
      <c r="L3" t="str">
        <f>IF('Run2'!C13="Reward",'Run2'!A13,".")</f>
        <v>.</v>
      </c>
      <c r="M3">
        <f>IF('Run2'!C14="Reward",'Run2'!A14,".")</f>
        <v>76.013999999999996</v>
      </c>
      <c r="N3">
        <f>IF('Run2'!C15="Reward",'Run2'!A15,".")</f>
        <v>82.513999999999996</v>
      </c>
      <c r="O3" t="str">
        <f>IF('Run2'!C16="Reward",'Run2'!A16,".")</f>
        <v>.</v>
      </c>
      <c r="P3" t="str">
        <f>IF('Run2'!C17="Reward",'Run2'!A17,".")</f>
        <v>.</v>
      </c>
      <c r="Q3" t="str">
        <f>IF('Run2'!C18="Reward",'Run2'!A18,".")</f>
        <v>.</v>
      </c>
      <c r="R3" t="str">
        <f>IF('Run2'!C19="Reward",'Run2'!A19,".")</f>
        <v>.</v>
      </c>
      <c r="S3" t="str">
        <f>IF('Run2'!C20="Reward",'Run2'!A20,".")</f>
        <v>.</v>
      </c>
      <c r="T3">
        <f>IF('Run2'!C21="Reward",'Run2'!A21,".")</f>
        <v>122.512</v>
      </c>
      <c r="U3" t="str">
        <f>IF('Run2'!C22="Reward",'Run2'!A22,".")</f>
        <v>.</v>
      </c>
      <c r="V3" t="str">
        <f>IF('Run2'!C23="Reward",'Run2'!A23,".")</f>
        <v>.</v>
      </c>
      <c r="W3" t="str">
        <f>IF('Run2'!C24="Reward",'Run2'!A24,".")</f>
        <v>.</v>
      </c>
      <c r="X3">
        <f>IF('Run2'!C25="Reward",'Run2'!A25,".")</f>
        <v>147.511</v>
      </c>
      <c r="Y3" t="str">
        <f>IF('Run2'!C26="Reward",'Run2'!A26,".")</f>
        <v>.</v>
      </c>
      <c r="Z3" t="str">
        <f>IF('Run2'!C27="Reward",'Run2'!A27,".")</f>
        <v>.</v>
      </c>
      <c r="AA3">
        <f>IF('Run2'!C28="Reward",'Run2'!A28,".")</f>
        <v>166.011</v>
      </c>
      <c r="AB3" t="str">
        <f>IF('Run2'!C29="Reward",'Run2'!A29,".")</f>
        <v>.</v>
      </c>
      <c r="AC3">
        <f>IF('Run2'!C30="Reward",'Run2'!A30,".")</f>
        <v>179.50899999999999</v>
      </c>
      <c r="AD3">
        <f>IF('Run2'!C31="Reward",'Run2'!A31,".")</f>
        <v>187.01</v>
      </c>
      <c r="AE3" t="str">
        <f>IF('Run2'!C32="Reward",'Run2'!A32,".")</f>
        <v>.</v>
      </c>
      <c r="AF3">
        <f>IF('Run2'!C33="Reward",'Run2'!A33,".")</f>
        <v>198.01</v>
      </c>
      <c r="AG3" t="str">
        <f>IF('Run2'!C34="Reward",'Run2'!A34,".")</f>
        <v>.</v>
      </c>
      <c r="AH3" t="str">
        <f>IF('Run2'!C35="Reward",'Run2'!A35,".")</f>
        <v>.</v>
      </c>
      <c r="AI3" t="str">
        <f>IF('Run2'!C36="Reward",'Run2'!A36,".")</f>
        <v>.</v>
      </c>
      <c r="AJ3">
        <f>IF('Run2'!C37="Reward",'Run2'!A37,".")</f>
        <v>220.50899999999999</v>
      </c>
      <c r="AK3" t="str">
        <f>IF('Run2'!C38="Reward",'Run2'!A38,".")</f>
        <v>.</v>
      </c>
      <c r="AL3">
        <f>IF('Run2'!C39="Reward",'Run2'!A39,".")</f>
        <v>234.50899999999999</v>
      </c>
      <c r="AM3" t="str">
        <f>IF('Run2'!C40="Reward",'Run2'!A40,".")</f>
        <v>.</v>
      </c>
      <c r="AN3">
        <f>IF('Run2'!C41="Reward",'Run2'!A41,".")</f>
        <v>248.00800000000001</v>
      </c>
      <c r="AO3" t="str">
        <f>IF('Run2'!C42="Reward",'Run2'!A42,".")</f>
        <v>.</v>
      </c>
      <c r="AP3" t="str">
        <f>IF('Run2'!C43="Reward",'Run2'!A43,".")</f>
        <v>.</v>
      </c>
      <c r="AQ3" t="str">
        <f>IF('Run2'!C44="Reward",'Run2'!A44,".")</f>
        <v>.</v>
      </c>
      <c r="AR3">
        <f>IF('Run2'!C45="Reward",'Run2'!A45,".")</f>
        <v>273.50799999999998</v>
      </c>
      <c r="AS3" t="str">
        <f>IF('Run2'!C46="Reward",'Run2'!A46,".")</f>
        <v>.</v>
      </c>
      <c r="AT3">
        <f>IF('Run2'!C47="Reward",'Run2'!A47,".")</f>
        <v>285.50700000000001</v>
      </c>
      <c r="AU3" t="str">
        <f>IF('Run2'!C48="Reward",'Run2'!A48,".")</f>
        <v>.</v>
      </c>
      <c r="AV3" t="str">
        <f>IF('Run2'!C49="Reward",'Run2'!A49,".")</f>
        <v>.</v>
      </c>
      <c r="AW3">
        <f>IF('Run2'!C50="Reward",'Run2'!A50,".")</f>
        <v>303.50599999999997</v>
      </c>
      <c r="AX3">
        <f>IF('Run2'!C51="Reward",'Run2'!A51,".")</f>
        <v>309.50599999999997</v>
      </c>
    </row>
    <row r="5" spans="1:50" x14ac:dyDescent="0.2">
      <c r="A5" t="s">
        <v>189</v>
      </c>
    </row>
    <row r="6" spans="1:50" x14ac:dyDescent="0.2">
      <c r="A6">
        <f>IF('Run1'!C2="Loss",'Run1'!A2,".")</f>
        <v>5.0000000000000001E-3</v>
      </c>
      <c r="B6" t="str">
        <f>IF('Run1'!C3="Loss",'Run1'!A3,".")</f>
        <v>.</v>
      </c>
      <c r="C6">
        <f>IF('Run1'!C4="Loss",'Run1'!A4,".")</f>
        <v>14.000999999999999</v>
      </c>
      <c r="D6" t="str">
        <f>IF('Run1'!C5="Loss",'Run1'!A5,".")</f>
        <v>.</v>
      </c>
      <c r="E6">
        <f>IF('Run1'!C6="Loss",'Run1'!A6,".")</f>
        <v>27.001000000000001</v>
      </c>
      <c r="F6" t="str">
        <f>IF('Run1'!C7="Loss",'Run1'!A7,".")</f>
        <v>.</v>
      </c>
      <c r="G6" t="str">
        <f>IF('Run1'!C8="Loss",'Run1'!A8,".")</f>
        <v>.</v>
      </c>
      <c r="H6" t="str">
        <f>IF('Run1'!C9="Loss",'Run1'!A9,".")</f>
        <v>.</v>
      </c>
      <c r="I6" t="str">
        <f>IF('Run1'!C10="Loss",'Run1'!A10,".")</f>
        <v>.</v>
      </c>
      <c r="J6">
        <f>IF('Run1'!C11="Loss",'Run1'!A11,".")</f>
        <v>57</v>
      </c>
      <c r="K6" t="str">
        <f>IF('Run1'!C12="Loss",'Run1'!A12,".")</f>
        <v>.</v>
      </c>
      <c r="L6">
        <f>IF('Run1'!C13="Loss",'Run1'!A13,".")</f>
        <v>69.498999999999995</v>
      </c>
      <c r="M6">
        <f>IF('Run1'!C14="Loss",'Run1'!A14,".")</f>
        <v>76.998999999999995</v>
      </c>
      <c r="N6" t="str">
        <f>IF('Run1'!C15="Loss",'Run1'!A15,".")</f>
        <v>.</v>
      </c>
      <c r="O6">
        <f>IF('Run1'!C16="Loss",'Run1'!A16,".")</f>
        <v>89.998999999999995</v>
      </c>
      <c r="P6" t="str">
        <f>IF('Run1'!A17="Loss",'Run1'!C17,".")</f>
        <v>.</v>
      </c>
      <c r="Q6">
        <f>IF('Run1'!C18="Loss",'Run1'!A18,".")</f>
        <v>105.998</v>
      </c>
      <c r="R6">
        <f>IF('Run1'!C19="Loss",'Run1'!A19,".")</f>
        <v>112.998</v>
      </c>
      <c r="S6" t="str">
        <f>IF('Run1'!C20="Loss",'Run1'!A20,".")</f>
        <v>.</v>
      </c>
      <c r="T6">
        <f>IF('Run1'!C21="Loss",'Run1'!A21,".")</f>
        <v>124.497</v>
      </c>
      <c r="U6" t="str">
        <f>IF('Run1'!C22="Loss",'Run1'!A22,".")</f>
        <v>.</v>
      </c>
      <c r="V6">
        <f>IF('Run1'!C23="Loss",'Run1'!A23,".")</f>
        <v>137.99799999999999</v>
      </c>
      <c r="W6" t="str">
        <f>IF('Run1'!C24="Loss",'Run1'!A24,".")</f>
        <v>.</v>
      </c>
      <c r="X6" t="str">
        <f>IF('Run1'!C25="Loss",'Run1'!A25,".")</f>
        <v>.</v>
      </c>
      <c r="Y6" t="str">
        <f>IF('Run1'!C26="Loss",'Run1'!A26,".")</f>
        <v>.</v>
      </c>
      <c r="Z6">
        <f>IF('Run1'!C27="Loss",'Run1'!A27,".")</f>
        <v>164.99600000000001</v>
      </c>
      <c r="AA6" t="str">
        <f>IF('Run1'!C28="Loss",'Run1'!A28,".")</f>
        <v>.</v>
      </c>
      <c r="AB6" t="str">
        <f>IF('Run1'!C29="Loss",'Run1'!A29,".")</f>
        <v>.</v>
      </c>
      <c r="AC6" t="str">
        <f>IF('Run1'!C30="Loss",'Run1'!A30,".")</f>
        <v>.</v>
      </c>
      <c r="AD6" t="str">
        <f>IF('Run1'!C31="Loss",'Run1'!A31,".")</f>
        <v>.</v>
      </c>
      <c r="AE6" t="str">
        <f>IF('Run1'!C32="Loss",'Run1'!A32,".")</f>
        <v>.</v>
      </c>
      <c r="AF6" t="str">
        <f>IF('Run1'!C33="Loss",'Run1'!A33,".")</f>
        <v>.</v>
      </c>
      <c r="AG6">
        <f>IF('Run1'!C34="Loss",'Run1'!A34,".")</f>
        <v>208.495</v>
      </c>
      <c r="AH6" t="str">
        <f>IF('Run1'!C35="Loss",'Run1'!A35,".")</f>
        <v>.</v>
      </c>
      <c r="AI6">
        <f>IF('Run1'!C36="Loss",'Run1'!A36,".")</f>
        <v>221.494</v>
      </c>
      <c r="AJ6" t="str">
        <f>IF('Run1'!C37="Loss",'Run1'!A37,".")</f>
        <v>.</v>
      </c>
      <c r="AK6">
        <f>IF('Run1'!C38="Loss",'Run1'!A38,".")</f>
        <v>232.494</v>
      </c>
      <c r="AL6" t="str">
        <f>IF('Run1'!C39="Loss",'Run1'!A39,".")</f>
        <v>.</v>
      </c>
      <c r="AM6" t="str">
        <f>IF('Run1'!C40="Loss",'Run1'!A40,".")</f>
        <v>.</v>
      </c>
      <c r="AN6" t="str">
        <f>IF('Run1'!C41="Loss",'Run1'!A41,".")</f>
        <v>.</v>
      </c>
      <c r="AO6">
        <f>IF('Run1'!C42="Loss",'Run1'!A42,".")</f>
        <v>254.99299999999999</v>
      </c>
      <c r="AP6" t="str">
        <f>IF('Run1'!C43="Loss",'Run1'!A43,".")</f>
        <v>.</v>
      </c>
      <c r="AQ6">
        <f>IF('Run1'!C44="Loss",'Run1'!A44,".")</f>
        <v>268.49299999999999</v>
      </c>
      <c r="AR6" t="str">
        <f>IF('Run1'!C45="Loss",'Run1'!A45,".")</f>
        <v>.</v>
      </c>
      <c r="AS6" t="str">
        <f>IF('Run1'!C46="Loss",'Run1'!A46,".")</f>
        <v>.</v>
      </c>
      <c r="AT6">
        <f>IF('Run1'!C47="Loss",'Run1'!A47,".")</f>
        <v>286.49200000000002</v>
      </c>
      <c r="AU6" t="str">
        <f>IF('Run1'!C48="Loss",'Run1'!A48,".")</f>
        <v>.</v>
      </c>
      <c r="AV6">
        <f>IF('Run1'!C49="Loss",'Run1'!A49,".")</f>
        <v>297.49299999999999</v>
      </c>
      <c r="AW6" t="str">
        <f>IF('Run1'!C50="Loss",'Run1'!A50,".")</f>
        <v>.</v>
      </c>
      <c r="AX6">
        <f>IF('Run1'!C51="Loss",'Run1'!A51,".")</f>
        <v>309.49099999999999</v>
      </c>
    </row>
    <row r="7" spans="1:50" x14ac:dyDescent="0.2">
      <c r="A7">
        <f>IF('Run2'!C2="Loss",'Run2'!A2,".")</f>
        <v>6.0000000000000001E-3</v>
      </c>
      <c r="B7" t="str">
        <f>IF('Run2'!C3="Loss",'Run2'!A3,".")</f>
        <v>.</v>
      </c>
      <c r="C7">
        <f>IF('Run2'!C4="Loss",'Run2'!A4,".")</f>
        <v>14.516</v>
      </c>
      <c r="D7" t="str">
        <f>IF('Run2'!C5="Loss",'Run2'!A5,".")</f>
        <v>.</v>
      </c>
      <c r="E7" t="str">
        <f>IF('Run2'!C6="Loss",'Run2'!A6,".")</f>
        <v>.</v>
      </c>
      <c r="F7" t="str">
        <f>IF('Run2'!C7="Loss",'Run2'!A7,".")</f>
        <v>.</v>
      </c>
      <c r="G7" t="str">
        <f>IF('Run2'!C8="Loss",'Run2'!A8,".")</f>
        <v>.</v>
      </c>
      <c r="H7">
        <f>IF('Run2'!C9="Loss",'Run2'!A9,".")</f>
        <v>42.515000000000001</v>
      </c>
      <c r="I7" t="str">
        <f>IF('Run2'!C10="Loss",'Run2'!A10,".")</f>
        <v>.</v>
      </c>
      <c r="J7" t="str">
        <f>IF('Run2'!C11="Loss",'Run2'!A11,".")</f>
        <v>.</v>
      </c>
      <c r="K7" t="str">
        <f>IF('Run2'!C12="Loss",'Run2'!A12,".")</f>
        <v>.</v>
      </c>
      <c r="L7">
        <f>IF('Run2'!C13="Loss",'Run2'!A13,".")</f>
        <v>70.513999999999996</v>
      </c>
      <c r="M7" t="str">
        <f>IF('Run2'!C14="Loss",'Run2'!A14,".")</f>
        <v>.</v>
      </c>
      <c r="N7" t="str">
        <f>IF('Run2'!C15="Loss",'Run2'!A15,".")</f>
        <v>.</v>
      </c>
      <c r="O7">
        <f>IF('Run2'!C16="Loss",'Run2'!A16,".")</f>
        <v>89.513000000000005</v>
      </c>
      <c r="P7" t="str">
        <f>IF('Run2'!A17="Loss",'Run2'!C17,".")</f>
        <v>.</v>
      </c>
      <c r="Q7" t="str">
        <f>IF('Run2'!C18="Loss",'Run2'!A18,".")</f>
        <v>.</v>
      </c>
      <c r="R7">
        <f>IF('Run2'!C19="Loss",'Run2'!A19,".")</f>
        <v>107.01300000000001</v>
      </c>
      <c r="S7">
        <f>IF('Run2'!C20="Loss",'Run2'!A20,".")</f>
        <v>115.01300000000001</v>
      </c>
      <c r="T7" t="str">
        <f>IF('Run2'!C21="Loss",'Run2'!A21,".")</f>
        <v>.</v>
      </c>
      <c r="U7">
        <f>IF('Run2'!C22="Loss",'Run2'!A22,".")</f>
        <v>130.512</v>
      </c>
      <c r="V7">
        <f>IF('Run2'!C23="Loss",'Run2'!A23,".")</f>
        <v>136.012</v>
      </c>
      <c r="W7">
        <f>IF('Run2'!C24="Loss",'Run2'!A24,".")</f>
        <v>142.012</v>
      </c>
      <c r="X7" t="str">
        <f>IF('Run2'!C25="Loss",'Run2'!A25,".")</f>
        <v>.</v>
      </c>
      <c r="Y7" t="str">
        <f>IF('Run2'!C26="Loss",'Run2'!A26,".")</f>
        <v>.</v>
      </c>
      <c r="Z7">
        <f>IF('Run2'!C27="Loss",'Run2'!A27,".")</f>
        <v>160.011</v>
      </c>
      <c r="AA7" t="str">
        <f>IF('Run2'!C28="Loss",'Run2'!A28,".")</f>
        <v>.</v>
      </c>
      <c r="AB7">
        <f>IF('Run2'!C29="Loss",'Run2'!A29,".")</f>
        <v>171.511</v>
      </c>
      <c r="AC7" t="str">
        <f>IF('Run2'!C30="Loss",'Run2'!A30,".")</f>
        <v>.</v>
      </c>
      <c r="AD7" t="str">
        <f>IF('Run2'!C31="Loss",'Run2'!A31,".")</f>
        <v>.</v>
      </c>
      <c r="AE7">
        <f>IF('Run2'!C32="Loss",'Run2'!A32,".")</f>
        <v>192.51</v>
      </c>
      <c r="AF7" t="str">
        <f>IF('Run2'!C33="Loss",'Run2'!A33,".")</f>
        <v>.</v>
      </c>
      <c r="AG7" t="str">
        <f>IF('Run2'!C34="Loss",'Run2'!A34,".")</f>
        <v>.</v>
      </c>
      <c r="AH7">
        <f>IF('Run2'!C35="Loss",'Run2'!A35,".")</f>
        <v>209.50899999999999</v>
      </c>
      <c r="AI7" t="str">
        <f>IF('Run2'!C36="Loss",'Run2'!A36,".")</f>
        <v>.</v>
      </c>
      <c r="AJ7" t="str">
        <f>IF('Run2'!C37="Loss",'Run2'!A37,".")</f>
        <v>.</v>
      </c>
      <c r="AK7">
        <f>IF('Run2'!C38="Loss",'Run2'!A38,".")</f>
        <v>227.50899999999999</v>
      </c>
      <c r="AL7" t="str">
        <f>IF('Run2'!C39="Loss",'Run2'!A39,".")</f>
        <v>.</v>
      </c>
      <c r="AM7" t="str">
        <f>IF('Run2'!C40="Loss",'Run2'!A40,".")</f>
        <v>.</v>
      </c>
      <c r="AN7" t="str">
        <f>IF('Run2'!C41="Loss",'Run2'!A41,".")</f>
        <v>.</v>
      </c>
      <c r="AO7">
        <f>IF('Run2'!C42="Loss",'Run2'!A42,".")</f>
        <v>254.00800000000001</v>
      </c>
      <c r="AP7" t="str">
        <f>IF('Run2'!C43="Loss",'Run2'!A43,".")</f>
        <v>.</v>
      </c>
      <c r="AQ7">
        <f>IF('Run2'!C44="Loss",'Run2'!A44,".")</f>
        <v>267.00700000000001</v>
      </c>
      <c r="AR7" t="str">
        <f>IF('Run2'!C45="Loss",'Run2'!A45,".")</f>
        <v>.</v>
      </c>
      <c r="AS7">
        <f>IF('Run2'!C46="Loss",'Run2'!A46,".")</f>
        <v>279.50700000000001</v>
      </c>
      <c r="AT7" t="str">
        <f>IF('Run2'!C47="Loss",'Run2'!A47,".")</f>
        <v>.</v>
      </c>
      <c r="AU7">
        <f>IF('Run2'!C48="Loss",'Run2'!A48,".")</f>
        <v>291.00700000000001</v>
      </c>
      <c r="AV7">
        <f>IF('Run2'!C49="Loss",'Run2'!A49,".")</f>
        <v>298.00599999999997</v>
      </c>
      <c r="AW7" t="str">
        <f>IF('Run2'!C50="Loss",'Run2'!A50,".")</f>
        <v>.</v>
      </c>
      <c r="AX7" t="str">
        <f>IF('Run2'!C51="Loss",'Run2'!A51,".")</f>
        <v>.</v>
      </c>
    </row>
    <row r="9" spans="1:50" x14ac:dyDescent="0.2">
      <c r="A9" t="s">
        <v>188</v>
      </c>
    </row>
    <row r="10" spans="1:50" x14ac:dyDescent="0.2">
      <c r="A10" t="str">
        <f>IF('Run1'!C2="No",'Run1'!A2,".")</f>
        <v>.</v>
      </c>
      <c r="B10" t="str">
        <f>IF('Run1'!C3="No",'Run1'!A3,".")</f>
        <v>.</v>
      </c>
      <c r="C10" t="str">
        <f>IF('Run1'!C4="No",'Run1'!A4,".")</f>
        <v>.</v>
      </c>
      <c r="D10" t="str">
        <f>IF('Run1'!C5="No",'Run1'!A5,".")</f>
        <v>.</v>
      </c>
      <c r="E10" t="str">
        <f>IF('Run1'!C6="No",'Run1'!A6,".")</f>
        <v>.</v>
      </c>
      <c r="F10">
        <f>IF('Run1'!C7="No",'Run1'!A7,".")</f>
        <v>33.023000000000003</v>
      </c>
      <c r="G10" t="str">
        <f>IF('Run1'!C8="No",'Run1'!A8,".")</f>
        <v>.</v>
      </c>
      <c r="H10" t="str">
        <f>IF('Run1'!C9="No",'Run1'!A9,".")</f>
        <v>.</v>
      </c>
      <c r="I10" t="str">
        <f>IF('Run1'!C10="No",'Run1'!A10,".")</f>
        <v>.</v>
      </c>
      <c r="J10" t="str">
        <f>IF('Run1'!C11="No",'Run1'!A11,".")</f>
        <v>.</v>
      </c>
      <c r="K10" t="str">
        <f>IF('Run1'!C12="No",'Run1'!A12,".")</f>
        <v>.</v>
      </c>
      <c r="L10" t="str">
        <f>IF('Run1'!C13="No",'Run1'!A13,".")</f>
        <v>.</v>
      </c>
      <c r="M10" t="str">
        <f>IF('Run1'!C14="No",'Run1'!A14,".")</f>
        <v>.</v>
      </c>
      <c r="N10">
        <f>IF('Run1'!C15="No",'Run1'!A15,".")</f>
        <v>84.498999999999995</v>
      </c>
      <c r="O10" t="str">
        <f>IF('Run1'!C16="No",'Run1'!A16,".")</f>
        <v>.</v>
      </c>
      <c r="P10">
        <f>IF('Run1'!C17="No",'Run1'!A17,".")</f>
        <v>97.998000000000005</v>
      </c>
      <c r="Q10" t="str">
        <f>IF('Run1'!C18="No",'Run1'!A18,".")</f>
        <v>.</v>
      </c>
      <c r="R10" t="str">
        <f>IF('Run1'!C19="No",'Run1'!A19,".")</f>
        <v>.</v>
      </c>
      <c r="S10" t="str">
        <f>IF('Run1'!C20="No",'Run1'!A20,".")</f>
        <v>.</v>
      </c>
      <c r="T10" t="str">
        <f>IF('Run1'!C21="No",'Run1'!A21,".")</f>
        <v>.</v>
      </c>
      <c r="U10" t="str">
        <f>IF('Run1'!C22="No",'Run1'!A22,".")</f>
        <v>.</v>
      </c>
      <c r="V10" t="str">
        <f>IF('Run1'!C23="No",'Run1'!A23,".")</f>
        <v>.</v>
      </c>
      <c r="W10" t="str">
        <f>IF('Run1'!C24="No",'Run1'!A24,".")</f>
        <v>.</v>
      </c>
      <c r="X10" t="str">
        <f>IF('Run1'!C25="No",'Run1'!A25,".")</f>
        <v>.</v>
      </c>
      <c r="Y10">
        <f>IF('Run1'!C26="No",'Run1'!A26,".")</f>
        <v>158.99600000000001</v>
      </c>
      <c r="Z10" t="str">
        <f>IF('Run1'!C27="No",'Run1'!A27,".")</f>
        <v>.</v>
      </c>
      <c r="AA10" t="str">
        <f>IF('Run1'!C28="No",'Run1'!A28,".")</f>
        <v>.</v>
      </c>
      <c r="AB10">
        <f>IF('Run1'!C29="No",'Run1'!A29,".")</f>
        <v>176.99700000000001</v>
      </c>
      <c r="AC10" t="str">
        <f>IF('Run1'!C30="No",'Run1'!A30,".")</f>
        <v>.</v>
      </c>
      <c r="AD10">
        <f>IF('Run1'!C31="No",'Run1'!A31,".")</f>
        <v>191.495</v>
      </c>
      <c r="AE10" t="str">
        <f>IF('Run1'!C32="No",'Run1'!A32,".")</f>
        <v>.</v>
      </c>
      <c r="AF10">
        <f>IF('Run1'!C33="No",'Run1'!A33,".")</f>
        <v>202.495</v>
      </c>
      <c r="AG10" t="str">
        <f>IF('Run1'!C34="No",'Run1'!A34,".")</f>
        <v>.</v>
      </c>
      <c r="AH10">
        <f>IF('Run1'!C35="No",'Run1'!A35,".")</f>
        <v>213.994</v>
      </c>
      <c r="AI10" t="str">
        <f>IF('Run1'!C36="No",'Run1'!A36,".")</f>
        <v>.</v>
      </c>
      <c r="AJ10">
        <f>IF('Run1'!C37="No",'Run1'!A37,".")</f>
        <v>226.994</v>
      </c>
      <c r="AK10" t="str">
        <f>IF('Run1'!C38="No",'Run1'!A38,".")</f>
        <v>.</v>
      </c>
      <c r="AL10" t="str">
        <f>IF('Run1'!C39="No",'Run1'!A39,".")</f>
        <v>.</v>
      </c>
      <c r="AM10">
        <f>IF('Run1'!C40="No",'Run1'!A40,".")</f>
        <v>243.49299999999999</v>
      </c>
      <c r="AN10" t="str">
        <f>IF('Run1'!C41="No",'Run1'!A41,".")</f>
        <v>.</v>
      </c>
      <c r="AO10" t="str">
        <f>IF('Run1'!C42="No",'Run1'!A42,".")</f>
        <v>.</v>
      </c>
      <c r="AP10" t="str">
        <f>IF('Run1'!C43="No",'Run1'!A43,".")</f>
        <v>.</v>
      </c>
      <c r="AQ10" t="str">
        <f>IF('Run1'!C44="No",'Run1'!A44,".")</f>
        <v>.</v>
      </c>
      <c r="AR10" t="str">
        <f>IF('Run1'!C45="No",'Run1'!A45,".")</f>
        <v>.</v>
      </c>
      <c r="AS10" t="str">
        <f>IF('Run1'!C46="No",'Run1'!A46,".")</f>
        <v>.</v>
      </c>
      <c r="AT10" t="str">
        <f>IF('Run1'!C47="No",'Run1'!A47,".")</f>
        <v>.</v>
      </c>
      <c r="AU10" t="str">
        <f>IF('Run1'!C48="No",'Run1'!A48,".")</f>
        <v>.</v>
      </c>
      <c r="AV10" t="str">
        <f>IF('Run1'!C49="No",'Run1'!A49,".")</f>
        <v>.</v>
      </c>
      <c r="AW10" t="str">
        <f>IF('Run1'!C50="No",'Run1'!A50,".")</f>
        <v>.</v>
      </c>
      <c r="AX10" t="str">
        <f>IF('Run1'!C51="No",'Run1'!A51,".")</f>
        <v>.</v>
      </c>
    </row>
    <row r="11" spans="1:50" x14ac:dyDescent="0.2">
      <c r="A11" t="str">
        <f>IF('Run2'!C2="No",'Run2'!A2,".")</f>
        <v>.</v>
      </c>
      <c r="B11">
        <f>IF('Run2'!C3="No",'Run2'!A3,".")</f>
        <v>7.516</v>
      </c>
      <c r="C11" t="str">
        <f>IF('Run2'!C4="No",'Run2'!A4,".")</f>
        <v>.</v>
      </c>
      <c r="D11" t="str">
        <f>IF('Run2'!C5="No",'Run2'!A5,".")</f>
        <v>.</v>
      </c>
      <c r="E11" t="str">
        <f>IF('Run2'!C6="No",'Run2'!A6,".")</f>
        <v>.</v>
      </c>
      <c r="F11" t="str">
        <f>IF('Run2'!C7="No",'Run2'!A7,".")</f>
        <v>.</v>
      </c>
      <c r="G11">
        <f>IF('Run2'!C8="No",'Run2'!A8,".")</f>
        <v>37.015000000000001</v>
      </c>
      <c r="H11" s="7" t="str">
        <f>IF('Run2'!C9="No",'Run2'!A9,".")</f>
        <v>.</v>
      </c>
      <c r="I11" t="str">
        <f>IF('Run2'!C10="No",'Run2'!A10,".")</f>
        <v>.</v>
      </c>
      <c r="J11" t="str">
        <f>IF('Run2'!C11="No",'Run2'!A11,".")</f>
        <v>.</v>
      </c>
      <c r="K11">
        <f>IF('Run2'!C12="No",'Run2'!A12,".")</f>
        <v>62.514000000000003</v>
      </c>
      <c r="L11" t="str">
        <f>IF('Run2'!C13="No",'Run2'!A13,".")</f>
        <v>.</v>
      </c>
      <c r="M11" t="str">
        <f>IF('Run2'!C14="No",'Run2'!A14,".")</f>
        <v>.</v>
      </c>
      <c r="N11" t="str">
        <f>IF('Run2'!C15="No",'Run2'!A15,".")</f>
        <v>.</v>
      </c>
      <c r="O11" t="str">
        <f>IF('Run2'!C16="No",'Run2'!A16,".")</f>
        <v>.</v>
      </c>
      <c r="P11">
        <f>IF('Run2'!C17="No",'Run2'!A17,".")</f>
        <v>95.013000000000005</v>
      </c>
      <c r="Q11">
        <f>IF('Run2'!C18="No",'Run2'!A18,".")</f>
        <v>101.51300000000001</v>
      </c>
      <c r="R11" t="str">
        <f>IF('Run2'!C19="No",'Run2'!A19,".")</f>
        <v>.</v>
      </c>
      <c r="S11" t="str">
        <f>IF('Run2'!C20="No",'Run2'!A20,".")</f>
        <v>.</v>
      </c>
      <c r="T11" t="str">
        <f>IF('Run2'!C21="No",'Run2'!A21,".")</f>
        <v>.</v>
      </c>
      <c r="U11" t="str">
        <f>IF('Run2'!C22="No",'Run2'!A22,".")</f>
        <v>.</v>
      </c>
      <c r="V11" t="str">
        <f>IF('Run2'!C23="No",'Run2'!A23,".")</f>
        <v>.</v>
      </c>
      <c r="W11" t="str">
        <f>IF('Run2'!C24="No",'Run2'!A24,".")</f>
        <v>.</v>
      </c>
      <c r="X11" t="str">
        <f>IF('Run2'!C25="No",'Run2'!A25,".")</f>
        <v>.</v>
      </c>
      <c r="Y11" s="7">
        <f>IF('Run2'!C26="No",'Run2'!A26,".")</f>
        <v>154.011</v>
      </c>
      <c r="Z11" t="str">
        <f>IF('Run2'!C27="No",'Run2'!A27,".")</f>
        <v>.</v>
      </c>
      <c r="AA11" t="str">
        <f>IF('Run2'!C28="No",'Run2'!A28,".")</f>
        <v>.</v>
      </c>
      <c r="AB11" t="str">
        <f>IF('Run2'!C29="No",'Run2'!A29,".")</f>
        <v>.</v>
      </c>
      <c r="AC11" t="str">
        <f>IF('Run2'!C30="No",'Run2'!A30,".")</f>
        <v>.</v>
      </c>
      <c r="AD11" t="str">
        <f>IF('Run2'!C31="No",'Run2'!A31,".")</f>
        <v>.</v>
      </c>
      <c r="AE11" t="str">
        <f>IF('Run2'!C32="No",'Run2'!A32,".")</f>
        <v>.</v>
      </c>
      <c r="AF11" t="str">
        <f>IF('Run2'!C33="No",'Run2'!A33,".")</f>
        <v>.</v>
      </c>
      <c r="AG11">
        <f>IF('Run2'!C34="No",'Run2'!A34,".")</f>
        <v>203.51</v>
      </c>
      <c r="AH11" t="str">
        <f>IF('Run2'!C35="No",'Run2'!A35,".")</f>
        <v>.</v>
      </c>
      <c r="AI11">
        <f>IF('Run2'!C36="No",'Run2'!A36,".")</f>
        <v>215.00899999999999</v>
      </c>
      <c r="AJ11" t="str">
        <f>IF('Run2'!C37="No",'Run2'!A37,".")</f>
        <v>.</v>
      </c>
      <c r="AK11" t="str">
        <f>IF('Run2'!C38="No",'Run2'!A38,".")</f>
        <v>.</v>
      </c>
      <c r="AL11" t="str">
        <f>IF('Run2'!C39="No",'Run2'!A39,".")</f>
        <v>.</v>
      </c>
      <c r="AM11">
        <f>IF('Run2'!C40="No",'Run2'!A40,".")</f>
        <v>242.50800000000001</v>
      </c>
      <c r="AN11" t="str">
        <f>IF('Run2'!C41="No",'Run2'!A41,".")</f>
        <v>.</v>
      </c>
      <c r="AO11" t="str">
        <f>IF('Run2'!C42="No",'Run2'!A42,".")</f>
        <v>.</v>
      </c>
      <c r="AP11">
        <f>IF('Run2'!C43="No",'Run2'!A43,".")</f>
        <v>259.50799999999998</v>
      </c>
      <c r="AQ11" t="str">
        <f>IF('Run2'!C44="No",'Run2'!A44,".")</f>
        <v>.</v>
      </c>
      <c r="AR11" t="str">
        <f>IF('Run2'!C45="No",'Run2'!A45,".")</f>
        <v>.</v>
      </c>
      <c r="AS11" t="str">
        <f>IF('Run2'!C46="No",'Run2'!A46,".")</f>
        <v>.</v>
      </c>
      <c r="AT11" t="str">
        <f>IF('Run2'!C47="No",'Run2'!A47,".")</f>
        <v>.</v>
      </c>
      <c r="AU11" t="str">
        <f>IF('Run2'!C48="No",'Run2'!A48,".")</f>
        <v>.</v>
      </c>
      <c r="AV11" t="str">
        <f>IF('Run2'!C49="No",'Run2'!A49,".")</f>
        <v>.</v>
      </c>
      <c r="AW11" t="str">
        <f>IF('Run2'!C50="No",'Run2'!A50,".")</f>
        <v>.</v>
      </c>
      <c r="AX11" t="str">
        <f>IF('Run2'!C51="No",'Run2'!A51,".")</f>
        <v>.</v>
      </c>
    </row>
    <row r="13" spans="1:50" x14ac:dyDescent="0.2">
      <c r="A13" t="s">
        <v>190</v>
      </c>
    </row>
    <row r="14" spans="1:50" s="7" customFormat="1" x14ac:dyDescent="0.2">
      <c r="A14" s="7" t="str">
        <f>IF('Run1'!D2="RewardPos",'Run1'!B2,".")</f>
        <v>.</v>
      </c>
      <c r="B14" s="7" t="str">
        <f>IF('Run1'!D3="RewardPos",'Run1'!B3,".")</f>
        <v>.</v>
      </c>
      <c r="C14" s="7" t="str">
        <f>IF('Run1'!D4="RewardPos",'Run1'!B4,".")</f>
        <v>.</v>
      </c>
      <c r="D14" s="7">
        <f>IF('Run1'!D5="RewardPos",'Run1'!B5,".")</f>
        <v>25.390999999999998</v>
      </c>
      <c r="E14" s="7" t="str">
        <f>IF('Run1'!D6="RewardPos",'Run1'!B6,".")</f>
        <v>.</v>
      </c>
      <c r="F14" s="7" t="str">
        <f>IF('Run1'!D7="RewardPos",'Run1'!B7,".")</f>
        <v>.</v>
      </c>
      <c r="G14" s="7">
        <f>IF('Run1'!D8="RewardPos",'Run1'!B8,".")</f>
        <v>44.39</v>
      </c>
      <c r="H14" s="7" t="str">
        <f>IF('Run1'!D9="RewardPos",'Run1'!B9,".")</f>
        <v>.</v>
      </c>
      <c r="I14" s="7">
        <f>IF('Run1'!D10="RewardPos",'Run1'!B10,".")</f>
        <v>55.41</v>
      </c>
      <c r="J14" s="7" t="str">
        <f>IF('Run1'!D11="RewardPos",'Run1'!B11,".")</f>
        <v>.</v>
      </c>
      <c r="K14" s="7" t="str">
        <f>IF('Run1'!D12="RewardPos",'Run1'!B12,".")</f>
        <v>.</v>
      </c>
      <c r="L14" s="7" t="str">
        <f>IF('Run1'!D13="RewardPos",'Run1'!B13,".")</f>
        <v>.</v>
      </c>
      <c r="M14" s="7" t="str">
        <f>IF('Run1'!D14="RewardPos",'Run1'!B14,".")</f>
        <v>.</v>
      </c>
      <c r="N14" s="7" t="str">
        <f>IF('Run1'!D15="RewardPos",'Run1'!B15,".")</f>
        <v>.</v>
      </c>
      <c r="O14" s="7" t="str">
        <f>IF('Run1'!D16="RewardPos",'Run1'!B16,".")</f>
        <v>.</v>
      </c>
      <c r="P14" s="7" t="str">
        <f>IF('Run1'!D17="RewardPos",'Run1'!B17,".")</f>
        <v>.</v>
      </c>
      <c r="Q14" s="7" t="str">
        <f>IF('Run1'!D18="RewardPos",'Run1'!B18,".")</f>
        <v>.</v>
      </c>
      <c r="R14" s="7" t="str">
        <f>IF('Run1'!D19="RewardPos",'Run1'!B19,".")</f>
        <v>.</v>
      </c>
      <c r="S14" s="7">
        <f>IF('Run1'!D20="RewardPos",'Run1'!B20,".")</f>
        <v>122.84699999999999</v>
      </c>
      <c r="T14" s="7" t="str">
        <f>IF('Run1'!D21="RewardPos",'Run1'!B21,".")</f>
        <v>.</v>
      </c>
      <c r="U14" s="7" t="str">
        <f>IF('Run1'!D22="RewardPos",'Run1'!B22,".")</f>
        <v>.</v>
      </c>
      <c r="V14" s="7" t="str">
        <f>IF('Run1'!D23="RewardPos",'Run1'!B23,".")</f>
        <v>.</v>
      </c>
      <c r="W14" s="7">
        <f>IF('Run1'!D24="RewardPos",'Run1'!B24,".")</f>
        <v>149.36699999999999</v>
      </c>
      <c r="X14" s="7">
        <f>IF('Run1'!D25="RewardPos",'Run1'!B25,".")</f>
        <v>157.36600000000001</v>
      </c>
      <c r="Y14" s="7" t="str">
        <f>IF('Run1'!D26="RewardPos",'Run1'!B26,".")</f>
        <v>.</v>
      </c>
      <c r="Z14" s="7" t="str">
        <f>IF('Run1'!D27="RewardPos",'Run1'!B27,".")</f>
        <v>.</v>
      </c>
      <c r="AA14" s="7">
        <f>IF('Run1'!D28="RewardPos",'Run1'!B28,".")</f>
        <v>175.386</v>
      </c>
      <c r="AB14" s="7" t="str">
        <f>IF('Run1'!D29="RewardPos",'Run1'!B29,".")</f>
        <v>.</v>
      </c>
      <c r="AC14" s="7">
        <f>IF('Run1'!D30="RewardPos",'Run1'!B30,".")</f>
        <v>189.886</v>
      </c>
      <c r="AD14" s="7" t="str">
        <f>IF('Run1'!D31="RewardPos",'Run1'!B31,".")</f>
        <v>.</v>
      </c>
      <c r="AE14" s="7" t="str">
        <f>IF('Run1'!D32="RewardPos",'Run1'!B32,".")</f>
        <v>.</v>
      </c>
      <c r="AF14" s="7" t="str">
        <f>IF('Run1'!D33="RewardPos",'Run1'!B33,".")</f>
        <v>.</v>
      </c>
      <c r="AG14" s="7" t="str">
        <f>IF('Run1'!D34="RewardPos",'Run1'!B34,".")</f>
        <v>.</v>
      </c>
      <c r="AH14" s="7" t="str">
        <f>IF('Run1'!D35="RewardPos",'Run1'!B35,".")</f>
        <v>.</v>
      </c>
      <c r="AI14" s="7" t="str">
        <f>IF('Run1'!D36="RewardPos",'Run1'!B36,".")</f>
        <v>.</v>
      </c>
      <c r="AJ14" s="7" t="str">
        <f>IF('Run1'!D37="RewardPos",'Run1'!B37,".")</f>
        <v>.</v>
      </c>
      <c r="AK14" s="7" t="str">
        <f>IF('Run1'!D38="RewardPos",'Run1'!B38,".")</f>
        <v>.</v>
      </c>
      <c r="AL14" s="7" t="str">
        <f>IF('Run1'!D39="RewardPos",'Run1'!B39,".")</f>
        <v>.</v>
      </c>
      <c r="AM14" s="7" t="str">
        <f>IF('Run1'!D40="RewardPos",'Run1'!B40,".")</f>
        <v>.</v>
      </c>
      <c r="AN14" s="7">
        <f>IF('Run1'!D41="RewardPos",'Run1'!B41,".")</f>
        <v>253.37299999999999</v>
      </c>
      <c r="AO14" s="7" t="str">
        <f>IF('Run1'!D42="RewardPos",'Run1'!B42,".")</f>
        <v>.</v>
      </c>
      <c r="AP14" s="7">
        <f>IF('Run1'!D43="RewardPos",'Run1'!B43,".")</f>
        <v>266.91300000000001</v>
      </c>
      <c r="AQ14" s="7" t="str">
        <f>IF('Run1'!D44="RewardPos",'Run1'!B44,".")</f>
        <v>.</v>
      </c>
      <c r="AR14" s="7">
        <f>IF('Run1'!D45="RewardPos",'Run1'!B45,".")</f>
        <v>277.88200000000001</v>
      </c>
      <c r="AS14" s="7">
        <f>IF('Run1'!D46="RewardPos",'Run1'!B46,".")</f>
        <v>284.88200000000001</v>
      </c>
      <c r="AT14" s="7" t="str">
        <f>IF('Run1'!D47="RewardPos",'Run1'!B47,".")</f>
        <v>.</v>
      </c>
      <c r="AU14" s="7" t="str">
        <f>IF('Run1'!D48="RewardPos",'Run1'!B48,".")</f>
        <v>.</v>
      </c>
      <c r="AV14" s="7" t="str">
        <f>IF('Run1'!D49="RewardPos",'Run1'!B49,".")</f>
        <v>.</v>
      </c>
      <c r="AW14" s="7">
        <f>IF('Run1'!D50="RewardPos",'Run1'!B50,".")</f>
        <v>307.83100000000002</v>
      </c>
      <c r="AX14" s="7" t="str">
        <f>IF('Run1'!D51="RewardPos",'Run1'!B51,".")</f>
        <v>.</v>
      </c>
    </row>
    <row r="15" spans="1:50" s="7" customFormat="1" x14ac:dyDescent="0.2">
      <c r="A15" s="7" t="str">
        <f>IF('Run2'!D2="RewardPos",'Run2'!B2,".")</f>
        <v>.</v>
      </c>
      <c r="B15" s="7" t="str">
        <f>IF('Run2'!D3="RewardPos",'Run2'!B3,".")</f>
        <v>.</v>
      </c>
      <c r="C15" s="7" t="str">
        <f>IF('Run2'!D4="RewardPos",'Run2'!B4,".")</f>
        <v>.</v>
      </c>
      <c r="D15" s="7" t="str">
        <f>IF('Run2'!D5="RewardPos",'Run2'!B5,".")</f>
        <v>.</v>
      </c>
      <c r="E15" s="7">
        <f>IF('Run2'!D6="RewardPos",'Run2'!B6,".")</f>
        <v>29.893999999999998</v>
      </c>
      <c r="F15" s="7">
        <f>IF('Run2'!D7="RewardPos",'Run2'!B7,".")</f>
        <v>35.393999999999998</v>
      </c>
      <c r="G15" s="7" t="str">
        <f>IF('Run2'!D8="RewardPos",'Run2'!B8,".")</f>
        <v>.</v>
      </c>
      <c r="H15" s="7" t="str">
        <f>IF('Run2'!D9="RewardPos",'Run2'!B9,".")</f>
        <v>.</v>
      </c>
      <c r="I15" s="7">
        <f>IF('Run2'!D10="RewardPos",'Run2'!B10,".")</f>
        <v>54.914999999999999</v>
      </c>
      <c r="J15" s="7">
        <f>IF('Run2'!D11="RewardPos",'Run2'!B11,".")</f>
        <v>60.914000000000001</v>
      </c>
      <c r="K15" s="7" t="str">
        <f>IF('Run2'!D12="RewardPos",'Run2'!B12,".")</f>
        <v>.</v>
      </c>
      <c r="L15" s="7" t="str">
        <f>IF('Run2'!D13="RewardPos",'Run2'!B13,".")</f>
        <v>.</v>
      </c>
      <c r="M15" s="7">
        <f>IF('Run2'!D14="RewardPos",'Run2'!B14,".")</f>
        <v>80.864000000000004</v>
      </c>
      <c r="N15" s="7" t="str">
        <f>IF('Run2'!D15="RewardPos",'Run2'!B15,".")</f>
        <v>.</v>
      </c>
      <c r="O15" s="7" t="str">
        <f>IF('Run2'!D16="RewardPos",'Run2'!B16,".")</f>
        <v>.</v>
      </c>
      <c r="P15" s="7" t="str">
        <f>IF('Run2'!D17="RewardPos",'Run2'!B17,".")</f>
        <v>.</v>
      </c>
      <c r="Q15" s="7" t="str">
        <f>IF('Run2'!D18="RewardPos",'Run2'!B18,".")</f>
        <v>.</v>
      </c>
      <c r="R15" s="7" t="str">
        <f>IF('Run2'!D19="RewardPos",'Run2'!B19,".")</f>
        <v>.</v>
      </c>
      <c r="S15" s="7" t="str">
        <f>IF('Run2'!D20="RewardPos",'Run2'!B20,".")</f>
        <v>.</v>
      </c>
      <c r="T15" s="7" t="str">
        <f>IF('Run2'!D21="RewardPos",'Run2'!B21,".")</f>
        <v>.</v>
      </c>
      <c r="U15" s="7" t="str">
        <f>IF('Run2'!D22="RewardPos",'Run2'!B22,".")</f>
        <v>.</v>
      </c>
      <c r="V15" s="7" t="str">
        <f>IF('Run2'!D23="RewardPos",'Run2'!B23,".")</f>
        <v>.</v>
      </c>
      <c r="W15" s="7" t="str">
        <f>IF('Run2'!D24="RewardPos",'Run2'!B24,".")</f>
        <v>.</v>
      </c>
      <c r="X15" s="7">
        <f>IF('Run2'!D25="RewardPos",'Run2'!B25,".")</f>
        <v>152.441</v>
      </c>
      <c r="Y15" s="7" t="str">
        <f>IF('Run2'!D26="RewardPos",'Run2'!B26,".")</f>
        <v>.</v>
      </c>
      <c r="Z15" s="7" t="str">
        <f>IF('Run2'!D27="RewardPos",'Run2'!B27,".")</f>
        <v>.</v>
      </c>
      <c r="AA15" s="7">
        <f>IF('Run2'!D28="RewardPos",'Run2'!B28,".")</f>
        <v>169.94</v>
      </c>
      <c r="AB15" s="7" t="str">
        <f>IF('Run2'!D29="RewardPos",'Run2'!B29,".")</f>
        <v>.</v>
      </c>
      <c r="AC15" s="7">
        <f>IF('Run2'!D30="RewardPos",'Run2'!B30,".")</f>
        <v>185.42</v>
      </c>
      <c r="AD15" s="7">
        <f>IF('Run2'!D31="RewardPos",'Run2'!B31,".")</f>
        <v>190.92</v>
      </c>
      <c r="AE15" s="7" t="str">
        <f>IF('Run2'!D32="RewardPos",'Run2'!B32,".")</f>
        <v>.</v>
      </c>
      <c r="AF15" s="7" t="str">
        <f>IF('Run2'!D33="RewardPos",'Run2'!B33,".")</f>
        <v>.</v>
      </c>
      <c r="AG15" s="7" t="str">
        <f>IF('Run2'!D34="RewardPos",'Run2'!B34,".")</f>
        <v>.</v>
      </c>
      <c r="AH15" s="7" t="str">
        <f>IF('Run2'!D35="RewardPos",'Run2'!B35,".")</f>
        <v>.</v>
      </c>
      <c r="AI15" s="7" t="str">
        <f>IF('Run2'!D36="RewardPos",'Run2'!B36,".")</f>
        <v>.</v>
      </c>
      <c r="AJ15" s="7">
        <f>IF('Run2'!D37="RewardPos",'Run2'!B37,".")</f>
        <v>225.88800000000001</v>
      </c>
      <c r="AK15" s="7" t="str">
        <f>IF('Run2'!D38="RewardPos",'Run2'!B38,".")</f>
        <v>.</v>
      </c>
      <c r="AL15" s="7" t="str">
        <f>IF('Run2'!D39="RewardPos",'Run2'!B39,".")</f>
        <v>.</v>
      </c>
      <c r="AM15" s="7" t="str">
        <f>IF('Run2'!D40="RewardPos",'Run2'!B40,".")</f>
        <v>.</v>
      </c>
      <c r="AN15" s="7">
        <f>IF('Run2'!D41="RewardPos",'Run2'!B41,".")</f>
        <v>252.428</v>
      </c>
      <c r="AO15" s="7" t="str">
        <f>IF('Run2'!D42="RewardPos",'Run2'!B42,".")</f>
        <v>.</v>
      </c>
      <c r="AP15" s="7" t="str">
        <f>IF('Run2'!D43="RewardPos",'Run2'!B43,".")</f>
        <v>.</v>
      </c>
      <c r="AQ15" s="7" t="str">
        <f>IF('Run2'!D44="RewardPos",'Run2'!B44,".")</f>
        <v>.</v>
      </c>
      <c r="AR15" s="7">
        <f>IF('Run2'!D45="RewardPos",'Run2'!B45,".")</f>
        <v>277.89699999999999</v>
      </c>
      <c r="AS15" s="7" t="str">
        <f>IF('Run2'!D46="RewardPos",'Run2'!B46,".")</f>
        <v>.</v>
      </c>
      <c r="AT15" s="7">
        <f>IF('Run2'!D47="RewardPos",'Run2'!B47,".")</f>
        <v>289.39699999999999</v>
      </c>
      <c r="AU15" s="7" t="str">
        <f>IF('Run2'!D48="RewardPos",'Run2'!B48,".")</f>
        <v>.</v>
      </c>
      <c r="AV15" s="7" t="str">
        <f>IF('Run2'!D49="RewardPos",'Run2'!B49,".")</f>
        <v>.</v>
      </c>
      <c r="AW15" s="7">
        <f>IF('Run2'!D50="RewardPos",'Run2'!B50,".")</f>
        <v>307.846</v>
      </c>
      <c r="AX15" s="7" t="str">
        <f>IF('Run2'!D51="RewardPos",'Run2'!B51,".")</f>
        <v>.</v>
      </c>
    </row>
    <row r="17" spans="1:72" x14ac:dyDescent="0.2">
      <c r="A17" t="s">
        <v>191</v>
      </c>
    </row>
    <row r="18" spans="1:72" x14ac:dyDescent="0.2">
      <c r="A18" s="7" t="str">
        <f>IF('Run1'!D2="RewardNeg",'Run1'!B2,".")</f>
        <v>.</v>
      </c>
      <c r="B18" s="7">
        <f>IF('Run1'!D3="RewardNeg",'Run1'!B3,".")</f>
        <v>12.351000000000001</v>
      </c>
      <c r="C18" s="7" t="str">
        <f>IF('Run1'!D4="RewardNeg",'Run1'!B4,".")</f>
        <v>.</v>
      </c>
      <c r="D18" s="7" t="str">
        <f>IF('Run1'!D5="RewardNeg",'Run1'!B5,".")</f>
        <v>.</v>
      </c>
      <c r="E18" s="7" t="str">
        <f>IF('Run1'!D6="RewardNeg",'Run1'!B6,".")</f>
        <v>.</v>
      </c>
      <c r="F18" s="7" t="str">
        <f>IF('Run1'!D7="RewardNeg",'Run1'!B7,".")</f>
        <v>.</v>
      </c>
      <c r="G18" s="7" t="str">
        <f>IF('Run1'!D8="RewardNeg",'Run1'!B8,".")</f>
        <v>.</v>
      </c>
      <c r="H18" s="7">
        <f>IF('Run1'!D9="RewardNeg",'Run1'!B9,".")</f>
        <v>49.91</v>
      </c>
      <c r="I18" s="7" t="str">
        <f>IF('Run1'!D10="RewardNeg",'Run1'!B10,".")</f>
        <v>.</v>
      </c>
      <c r="J18" s="7" t="str">
        <f>IF('Run1'!D11="RewardNeg",'Run1'!B11,".")</f>
        <v>.</v>
      </c>
      <c r="K18" s="7">
        <f>IF('Run1'!D12="RewardNeg",'Run1'!B12,".")</f>
        <v>67.888999999999996</v>
      </c>
      <c r="L18" s="7" t="str">
        <f>IF('Run1'!D13="RewardNeg",'Run1'!B13,".")</f>
        <v>.</v>
      </c>
      <c r="M18" s="7" t="str">
        <f>IF('Run1'!D14="RewardNeg",'Run1'!B14,".")</f>
        <v>.</v>
      </c>
      <c r="N18" s="7" t="str">
        <f>IF('Run1'!D15="RewardNeg",'Run1'!B15,".")</f>
        <v>.</v>
      </c>
      <c r="O18" s="7" t="str">
        <f>IF('Run1'!D16="RewardNeg",'Run1'!B16,".")</f>
        <v>.</v>
      </c>
      <c r="P18" s="7" t="str">
        <f>IF('Run1'!D17="RewardNeg",'Run1'!B17,".")</f>
        <v>.</v>
      </c>
      <c r="Q18" s="7" t="str">
        <f>IF('Run1'!D18="RewardNeg",'Run1'!B18,".")</f>
        <v>.</v>
      </c>
      <c r="R18" s="7" t="str">
        <f>IF('Run1'!D19="RewardNeg",'Run1'!B19,".")</f>
        <v>.</v>
      </c>
      <c r="S18" s="7" t="str">
        <f>IF('Run1'!D20="RewardNeg",'Run1'!B20,".")</f>
        <v>.</v>
      </c>
      <c r="T18" s="7" t="str">
        <f>IF('Run1'!D21="RewardNeg",'Run1'!B21,".")</f>
        <v>.</v>
      </c>
      <c r="U18" s="7">
        <f>IF('Run1'!D22="RewardNeg",'Run1'!B22,".")</f>
        <v>136.34800000000001</v>
      </c>
      <c r="V18" s="7" t="str">
        <f>IF('Run1'!D23="RewardNeg",'Run1'!B23,".")</f>
        <v>.</v>
      </c>
      <c r="W18" s="7" t="str">
        <f>IF('Run1'!D24="RewardNeg",'Run1'!B24,".")</f>
        <v>.</v>
      </c>
      <c r="X18" s="7" t="str">
        <f>IF('Run1'!D25="RewardNeg",'Run1'!B25,".")</f>
        <v>.</v>
      </c>
      <c r="Y18" s="7" t="str">
        <f>IF('Run1'!D26="RewardNeg",'Run1'!B26,".")</f>
        <v>.</v>
      </c>
      <c r="Z18" s="7" t="str">
        <f>IF('Run1'!D27="RewardNeg",'Run1'!B27,".")</f>
        <v>.</v>
      </c>
      <c r="AA18" s="7" t="str">
        <f>IF('Run1'!D28="RewardNeg",'Run1'!B28,".")</f>
        <v>.</v>
      </c>
      <c r="AB18" s="7" t="str">
        <f>IF('Run1'!D29="RewardNeg",'Run1'!B29,".")</f>
        <v>.</v>
      </c>
      <c r="AC18" s="7" t="str">
        <f>IF('Run1'!D30="RewardNeg",'Run1'!B30,".")</f>
        <v>.</v>
      </c>
      <c r="AD18" s="7" t="str">
        <f>IF('Run1'!D31="RewardNeg",'Run1'!B31,".")</f>
        <v>.</v>
      </c>
      <c r="AE18" s="7">
        <f>IF('Run1'!D32="RewardNeg",'Run1'!B32,".")</f>
        <v>200.85499999999999</v>
      </c>
      <c r="AF18" s="7" t="str">
        <f>IF('Run1'!D33="RewardNeg",'Run1'!B33,".")</f>
        <v>.</v>
      </c>
      <c r="AG18" s="7" t="str">
        <f>IF('Run1'!D34="RewardNeg",'Run1'!B34,".")</f>
        <v>.</v>
      </c>
      <c r="AH18" s="7" t="str">
        <f>IF('Run1'!D35="RewardNeg",'Run1'!B35,".")</f>
        <v>.</v>
      </c>
      <c r="AI18" s="7" t="str">
        <f>IF('Run1'!D36="RewardNeg",'Run1'!B36,".")</f>
        <v>.</v>
      </c>
      <c r="AJ18" s="7" t="str">
        <f>IF('Run1'!D37="RewardNeg",'Run1'!B37,".")</f>
        <v>.</v>
      </c>
      <c r="AK18" s="7" t="str">
        <f>IF('Run1'!D38="RewardNeg",'Run1'!B38,".")</f>
        <v>.</v>
      </c>
      <c r="AL18" s="7">
        <f>IF('Run1'!D39="RewardNeg",'Run1'!B39,".")</f>
        <v>241.87200000000001</v>
      </c>
      <c r="AM18" s="7" t="str">
        <f>IF('Run1'!D40="RewardNeg",'Run1'!B40,".")</f>
        <v>.</v>
      </c>
      <c r="AN18" s="7" t="str">
        <f>IF('Run1'!D41="RewardNeg",'Run1'!B41,".")</f>
        <v>.</v>
      </c>
      <c r="AO18" s="7" t="str">
        <f>IF('Run1'!D42="RewardNeg",'Run1'!B42,".")</f>
        <v>.</v>
      </c>
      <c r="AP18" s="7" t="str">
        <f>IF('Run1'!D43="RewardNeg",'Run1'!B43,".")</f>
        <v>.</v>
      </c>
      <c r="AQ18" s="7" t="str">
        <f>IF('Run1'!D44="RewardNeg",'Run1'!B44,".")</f>
        <v>.</v>
      </c>
      <c r="AR18" s="7" t="str">
        <f>IF('Run1'!D45="RewardNeg",'Run1'!B45,".")</f>
        <v>.</v>
      </c>
      <c r="AS18" s="7" t="str">
        <f>IF('Run1'!D46="RewardNeg",'Run1'!B46,".")</f>
        <v>.</v>
      </c>
      <c r="AT18" s="7" t="str">
        <f>IF('Run1'!D47="RewardNeg",'Run1'!B47,".")</f>
        <v>.</v>
      </c>
      <c r="AU18" s="7">
        <f>IF('Run1'!D48="RewardNeg",'Run1'!B48,".")</f>
        <v>295.83199999999999</v>
      </c>
      <c r="AV18" s="7" t="str">
        <f>IF('Run1'!D49="RewardNeg",'Run1'!B49,".")</f>
        <v>.</v>
      </c>
      <c r="AW18" s="7" t="str">
        <f>IF('Run1'!D50="RewardNeg",'Run1'!B50,".")</f>
        <v>.</v>
      </c>
      <c r="AX18" s="7" t="str">
        <f>IF('Run1'!D51="RewardNeg",'Run1'!B51,".")</f>
        <v>.</v>
      </c>
    </row>
    <row r="19" spans="1:72" x14ac:dyDescent="0.2">
      <c r="A19" s="7" t="str">
        <f>IF('Run2'!D2="RewardNeg",'Run2'!B2,".")</f>
        <v>.</v>
      </c>
      <c r="B19" s="7" t="str">
        <f>IF('Run2'!D3="RewardNeg",'Run2'!B3,".")</f>
        <v>.</v>
      </c>
      <c r="C19" s="7" t="str">
        <f>IF('Run2'!D4="RewardNeg",'Run2'!B4,".")</f>
        <v>.</v>
      </c>
      <c r="D19" s="7">
        <f>IF('Run2'!D5="RewardNeg",'Run2'!B5,".")</f>
        <v>24.326000000000001</v>
      </c>
      <c r="E19" s="7" t="str">
        <f>IF('Run2'!D6="RewardNeg",'Run2'!B6,".")</f>
        <v>.</v>
      </c>
      <c r="F19" s="7" t="str">
        <f>IF('Run2'!D7="RewardNeg",'Run2'!B7,".")</f>
        <v>.</v>
      </c>
      <c r="G19" s="7" t="str">
        <f>IF('Run2'!D8="RewardNeg",'Run2'!B8,".")</f>
        <v>.</v>
      </c>
      <c r="H19" s="7" t="str">
        <f>IF('Run2'!D9="RewardNeg",'Run2'!B9,".")</f>
        <v>.</v>
      </c>
      <c r="I19" s="7" t="str">
        <f>IF('Run2'!D10="RewardNeg",'Run2'!B10,".")</f>
        <v>.</v>
      </c>
      <c r="J19" s="7" t="str">
        <f>IF('Run2'!D11="RewardNeg",'Run2'!B11,".")</f>
        <v>.</v>
      </c>
      <c r="K19" s="7" t="str">
        <f>IF('Run2'!D12="RewardNeg",'Run2'!B12,".")</f>
        <v>.</v>
      </c>
      <c r="L19" s="7" t="str">
        <f>IF('Run2'!D13="RewardNeg",'Run2'!B13,".")</f>
        <v>.</v>
      </c>
      <c r="M19" s="7" t="str">
        <f>IF('Run2'!D14="RewardNeg",'Run2'!B14,".")</f>
        <v>.</v>
      </c>
      <c r="N19" s="7">
        <f>IF('Run2'!D15="RewardNeg",'Run2'!B15,".")</f>
        <v>87.863</v>
      </c>
      <c r="O19" s="7" t="str">
        <f>IF('Run2'!D16="RewardNeg",'Run2'!B16,".")</f>
        <v>.</v>
      </c>
      <c r="P19" s="7" t="str">
        <f>IF('Run2'!D17="RewardNeg",'Run2'!B17,".")</f>
        <v>.</v>
      </c>
      <c r="Q19" s="7" t="str">
        <f>IF('Run2'!D18="RewardNeg",'Run2'!B18,".")</f>
        <v>.</v>
      </c>
      <c r="R19" s="7" t="str">
        <f>IF('Run2'!D19="RewardNeg",'Run2'!B19,".")</f>
        <v>.</v>
      </c>
      <c r="S19" s="7" t="str">
        <f>IF('Run2'!D20="RewardNeg",'Run2'!B20,".")</f>
        <v>.</v>
      </c>
      <c r="T19" s="7">
        <f>IF('Run2'!D21="RewardNeg",'Run2'!B21,".")</f>
        <v>128.84200000000001</v>
      </c>
      <c r="U19" s="7" t="str">
        <f>IF('Run2'!D22="RewardNeg",'Run2'!B22,".")</f>
        <v>.</v>
      </c>
      <c r="V19" s="7" t="str">
        <f>IF('Run2'!D23="RewardNeg",'Run2'!B23,".")</f>
        <v>.</v>
      </c>
      <c r="W19" s="7" t="str">
        <f>IF('Run2'!D24="RewardNeg",'Run2'!B24,".")</f>
        <v>.</v>
      </c>
      <c r="X19" s="7" t="str">
        <f>IF('Run2'!D25="RewardNeg",'Run2'!B25,".")</f>
        <v>.</v>
      </c>
      <c r="Y19" s="7" t="str">
        <f>IF('Run2'!D26="RewardNeg",'Run2'!B26,".")</f>
        <v>.</v>
      </c>
      <c r="Z19" s="7" t="str">
        <f>IF('Run2'!D27="RewardNeg",'Run2'!B27,".")</f>
        <v>.</v>
      </c>
      <c r="AA19" s="7" t="str">
        <f>IF('Run2'!D28="RewardNeg",'Run2'!B28,".")</f>
        <v>.</v>
      </c>
      <c r="AB19" s="7" t="str">
        <f>IF('Run2'!D29="RewardNeg",'Run2'!B29,".")</f>
        <v>.</v>
      </c>
      <c r="AC19" s="7" t="str">
        <f>IF('Run2'!D30="RewardNeg",'Run2'!B30,".")</f>
        <v>.</v>
      </c>
      <c r="AD19" s="7" t="str">
        <f>IF('Run2'!D31="RewardNeg",'Run2'!B31,".")</f>
        <v>.</v>
      </c>
      <c r="AE19" s="7" t="str">
        <f>IF('Run2'!D32="RewardNeg",'Run2'!B32,".")</f>
        <v>.</v>
      </c>
      <c r="AF19" s="7">
        <f>IF('Run2'!D33="RewardNeg",'Run2'!B33,".")</f>
        <v>201.87</v>
      </c>
      <c r="AG19" s="7" t="str">
        <f>IF('Run2'!D34="RewardNeg",'Run2'!B34,".")</f>
        <v>.</v>
      </c>
      <c r="AH19" s="7" t="str">
        <f>IF('Run2'!D35="RewardNeg",'Run2'!B35,".")</f>
        <v>.</v>
      </c>
      <c r="AI19" s="7" t="str">
        <f>IF('Run2'!D36="RewardNeg",'Run2'!B36,".")</f>
        <v>.</v>
      </c>
      <c r="AJ19" s="7" t="str">
        <f>IF('Run2'!D37="RewardNeg",'Run2'!B37,".")</f>
        <v>.</v>
      </c>
      <c r="AK19" s="7" t="str">
        <f>IF('Run2'!D38="RewardNeg",'Run2'!B38,".")</f>
        <v>.</v>
      </c>
      <c r="AL19" s="7">
        <f>IF('Run2'!D39="RewardNeg",'Run2'!B39,".")</f>
        <v>240.88800000000001</v>
      </c>
      <c r="AM19" s="7" t="str">
        <f>IF('Run2'!D40="RewardNeg",'Run2'!B40,".")</f>
        <v>.</v>
      </c>
      <c r="AN19" s="7" t="str">
        <f>IF('Run2'!D41="RewardNeg",'Run2'!B41,".")</f>
        <v>.</v>
      </c>
      <c r="AO19" s="7" t="str">
        <f>IF('Run2'!D42="RewardNeg",'Run2'!B42,".")</f>
        <v>.</v>
      </c>
      <c r="AP19" s="7" t="str">
        <f>IF('Run2'!D43="RewardNeg",'Run2'!B43,".")</f>
        <v>.</v>
      </c>
      <c r="AQ19" s="7" t="str">
        <f>IF('Run2'!D44="RewardNeg",'Run2'!B44,".")</f>
        <v>.</v>
      </c>
      <c r="AR19" s="7" t="str">
        <f>IF('Run2'!D45="RewardNeg",'Run2'!B45,".")</f>
        <v>.</v>
      </c>
      <c r="AS19" s="7" t="str">
        <f>IF('Run2'!D46="RewardNeg",'Run2'!B46,".")</f>
        <v>.</v>
      </c>
      <c r="AT19" s="7" t="str">
        <f>IF('Run2'!D47="RewardNeg",'Run2'!B47,".")</f>
        <v>.</v>
      </c>
      <c r="AU19" s="7" t="str">
        <f>IF('Run2'!D48="RewardNeg",'Run2'!B48,".")</f>
        <v>.</v>
      </c>
      <c r="AV19" s="7" t="str">
        <f>IF('Run2'!D49="RewardNeg",'Run2'!B49,".")</f>
        <v>.</v>
      </c>
      <c r="AW19" s="7" t="str">
        <f>IF('Run2'!D50="RewardNeg",'Run2'!B50,".")</f>
        <v>.</v>
      </c>
      <c r="AX19" s="7">
        <f>IF('Run2'!D51="RewardNeg",'Run2'!B51,".")</f>
        <v>313.32600000000002</v>
      </c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1" spans="1:72" x14ac:dyDescent="0.2">
      <c r="A21" t="s">
        <v>196</v>
      </c>
    </row>
    <row r="22" spans="1:72" x14ac:dyDescent="0.2">
      <c r="A22" s="7" t="str">
        <f>IF('Run1'!D2="LossPos",'Run1'!B2,".")</f>
        <v>.</v>
      </c>
      <c r="B22" s="7" t="str">
        <f>IF('Run1'!D3="LossPos",'Run1'!B3,".")</f>
        <v>.</v>
      </c>
      <c r="C22" s="7">
        <f>IF('Run1'!D4="LossPos",'Run1'!B4,".")</f>
        <v>19.350999999999999</v>
      </c>
      <c r="D22" s="7" t="str">
        <f>IF('Run1'!D5="LossPos",'Run1'!B5,".")</f>
        <v>.</v>
      </c>
      <c r="E22" s="7" t="str">
        <f>IF('Run1'!D6="LossPos",'Run1'!B6,".")</f>
        <v>.</v>
      </c>
      <c r="F22" s="7" t="str">
        <f>IF('Run1'!D7="LossPos",'Run1'!B7,".")</f>
        <v>.</v>
      </c>
      <c r="G22" s="7" t="str">
        <f>IF('Run1'!D8="LossPos",'Run1'!B8,".")</f>
        <v>.</v>
      </c>
      <c r="H22" s="7" t="str">
        <f>IF('Run1'!D9="LossPos",'Run1'!B9,".")</f>
        <v>.</v>
      </c>
      <c r="I22" s="7" t="str">
        <f>IF('Run1'!D10="LossPos",'Run1'!B10,".")</f>
        <v>.</v>
      </c>
      <c r="J22" s="7">
        <f>IF('Run1'!D11="LossPos",'Run1'!B11,".")</f>
        <v>61.408999999999999</v>
      </c>
      <c r="K22" s="7" t="str">
        <f>IF('Run1'!D12="LossPos",'Run1'!B12,".")</f>
        <v>.</v>
      </c>
      <c r="L22" s="7">
        <f>IF('Run1'!D13="LossPos",'Run1'!B13,".")</f>
        <v>75.388999999999996</v>
      </c>
      <c r="M22" s="7">
        <f>IF('Run1'!D14="LossPos",'Run1'!B14,".")</f>
        <v>82.888999999999996</v>
      </c>
      <c r="N22" s="7" t="str">
        <f>IF('Run1'!D15="LossPos",'Run1'!B15,".")</f>
        <v>.</v>
      </c>
      <c r="O22" s="7">
        <f>IF('Run1'!D16="LossPos",'Run1'!B16,".")</f>
        <v>96.367999999999995</v>
      </c>
      <c r="P22" s="7" t="str">
        <f>IF('Run1'!D17="LossPos",'Run1'!B17,".")</f>
        <v>.</v>
      </c>
      <c r="Q22" s="7">
        <f>IF('Run1'!D18="LossPos",'Run1'!B18,".")</f>
        <v>111.37</v>
      </c>
      <c r="R22" s="7" t="str">
        <f>IF('Run1'!D19="LossPos",'Run1'!B19,".")</f>
        <v>.</v>
      </c>
      <c r="S22" s="7" t="str">
        <f>IF('Run1'!D20="LossPos",'Run1'!B20,".")</f>
        <v>.</v>
      </c>
      <c r="T22" s="7" t="str">
        <f>IF('Run1'!D21="LossPos",'Run1'!B21,".")</f>
        <v>.</v>
      </c>
      <c r="U22" s="7" t="str">
        <f>IF('Run1'!D22="LossPos",'Run1'!B22,".")</f>
        <v>.</v>
      </c>
      <c r="V22" s="7" t="str">
        <f>IF('Run1'!D23="LossPos",'Run1'!B23,".")</f>
        <v>.</v>
      </c>
      <c r="W22" s="7" t="str">
        <f>IF('Run1'!D24="LossPos",'Run1'!B24,".")</f>
        <v>.</v>
      </c>
      <c r="X22" s="7" t="str">
        <f>IF('Run1'!D25="LossPos",'Run1'!B25,".")</f>
        <v>.</v>
      </c>
      <c r="Y22" s="7" t="str">
        <f>IF('Run1'!D26="LossPos",'Run1'!B26,".")</f>
        <v>.</v>
      </c>
      <c r="Z22" s="7">
        <f>IF('Run1'!D27="LossPos",'Run1'!B27,".")</f>
        <v>169.386</v>
      </c>
      <c r="AA22" s="7" t="str">
        <f>IF('Run1'!D28="LossPos",'Run1'!B28,".")</f>
        <v>.</v>
      </c>
      <c r="AB22" s="7" t="str">
        <f>IF('Run1'!D29="LossPos",'Run1'!B29,".")</f>
        <v>.</v>
      </c>
      <c r="AC22" s="7" t="str">
        <f>IF('Run1'!D30="LossPos",'Run1'!B30,".")</f>
        <v>.</v>
      </c>
      <c r="AD22" s="7" t="str">
        <f>IF('Run1'!D31="LossPos",'Run1'!B31,".")</f>
        <v>.</v>
      </c>
      <c r="AE22" s="7" t="str">
        <f>IF('Run1'!D32="LossPos",'Run1'!B32,".")</f>
        <v>.</v>
      </c>
      <c r="AF22" s="7" t="str">
        <f>IF('Run1'!D33="LossPos",'Run1'!B33,".")</f>
        <v>.</v>
      </c>
      <c r="AG22" s="5" t="str">
        <f>IF('Run1'!AJ2="LossPos",'Run1'!AH2,".")</f>
        <v>.</v>
      </c>
      <c r="AH22" s="7" t="str">
        <f>IF('Run1'!AK2="LossPos",'Run1'!AI2,".")</f>
        <v>.</v>
      </c>
      <c r="AI22" s="7" t="str">
        <f>IF('Run1'!AL2="LossPos",'Run1'!AJ2,".")</f>
        <v>.</v>
      </c>
      <c r="AJ22" s="7" t="str">
        <f>IF('Run1'!AM2="LossPos",'Run1'!AK2,".")</f>
        <v>.</v>
      </c>
      <c r="AK22" s="7" t="str">
        <f>IF('Run1'!AN2="LossPos",'Run1'!AL2,".")</f>
        <v>.</v>
      </c>
      <c r="AL22" s="7" t="str">
        <f>IF('Run1'!AO2="LossPos",'Run1'!AM2,".")</f>
        <v>.</v>
      </c>
      <c r="AM22" s="7" t="str">
        <f>IF('Run1'!AP2="LossPos",'Run1'!AN2,".")</f>
        <v>.</v>
      </c>
      <c r="AN22" s="7" t="str">
        <f>IF('Run1'!AQ2="LossPos",'Run1'!AO2,".")</f>
        <v>.</v>
      </c>
      <c r="AO22" s="7" t="str">
        <f>IF('Run1'!AR2="LossPos",'Run1'!AP2,".")</f>
        <v>.</v>
      </c>
      <c r="AP22" s="7" t="str">
        <f>IF('Run1'!AS2="LossPos",'Run1'!AQ2,".")</f>
        <v>.</v>
      </c>
      <c r="AQ22" s="7" t="str">
        <f>IF('Run1'!AT2="LossPos",'Run1'!AR2,".")</f>
        <v>.</v>
      </c>
      <c r="AR22" s="7" t="str">
        <f>IF('Run1'!AU2="LossPos",'Run1'!AS2,".")</f>
        <v>.</v>
      </c>
      <c r="AS22" s="7" t="str">
        <f>IF('Run1'!AV2="LossPos",'Run1'!AT2,".")</f>
        <v>.</v>
      </c>
      <c r="AT22" s="7" t="str">
        <f>IF('Run1'!AW2="LossPos",'Run1'!AU2,".")</f>
        <v>.</v>
      </c>
      <c r="AU22" s="7" t="str">
        <f>IF('Run1'!AX2="LossPos",'Run1'!AV2,".")</f>
        <v>.</v>
      </c>
      <c r="AV22" s="7" t="str">
        <f>IF('Run1'!AY2="LossPos",'Run1'!AW2,".")</f>
        <v>.</v>
      </c>
      <c r="AW22" s="7" t="str">
        <f>IF('Run1'!AZ2="LossPos",'Run1'!AX2,".")</f>
        <v>.</v>
      </c>
      <c r="AX22" s="7" t="str">
        <f>IF('Run1'!BA2="LossPos",'Run1'!AY2,".")</f>
        <v>.</v>
      </c>
    </row>
    <row r="23" spans="1:72" x14ac:dyDescent="0.2">
      <c r="A23" s="7" t="str">
        <f>IF('Run2'!D6="RewardNeg",'Run2'!B6,".")</f>
        <v>.</v>
      </c>
      <c r="B23" s="7" t="str">
        <f>IF('Run2'!D7="RewardNeg",'Run2'!B7,".")</f>
        <v>.</v>
      </c>
      <c r="C23" s="7" t="str">
        <f>IF('Run2'!D8="RewardNeg",'Run2'!B8,".")</f>
        <v>.</v>
      </c>
      <c r="D23" s="7" t="str">
        <f>IF('Run2'!D9="RewardNeg",'Run2'!B9,".")</f>
        <v>.</v>
      </c>
      <c r="E23" s="7" t="str">
        <f>IF('Run2'!D10="RewardNeg",'Run2'!B10,".")</f>
        <v>.</v>
      </c>
      <c r="F23" s="7" t="str">
        <f>IF('Run2'!D11="RewardNeg",'Run2'!B11,".")</f>
        <v>.</v>
      </c>
      <c r="G23" s="7" t="str">
        <f>IF('Run2'!D12="RewardNeg",'Run2'!B12,".")</f>
        <v>.</v>
      </c>
      <c r="H23" s="7" t="str">
        <f>IF('Run2'!D13="RewardNeg",'Run2'!B13,".")</f>
        <v>.</v>
      </c>
      <c r="I23" s="7" t="str">
        <f>IF('Run2'!D14="RewardNeg",'Run2'!B14,".")</f>
        <v>.</v>
      </c>
      <c r="J23" s="7">
        <f>IF('Run2'!D15="RewardNeg",'Run2'!B15,".")</f>
        <v>87.863</v>
      </c>
      <c r="K23" s="7" t="str">
        <f>IF('Run2'!D16="RewardNeg",'Run2'!B16,".")</f>
        <v>.</v>
      </c>
      <c r="L23" s="7" t="str">
        <f>IF('Run2'!D17="RewardNeg",'Run2'!B17,".")</f>
        <v>.</v>
      </c>
      <c r="M23" s="7" t="str">
        <f>IF('Run2'!D18="RewardNeg",'Run2'!B18,".")</f>
        <v>.</v>
      </c>
      <c r="N23" s="7" t="str">
        <f>IF('Run2'!D19="RewardNeg",'Run2'!B19,".")</f>
        <v>.</v>
      </c>
      <c r="O23" s="7" t="str">
        <f>IF('Run2'!D20="RewardNeg",'Run2'!B20,".")</f>
        <v>.</v>
      </c>
      <c r="P23" s="7">
        <f>IF('Run2'!D21="RewardNeg",'Run2'!B21,".")</f>
        <v>128.84200000000001</v>
      </c>
      <c r="Q23" s="7" t="str">
        <f>IF('Run2'!D22="RewardNeg",'Run2'!B22,".")</f>
        <v>.</v>
      </c>
      <c r="R23" s="7" t="str">
        <f>IF('Run2'!D23="RewardNeg",'Run2'!B23,".")</f>
        <v>.</v>
      </c>
      <c r="S23" s="7" t="str">
        <f>IF('Run2'!D24="RewardNeg",'Run2'!B24,".")</f>
        <v>.</v>
      </c>
      <c r="T23" s="7" t="str">
        <f>IF('Run2'!D25="RewardNeg",'Run2'!B25,".")</f>
        <v>.</v>
      </c>
      <c r="U23" s="7" t="str">
        <f>IF('Run2'!D26="RewardNeg",'Run2'!B26,".")</f>
        <v>.</v>
      </c>
      <c r="V23" s="7" t="str">
        <f>IF('Run2'!D27="RewardNeg",'Run2'!B27,".")</f>
        <v>.</v>
      </c>
      <c r="W23" s="7" t="str">
        <f>IF('Run2'!D28="RewardNeg",'Run2'!B28,".")</f>
        <v>.</v>
      </c>
      <c r="X23" s="7" t="str">
        <f>IF('Run2'!D29="RewardNeg",'Run2'!B29,".")</f>
        <v>.</v>
      </c>
      <c r="Y23" s="7" t="str">
        <f>IF('Run2'!D30="RewardNeg",'Run2'!B30,".")</f>
        <v>.</v>
      </c>
      <c r="Z23" s="7" t="str">
        <f>IF('Run2'!D31="RewardNeg",'Run2'!B31,".")</f>
        <v>.</v>
      </c>
      <c r="AA23" s="7" t="str">
        <f>IF('Run2'!D32="RewardNeg",'Run2'!B32,".")</f>
        <v>.</v>
      </c>
      <c r="AB23" s="7">
        <f>IF('Run2'!D33="RewardNeg",'Run2'!B33,".")</f>
        <v>201.87</v>
      </c>
      <c r="AC23" s="7" t="str">
        <f>IF('Run2'!D34="RewardNeg",'Run2'!B34,".")</f>
        <v>.</v>
      </c>
      <c r="AD23" s="7" t="str">
        <f>IF('Run2'!D35="RewardNeg",'Run2'!B35,".")</f>
        <v>.</v>
      </c>
      <c r="AE23" s="7" t="str">
        <f>IF('Run2'!D36="RewardNeg",'Run2'!B36,".")</f>
        <v>.</v>
      </c>
      <c r="AF23" s="7" t="str">
        <f>IF('Run2'!D37="RewardNeg",'Run2'!B37,".")</f>
        <v>.</v>
      </c>
      <c r="AG23" s="7" t="str">
        <f>IF('Run2'!D38="RewardNeg",'Run2'!B38,".")</f>
        <v>.</v>
      </c>
      <c r="AH23" s="7">
        <f>IF('Run2'!D39="RewardNeg",'Run2'!B39,".")</f>
        <v>240.88800000000001</v>
      </c>
      <c r="AI23" s="7" t="str">
        <f>IF('Run2'!D40="RewardNeg",'Run2'!B40,".")</f>
        <v>.</v>
      </c>
      <c r="AJ23" s="7" t="str">
        <f>IF('Run2'!D41="RewardNeg",'Run2'!B41,".")</f>
        <v>.</v>
      </c>
      <c r="AK23" s="7" t="str">
        <f>IF('Run2'!D42="RewardNeg",'Run2'!B42,".")</f>
        <v>.</v>
      </c>
      <c r="AL23" s="7" t="str">
        <f>IF('Run2'!D43="RewardNeg",'Run2'!B43,".")</f>
        <v>.</v>
      </c>
      <c r="AM23" s="7" t="str">
        <f>IF('Run2'!D44="RewardNeg",'Run2'!B44,".")</f>
        <v>.</v>
      </c>
      <c r="AN23" s="7" t="str">
        <f>IF('Run2'!D45="RewardNeg",'Run2'!B45,".")</f>
        <v>.</v>
      </c>
      <c r="AO23" s="7" t="str">
        <f>IF('Run2'!D46="RewardNeg",'Run2'!B46,".")</f>
        <v>.</v>
      </c>
      <c r="AP23" s="7" t="str">
        <f>IF('Run2'!D47="RewardNeg",'Run2'!B47,".")</f>
        <v>.</v>
      </c>
      <c r="AQ23" s="7" t="str">
        <f>IF('Run2'!D48="RewardNeg",'Run2'!B48,".")</f>
        <v>.</v>
      </c>
      <c r="AR23" s="7" t="str">
        <f>IF('Run2'!D49="RewardNeg",'Run2'!B49,".")</f>
        <v>.</v>
      </c>
      <c r="AS23" s="7" t="str">
        <f>IF('Run2'!D50="RewardNeg",'Run2'!B50,".")</f>
        <v>.</v>
      </c>
      <c r="AT23" s="7">
        <f>IF('Run2'!D51="RewardNeg",'Run2'!B51,".")</f>
        <v>313.32600000000002</v>
      </c>
      <c r="AU23" s="7" t="str">
        <f>IF('Run2'!D52="RewardNeg",'Run2'!B52,".")</f>
        <v>.</v>
      </c>
      <c r="AV23" s="7" t="str">
        <f>IF('Run2'!D53="RewardNeg",'Run2'!B53,".")</f>
        <v>.</v>
      </c>
      <c r="AW23" s="7" t="str">
        <f>IF('Run2'!D54="RewardNeg",'Run2'!B54,".")</f>
        <v>.</v>
      </c>
      <c r="AX23" s="7" t="str">
        <f>IF('Run2'!D55="RewardNeg",'Run2'!B55,".")</f>
        <v>.</v>
      </c>
    </row>
    <row r="25" spans="1:72" x14ac:dyDescent="0.2">
      <c r="A25" t="s">
        <v>193</v>
      </c>
    </row>
    <row r="26" spans="1:72" x14ac:dyDescent="0.2">
      <c r="A26">
        <v>4.351</v>
      </c>
      <c r="B26">
        <v>31.39</v>
      </c>
      <c r="C26">
        <v>116.86799999999999</v>
      </c>
      <c r="D26">
        <v>130.84700000000001</v>
      </c>
      <c r="E26">
        <v>141.86699999999999</v>
      </c>
      <c r="F26">
        <v>212.35400000000001</v>
      </c>
      <c r="G26">
        <v>225.357</v>
      </c>
      <c r="H26">
        <v>313.30099999999999</v>
      </c>
    </row>
    <row r="27" spans="1:72" x14ac:dyDescent="0.2">
      <c r="A27">
        <v>5.8259999999999996</v>
      </c>
      <c r="B27">
        <v>18.826000000000001</v>
      </c>
      <c r="C27">
        <v>93.363</v>
      </c>
      <c r="D27">
        <v>113.342</v>
      </c>
      <c r="E27">
        <v>120.84099999999999</v>
      </c>
      <c r="F27">
        <v>134.39099999999999</v>
      </c>
      <c r="G27">
        <v>145.89099999999999</v>
      </c>
      <c r="H27">
        <v>196.37</v>
      </c>
      <c r="I27">
        <v>213.369</v>
      </c>
      <c r="J27">
        <v>296.346</v>
      </c>
      <c r="K27">
        <v>301.846</v>
      </c>
    </row>
    <row r="29" spans="1:72" x14ac:dyDescent="0.2">
      <c r="A29" t="s">
        <v>199</v>
      </c>
    </row>
    <row r="30" spans="1:72" x14ac:dyDescent="0.2">
      <c r="A30">
        <v>37.89</v>
      </c>
      <c r="B30">
        <v>88.369</v>
      </c>
      <c r="C30">
        <v>104.36799999999999</v>
      </c>
      <c r="D30">
        <v>163.386</v>
      </c>
      <c r="E30">
        <v>182.38499999999999</v>
      </c>
      <c r="F30">
        <v>195.35499999999999</v>
      </c>
      <c r="G30">
        <v>206.85499999999999</v>
      </c>
      <c r="H30">
        <v>219.85400000000001</v>
      </c>
      <c r="I30">
        <v>230.87299999999999</v>
      </c>
      <c r="J30">
        <v>247.37200000000001</v>
      </c>
    </row>
    <row r="31" spans="1:72" x14ac:dyDescent="0.2">
      <c r="A31">
        <v>12.826000000000001</v>
      </c>
      <c r="B31">
        <v>40.893999999999998</v>
      </c>
      <c r="C31">
        <v>68.914000000000001</v>
      </c>
      <c r="D31">
        <v>99.841999999999999</v>
      </c>
      <c r="E31">
        <v>105.342</v>
      </c>
      <c r="F31">
        <v>158.44</v>
      </c>
      <c r="G31">
        <v>207.869</v>
      </c>
      <c r="H31">
        <v>218.88800000000001</v>
      </c>
      <c r="I31">
        <v>246.428</v>
      </c>
      <c r="J31">
        <v>265.42700000000002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1"/>
  <sheetViews>
    <sheetView workbookViewId="0">
      <selection activeCell="A2" sqref="A2"/>
    </sheetView>
  </sheetViews>
  <sheetFormatPr baseColWidth="10" defaultRowHeight="16" x14ac:dyDescent="0.2"/>
  <sheetData>
    <row r="1" spans="1:20" x14ac:dyDescent="0.2">
      <c r="A1" s="6" t="s">
        <v>187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">
      <c r="A2" s="6">
        <v>6.008</v>
      </c>
      <c r="B2" s="6">
        <v>21.001000000000001</v>
      </c>
      <c r="C2" s="6">
        <v>39.5</v>
      </c>
      <c r="D2" s="6">
        <v>46</v>
      </c>
      <c r="E2" s="6">
        <v>51.5</v>
      </c>
      <c r="F2" s="6">
        <v>62.999000000000002</v>
      </c>
      <c r="G2" s="6">
        <v>118.498</v>
      </c>
      <c r="H2" s="6">
        <v>132.49799999999999</v>
      </c>
      <c r="I2" s="6">
        <v>143.49700000000001</v>
      </c>
      <c r="J2" s="6">
        <v>150.99700000000001</v>
      </c>
      <c r="K2" s="6">
        <v>170.99600000000001</v>
      </c>
      <c r="L2" s="6">
        <v>183.995</v>
      </c>
      <c r="M2" s="6">
        <v>196.995</v>
      </c>
      <c r="N2" s="6">
        <v>237.994</v>
      </c>
      <c r="O2" s="6">
        <v>248.99299999999999</v>
      </c>
      <c r="P2" s="6">
        <v>261.49299999999999</v>
      </c>
      <c r="Q2" s="6">
        <v>273.99200000000002</v>
      </c>
      <c r="R2" s="6">
        <v>279.49200000000002</v>
      </c>
      <c r="S2" s="6">
        <v>291.99200000000002</v>
      </c>
      <c r="T2" s="6">
        <v>303.99099999999999</v>
      </c>
    </row>
    <row r="3" spans="1:20" x14ac:dyDescent="0.2">
      <c r="A3" s="6">
        <v>20.515999999999998</v>
      </c>
      <c r="B3" s="6">
        <v>26.015999999999998</v>
      </c>
      <c r="C3" s="6">
        <v>31.515000000000001</v>
      </c>
      <c r="D3" s="6">
        <v>49.014000000000003</v>
      </c>
      <c r="E3" s="6">
        <v>56.515000000000001</v>
      </c>
      <c r="F3" s="6">
        <v>76.013999999999996</v>
      </c>
      <c r="G3" s="6">
        <v>82.513999999999996</v>
      </c>
      <c r="H3" s="6">
        <v>122.512</v>
      </c>
      <c r="I3" s="6">
        <v>147.511</v>
      </c>
      <c r="J3" s="6">
        <v>166.011</v>
      </c>
      <c r="K3" s="6">
        <v>179.50899999999999</v>
      </c>
      <c r="L3" s="6">
        <v>187.01</v>
      </c>
      <c r="M3" s="6">
        <v>198.01</v>
      </c>
      <c r="N3" s="6">
        <v>220.50899999999999</v>
      </c>
      <c r="O3" s="6">
        <v>234.50899999999999</v>
      </c>
      <c r="P3" s="6">
        <v>248.00800000000001</v>
      </c>
      <c r="Q3" s="6">
        <v>273.50799999999998</v>
      </c>
      <c r="R3" s="6">
        <v>285.50700000000001</v>
      </c>
      <c r="S3" s="6">
        <v>303.50599999999997</v>
      </c>
      <c r="T3" s="6">
        <v>309.50599999999997</v>
      </c>
    </row>
    <row r="4" spans="1:20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6" t="s">
        <v>189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6">
        <v>5.0000000000000001E-3</v>
      </c>
      <c r="B6" s="6">
        <v>14.000999999999999</v>
      </c>
      <c r="C6" s="6">
        <v>27.001000000000001</v>
      </c>
      <c r="D6" s="6">
        <v>57</v>
      </c>
      <c r="E6" s="6">
        <v>69.498999999999995</v>
      </c>
      <c r="F6" s="6">
        <v>76.998999999999995</v>
      </c>
      <c r="G6" s="6">
        <v>89.998999999999995</v>
      </c>
      <c r="H6" s="6">
        <v>105.998</v>
      </c>
      <c r="I6" s="6">
        <v>112.998</v>
      </c>
      <c r="J6" s="6">
        <v>124.497</v>
      </c>
      <c r="K6" s="6">
        <v>137.99799999999999</v>
      </c>
      <c r="L6" s="6">
        <v>164.99600000000001</v>
      </c>
      <c r="M6" s="6">
        <v>208.495</v>
      </c>
      <c r="N6" s="6">
        <v>221.494</v>
      </c>
      <c r="O6" s="6">
        <v>232.494</v>
      </c>
      <c r="P6" s="6">
        <v>254.99299999999999</v>
      </c>
      <c r="Q6" s="6">
        <v>268.49299999999999</v>
      </c>
      <c r="R6" s="6">
        <v>286.49200000000002</v>
      </c>
      <c r="S6" s="6">
        <v>297.49299999999999</v>
      </c>
      <c r="T6" s="6">
        <v>309.49099999999999</v>
      </c>
    </row>
    <row r="7" spans="1:20" x14ac:dyDescent="0.2">
      <c r="A7" s="6">
        <v>6.0000000000000001E-3</v>
      </c>
      <c r="B7" s="6">
        <v>14.516</v>
      </c>
      <c r="C7" s="6">
        <v>42.515000000000001</v>
      </c>
      <c r="D7" s="6">
        <v>70.513999999999996</v>
      </c>
      <c r="E7" s="6">
        <v>89.513000000000005</v>
      </c>
      <c r="F7" s="6">
        <v>107.01300000000001</v>
      </c>
      <c r="G7" s="6">
        <v>115.01300000000001</v>
      </c>
      <c r="H7" s="6">
        <v>130.512</v>
      </c>
      <c r="I7" s="6">
        <v>136.012</v>
      </c>
      <c r="J7" s="6">
        <v>142.012</v>
      </c>
      <c r="K7" s="6">
        <v>160.011</v>
      </c>
      <c r="L7" s="6">
        <v>171.511</v>
      </c>
      <c r="M7" s="6">
        <v>192.51</v>
      </c>
      <c r="N7" s="6">
        <v>209.50899999999999</v>
      </c>
      <c r="O7" s="6">
        <v>227.50899999999999</v>
      </c>
      <c r="P7" s="6">
        <v>254.00800000000001</v>
      </c>
      <c r="Q7" s="6">
        <v>267.00700000000001</v>
      </c>
      <c r="R7" s="6">
        <v>279.50700000000001</v>
      </c>
      <c r="S7" s="6">
        <v>291.00700000000001</v>
      </c>
      <c r="T7" s="6">
        <v>298.00599999999997</v>
      </c>
    </row>
    <row r="8" spans="1:20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">
      <c r="A9" s="6" t="s">
        <v>188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">
      <c r="A10" s="6">
        <v>33.023000000000003</v>
      </c>
      <c r="B10" s="6">
        <v>84.498999999999995</v>
      </c>
      <c r="C10" s="6">
        <v>97.998000000000005</v>
      </c>
      <c r="D10" s="6">
        <v>158.99600000000001</v>
      </c>
      <c r="E10" s="6">
        <v>176.99700000000001</v>
      </c>
      <c r="F10" s="6">
        <v>191.495</v>
      </c>
      <c r="G10" s="6">
        <v>202.495</v>
      </c>
      <c r="H10" s="6">
        <v>213.994</v>
      </c>
      <c r="I10" s="6">
        <v>226.994</v>
      </c>
      <c r="J10" s="6">
        <v>243.49299999999999</v>
      </c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">
      <c r="A11" s="6">
        <v>7.516</v>
      </c>
      <c r="B11" s="6">
        <v>37.015000000000001</v>
      </c>
      <c r="C11" s="6">
        <v>62.514000000000003</v>
      </c>
      <c r="D11" s="6">
        <v>95.013000000000005</v>
      </c>
      <c r="E11" s="6">
        <v>101.51300000000001</v>
      </c>
      <c r="F11" s="6">
        <v>154.011</v>
      </c>
      <c r="G11" s="6">
        <v>203.51</v>
      </c>
      <c r="H11" s="6">
        <v>215.00899999999999</v>
      </c>
      <c r="I11" s="6">
        <v>242.50800000000001</v>
      </c>
      <c r="J11" s="6">
        <v>259.50799999999998</v>
      </c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6" t="s">
        <v>190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x14ac:dyDescent="0.2">
      <c r="A14" s="6">
        <v>25.390999999999998</v>
      </c>
      <c r="B14" s="6">
        <v>44.39</v>
      </c>
      <c r="C14" s="6">
        <v>55.41</v>
      </c>
      <c r="D14" s="6">
        <v>122.84699999999999</v>
      </c>
      <c r="E14" s="6">
        <v>149.36699999999999</v>
      </c>
      <c r="F14" s="6">
        <v>157.36600000000001</v>
      </c>
      <c r="G14" s="6">
        <v>175.386</v>
      </c>
      <c r="H14" s="6">
        <v>189.886</v>
      </c>
      <c r="I14" s="6">
        <v>253.37299999999999</v>
      </c>
      <c r="J14" s="6">
        <v>266.91300000000001</v>
      </c>
      <c r="K14" s="6">
        <v>277.88200000000001</v>
      </c>
      <c r="L14" s="6">
        <v>284.88200000000001</v>
      </c>
      <c r="M14" s="6">
        <v>307.83100000000002</v>
      </c>
      <c r="N14" s="6"/>
      <c r="O14" s="6"/>
      <c r="P14" s="6"/>
      <c r="Q14" s="6"/>
      <c r="R14" s="6"/>
      <c r="S14" s="6"/>
      <c r="T14" s="6"/>
    </row>
    <row r="15" spans="1:20" x14ac:dyDescent="0.2">
      <c r="A15" s="6">
        <v>29.893999999999998</v>
      </c>
      <c r="B15" s="6">
        <v>35.393999999999998</v>
      </c>
      <c r="C15" s="6">
        <v>54.914999999999999</v>
      </c>
      <c r="D15" s="6">
        <v>60.914000000000001</v>
      </c>
      <c r="E15" s="6">
        <v>80.864000000000004</v>
      </c>
      <c r="F15" s="6">
        <v>152.441</v>
      </c>
      <c r="G15" s="6">
        <v>169.94</v>
      </c>
      <c r="H15" s="6">
        <v>185.42</v>
      </c>
      <c r="I15" s="6">
        <v>190.92</v>
      </c>
      <c r="J15" s="6">
        <v>225.88800000000001</v>
      </c>
      <c r="K15" s="6">
        <v>252.428</v>
      </c>
      <c r="L15" s="6">
        <v>277.89699999999999</v>
      </c>
      <c r="M15" s="6">
        <v>289.39699999999999</v>
      </c>
      <c r="N15" s="6">
        <v>307.846</v>
      </c>
      <c r="O15" s="6"/>
      <c r="P15" s="6"/>
      <c r="Q15" s="6"/>
      <c r="R15" s="6"/>
      <c r="S15" s="6"/>
      <c r="T15" s="6"/>
    </row>
    <row r="16" spans="1:20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x14ac:dyDescent="0.2">
      <c r="A17" s="6" t="s">
        <v>191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6">
        <v>12.351000000000001</v>
      </c>
      <c r="B18" s="6">
        <v>49.91</v>
      </c>
      <c r="C18" s="6">
        <v>67.888999999999996</v>
      </c>
      <c r="D18" s="6">
        <v>136.34800000000001</v>
      </c>
      <c r="E18" s="6">
        <v>200.85499999999999</v>
      </c>
      <c r="F18" s="6">
        <v>241.87200000000001</v>
      </c>
      <c r="G18" s="6">
        <v>295.83199999999999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2">
      <c r="A19" s="6">
        <v>24.326000000000001</v>
      </c>
      <c r="B19" s="6">
        <v>87.863</v>
      </c>
      <c r="C19" s="6">
        <v>128.84200000000001</v>
      </c>
      <c r="D19" s="6">
        <v>201.87</v>
      </c>
      <c r="E19" s="6">
        <v>240.88800000000001</v>
      </c>
      <c r="F19" s="6">
        <v>313.32600000000002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x14ac:dyDescent="0.2">
      <c r="A21" s="6" t="s">
        <v>192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">
      <c r="A22" s="6">
        <v>19.350999999999999</v>
      </c>
      <c r="B22" s="6">
        <v>61.408999999999999</v>
      </c>
      <c r="C22" s="6">
        <v>75.388999999999996</v>
      </c>
      <c r="D22" s="6">
        <v>82.888999999999996</v>
      </c>
      <c r="E22" s="6">
        <v>96.367999999999995</v>
      </c>
      <c r="F22" s="6">
        <v>111.37</v>
      </c>
      <c r="G22" s="6">
        <v>169.386</v>
      </c>
      <c r="H22" s="6">
        <v>236.37299999999999</v>
      </c>
      <c r="I22" s="6">
        <v>259.91300000000001</v>
      </c>
      <c r="J22" s="6">
        <v>272.41300000000001</v>
      </c>
      <c r="K22" s="6">
        <v>290.38299999999998</v>
      </c>
      <c r="L22" s="6">
        <v>302.33100000000002</v>
      </c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6">
        <v>47.395000000000003</v>
      </c>
      <c r="B23" s="6">
        <v>74.415000000000006</v>
      </c>
      <c r="C23" s="6">
        <v>140.39099999999999</v>
      </c>
      <c r="D23" s="6">
        <v>164.44</v>
      </c>
      <c r="E23" s="6">
        <v>177.92</v>
      </c>
      <c r="F23" s="6">
        <v>232.88800000000001</v>
      </c>
      <c r="G23" s="6">
        <v>257.928</v>
      </c>
      <c r="H23" s="6">
        <v>271.92700000000002</v>
      </c>
      <c r="I23" s="6">
        <v>283.89699999999999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6" t="s">
        <v>193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6">
        <v>4.351</v>
      </c>
      <c r="B26" s="6">
        <v>31.39</v>
      </c>
      <c r="C26" s="6">
        <v>116.86799999999999</v>
      </c>
      <c r="D26" s="6">
        <v>130.84700000000001</v>
      </c>
      <c r="E26" s="6">
        <v>141.86699999999999</v>
      </c>
      <c r="F26" s="6">
        <v>212.35400000000001</v>
      </c>
      <c r="G26" s="6">
        <v>225.357</v>
      </c>
      <c r="H26" s="6">
        <v>313.30099999999999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6">
        <v>5.8259999999999996</v>
      </c>
      <c r="B27" s="6">
        <v>18.826000000000001</v>
      </c>
      <c r="C27" s="6">
        <v>93.363</v>
      </c>
      <c r="D27" s="6">
        <v>113.342</v>
      </c>
      <c r="E27" s="6">
        <v>120.84099999999999</v>
      </c>
      <c r="F27" s="6">
        <v>134.39099999999999</v>
      </c>
      <c r="G27" s="6">
        <v>145.89099999999999</v>
      </c>
      <c r="H27" s="6">
        <v>196.37</v>
      </c>
      <c r="I27" s="6">
        <v>213.369</v>
      </c>
      <c r="J27" s="6">
        <v>296.346</v>
      </c>
      <c r="K27" s="6">
        <v>301.846</v>
      </c>
      <c r="L27" s="6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x14ac:dyDescent="0.2">
      <c r="A29" s="6" t="s">
        <v>199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6">
        <v>37.89</v>
      </c>
      <c r="B30" s="6">
        <v>88.369</v>
      </c>
      <c r="C30" s="6">
        <v>104.36799999999999</v>
      </c>
      <c r="D30" s="6">
        <v>163.386</v>
      </c>
      <c r="E30" s="6">
        <v>182.38499999999999</v>
      </c>
      <c r="F30" s="6">
        <v>195.35499999999999</v>
      </c>
      <c r="G30" s="6">
        <v>206.85499999999999</v>
      </c>
      <c r="H30" s="6">
        <v>219.85400000000001</v>
      </c>
      <c r="I30" s="6">
        <v>230.87299999999999</v>
      </c>
      <c r="J30" s="6">
        <v>247.37200000000001</v>
      </c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x14ac:dyDescent="0.2">
      <c r="A31" s="6">
        <v>12.826000000000001</v>
      </c>
      <c r="B31" s="6">
        <v>40.893999999999998</v>
      </c>
      <c r="C31" s="6">
        <v>68.914000000000001</v>
      </c>
      <c r="D31" s="6">
        <v>99.841999999999999</v>
      </c>
      <c r="E31" s="6">
        <v>105.342</v>
      </c>
      <c r="F31" s="6">
        <v>158.44</v>
      </c>
      <c r="G31" s="6">
        <v>207.869</v>
      </c>
      <c r="H31" s="6">
        <v>218.88800000000001</v>
      </c>
      <c r="I31" s="6">
        <v>246.428</v>
      </c>
      <c r="J31" s="6">
        <v>265.42700000000002</v>
      </c>
      <c r="K31" s="6"/>
      <c r="L31" s="6"/>
      <c r="M31" s="6"/>
      <c r="N31" s="6"/>
      <c r="O31" s="6"/>
      <c r="P31" s="6"/>
      <c r="Q31" s="6"/>
      <c r="R31" s="6"/>
      <c r="S31" s="6"/>
      <c r="T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MID_1001_v1_1_test</vt:lpstr>
      <vt:lpstr>Run1</vt:lpstr>
      <vt:lpstr>Run2</vt:lpstr>
      <vt:lpstr>TimingFiles</vt:lpstr>
      <vt:lpstr>Timingfiles2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Martin</cp:lastModifiedBy>
  <dcterms:created xsi:type="dcterms:W3CDTF">2021-08-05T15:49:45Z</dcterms:created>
  <dcterms:modified xsi:type="dcterms:W3CDTF">2021-08-10T17:34:05Z</dcterms:modified>
</cp:coreProperties>
</file>