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30" windowHeight="12000"/>
  </bookViews>
  <sheets>
    <sheet name="projects" sheetId="1" r:id="rId1"/>
    <sheet name="widgets" sheetId="2" r:id="rId2"/>
  </sheets>
  <calcPr calcId="144525"/>
</workbook>
</file>

<file path=xl/sharedStrings.xml><?xml version="1.0" encoding="utf-8"?>
<sst xmlns="http://schemas.openxmlformats.org/spreadsheetml/2006/main" count="90" uniqueCount="68">
  <si>
    <t>Project</t>
  </si>
  <si>
    <t>#BdmObj</t>
  </si>
  <si>
    <t>#BdmFields</t>
  </si>
  <si>
    <t>#Diagrams</t>
  </si>
  <si>
    <t>#Pools</t>
  </si>
  <si>
    <t>#Lanes</t>
  </si>
  <si>
    <t>#Tasks</t>
  </si>
  <si>
    <t>#ConnectCalls</t>
  </si>
  <si>
    <t>#GroovyExps</t>
  </si>
  <si>
    <t>#Pages</t>
  </si>
  <si>
    <t>#CWs</t>
  </si>
  <si>
    <t>#Fragments</t>
  </si>
  <si>
    <t>BdmField/Tasks</t>
  </si>
  <si>
    <t>Tasks/Pool</t>
  </si>
  <si>
    <t>ConnC/Task</t>
  </si>
  <si>
    <t>GroovyE/Task</t>
  </si>
  <si>
    <t>app-HRManagement</t>
  </si>
  <si>
    <t>app-InvoiceManagement</t>
  </si>
  <si>
    <t>app-Ticketing</t>
  </si>
  <si>
    <t>credit-card-dispute-resolution</t>
  </si>
  <si>
    <t>expense-report-example</t>
  </si>
  <si>
    <t>procurement-example</t>
  </si>
  <si>
    <t>showroom-cloud</t>
  </si>
  <si>
    <t>tahiti</t>
  </si>
  <si>
    <t>serenity</t>
  </si>
  <si>
    <t>DemandeTeletravail-1.2</t>
  </si>
  <si>
    <t>CECILIAPEREZ_Alta de Persona Juridica-4.3.0</t>
  </si>
  <si>
    <t>CECILIAPEREZ_Reporte de Eventos-2.8</t>
  </si>
  <si>
    <t>DongheeBaik_Security Advisory Process-1.0</t>
  </si>
  <si>
    <t>FabienDelannoy_SESAM_SaisieAchat-1.3</t>
  </si>
  <si>
    <t>HariPrasadAlla_TravelReqAppDiagram-1.0</t>
  </si>
  <si>
    <t>JonathanSeguraGomez_Consumer_Finance_Vehiculo-1.0</t>
  </si>
  <si>
    <t>josemiguelsiunavarro_repositoriobp_20200211_PR007</t>
  </si>
  <si>
    <t>MatthewRiding_Process Killing Diagram-3.0</t>
  </si>
  <si>
    <t>MatthewRiding_SnpmDownAlert-1.0</t>
  </si>
  <si>
    <t>MatthewRobinson_AAAdCompFaculty</t>
  </si>
  <si>
    <t>soo_workspace_bpm_tc</t>
  </si>
  <si>
    <t>Blue stddev</t>
  </si>
  <si>
    <t>Blue median</t>
  </si>
  <si>
    <t>Blue mean</t>
  </si>
  <si>
    <t>CW count</t>
  </si>
  <si>
    <t>All CWs usage</t>
  </si>
  <si>
    <t>pbAutocomplete</t>
  </si>
  <si>
    <t>pbButton</t>
  </si>
  <si>
    <t>pbChart</t>
  </si>
  <si>
    <t>pbCheckbox</t>
  </si>
  <si>
    <t>pbChecklist</t>
  </si>
  <si>
    <t>pbContainer</t>
  </si>
  <si>
    <t>pbDataTable</t>
  </si>
  <si>
    <t>pbDatePicker</t>
  </si>
  <si>
    <t>pbDateTimePicker</t>
  </si>
  <si>
    <t>pbFileViewer</t>
  </si>
  <si>
    <t>pbFormContainer</t>
  </si>
  <si>
    <t>pbImage</t>
  </si>
  <si>
    <t>pbInput</t>
  </si>
  <si>
    <t>pbLink</t>
  </si>
  <si>
    <t>pbModalContainer</t>
  </si>
  <si>
    <t>pbRadioButtons</t>
  </si>
  <si>
    <t>pbRichTextarea</t>
  </si>
  <si>
    <t>pbSaveButton</t>
  </si>
  <si>
    <t>pbSelect</t>
  </si>
  <si>
    <t>pbTabContainer</t>
  </si>
  <si>
    <t>pbTable</t>
  </si>
  <si>
    <t>pbTabsContainer</t>
  </si>
  <si>
    <t>pbText</t>
  </si>
  <si>
    <t>pbTextarea</t>
  </si>
  <si>
    <t>pbTitle</t>
  </si>
  <si>
    <t>pbUpload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</si>
</sst>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76" formatCode="_-&quot;€&quot;* #,##0_-;\-&quot;€&quot;* #,##0_-;_-&quot;€&quot;* \-_-;_-@_-"/>
    <numFmt numFmtId="177" formatCode="_-&quot;€&quot;* #,##0.00_-;\-&quot;€&quot;* #,##0.00_-;_-&quot;€&quot;* \-??_-;_-@_-"/>
    <numFmt numFmtId="41" formatCode="_-* #,##0_-;\-* #,##0_-;_-* &quot;-&quot;_-;_-@_-"/>
    <numFmt numFmtId="178" formatCode="0.0_ "/>
    <numFmt numFmtId="179" formatCode="0.0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textRotation="90"/>
    </xf>
    <xf numFmtId="0" fontId="0" fillId="0" borderId="0" xfId="0" applyFont="1" applyFill="1" applyAlignment="1"/>
    <xf numFmtId="0" fontId="1" fillId="0" borderId="0" xfId="0" applyFont="1"/>
    <xf numFmtId="0" fontId="0" fillId="2" borderId="0" xfId="0" applyFont="1" applyFill="1" applyAlignment="1"/>
    <xf numFmtId="0" fontId="0" fillId="2" borderId="0" xfId="0" applyFill="1"/>
    <xf numFmtId="0" fontId="1" fillId="2" borderId="0" xfId="0" applyFont="1" applyFill="1"/>
    <xf numFmtId="178" fontId="0" fillId="0" borderId="0" xfId="0" applyNumberFormat="1"/>
    <xf numFmtId="179" fontId="0" fillId="0" borderId="0" xfId="0" applyNumberFormat="1"/>
    <xf numFmtId="178" fontId="0" fillId="2" borderId="0" xfId="0" applyNumberFormat="1" applyFill="1"/>
    <xf numFmtId="179" fontId="0" fillId="2" borderId="0" xfId="0" applyNumberFormat="1" applyFill="1"/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zoomScale="90" zoomScaleNormal="90" workbookViewId="0">
      <selection activeCell="A1" sqref="A1:A22"/>
    </sheetView>
  </sheetViews>
  <sheetFormatPr defaultColWidth="9" defaultRowHeight="14.5"/>
  <cols>
    <col min="1" max="1" width="40.1818181818182" customWidth="1"/>
    <col min="2" max="12" width="5.63636363636364" customWidth="1"/>
    <col min="14" max="18" width="5.63636363636364" customWidth="1"/>
  </cols>
  <sheetData>
    <row r="1" ht="75.55" spans="1:17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2" t="s">
        <v>16</v>
      </c>
      <c r="B2">
        <v>20</v>
      </c>
      <c r="C2">
        <v>178</v>
      </c>
      <c r="D2">
        <v>7</v>
      </c>
      <c r="E2">
        <v>12</v>
      </c>
      <c r="F2">
        <v>19</v>
      </c>
      <c r="G2" s="3">
        <v>40</v>
      </c>
      <c r="H2">
        <v>15</v>
      </c>
      <c r="I2">
        <v>147</v>
      </c>
      <c r="J2">
        <v>35</v>
      </c>
      <c r="K2">
        <v>12</v>
      </c>
      <c r="L2">
        <v>9</v>
      </c>
      <c r="N2" s="7">
        <f>C2/G2</f>
        <v>4.45</v>
      </c>
      <c r="O2" s="7">
        <f>G2/E2</f>
        <v>3.33333333333333</v>
      </c>
      <c r="P2" s="8">
        <f>H2/G2</f>
        <v>0.375</v>
      </c>
      <c r="Q2" s="8">
        <f>I2/G2</f>
        <v>3.675</v>
      </c>
    </row>
    <row r="3" spans="1:17">
      <c r="A3" s="2" t="s">
        <v>17</v>
      </c>
      <c r="B3">
        <v>20</v>
      </c>
      <c r="C3">
        <v>178</v>
      </c>
      <c r="D3">
        <v>8</v>
      </c>
      <c r="E3">
        <v>9</v>
      </c>
      <c r="F3">
        <v>10</v>
      </c>
      <c r="G3" s="3">
        <v>20</v>
      </c>
      <c r="H3">
        <v>11</v>
      </c>
      <c r="I3">
        <v>68</v>
      </c>
      <c r="J3">
        <v>27</v>
      </c>
      <c r="K3">
        <v>10</v>
      </c>
      <c r="L3">
        <v>15</v>
      </c>
      <c r="N3" s="7">
        <f t="shared" ref="N3:N22" si="0">C3/G3</f>
        <v>8.9</v>
      </c>
      <c r="O3" s="7">
        <f t="shared" ref="O3:O22" si="1">G3/E3</f>
        <v>2.22222222222222</v>
      </c>
      <c r="P3" s="8">
        <f t="shared" ref="P3:P22" si="2">H3/G3</f>
        <v>0.55</v>
      </c>
      <c r="Q3" s="8">
        <f t="shared" ref="Q3:Q22" si="3">I3/G3</f>
        <v>3.4</v>
      </c>
    </row>
    <row r="4" spans="1:17">
      <c r="A4" s="2" t="s">
        <v>18</v>
      </c>
      <c r="B4">
        <v>20</v>
      </c>
      <c r="C4">
        <v>178</v>
      </c>
      <c r="D4">
        <v>12</v>
      </c>
      <c r="E4">
        <v>14</v>
      </c>
      <c r="F4">
        <v>14</v>
      </c>
      <c r="G4" s="3">
        <v>30</v>
      </c>
      <c r="H4">
        <v>19</v>
      </c>
      <c r="I4">
        <v>170</v>
      </c>
      <c r="J4">
        <v>28</v>
      </c>
      <c r="K4">
        <v>17</v>
      </c>
      <c r="L4">
        <v>15</v>
      </c>
      <c r="N4" s="7">
        <f t="shared" si="0"/>
        <v>5.93333333333333</v>
      </c>
      <c r="O4" s="7">
        <f t="shared" si="1"/>
        <v>2.14285714285714</v>
      </c>
      <c r="P4" s="8">
        <f t="shared" si="2"/>
        <v>0.633333333333333</v>
      </c>
      <c r="Q4" s="8">
        <f t="shared" si="3"/>
        <v>5.66666666666667</v>
      </c>
    </row>
    <row r="5" spans="1:17">
      <c r="A5" s="2" t="s">
        <v>19</v>
      </c>
      <c r="B5">
        <v>5</v>
      </c>
      <c r="C5">
        <v>29</v>
      </c>
      <c r="D5">
        <v>2</v>
      </c>
      <c r="E5">
        <v>2</v>
      </c>
      <c r="F5">
        <v>4</v>
      </c>
      <c r="G5" s="3">
        <v>12</v>
      </c>
      <c r="H5">
        <v>2</v>
      </c>
      <c r="I5">
        <v>56</v>
      </c>
      <c r="J5">
        <v>9</v>
      </c>
      <c r="K5">
        <v>5</v>
      </c>
      <c r="L5">
        <v>9</v>
      </c>
      <c r="N5" s="7">
        <f t="shared" si="0"/>
        <v>2.41666666666667</v>
      </c>
      <c r="O5" s="7">
        <f t="shared" si="1"/>
        <v>6</v>
      </c>
      <c r="P5" s="8">
        <f t="shared" si="2"/>
        <v>0.166666666666667</v>
      </c>
      <c r="Q5" s="8">
        <f t="shared" si="3"/>
        <v>4.66666666666667</v>
      </c>
    </row>
    <row r="6" spans="1:17">
      <c r="A6" s="2" t="s">
        <v>20</v>
      </c>
      <c r="B6">
        <v>2</v>
      </c>
      <c r="C6">
        <v>8</v>
      </c>
      <c r="D6">
        <v>3</v>
      </c>
      <c r="E6">
        <v>3</v>
      </c>
      <c r="F6">
        <v>4</v>
      </c>
      <c r="G6" s="3">
        <v>1</v>
      </c>
      <c r="H6">
        <v>0</v>
      </c>
      <c r="I6">
        <v>4</v>
      </c>
      <c r="J6">
        <v>6</v>
      </c>
      <c r="K6">
        <v>1</v>
      </c>
      <c r="L6">
        <v>0</v>
      </c>
      <c r="N6" s="7">
        <f t="shared" si="0"/>
        <v>8</v>
      </c>
      <c r="O6" s="7">
        <f t="shared" si="1"/>
        <v>0.333333333333333</v>
      </c>
      <c r="P6" s="8">
        <f t="shared" si="2"/>
        <v>0</v>
      </c>
      <c r="Q6" s="8">
        <f t="shared" si="3"/>
        <v>4</v>
      </c>
    </row>
    <row r="7" spans="1:17">
      <c r="A7" s="2" t="s">
        <v>21</v>
      </c>
      <c r="B7">
        <v>3</v>
      </c>
      <c r="C7">
        <v>16</v>
      </c>
      <c r="D7">
        <v>3</v>
      </c>
      <c r="E7">
        <v>3</v>
      </c>
      <c r="F7">
        <v>4</v>
      </c>
      <c r="G7" s="3">
        <v>6</v>
      </c>
      <c r="H7">
        <v>0</v>
      </c>
      <c r="I7">
        <v>9</v>
      </c>
      <c r="J7">
        <v>7</v>
      </c>
      <c r="K7">
        <v>2</v>
      </c>
      <c r="L7">
        <v>0</v>
      </c>
      <c r="N7" s="7">
        <f t="shared" si="0"/>
        <v>2.66666666666667</v>
      </c>
      <c r="O7" s="7">
        <f t="shared" si="1"/>
        <v>2</v>
      </c>
      <c r="P7" s="8">
        <f t="shared" si="2"/>
        <v>0</v>
      </c>
      <c r="Q7" s="8">
        <f t="shared" si="3"/>
        <v>1.5</v>
      </c>
    </row>
    <row r="8" spans="1:17">
      <c r="A8" s="2" t="s">
        <v>22</v>
      </c>
      <c r="B8">
        <v>20</v>
      </c>
      <c r="C8">
        <v>182</v>
      </c>
      <c r="D8">
        <v>2</v>
      </c>
      <c r="E8">
        <v>3</v>
      </c>
      <c r="F8">
        <v>2</v>
      </c>
      <c r="G8" s="3">
        <v>2</v>
      </c>
      <c r="H8">
        <v>2</v>
      </c>
      <c r="I8">
        <v>16</v>
      </c>
      <c r="J8">
        <v>17</v>
      </c>
      <c r="K8">
        <v>3</v>
      </c>
      <c r="L8">
        <v>2</v>
      </c>
      <c r="N8" s="7">
        <f t="shared" si="0"/>
        <v>91</v>
      </c>
      <c r="O8" s="7">
        <f t="shared" si="1"/>
        <v>0.666666666666667</v>
      </c>
      <c r="P8" s="8">
        <f t="shared" si="2"/>
        <v>1</v>
      </c>
      <c r="Q8" s="8">
        <f t="shared" si="3"/>
        <v>8</v>
      </c>
    </row>
    <row r="9" spans="1:17">
      <c r="A9" s="2" t="s">
        <v>23</v>
      </c>
      <c r="B9">
        <v>7</v>
      </c>
      <c r="C9">
        <v>51</v>
      </c>
      <c r="D9">
        <v>7</v>
      </c>
      <c r="E9">
        <v>9</v>
      </c>
      <c r="F9">
        <v>8</v>
      </c>
      <c r="G9" s="3">
        <v>28</v>
      </c>
      <c r="H9">
        <v>15</v>
      </c>
      <c r="I9">
        <v>92</v>
      </c>
      <c r="J9">
        <v>14</v>
      </c>
      <c r="K9">
        <v>11</v>
      </c>
      <c r="L9">
        <v>4</v>
      </c>
      <c r="N9" s="7">
        <f t="shared" si="0"/>
        <v>1.82142857142857</v>
      </c>
      <c r="O9" s="7">
        <f t="shared" si="1"/>
        <v>3.11111111111111</v>
      </c>
      <c r="P9" s="8">
        <f t="shared" si="2"/>
        <v>0.535714285714286</v>
      </c>
      <c r="Q9" s="8">
        <f t="shared" si="3"/>
        <v>3.28571428571429</v>
      </c>
    </row>
    <row r="10" spans="1:17">
      <c r="A10" s="2" t="s">
        <v>24</v>
      </c>
      <c r="B10">
        <v>7</v>
      </c>
      <c r="C10">
        <v>51</v>
      </c>
      <c r="D10">
        <v>6</v>
      </c>
      <c r="E10">
        <v>13</v>
      </c>
      <c r="F10">
        <v>12</v>
      </c>
      <c r="G10" s="3">
        <v>84</v>
      </c>
      <c r="H10">
        <v>1</v>
      </c>
      <c r="I10">
        <v>79</v>
      </c>
      <c r="J10">
        <v>12</v>
      </c>
      <c r="K10">
        <v>5</v>
      </c>
      <c r="L10">
        <v>4</v>
      </c>
      <c r="N10" s="7">
        <f t="shared" si="0"/>
        <v>0.607142857142857</v>
      </c>
      <c r="O10" s="7">
        <f t="shared" si="1"/>
        <v>6.46153846153846</v>
      </c>
      <c r="P10" s="8">
        <f t="shared" si="2"/>
        <v>0.0119047619047619</v>
      </c>
      <c r="Q10" s="8">
        <f t="shared" si="3"/>
        <v>0.94047619047619</v>
      </c>
    </row>
    <row r="11" spans="1:17">
      <c r="A11" s="4" t="s">
        <v>25</v>
      </c>
      <c r="B11" s="5">
        <v>54</v>
      </c>
      <c r="C11" s="5">
        <v>1115</v>
      </c>
      <c r="D11" s="5">
        <v>1</v>
      </c>
      <c r="E11" s="5">
        <v>1</v>
      </c>
      <c r="F11" s="5">
        <v>1</v>
      </c>
      <c r="G11" s="6">
        <v>20</v>
      </c>
      <c r="H11" s="5">
        <v>25</v>
      </c>
      <c r="I11" s="5">
        <v>185</v>
      </c>
      <c r="J11" s="5">
        <v>3</v>
      </c>
      <c r="K11" s="5">
        <v>3</v>
      </c>
      <c r="L11" s="5">
        <v>3</v>
      </c>
      <c r="M11" s="5"/>
      <c r="N11" s="9">
        <f t="shared" si="0"/>
        <v>55.75</v>
      </c>
      <c r="O11" s="9">
        <f t="shared" si="1"/>
        <v>20</v>
      </c>
      <c r="P11" s="10">
        <f t="shared" si="2"/>
        <v>1.25</v>
      </c>
      <c r="Q11" s="10">
        <f t="shared" si="3"/>
        <v>9.25</v>
      </c>
    </row>
    <row r="12" spans="1:17">
      <c r="A12" s="4" t="s">
        <v>26</v>
      </c>
      <c r="B12" s="5">
        <v>93</v>
      </c>
      <c r="C12" s="5">
        <v>2141</v>
      </c>
      <c r="D12" s="5">
        <v>1</v>
      </c>
      <c r="E12" s="5">
        <v>1</v>
      </c>
      <c r="F12" s="5">
        <v>7</v>
      </c>
      <c r="G12" s="6">
        <v>39</v>
      </c>
      <c r="H12" s="5">
        <v>76</v>
      </c>
      <c r="I12" s="5">
        <v>410</v>
      </c>
      <c r="J12" s="5">
        <v>2</v>
      </c>
      <c r="K12" s="5">
        <v>0</v>
      </c>
      <c r="L12" s="5">
        <v>0</v>
      </c>
      <c r="M12" s="5"/>
      <c r="N12" s="9">
        <f t="shared" si="0"/>
        <v>54.8974358974359</v>
      </c>
      <c r="O12" s="9">
        <f t="shared" si="1"/>
        <v>39</v>
      </c>
      <c r="P12" s="10">
        <f t="shared" si="2"/>
        <v>1.94871794871795</v>
      </c>
      <c r="Q12" s="10">
        <f t="shared" si="3"/>
        <v>10.5128205128205</v>
      </c>
    </row>
    <row r="13" spans="1:17">
      <c r="A13" s="4" t="s">
        <v>27</v>
      </c>
      <c r="B13" s="5">
        <v>66</v>
      </c>
      <c r="C13" s="5">
        <v>1506</v>
      </c>
      <c r="D13" s="5">
        <v>1</v>
      </c>
      <c r="E13" s="5">
        <v>1</v>
      </c>
      <c r="F13" s="5">
        <v>0</v>
      </c>
      <c r="G13" s="6">
        <v>14</v>
      </c>
      <c r="H13" s="5">
        <v>39</v>
      </c>
      <c r="I13" s="5">
        <v>230</v>
      </c>
      <c r="J13" s="5">
        <v>1</v>
      </c>
      <c r="K13" s="5">
        <v>1</v>
      </c>
      <c r="L13" s="5">
        <v>0</v>
      </c>
      <c r="M13" s="5"/>
      <c r="N13" s="9">
        <f t="shared" si="0"/>
        <v>107.571428571429</v>
      </c>
      <c r="O13" s="9">
        <f t="shared" si="1"/>
        <v>14</v>
      </c>
      <c r="P13" s="10">
        <f t="shared" si="2"/>
        <v>2.78571428571429</v>
      </c>
      <c r="Q13" s="10">
        <f t="shared" si="3"/>
        <v>16.4285714285714</v>
      </c>
    </row>
    <row r="14" spans="1:17">
      <c r="A14" s="4" t="s">
        <v>28</v>
      </c>
      <c r="B14" s="5">
        <v>22</v>
      </c>
      <c r="C14" s="5">
        <v>189</v>
      </c>
      <c r="D14" s="5">
        <v>1</v>
      </c>
      <c r="E14" s="5">
        <v>1</v>
      </c>
      <c r="F14" s="5">
        <v>3</v>
      </c>
      <c r="G14" s="6">
        <v>72</v>
      </c>
      <c r="H14" s="5">
        <v>38</v>
      </c>
      <c r="I14" s="5">
        <v>127</v>
      </c>
      <c r="J14" s="5">
        <v>23</v>
      </c>
      <c r="K14" s="5">
        <v>6</v>
      </c>
      <c r="L14" s="5">
        <v>14</v>
      </c>
      <c r="M14" s="5"/>
      <c r="N14" s="9">
        <f t="shared" si="0"/>
        <v>2.625</v>
      </c>
      <c r="O14" s="9">
        <f t="shared" si="1"/>
        <v>72</v>
      </c>
      <c r="P14" s="10">
        <f t="shared" si="2"/>
        <v>0.527777777777778</v>
      </c>
      <c r="Q14" s="10">
        <f t="shared" si="3"/>
        <v>1.76388888888889</v>
      </c>
    </row>
    <row r="15" spans="1:17">
      <c r="A15" s="4" t="s">
        <v>29</v>
      </c>
      <c r="B15" s="5">
        <v>27</v>
      </c>
      <c r="C15" s="5">
        <v>443</v>
      </c>
      <c r="D15" s="5">
        <v>1</v>
      </c>
      <c r="E15" s="5">
        <v>1</v>
      </c>
      <c r="F15" s="5">
        <v>6</v>
      </c>
      <c r="G15" s="6">
        <v>24</v>
      </c>
      <c r="H15" s="5">
        <v>37</v>
      </c>
      <c r="I15" s="5">
        <v>473</v>
      </c>
      <c r="J15" s="5">
        <v>14</v>
      </c>
      <c r="K15" s="5">
        <v>22</v>
      </c>
      <c r="L15" s="5">
        <v>67</v>
      </c>
      <c r="M15" s="5"/>
      <c r="N15" s="9">
        <f t="shared" si="0"/>
        <v>18.4583333333333</v>
      </c>
      <c r="O15" s="9">
        <f t="shared" si="1"/>
        <v>24</v>
      </c>
      <c r="P15" s="10">
        <f t="shared" si="2"/>
        <v>1.54166666666667</v>
      </c>
      <c r="Q15" s="10">
        <f t="shared" si="3"/>
        <v>19.7083333333333</v>
      </c>
    </row>
    <row r="16" spans="1:17">
      <c r="A16" s="4" t="s">
        <v>30</v>
      </c>
      <c r="B16" s="5">
        <v>7</v>
      </c>
      <c r="C16" s="5">
        <v>60</v>
      </c>
      <c r="D16" s="5">
        <v>3</v>
      </c>
      <c r="E16" s="5">
        <v>3</v>
      </c>
      <c r="F16" s="5">
        <v>12</v>
      </c>
      <c r="G16" s="6">
        <v>12</v>
      </c>
      <c r="H16" s="5">
        <v>0</v>
      </c>
      <c r="I16" s="5">
        <v>8</v>
      </c>
      <c r="J16" s="5">
        <v>1</v>
      </c>
      <c r="K16" s="5">
        <v>0</v>
      </c>
      <c r="L16" s="5">
        <v>0</v>
      </c>
      <c r="M16" s="5"/>
      <c r="N16" s="9">
        <f t="shared" si="0"/>
        <v>5</v>
      </c>
      <c r="O16" s="9">
        <f t="shared" si="1"/>
        <v>4</v>
      </c>
      <c r="P16" s="10">
        <f t="shared" si="2"/>
        <v>0</v>
      </c>
      <c r="Q16" s="10">
        <f t="shared" si="3"/>
        <v>0.666666666666667</v>
      </c>
    </row>
    <row r="17" spans="1:17">
      <c r="A17" s="4" t="s">
        <v>31</v>
      </c>
      <c r="B17" s="5">
        <v>0</v>
      </c>
      <c r="C17" s="5">
        <v>0</v>
      </c>
      <c r="D17" s="5">
        <v>23</v>
      </c>
      <c r="E17" s="5">
        <v>23</v>
      </c>
      <c r="F17" s="5">
        <v>50</v>
      </c>
      <c r="G17" s="6">
        <v>49</v>
      </c>
      <c r="H17" s="5">
        <v>114</v>
      </c>
      <c r="I17" s="5">
        <v>420</v>
      </c>
      <c r="J17" s="5">
        <v>73</v>
      </c>
      <c r="K17" s="5">
        <v>30</v>
      </c>
      <c r="L17" s="5">
        <v>1</v>
      </c>
      <c r="M17" s="5"/>
      <c r="N17" s="9">
        <f t="shared" si="0"/>
        <v>0</v>
      </c>
      <c r="O17" s="9">
        <f t="shared" si="1"/>
        <v>2.1304347826087</v>
      </c>
      <c r="P17" s="10">
        <f t="shared" si="2"/>
        <v>2.3265306122449</v>
      </c>
      <c r="Q17" s="10">
        <f t="shared" si="3"/>
        <v>8.57142857142857</v>
      </c>
    </row>
    <row r="18" spans="1:17">
      <c r="A18" s="4" t="s">
        <v>32</v>
      </c>
      <c r="B18" s="5">
        <v>52</v>
      </c>
      <c r="C18" s="5">
        <v>809</v>
      </c>
      <c r="D18" s="5">
        <v>1</v>
      </c>
      <c r="E18" s="5">
        <v>4</v>
      </c>
      <c r="F18" s="5">
        <v>14</v>
      </c>
      <c r="G18" s="6">
        <v>69</v>
      </c>
      <c r="H18" s="5">
        <v>52</v>
      </c>
      <c r="I18" s="5">
        <v>1026</v>
      </c>
      <c r="J18" s="5">
        <v>36</v>
      </c>
      <c r="K18" s="5">
        <v>10</v>
      </c>
      <c r="L18" s="5">
        <v>2</v>
      </c>
      <c r="M18" s="5"/>
      <c r="N18" s="9">
        <f t="shared" si="0"/>
        <v>11.7246376811594</v>
      </c>
      <c r="O18" s="9">
        <f t="shared" si="1"/>
        <v>17.25</v>
      </c>
      <c r="P18" s="10">
        <f t="shared" si="2"/>
        <v>0.753623188405797</v>
      </c>
      <c r="Q18" s="10">
        <f t="shared" si="3"/>
        <v>14.8695652173913</v>
      </c>
    </row>
    <row r="19" spans="1:17">
      <c r="A19" s="4" t="s">
        <v>33</v>
      </c>
      <c r="B19" s="5">
        <v>2</v>
      </c>
      <c r="C19" s="5">
        <v>9</v>
      </c>
      <c r="D19" s="5">
        <v>1</v>
      </c>
      <c r="E19" s="5">
        <v>1</v>
      </c>
      <c r="F19" s="5">
        <v>1</v>
      </c>
      <c r="G19" s="6">
        <v>2</v>
      </c>
      <c r="H19" s="5">
        <v>3</v>
      </c>
      <c r="I19" s="5">
        <v>24</v>
      </c>
      <c r="J19" s="5">
        <v>2</v>
      </c>
      <c r="K19" s="5">
        <v>0</v>
      </c>
      <c r="L19" s="5">
        <v>0</v>
      </c>
      <c r="M19" s="5"/>
      <c r="N19" s="9">
        <f t="shared" si="0"/>
        <v>4.5</v>
      </c>
      <c r="O19" s="9">
        <f t="shared" si="1"/>
        <v>2</v>
      </c>
      <c r="P19" s="10">
        <f t="shared" si="2"/>
        <v>1.5</v>
      </c>
      <c r="Q19" s="10">
        <f t="shared" si="3"/>
        <v>12</v>
      </c>
    </row>
    <row r="20" spans="1:17">
      <c r="A20" s="4" t="s">
        <v>34</v>
      </c>
      <c r="B20" s="5">
        <v>2</v>
      </c>
      <c r="C20" s="5">
        <v>11</v>
      </c>
      <c r="D20" s="5">
        <v>1</v>
      </c>
      <c r="E20" s="5">
        <v>2</v>
      </c>
      <c r="F20" s="5">
        <v>2</v>
      </c>
      <c r="G20" s="6">
        <v>10</v>
      </c>
      <c r="H20" s="5">
        <v>2</v>
      </c>
      <c r="I20" s="5">
        <v>20</v>
      </c>
      <c r="J20" s="5">
        <v>2</v>
      </c>
      <c r="K20" s="5">
        <v>0</v>
      </c>
      <c r="L20" s="5">
        <v>0</v>
      </c>
      <c r="M20" s="5"/>
      <c r="N20" s="9">
        <f t="shared" si="0"/>
        <v>1.1</v>
      </c>
      <c r="O20" s="9">
        <f t="shared" si="1"/>
        <v>5</v>
      </c>
      <c r="P20" s="10">
        <f t="shared" si="2"/>
        <v>0.2</v>
      </c>
      <c r="Q20" s="10">
        <f t="shared" si="3"/>
        <v>2</v>
      </c>
    </row>
    <row r="21" spans="1:17">
      <c r="A21" s="4" t="s">
        <v>35</v>
      </c>
      <c r="B21" s="5">
        <v>28</v>
      </c>
      <c r="C21" s="5">
        <v>388</v>
      </c>
      <c r="D21" s="5">
        <v>1</v>
      </c>
      <c r="E21" s="5">
        <v>1</v>
      </c>
      <c r="F21" s="5">
        <v>14</v>
      </c>
      <c r="G21" s="6">
        <v>24</v>
      </c>
      <c r="H21" s="5">
        <v>10</v>
      </c>
      <c r="I21" s="5">
        <v>198</v>
      </c>
      <c r="J21" s="5">
        <v>1</v>
      </c>
      <c r="K21" s="5">
        <v>1</v>
      </c>
      <c r="L21" s="5">
        <v>0</v>
      </c>
      <c r="M21" s="5"/>
      <c r="N21" s="9">
        <f t="shared" si="0"/>
        <v>16.1666666666667</v>
      </c>
      <c r="O21" s="9">
        <f t="shared" si="1"/>
        <v>24</v>
      </c>
      <c r="P21" s="10">
        <f t="shared" si="2"/>
        <v>0.416666666666667</v>
      </c>
      <c r="Q21" s="10">
        <f t="shared" si="3"/>
        <v>8.25</v>
      </c>
    </row>
    <row r="22" spans="1:17">
      <c r="A22" s="4" t="s">
        <v>36</v>
      </c>
      <c r="B22" s="5">
        <v>0</v>
      </c>
      <c r="C22" s="5">
        <v>0</v>
      </c>
      <c r="D22" s="5">
        <v>120</v>
      </c>
      <c r="E22" s="5">
        <v>516</v>
      </c>
      <c r="F22" s="5">
        <v>64</v>
      </c>
      <c r="G22" s="6">
        <v>672</v>
      </c>
      <c r="H22" s="5">
        <v>1078</v>
      </c>
      <c r="I22" s="5">
        <v>3203</v>
      </c>
      <c r="J22" s="5">
        <v>76</v>
      </c>
      <c r="K22" s="5">
        <v>11</v>
      </c>
      <c r="L22" s="5">
        <v>39</v>
      </c>
      <c r="M22" s="5"/>
      <c r="N22" s="9">
        <f t="shared" si="0"/>
        <v>0</v>
      </c>
      <c r="O22" s="9">
        <f t="shared" si="1"/>
        <v>1.30232558139535</v>
      </c>
      <c r="P22" s="10">
        <f t="shared" si="2"/>
        <v>1.60416666666667</v>
      </c>
      <c r="Q22" s="10">
        <f t="shared" si="3"/>
        <v>4.76636904761905</v>
      </c>
    </row>
    <row r="24" spans="1:17">
      <c r="A24" t="s">
        <v>37</v>
      </c>
      <c r="N24">
        <f>_xlfn.STDEV.S(N11:N22)</f>
        <v>33.1052357768601</v>
      </c>
      <c r="O24">
        <f>_xlfn.STDEV.S(O11:O22)</f>
        <v>20.438233787514</v>
      </c>
      <c r="P24">
        <f>_xlfn.STDEV.S(P11:P22)</f>
        <v>0.874082933254075</v>
      </c>
      <c r="Q24">
        <f>_xlfn.STDEV.S(Q11:Q22)</f>
        <v>6.06838942549492</v>
      </c>
    </row>
    <row r="25" spans="1:17">
      <c r="A25" t="s">
        <v>38</v>
      </c>
      <c r="N25" s="3">
        <f>MEDIAN(N11:N22)</f>
        <v>8.36231884057971</v>
      </c>
      <c r="O25" s="3">
        <f>MEDIAN(O11:O22)</f>
        <v>15.625</v>
      </c>
      <c r="P25" s="3">
        <f>MEDIAN(P11:P22)</f>
        <v>1.375</v>
      </c>
      <c r="Q25" s="3">
        <f>MEDIAN(Q11:Q22)</f>
        <v>8.91071428571428</v>
      </c>
    </row>
    <row r="26" spans="1:17">
      <c r="A26" t="s">
        <v>39</v>
      </c>
      <c r="N26">
        <f>AVERAGEA(N11:N22)</f>
        <v>23.149458512502</v>
      </c>
      <c r="O26">
        <f>AVERAGEA(O11:O22)</f>
        <v>18.723563363667</v>
      </c>
      <c r="P26">
        <f>AVERAGEA(P11:P22)</f>
        <v>1.23790531773839</v>
      </c>
      <c r="Q26">
        <f>AVERAGEA(Q11:Q22)</f>
        <v>9.06563697222665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"/>
  <sheetViews>
    <sheetView workbookViewId="0">
      <selection activeCell="A22" sqref="A1:A22"/>
    </sheetView>
  </sheetViews>
  <sheetFormatPr defaultColWidth="8.72727272727273" defaultRowHeight="14.5"/>
  <cols>
    <col min="1" max="1" width="28.5454545454545" customWidth="1"/>
    <col min="2" max="29" width="4.63636363636364" customWidth="1"/>
  </cols>
  <sheetData>
    <row r="1" ht="90.05" spans="1:29">
      <c r="A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</row>
    <row r="2" spans="1:29">
      <c r="A2" t="s">
        <v>16</v>
      </c>
      <c r="B2">
        <v>12</v>
      </c>
      <c r="C2">
        <v>16</v>
      </c>
      <c r="D2">
        <v>0</v>
      </c>
      <c r="E2">
        <v>178</v>
      </c>
      <c r="F2">
        <v>3</v>
      </c>
      <c r="G2">
        <v>2</v>
      </c>
      <c r="H2">
        <v>13</v>
      </c>
      <c r="I2">
        <v>708</v>
      </c>
      <c r="J2">
        <v>3</v>
      </c>
      <c r="K2">
        <v>28</v>
      </c>
      <c r="L2">
        <v>0</v>
      </c>
      <c r="M2">
        <v>36</v>
      </c>
      <c r="N2">
        <v>28</v>
      </c>
      <c r="O2">
        <v>4</v>
      </c>
      <c r="P2">
        <v>214</v>
      </c>
      <c r="Q2">
        <v>22</v>
      </c>
      <c r="R2">
        <v>38</v>
      </c>
      <c r="S2">
        <v>10</v>
      </c>
      <c r="T2">
        <v>2</v>
      </c>
      <c r="U2">
        <v>0</v>
      </c>
      <c r="V2">
        <v>26</v>
      </c>
      <c r="W2">
        <v>54</v>
      </c>
      <c r="X2">
        <v>1</v>
      </c>
      <c r="Y2">
        <v>16</v>
      </c>
      <c r="Z2">
        <v>532</v>
      </c>
      <c r="AA2">
        <v>12</v>
      </c>
      <c r="AB2">
        <v>149</v>
      </c>
      <c r="AC2">
        <v>12</v>
      </c>
    </row>
    <row r="3" spans="1:29">
      <c r="A3" t="s">
        <v>17</v>
      </c>
      <c r="B3">
        <v>10</v>
      </c>
      <c r="C3">
        <v>17</v>
      </c>
      <c r="D3">
        <v>2</v>
      </c>
      <c r="E3">
        <v>179</v>
      </c>
      <c r="F3">
        <v>4</v>
      </c>
      <c r="G3">
        <v>4</v>
      </c>
      <c r="H3">
        <v>0</v>
      </c>
      <c r="I3">
        <v>617</v>
      </c>
      <c r="J3">
        <v>1</v>
      </c>
      <c r="K3">
        <v>7</v>
      </c>
      <c r="L3">
        <v>0</v>
      </c>
      <c r="M3">
        <v>4</v>
      </c>
      <c r="N3">
        <v>13</v>
      </c>
      <c r="O3">
        <v>4</v>
      </c>
      <c r="P3">
        <v>159</v>
      </c>
      <c r="Q3">
        <v>31</v>
      </c>
      <c r="R3">
        <v>42</v>
      </c>
      <c r="S3">
        <v>4</v>
      </c>
      <c r="T3">
        <v>0</v>
      </c>
      <c r="U3">
        <v>3</v>
      </c>
      <c r="V3">
        <v>33</v>
      </c>
      <c r="W3">
        <v>23</v>
      </c>
      <c r="X3">
        <v>7</v>
      </c>
      <c r="Y3">
        <v>8</v>
      </c>
      <c r="Z3">
        <v>510</v>
      </c>
      <c r="AA3">
        <v>11</v>
      </c>
      <c r="AB3">
        <v>139</v>
      </c>
      <c r="AC3">
        <v>10</v>
      </c>
    </row>
    <row r="4" spans="1:29">
      <c r="A4" t="s">
        <v>18</v>
      </c>
      <c r="B4">
        <v>17</v>
      </c>
      <c r="C4">
        <v>12</v>
      </c>
      <c r="D4">
        <v>1</v>
      </c>
      <c r="E4">
        <v>172</v>
      </c>
      <c r="F4">
        <v>3</v>
      </c>
      <c r="G4">
        <v>1</v>
      </c>
      <c r="H4">
        <v>0</v>
      </c>
      <c r="I4">
        <v>671</v>
      </c>
      <c r="J4">
        <v>3</v>
      </c>
      <c r="K4">
        <v>1</v>
      </c>
      <c r="L4">
        <v>0</v>
      </c>
      <c r="M4">
        <v>7</v>
      </c>
      <c r="N4">
        <v>20</v>
      </c>
      <c r="O4">
        <v>4</v>
      </c>
      <c r="P4">
        <v>75</v>
      </c>
      <c r="Q4">
        <v>27</v>
      </c>
      <c r="R4">
        <v>37</v>
      </c>
      <c r="S4">
        <v>4</v>
      </c>
      <c r="T4">
        <v>1</v>
      </c>
      <c r="U4">
        <v>0</v>
      </c>
      <c r="V4">
        <v>35</v>
      </c>
      <c r="W4">
        <v>11</v>
      </c>
      <c r="X4">
        <v>0</v>
      </c>
      <c r="Y4">
        <v>5</v>
      </c>
      <c r="Z4">
        <v>550</v>
      </c>
      <c r="AA4">
        <v>9</v>
      </c>
      <c r="AB4">
        <v>148</v>
      </c>
      <c r="AC4">
        <v>6</v>
      </c>
    </row>
    <row r="5" spans="1:29">
      <c r="A5" t="s">
        <v>19</v>
      </c>
      <c r="B5">
        <v>5</v>
      </c>
      <c r="C5">
        <v>13</v>
      </c>
      <c r="D5">
        <v>1</v>
      </c>
      <c r="E5">
        <v>20</v>
      </c>
      <c r="F5">
        <v>0</v>
      </c>
      <c r="G5">
        <v>0</v>
      </c>
      <c r="H5">
        <v>0</v>
      </c>
      <c r="I5">
        <v>62</v>
      </c>
      <c r="J5">
        <v>2</v>
      </c>
      <c r="K5">
        <v>0</v>
      </c>
      <c r="L5">
        <v>2</v>
      </c>
      <c r="M5">
        <v>0</v>
      </c>
      <c r="N5">
        <v>6</v>
      </c>
      <c r="O5">
        <v>0</v>
      </c>
      <c r="P5">
        <v>9</v>
      </c>
      <c r="Q5">
        <v>2</v>
      </c>
      <c r="R5">
        <v>5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57</v>
      </c>
      <c r="AA5">
        <v>6</v>
      </c>
      <c r="AB5">
        <v>13</v>
      </c>
      <c r="AC5">
        <v>1</v>
      </c>
    </row>
    <row r="6" spans="1:29">
      <c r="A6" t="s">
        <v>20</v>
      </c>
      <c r="B6">
        <v>1</v>
      </c>
      <c r="C6">
        <v>3</v>
      </c>
      <c r="D6">
        <v>0</v>
      </c>
      <c r="E6">
        <v>8</v>
      </c>
      <c r="F6">
        <v>0</v>
      </c>
      <c r="G6">
        <v>0</v>
      </c>
      <c r="H6">
        <v>0</v>
      </c>
      <c r="I6">
        <v>38</v>
      </c>
      <c r="J6">
        <v>0</v>
      </c>
      <c r="K6">
        <v>0</v>
      </c>
      <c r="L6">
        <v>0</v>
      </c>
      <c r="M6">
        <v>3</v>
      </c>
      <c r="N6">
        <v>2</v>
      </c>
      <c r="O6">
        <v>0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0</v>
      </c>
      <c r="X6">
        <v>5</v>
      </c>
      <c r="Y6">
        <v>0</v>
      </c>
      <c r="Z6">
        <v>37</v>
      </c>
      <c r="AA6">
        <v>2</v>
      </c>
      <c r="AB6">
        <v>14</v>
      </c>
      <c r="AC6">
        <v>0</v>
      </c>
    </row>
    <row r="7" spans="1:29">
      <c r="A7" t="s">
        <v>21</v>
      </c>
      <c r="B7">
        <v>2</v>
      </c>
      <c r="C7">
        <v>6</v>
      </c>
      <c r="D7">
        <v>0</v>
      </c>
      <c r="E7">
        <v>7</v>
      </c>
      <c r="F7">
        <v>0</v>
      </c>
      <c r="G7">
        <v>0</v>
      </c>
      <c r="H7">
        <v>0</v>
      </c>
      <c r="I7">
        <v>22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3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6</v>
      </c>
      <c r="Y7">
        <v>1</v>
      </c>
      <c r="Z7">
        <v>45</v>
      </c>
      <c r="AA7">
        <v>3</v>
      </c>
      <c r="AB7">
        <v>16</v>
      </c>
      <c r="AC7">
        <v>0</v>
      </c>
    </row>
    <row r="8" spans="1:29">
      <c r="A8" t="s">
        <v>22</v>
      </c>
      <c r="B8">
        <v>3</v>
      </c>
      <c r="C8">
        <v>4</v>
      </c>
      <c r="D8">
        <v>0</v>
      </c>
      <c r="E8">
        <v>149</v>
      </c>
      <c r="F8">
        <v>0</v>
      </c>
      <c r="G8">
        <v>3</v>
      </c>
      <c r="H8">
        <v>0</v>
      </c>
      <c r="I8">
        <v>501</v>
      </c>
      <c r="J8">
        <v>1</v>
      </c>
      <c r="K8">
        <v>0</v>
      </c>
      <c r="L8">
        <v>0</v>
      </c>
      <c r="M8">
        <v>0</v>
      </c>
      <c r="N8">
        <v>13</v>
      </c>
      <c r="O8">
        <v>4</v>
      </c>
      <c r="P8">
        <v>55</v>
      </c>
      <c r="Q8">
        <v>29</v>
      </c>
      <c r="R8">
        <v>33</v>
      </c>
      <c r="S8">
        <v>5</v>
      </c>
      <c r="T8">
        <v>1</v>
      </c>
      <c r="U8">
        <v>0</v>
      </c>
      <c r="V8">
        <v>23</v>
      </c>
      <c r="W8">
        <v>11</v>
      </c>
      <c r="X8">
        <v>0</v>
      </c>
      <c r="Y8">
        <v>5</v>
      </c>
      <c r="Z8">
        <v>519</v>
      </c>
      <c r="AA8">
        <v>9</v>
      </c>
      <c r="AB8">
        <v>107</v>
      </c>
      <c r="AC8">
        <v>5</v>
      </c>
    </row>
    <row r="9" spans="1:29">
      <c r="A9" t="s">
        <v>23</v>
      </c>
      <c r="B9">
        <v>11</v>
      </c>
      <c r="C9">
        <v>30</v>
      </c>
      <c r="D9">
        <v>2</v>
      </c>
      <c r="E9">
        <v>27</v>
      </c>
      <c r="F9">
        <v>0</v>
      </c>
      <c r="G9">
        <v>0</v>
      </c>
      <c r="H9">
        <v>1</v>
      </c>
      <c r="I9">
        <v>59</v>
      </c>
      <c r="J9">
        <v>6</v>
      </c>
      <c r="K9">
        <v>5</v>
      </c>
      <c r="L9">
        <v>0</v>
      </c>
      <c r="M9">
        <v>0</v>
      </c>
      <c r="N9">
        <v>5</v>
      </c>
      <c r="O9">
        <v>1</v>
      </c>
      <c r="P9">
        <v>41</v>
      </c>
      <c r="Q9">
        <v>8</v>
      </c>
      <c r="R9">
        <v>3</v>
      </c>
      <c r="S9">
        <v>10</v>
      </c>
      <c r="T9">
        <v>0</v>
      </c>
      <c r="U9">
        <v>0</v>
      </c>
      <c r="V9">
        <v>21</v>
      </c>
      <c r="W9">
        <v>4</v>
      </c>
      <c r="X9">
        <v>1</v>
      </c>
      <c r="Y9">
        <v>2</v>
      </c>
      <c r="Z9">
        <v>73</v>
      </c>
      <c r="AA9">
        <v>0</v>
      </c>
      <c r="AB9">
        <v>23</v>
      </c>
      <c r="AC9">
        <v>1</v>
      </c>
    </row>
    <row r="10" spans="1:29">
      <c r="A10" t="s">
        <v>24</v>
      </c>
      <c r="B10">
        <v>5</v>
      </c>
      <c r="C10">
        <v>5</v>
      </c>
      <c r="D10">
        <v>0</v>
      </c>
      <c r="E10">
        <v>28</v>
      </c>
      <c r="F10">
        <v>0</v>
      </c>
      <c r="G10">
        <v>2</v>
      </c>
      <c r="H10">
        <v>0</v>
      </c>
      <c r="I10">
        <v>80</v>
      </c>
      <c r="J10">
        <v>1</v>
      </c>
      <c r="K10">
        <v>11</v>
      </c>
      <c r="L10">
        <v>0</v>
      </c>
      <c r="M10">
        <v>0</v>
      </c>
      <c r="N10">
        <v>7</v>
      </c>
      <c r="O10">
        <v>1</v>
      </c>
      <c r="P10">
        <v>9</v>
      </c>
      <c r="Q10">
        <v>6</v>
      </c>
      <c r="R10">
        <v>6</v>
      </c>
      <c r="S10">
        <v>0</v>
      </c>
      <c r="T10">
        <v>0</v>
      </c>
      <c r="U10">
        <v>0</v>
      </c>
      <c r="V10">
        <v>7</v>
      </c>
      <c r="W10">
        <v>0</v>
      </c>
      <c r="X10">
        <v>0</v>
      </c>
      <c r="Y10">
        <v>0</v>
      </c>
      <c r="Z10">
        <v>57</v>
      </c>
      <c r="AA10">
        <v>2</v>
      </c>
      <c r="AB10">
        <v>20</v>
      </c>
      <c r="AC10">
        <v>0</v>
      </c>
    </row>
    <row r="11" spans="1:29">
      <c r="A11" t="s">
        <v>25</v>
      </c>
      <c r="B11">
        <v>3</v>
      </c>
      <c r="C11">
        <v>12</v>
      </c>
      <c r="D11">
        <v>0</v>
      </c>
      <c r="E11">
        <v>3</v>
      </c>
      <c r="F11">
        <v>0</v>
      </c>
      <c r="G11">
        <v>3</v>
      </c>
      <c r="H11">
        <v>8</v>
      </c>
      <c r="I11">
        <v>49</v>
      </c>
      <c r="J11">
        <v>0</v>
      </c>
      <c r="K11">
        <v>12</v>
      </c>
      <c r="L11">
        <v>2</v>
      </c>
      <c r="M11">
        <v>0</v>
      </c>
      <c r="N11">
        <v>4</v>
      </c>
      <c r="O11">
        <v>2</v>
      </c>
      <c r="P11">
        <v>96</v>
      </c>
      <c r="Q11">
        <v>0</v>
      </c>
      <c r="R11">
        <v>1</v>
      </c>
      <c r="S11">
        <v>34</v>
      </c>
      <c r="T11">
        <v>0</v>
      </c>
      <c r="U11">
        <v>0</v>
      </c>
      <c r="V11">
        <v>7</v>
      </c>
      <c r="W11">
        <v>0</v>
      </c>
      <c r="X11">
        <v>0</v>
      </c>
      <c r="Y11">
        <v>0</v>
      </c>
      <c r="Z11">
        <v>64</v>
      </c>
      <c r="AA11">
        <v>37</v>
      </c>
      <c r="AB11">
        <v>34</v>
      </c>
      <c r="AC11">
        <v>1</v>
      </c>
    </row>
    <row r="12" spans="1:29">
      <c r="A12" t="s">
        <v>26</v>
      </c>
      <c r="B12">
        <v>0</v>
      </c>
      <c r="C12">
        <v>0</v>
      </c>
      <c r="D12">
        <v>0</v>
      </c>
      <c r="E12">
        <v>2</v>
      </c>
      <c r="F12">
        <v>0</v>
      </c>
      <c r="G12">
        <v>3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7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5</v>
      </c>
      <c r="AA12">
        <v>0</v>
      </c>
      <c r="AB12">
        <v>1</v>
      </c>
      <c r="AC12">
        <v>0</v>
      </c>
    </row>
    <row r="13" spans="1:29">
      <c r="A13" t="s">
        <v>27</v>
      </c>
      <c r="B13">
        <v>1</v>
      </c>
      <c r="C13">
        <v>1</v>
      </c>
      <c r="D13">
        <v>0</v>
      </c>
      <c r="E13">
        <v>5</v>
      </c>
      <c r="F13">
        <v>0</v>
      </c>
      <c r="G13">
        <v>0</v>
      </c>
      <c r="H13">
        <v>1</v>
      </c>
      <c r="I13">
        <v>5</v>
      </c>
      <c r="J13">
        <v>0</v>
      </c>
      <c r="K13">
        <v>3</v>
      </c>
      <c r="L13">
        <v>1</v>
      </c>
      <c r="M13">
        <v>1</v>
      </c>
      <c r="N13">
        <v>1</v>
      </c>
      <c r="O13">
        <v>0</v>
      </c>
      <c r="P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1</v>
      </c>
      <c r="Y13">
        <v>0</v>
      </c>
      <c r="Z13">
        <v>2</v>
      </c>
      <c r="AA13">
        <v>2</v>
      </c>
      <c r="AB13">
        <v>5</v>
      </c>
      <c r="AC13">
        <v>1</v>
      </c>
    </row>
    <row r="14" spans="1:29">
      <c r="A14" t="s">
        <v>28</v>
      </c>
      <c r="B14">
        <v>6</v>
      </c>
      <c r="C14">
        <v>46</v>
      </c>
      <c r="D14">
        <v>0</v>
      </c>
      <c r="E14">
        <v>189</v>
      </c>
      <c r="F14">
        <v>0</v>
      </c>
      <c r="G14">
        <v>7</v>
      </c>
      <c r="H14">
        <v>0</v>
      </c>
      <c r="I14">
        <v>425</v>
      </c>
      <c r="J14">
        <v>4</v>
      </c>
      <c r="K14">
        <v>10</v>
      </c>
      <c r="L14">
        <v>0</v>
      </c>
      <c r="M14">
        <v>0</v>
      </c>
      <c r="N14">
        <v>30</v>
      </c>
      <c r="O14">
        <v>0</v>
      </c>
      <c r="P14">
        <v>203</v>
      </c>
      <c r="Q14">
        <v>141</v>
      </c>
      <c r="R14">
        <v>0</v>
      </c>
      <c r="S14">
        <v>4</v>
      </c>
      <c r="T14">
        <v>5</v>
      </c>
      <c r="U14">
        <v>3</v>
      </c>
      <c r="V14">
        <v>15</v>
      </c>
      <c r="W14">
        <v>40</v>
      </c>
      <c r="X14">
        <v>87</v>
      </c>
      <c r="Y14">
        <v>20</v>
      </c>
      <c r="Z14">
        <v>501</v>
      </c>
      <c r="AA14">
        <v>10</v>
      </c>
      <c r="AB14">
        <v>298</v>
      </c>
      <c r="AC14">
        <v>9</v>
      </c>
    </row>
    <row r="15" spans="1:29">
      <c r="A15" t="s">
        <v>29</v>
      </c>
      <c r="B15">
        <v>22</v>
      </c>
      <c r="C15">
        <v>110</v>
      </c>
      <c r="D15">
        <v>0</v>
      </c>
      <c r="E15">
        <v>78</v>
      </c>
      <c r="F15">
        <v>0</v>
      </c>
      <c r="G15">
        <v>3</v>
      </c>
      <c r="H15">
        <v>0</v>
      </c>
      <c r="I15">
        <v>337</v>
      </c>
      <c r="J15">
        <v>2</v>
      </c>
      <c r="K15">
        <v>6</v>
      </c>
      <c r="L15">
        <v>0</v>
      </c>
      <c r="M15">
        <v>0</v>
      </c>
      <c r="N15">
        <v>13</v>
      </c>
      <c r="O15">
        <v>0</v>
      </c>
      <c r="P15">
        <v>29</v>
      </c>
      <c r="Q15">
        <v>2</v>
      </c>
      <c r="R15">
        <v>11</v>
      </c>
      <c r="S15">
        <v>0</v>
      </c>
      <c r="T15">
        <v>1</v>
      </c>
      <c r="U15">
        <v>0</v>
      </c>
      <c r="V15">
        <v>4</v>
      </c>
      <c r="W15">
        <v>0</v>
      </c>
      <c r="X15">
        <v>1</v>
      </c>
      <c r="Y15">
        <v>0</v>
      </c>
      <c r="Z15">
        <v>400</v>
      </c>
      <c r="AA15">
        <v>8</v>
      </c>
      <c r="AB15">
        <v>61</v>
      </c>
      <c r="AC15">
        <v>0</v>
      </c>
    </row>
    <row r="16" spans="1:29">
      <c r="A16" t="s">
        <v>30</v>
      </c>
      <c r="B16">
        <v>0</v>
      </c>
      <c r="C16">
        <v>0</v>
      </c>
      <c r="D16">
        <v>0</v>
      </c>
      <c r="E16">
        <v>1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8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</row>
    <row r="17" spans="1:29">
      <c r="A17" t="s">
        <v>31</v>
      </c>
      <c r="B17">
        <v>30</v>
      </c>
      <c r="C17">
        <v>1151</v>
      </c>
      <c r="D17">
        <v>0</v>
      </c>
      <c r="E17">
        <v>85</v>
      </c>
      <c r="F17">
        <v>0</v>
      </c>
      <c r="G17">
        <v>1</v>
      </c>
      <c r="H17">
        <v>0</v>
      </c>
      <c r="I17">
        <v>439</v>
      </c>
      <c r="J17">
        <v>0</v>
      </c>
      <c r="K17">
        <v>0</v>
      </c>
      <c r="L17">
        <v>1</v>
      </c>
      <c r="M17">
        <v>0</v>
      </c>
      <c r="N17">
        <v>74</v>
      </c>
      <c r="O17">
        <v>0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282</v>
      </c>
      <c r="AA17">
        <v>0</v>
      </c>
      <c r="AB17">
        <v>19</v>
      </c>
      <c r="AC17">
        <v>0</v>
      </c>
    </row>
    <row r="18" spans="1:29">
      <c r="A18" t="s">
        <v>32</v>
      </c>
      <c r="B18">
        <v>10</v>
      </c>
      <c r="C18">
        <v>260</v>
      </c>
      <c r="D18">
        <v>1</v>
      </c>
      <c r="E18">
        <v>128</v>
      </c>
      <c r="F18">
        <v>0</v>
      </c>
      <c r="G18">
        <v>22</v>
      </c>
      <c r="H18">
        <v>0</v>
      </c>
      <c r="I18">
        <v>364</v>
      </c>
      <c r="J18">
        <v>4</v>
      </c>
      <c r="K18">
        <v>68</v>
      </c>
      <c r="L18">
        <v>0</v>
      </c>
      <c r="M18">
        <v>0</v>
      </c>
      <c r="N18">
        <v>34</v>
      </c>
      <c r="O18">
        <v>31</v>
      </c>
      <c r="P18">
        <v>891</v>
      </c>
      <c r="Q18">
        <v>46</v>
      </c>
      <c r="R18">
        <v>0</v>
      </c>
      <c r="S18">
        <v>109</v>
      </c>
      <c r="T18">
        <v>0</v>
      </c>
      <c r="U18">
        <v>1</v>
      </c>
      <c r="V18">
        <v>194</v>
      </c>
      <c r="W18">
        <v>31</v>
      </c>
      <c r="X18">
        <v>1</v>
      </c>
      <c r="Y18">
        <v>8</v>
      </c>
      <c r="Z18">
        <v>687</v>
      </c>
      <c r="AA18">
        <v>33</v>
      </c>
      <c r="AB18">
        <v>473</v>
      </c>
      <c r="AC18">
        <v>10</v>
      </c>
    </row>
    <row r="19" spans="1:29">
      <c r="A19" t="s">
        <v>33</v>
      </c>
      <c r="B19">
        <v>0</v>
      </c>
      <c r="C19">
        <v>0</v>
      </c>
      <c r="D19">
        <v>0</v>
      </c>
      <c r="E19">
        <v>2</v>
      </c>
      <c r="F19">
        <v>0</v>
      </c>
      <c r="G19">
        <v>1</v>
      </c>
      <c r="H19">
        <v>0</v>
      </c>
      <c r="I19">
        <v>5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7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2</v>
      </c>
      <c r="AA19">
        <v>1</v>
      </c>
      <c r="AB19">
        <v>3</v>
      </c>
      <c r="AC19">
        <v>0</v>
      </c>
    </row>
    <row r="20" spans="1:29">
      <c r="A20" t="s">
        <v>34</v>
      </c>
      <c r="B20">
        <v>0</v>
      </c>
      <c r="C20">
        <v>0</v>
      </c>
      <c r="D20">
        <v>0</v>
      </c>
      <c r="E20">
        <v>2</v>
      </c>
      <c r="F20">
        <v>0</v>
      </c>
      <c r="G20">
        <v>5</v>
      </c>
      <c r="H20">
        <v>0</v>
      </c>
      <c r="I20">
        <v>6</v>
      </c>
      <c r="J20">
        <v>0</v>
      </c>
      <c r="K20">
        <v>0</v>
      </c>
      <c r="L20">
        <v>1</v>
      </c>
      <c r="M20">
        <v>0</v>
      </c>
      <c r="N20">
        <v>2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5</v>
      </c>
      <c r="AA20">
        <v>0</v>
      </c>
      <c r="AB20">
        <v>4</v>
      </c>
      <c r="AC20">
        <v>0</v>
      </c>
    </row>
    <row r="21" spans="1:29">
      <c r="A21" t="s">
        <v>35</v>
      </c>
      <c r="B21">
        <v>1</v>
      </c>
      <c r="C21">
        <v>1</v>
      </c>
      <c r="D21">
        <v>0</v>
      </c>
      <c r="E21">
        <v>3</v>
      </c>
      <c r="F21">
        <v>0</v>
      </c>
      <c r="G21">
        <v>3</v>
      </c>
      <c r="H21">
        <v>1</v>
      </c>
      <c r="I21">
        <v>10</v>
      </c>
      <c r="J21">
        <v>2</v>
      </c>
      <c r="K21">
        <v>0</v>
      </c>
      <c r="L21">
        <v>0</v>
      </c>
      <c r="M21">
        <v>0</v>
      </c>
      <c r="N21">
        <v>1</v>
      </c>
      <c r="O21">
        <v>0</v>
      </c>
      <c r="P21">
        <v>3</v>
      </c>
      <c r="Q21">
        <v>0</v>
      </c>
      <c r="R21">
        <v>0</v>
      </c>
      <c r="S21">
        <v>1</v>
      </c>
      <c r="T21">
        <v>0</v>
      </c>
      <c r="U21">
        <v>0</v>
      </c>
      <c r="V21">
        <v>3</v>
      </c>
      <c r="W21">
        <v>3</v>
      </c>
      <c r="X21">
        <v>0</v>
      </c>
      <c r="Y21">
        <v>1</v>
      </c>
      <c r="Z21">
        <v>9</v>
      </c>
      <c r="AA21">
        <v>0</v>
      </c>
      <c r="AB21">
        <v>1</v>
      </c>
      <c r="AC21">
        <v>0</v>
      </c>
    </row>
    <row r="22" spans="1:29">
      <c r="A22" t="s">
        <v>36</v>
      </c>
      <c r="B22">
        <v>11</v>
      </c>
      <c r="C22">
        <v>333</v>
      </c>
      <c r="D22">
        <v>0</v>
      </c>
      <c r="E22">
        <v>129</v>
      </c>
      <c r="F22">
        <v>0</v>
      </c>
      <c r="G22">
        <v>6</v>
      </c>
      <c r="H22">
        <v>0</v>
      </c>
      <c r="I22">
        <v>1432</v>
      </c>
      <c r="J22">
        <v>0</v>
      </c>
      <c r="K22">
        <v>1</v>
      </c>
      <c r="L22">
        <v>0</v>
      </c>
      <c r="M22">
        <v>0</v>
      </c>
      <c r="N22">
        <v>59</v>
      </c>
      <c r="O22">
        <v>1</v>
      </c>
      <c r="P22">
        <v>169</v>
      </c>
      <c r="Q22">
        <v>94</v>
      </c>
      <c r="R22">
        <v>0</v>
      </c>
      <c r="S22">
        <v>16</v>
      </c>
      <c r="T22">
        <v>0</v>
      </c>
      <c r="U22">
        <v>0</v>
      </c>
      <c r="V22">
        <v>32</v>
      </c>
      <c r="W22">
        <v>596</v>
      </c>
      <c r="X22">
        <v>18</v>
      </c>
      <c r="Y22">
        <v>203</v>
      </c>
      <c r="Z22">
        <v>4277</v>
      </c>
      <c r="AA22">
        <v>62</v>
      </c>
      <c r="AB22">
        <v>666</v>
      </c>
      <c r="AC2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projects</vt:lpstr>
      <vt:lpstr>widgets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jonathan.baudot</dc:creator>
  <cp:lastModifiedBy>jonathan.baudot</cp:lastModifiedBy>
  <dcterms:created xsi:type="dcterms:W3CDTF">2021-09-02T11:44:00Z</dcterms:created>
  <dcterms:modified xsi:type="dcterms:W3CDTF">2021-09-02T16:22:06Z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1036-11.2.0.10224</vt:lpwstr>
  </property>
</Properties>
</file>