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Dia 1" sheetId="1" r:id="rId1"/>
    <sheet name="Dia 2" sheetId="2" r:id="rId2"/>
    <sheet name="Dia 3" sheetId="3" r:id="rId3"/>
    <sheet name="Parametros" sheetId="4" r:id="rId4"/>
  </sheets>
  <definedNames>
    <definedName name="_Toc482713439" localSheetId="0">'Dia 1'!#REF!</definedName>
    <definedName name="_Toc482713441" localSheetId="0">'Dia 1'!#REF!</definedName>
    <definedName name="_Toc482713442" localSheetId="0">'Dia 1'!$C$6</definedName>
    <definedName name="_Toc482713443" localSheetId="0">'Dia 1'!$D$7</definedName>
    <definedName name="_Toc482713444" localSheetId="0">'Dia 1'!#REF!</definedName>
    <definedName name="_Toc482713446" localSheetId="0">'Dia 1'!$D$11</definedName>
    <definedName name="_Toc482713447" localSheetId="0">'Dia 1'!$D$12</definedName>
    <definedName name="_Toc482713448" localSheetId="0">'Dia 1'!$D$13</definedName>
    <definedName name="_Toc482713451" localSheetId="0">'Dia 1'!$D$18</definedName>
    <definedName name="_Toc482713452" localSheetId="0">'Dia 1'!#REF!</definedName>
    <definedName name="_Toc482713453" localSheetId="0">'Dia 1'!$D$16</definedName>
    <definedName name="_Toc482713454" localSheetId="0">'Dia 1'!#REF!</definedName>
    <definedName name="_Toc482713455" localSheetId="0">'Dia 1'!$D$17</definedName>
    <definedName name="_Toc482713456" localSheetId="0">'Dia 1'!#REF!</definedName>
    <definedName name="_Toc482713457" localSheetId="0">'Dia 1'!#REF!</definedName>
    <definedName name="_Toc482713458" localSheetId="0">'Dia 1'!#REF!</definedName>
    <definedName name="_Toc482713459" localSheetId="0">'Dia 1'!#REF!</definedName>
    <definedName name="_Toc482713460" localSheetId="0">'Dia 1'!#REF!</definedName>
    <definedName name="_Toc482713461" localSheetId="0">'Dia 1'!#REF!</definedName>
    <definedName name="_Toc482713462" localSheetId="0">'Dia 1'!#REF!</definedName>
    <definedName name="_Toc482713463" localSheetId="0">'Dia 1'!#REF!</definedName>
    <definedName name="_Toc482713465" localSheetId="0">'Dia 1'!#REF!</definedName>
    <definedName name="_Toc482713466" localSheetId="0">'Dia 1'!#REF!</definedName>
    <definedName name="_Toc482713467" localSheetId="0">'Dia 1'!#REF!</definedName>
    <definedName name="_Toc482713468" localSheetId="0">'Dia 1'!#REF!</definedName>
    <definedName name="_Toc482713469" localSheetId="0">'Dia 1'!#REF!</definedName>
    <definedName name="_Toc482713470" localSheetId="0">'Dia 1'!#REF!</definedName>
    <definedName name="_Toc482713471" localSheetId="0">'Dia 1'!#REF!</definedName>
    <definedName name="_Toc482713472" localSheetId="0">'Dia 1'!#REF!</definedName>
    <definedName name="_Toc482713473" localSheetId="0">'Dia 1'!#REF!</definedName>
    <definedName name="_Toc482713474" localSheetId="0">'Dia 1'!#REF!</definedName>
    <definedName name="_Toc482713475" localSheetId="0">'Dia 1'!#REF!</definedName>
    <definedName name="_Toc482713476" localSheetId="0">'Dia 1'!#REF!</definedName>
    <definedName name="_Toc482713477" localSheetId="0">'Dia 1'!#REF!</definedName>
    <definedName name="_Toc482713478" localSheetId="0">'Dia 1'!#REF!</definedName>
  </definedNames>
  <calcPr calcId="145621"/>
</workbook>
</file>

<file path=xl/calcChain.xml><?xml version="1.0" encoding="utf-8"?>
<calcChain xmlns="http://schemas.openxmlformats.org/spreadsheetml/2006/main">
  <c r="D2" i="4" l="1"/>
  <c r="B3" i="4"/>
  <c r="D3" i="4"/>
  <c r="B2" i="3"/>
  <c r="B15" i="3"/>
  <c r="B6" i="3"/>
  <c r="A3" i="3"/>
  <c r="A4" i="3" s="1"/>
  <c r="B17" i="2"/>
  <c r="B8" i="2"/>
  <c r="A3" i="2"/>
  <c r="A4" i="2" s="1"/>
  <c r="A5" i="2" s="1"/>
  <c r="A6" i="2" s="1"/>
  <c r="B2" i="2"/>
  <c r="B29" i="2" s="1"/>
  <c r="A3" i="1"/>
  <c r="A4" i="1" s="1"/>
  <c r="A5" i="1" s="1"/>
  <c r="A6" i="1" s="1"/>
  <c r="A7" i="1" s="1"/>
  <c r="A8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1" i="1" s="1"/>
  <c r="A22" i="1" s="1"/>
  <c r="A23" i="1" s="1"/>
  <c r="A24" i="1" s="1"/>
  <c r="A25" i="1" s="1"/>
  <c r="A26" i="1" s="1"/>
  <c r="A27" i="1" s="1"/>
  <c r="A29" i="1" s="1"/>
  <c r="A30" i="1" s="1"/>
  <c r="B21" i="1"/>
  <c r="B10" i="1"/>
  <c r="B2" i="1"/>
  <c r="G1" i="1"/>
  <c r="A6" i="3" l="1"/>
  <c r="A7" i="3" s="1"/>
  <c r="A8" i="3" s="1"/>
  <c r="A9" i="3" s="1"/>
  <c r="A10" i="3" s="1"/>
  <c r="A13" i="3" s="1"/>
  <c r="A15" i="3" s="1"/>
  <c r="A16" i="3" s="1"/>
  <c r="A17" i="3" s="1"/>
  <c r="A18" i="3" s="1"/>
  <c r="A19" i="3" s="1"/>
  <c r="A20" i="3" s="1"/>
  <c r="A21" i="3" s="1"/>
  <c r="A22" i="3" s="1"/>
  <c r="B27" i="3"/>
  <c r="B30" i="2"/>
  <c r="A8" i="2"/>
  <c r="A9" i="2" s="1"/>
  <c r="A10" i="2" s="1"/>
  <c r="A11" i="2" s="1"/>
  <c r="A12" i="2" s="1"/>
  <c r="A13" i="2" s="1"/>
  <c r="A14" i="2" s="1"/>
  <c r="B32" i="1"/>
  <c r="A24" i="3" l="1"/>
  <c r="A25" i="3" s="1"/>
  <c r="B33" i="1"/>
  <c r="B28" i="3"/>
  <c r="A15" i="2"/>
  <c r="A17" i="2" s="1"/>
  <c r="A18" i="2" s="1"/>
  <c r="A19" i="2" s="1"/>
  <c r="A20" i="2" s="1"/>
  <c r="A21" i="2" s="1"/>
  <c r="A22" i="2" s="1"/>
  <c r="A23" i="2" s="1"/>
  <c r="A26" i="2" l="1"/>
  <c r="A27" i="2" s="1"/>
  <c r="A24" i="2"/>
</calcChain>
</file>

<file path=xl/sharedStrings.xml><?xml version="1.0" encoding="utf-8"?>
<sst xmlns="http://schemas.openxmlformats.org/spreadsheetml/2006/main" count="147" uniqueCount="76">
  <si>
    <t xml:space="preserve">Inicio </t>
  </si>
  <si>
    <t>Comentarios</t>
  </si>
  <si>
    <t>Tema Principal</t>
  </si>
  <si>
    <t>Tema</t>
  </si>
  <si>
    <t>Duracion</t>
  </si>
  <si>
    <t>Singleton</t>
  </si>
  <si>
    <t>Reglas de la ingeneria del software</t>
  </si>
  <si>
    <t>Acerca de la ingeniería de software</t>
  </si>
  <si>
    <t>Construcción de una fábrica de software</t>
  </si>
  <si>
    <t>Acerca de los programación orientada a objetos</t>
  </si>
  <si>
    <t>Principios generales de la orientación a objetos</t>
  </si>
  <si>
    <t>Principios SOLID</t>
  </si>
  <si>
    <t>Breve historia de los patrones de software</t>
  </si>
  <si>
    <t>Tipos de patrones de software</t>
  </si>
  <si>
    <t>Anti patrones de software</t>
  </si>
  <si>
    <t>Factory</t>
  </si>
  <si>
    <t>Adapter</t>
  </si>
  <si>
    <t>Chain of Resposibility</t>
  </si>
  <si>
    <t>Command</t>
  </si>
  <si>
    <t>Presentación personal</t>
  </si>
  <si>
    <t>Presentacion de contenidos y metodoliga</t>
  </si>
  <si>
    <t>Hablar de mi un poco y de los motivos para concebir el curso</t>
  </si>
  <si>
    <t>Composite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</si>
  <si>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Garamond"/>
        <family val="1"/>
      </rPr>
      <t>Model View Controller</t>
    </r>
  </si>
  <si>
    <t>Observer</t>
  </si>
  <si>
    <t>Strategy</t>
  </si>
  <si>
    <t>Visitor</t>
  </si>
  <si>
    <t>Demasiados parámetros</t>
  </si>
  <si>
    <t>Introducción a los patrones de software</t>
  </si>
  <si>
    <t>Base de datos como comunicador de procesos</t>
  </si>
  <si>
    <t xml:space="preserve"> Modelo de dominio anémico</t>
  </si>
  <si>
    <t xml:space="preserve"> YAL (Yet Another Layer, y otra capa más) </t>
  </si>
  <si>
    <t xml:space="preserve"> Clase Gorda</t>
  </si>
  <si>
    <t xml:space="preserve"> Re-dependencia </t>
  </si>
  <si>
    <t xml:space="preserve"> Acoplamiento secuencial</t>
  </si>
  <si>
    <t xml:space="preserve"> Ancla del barco </t>
  </si>
  <si>
    <t xml:space="preserve"> Código espagueti</t>
  </si>
  <si>
    <t xml:space="preserve"> Martillo de oro</t>
  </si>
  <si>
    <t xml:space="preserve"> Reinventar la rueda </t>
  </si>
  <si>
    <t xml:space="preserve"> No inventado aquí</t>
  </si>
  <si>
    <t xml:space="preserve"> Otra reunión más lo resolverá</t>
  </si>
  <si>
    <t xml:space="preserve"> Proyecto del día de la marmota</t>
  </si>
  <si>
    <t xml:space="preserve"> Si funciona, no lo toques</t>
  </si>
  <si>
    <t>Hediondez del código</t>
  </si>
  <si>
    <t>Total</t>
  </si>
  <si>
    <t>Numero de dias</t>
  </si>
  <si>
    <t>Total Horas</t>
  </si>
  <si>
    <t>Horas / Día</t>
  </si>
  <si>
    <t>Total Minutos</t>
  </si>
  <si>
    <t>Minutos / Día</t>
  </si>
  <si>
    <t>Descansos</t>
  </si>
  <si>
    <t>Restante Día</t>
  </si>
  <si>
    <t>Presentar la metodologia de trabajo</t>
  </si>
  <si>
    <t>Presentación</t>
  </si>
  <si>
    <t>Desarrollo de Software</t>
  </si>
  <si>
    <t>Temas introductorios</t>
  </si>
  <si>
    <t>Patrones de Software</t>
  </si>
  <si>
    <t>AntiPatrones</t>
  </si>
  <si>
    <t>Conclusion emotiva</t>
  </si>
  <si>
    <t>Escenarios dentro del desarrollo de software</t>
  </si>
  <si>
    <t>Descanso</t>
  </si>
  <si>
    <t>Patron</t>
  </si>
  <si>
    <t>Fascade</t>
  </si>
  <si>
    <t>Abstract Factory</t>
  </si>
  <si>
    <t>Builder</t>
  </si>
  <si>
    <t>Código duplicado</t>
  </si>
  <si>
    <t>Herencia rechazada</t>
  </si>
  <si>
    <t>Envidia de características</t>
  </si>
  <si>
    <t>Clase grande</t>
  </si>
  <si>
    <t>Introducción</t>
  </si>
  <si>
    <t>Conclusiones</t>
  </si>
  <si>
    <t>Conclusion del primer día</t>
  </si>
  <si>
    <t>Proxy</t>
  </si>
  <si>
    <t>Decorator</t>
  </si>
  <si>
    <t>Antipatron</t>
  </si>
  <si>
    <t>Conclusion del segundo día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</si>
</sst>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sz val="7"/>
      <color theme="1"/>
      <name val="Times New Roman"/>
      <family val="1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6" tint="0.79998168889431442"/>
      <name val="Calibri"/>
      <family val="2"/>
      <scheme val="minor"/>
    </font>
    <font>
      <b/>
      <sz val="11"/>
      <color theme="6" tint="0.7999816888943144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5" fillId="2" borderId="1" xfId="0" applyFont="1" applyFill="1" applyBorder="1"/>
    <xf numFmtId="0" fontId="4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/>
    <xf numFmtId="0" fontId="4" fillId="0" borderId="1" xfId="0" applyFont="1" applyBorder="1" applyAlignment="1">
      <alignment horizontal="left" inden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20" fontId="0" fillId="0" borderId="1" xfId="0" applyNumberFormat="1" applyFont="1" applyBorder="1" applyAlignment="1"/>
    <xf numFmtId="0" fontId="0" fillId="0" borderId="0" xfId="0" applyFont="1" applyAlignment="1"/>
    <xf numFmtId="20" fontId="4" fillId="3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wrapText="1"/>
    </xf>
    <xf numFmtId="20" fontId="6" fillId="2" borderId="1" xfId="0" applyNumberFormat="1" applyFont="1" applyFill="1" applyBorder="1" applyAlignment="1"/>
    <xf numFmtId="0" fontId="6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s.wikipedia.org/wiki/Herencia_(inform%C3%A1tica)" TargetMode="External"/><Relationship Id="rId2" Type="http://schemas.openxmlformats.org/officeDocument/2006/relationships/hyperlink" Target="https://es.wikipedia.org/wiki/Argumento_(inform%C3%A1tica)" TargetMode="External"/><Relationship Id="rId1" Type="http://schemas.openxmlformats.org/officeDocument/2006/relationships/hyperlink" Target="https://es.wikipedia.org/wiki/Clase_(inform%C3%A1tica)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es.wikipedia.org/wiki/Herencia_(inform%C3%A1tica)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es.wikipedia.org/w/index.php?title=Y_otra_maldita_capa_m%C3%A1s&amp;action=edit&amp;redlink=1" TargetMode="External"/><Relationship Id="rId1" Type="http://schemas.openxmlformats.org/officeDocument/2006/relationships/hyperlink" Target="https://es.wikipedia.org/wiki/Herencia_(inform%C3%A1tica)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es.wikipedia.org/wiki/Herencia_(inform%C3%A1tica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A34" sqref="A34:XFD34"/>
    </sheetView>
  </sheetViews>
  <sheetFormatPr baseColWidth="10" defaultColWidth="9.140625" defaultRowHeight="15" x14ac:dyDescent="0.25"/>
  <cols>
    <col min="1" max="1" width="17.28515625" bestFit="1" customWidth="1"/>
    <col min="2" max="2" width="17.5703125" bestFit="1" customWidth="1"/>
    <col min="3" max="3" width="44.85546875" bestFit="1" customWidth="1"/>
    <col min="4" max="4" width="46.28515625" customWidth="1"/>
    <col min="5" max="5" width="45.85546875" style="7" customWidth="1"/>
    <col min="6" max="6" width="55" style="7" bestFit="1" customWidth="1"/>
  </cols>
  <sheetData>
    <row r="1" spans="1:7" x14ac:dyDescent="0.25">
      <c r="A1" s="15" t="s">
        <v>0</v>
      </c>
      <c r="B1" s="15" t="s">
        <v>4</v>
      </c>
      <c r="C1" s="15" t="s">
        <v>2</v>
      </c>
      <c r="D1" s="16" t="s">
        <v>3</v>
      </c>
      <c r="E1" s="16" t="s">
        <v>1</v>
      </c>
      <c r="F1"/>
      <c r="G1">
        <f>60*9</f>
        <v>540</v>
      </c>
    </row>
    <row r="2" spans="1:7" x14ac:dyDescent="0.25">
      <c r="A2" s="13">
        <v>0.67013888888888884</v>
      </c>
      <c r="B2" s="4">
        <f>SUM(B3:B8)</f>
        <v>50</v>
      </c>
      <c r="C2" s="5" t="s">
        <v>55</v>
      </c>
      <c r="D2" s="14"/>
      <c r="E2" s="14"/>
      <c r="F2"/>
    </row>
    <row r="3" spans="1:7" ht="30" x14ac:dyDescent="0.25">
      <c r="A3" s="11">
        <f>A2</f>
        <v>0.67013888888888884</v>
      </c>
      <c r="B3" s="3">
        <v>10</v>
      </c>
      <c r="C3" s="6" t="s">
        <v>53</v>
      </c>
      <c r="D3" s="8" t="s">
        <v>19</v>
      </c>
      <c r="E3" s="8" t="s">
        <v>21</v>
      </c>
      <c r="F3"/>
    </row>
    <row r="4" spans="1:7" x14ac:dyDescent="0.25">
      <c r="A4" s="11">
        <f>A3+ B3 / 1440</f>
        <v>0.67708333333333326</v>
      </c>
      <c r="B4" s="3">
        <v>10</v>
      </c>
      <c r="C4" s="6" t="s">
        <v>53</v>
      </c>
      <c r="D4" s="8" t="s">
        <v>20</v>
      </c>
      <c r="E4" s="8" t="s">
        <v>52</v>
      </c>
      <c r="F4"/>
    </row>
    <row r="5" spans="1:7" ht="15.75" customHeight="1" x14ac:dyDescent="0.25">
      <c r="A5" s="11">
        <f>A4+ B4 / 1440</f>
        <v>0.68402777777777768</v>
      </c>
      <c r="B5" s="3">
        <v>10</v>
      </c>
      <c r="C5" s="6" t="s">
        <v>54</v>
      </c>
      <c r="D5" s="8" t="s">
        <v>7</v>
      </c>
      <c r="E5" s="8"/>
      <c r="F5"/>
    </row>
    <row r="6" spans="1:7" x14ac:dyDescent="0.25">
      <c r="A6" s="11">
        <f>A5+ B5 / 1440</f>
        <v>0.6909722222222221</v>
      </c>
      <c r="B6" s="3">
        <v>5</v>
      </c>
      <c r="C6" s="6" t="s">
        <v>9</v>
      </c>
      <c r="D6" s="8" t="s">
        <v>9</v>
      </c>
      <c r="E6" s="8"/>
      <c r="F6"/>
    </row>
    <row r="7" spans="1:7" x14ac:dyDescent="0.25">
      <c r="A7" s="11">
        <f>A6+ B6 / 1440</f>
        <v>0.69444444444444431</v>
      </c>
      <c r="B7" s="3">
        <v>5</v>
      </c>
      <c r="C7" s="6" t="s">
        <v>9</v>
      </c>
      <c r="D7" s="8" t="s">
        <v>10</v>
      </c>
      <c r="E7" s="8"/>
      <c r="F7"/>
    </row>
    <row r="8" spans="1:7" x14ac:dyDescent="0.25">
      <c r="A8" s="17">
        <f>A7+ B7 / 1440</f>
        <v>0.69791666666666652</v>
      </c>
      <c r="B8" s="18">
        <v>10</v>
      </c>
      <c r="C8" s="20" t="s">
        <v>60</v>
      </c>
      <c r="D8" s="19"/>
      <c r="E8" s="19"/>
      <c r="F8"/>
    </row>
    <row r="9" spans="1:7" x14ac:dyDescent="0.25">
      <c r="A9" s="11"/>
      <c r="D9" s="7"/>
      <c r="F9"/>
    </row>
    <row r="10" spans="1:7" x14ac:dyDescent="0.25">
      <c r="A10" s="13">
        <f>A8+ B8 / 1440</f>
        <v>0.70486111111111094</v>
      </c>
      <c r="B10" s="4">
        <f>SUM(B12:B19)</f>
        <v>100</v>
      </c>
      <c r="C10" s="5" t="s">
        <v>56</v>
      </c>
      <c r="D10" s="14"/>
      <c r="E10" s="14"/>
      <c r="F10"/>
    </row>
    <row r="11" spans="1:7" x14ac:dyDescent="0.25">
      <c r="A11" s="11">
        <f>A10</f>
        <v>0.70486111111111094</v>
      </c>
      <c r="B11" s="3">
        <v>5</v>
      </c>
      <c r="C11" s="6" t="s">
        <v>28</v>
      </c>
      <c r="D11" s="8" t="s">
        <v>12</v>
      </c>
      <c r="E11" s="8"/>
      <c r="F11"/>
    </row>
    <row r="12" spans="1:7" x14ac:dyDescent="0.25">
      <c r="A12" s="11">
        <f>A11+B11/1440</f>
        <v>0.70833333333333315</v>
      </c>
      <c r="B12" s="3">
        <v>5</v>
      </c>
      <c r="C12" s="6" t="s">
        <v>28</v>
      </c>
      <c r="D12" s="8" t="s">
        <v>13</v>
      </c>
      <c r="E12" s="8"/>
      <c r="F12"/>
    </row>
    <row r="13" spans="1:7" x14ac:dyDescent="0.25">
      <c r="A13" s="11">
        <f t="shared" ref="A13:A18" si="0">A12+B12/1440</f>
        <v>0.71180555555555536</v>
      </c>
      <c r="B13" s="3">
        <v>5</v>
      </c>
      <c r="C13" s="6" t="s">
        <v>28</v>
      </c>
      <c r="D13" s="8" t="s">
        <v>14</v>
      </c>
      <c r="E13" s="8"/>
      <c r="F13"/>
    </row>
    <row r="14" spans="1:7" x14ac:dyDescent="0.25">
      <c r="A14" s="11">
        <f t="shared" si="0"/>
        <v>0.71527777777777757</v>
      </c>
      <c r="B14" s="3">
        <v>20</v>
      </c>
      <c r="C14" s="6" t="s">
        <v>61</v>
      </c>
      <c r="D14" s="8" t="s">
        <v>5</v>
      </c>
      <c r="E14" s="8"/>
      <c r="F14"/>
    </row>
    <row r="15" spans="1:7" x14ac:dyDescent="0.25">
      <c r="A15" s="11">
        <f t="shared" si="0"/>
        <v>0.72916666666666641</v>
      </c>
      <c r="B15" s="3">
        <v>20</v>
      </c>
      <c r="C15" s="6" t="s">
        <v>61</v>
      </c>
      <c r="D15" s="8" t="s">
        <v>15</v>
      </c>
      <c r="F15"/>
    </row>
    <row r="16" spans="1:7" x14ac:dyDescent="0.25">
      <c r="A16" s="11">
        <f t="shared" si="0"/>
        <v>0.74305555555555525</v>
      </c>
      <c r="B16" s="3">
        <v>20</v>
      </c>
      <c r="C16" s="6" t="s">
        <v>61</v>
      </c>
      <c r="D16" s="8" t="s">
        <v>16</v>
      </c>
      <c r="E16" s="8"/>
      <c r="F16"/>
    </row>
    <row r="17" spans="1:6" x14ac:dyDescent="0.25">
      <c r="A17" s="11">
        <f t="shared" si="0"/>
        <v>0.75694444444444409</v>
      </c>
      <c r="B17" s="3">
        <v>10</v>
      </c>
      <c r="C17" s="6" t="s">
        <v>61</v>
      </c>
      <c r="D17" s="8" t="s">
        <v>64</v>
      </c>
      <c r="E17" s="8"/>
      <c r="F17"/>
    </row>
    <row r="18" spans="1:6" x14ac:dyDescent="0.25">
      <c r="A18" s="11">
        <f t="shared" si="0"/>
        <v>0.76388888888888851</v>
      </c>
      <c r="B18" s="3">
        <v>10</v>
      </c>
      <c r="C18" s="6" t="s">
        <v>61</v>
      </c>
      <c r="D18" s="8" t="s">
        <v>63</v>
      </c>
      <c r="F18"/>
    </row>
    <row r="19" spans="1:6" x14ac:dyDescent="0.25">
      <c r="A19" s="17">
        <f>A18+B18/1440</f>
        <v>0.77083333333333293</v>
      </c>
      <c r="B19" s="18">
        <v>10</v>
      </c>
      <c r="C19" s="20" t="s">
        <v>60</v>
      </c>
      <c r="D19" s="19"/>
      <c r="E19" s="19"/>
      <c r="F19"/>
    </row>
    <row r="20" spans="1:6" x14ac:dyDescent="0.25">
      <c r="A20" s="12"/>
      <c r="D20" s="7"/>
      <c r="F20"/>
    </row>
    <row r="21" spans="1:6" ht="14.25" customHeight="1" x14ac:dyDescent="0.25">
      <c r="A21" s="13">
        <f>A19+B19/1440</f>
        <v>0.77777777777777735</v>
      </c>
      <c r="B21" s="4">
        <f>SUM(B22:B27)</f>
        <v>18</v>
      </c>
      <c r="C21" s="5" t="s">
        <v>57</v>
      </c>
      <c r="D21" s="14"/>
      <c r="E21" s="14"/>
      <c r="F21"/>
    </row>
    <row r="22" spans="1:6" x14ac:dyDescent="0.25">
      <c r="A22" s="11">
        <f>A21</f>
        <v>0.77777777777777735</v>
      </c>
      <c r="B22" s="3">
        <v>3</v>
      </c>
      <c r="C22" s="6" t="s">
        <v>43</v>
      </c>
      <c r="D22" s="8" t="s">
        <v>69</v>
      </c>
      <c r="E22" s="8"/>
      <c r="F22"/>
    </row>
    <row r="23" spans="1:6" ht="15.75" x14ac:dyDescent="0.25">
      <c r="A23" s="11">
        <f>A22+B22/1440</f>
        <v>0.77986111111111067</v>
      </c>
      <c r="B23" s="3">
        <v>3</v>
      </c>
      <c r="C23" s="6" t="s">
        <v>43</v>
      </c>
      <c r="D23" s="9" t="s">
        <v>65</v>
      </c>
      <c r="E23" s="8"/>
      <c r="F23"/>
    </row>
    <row r="24" spans="1:6" x14ac:dyDescent="0.25">
      <c r="A24" s="11">
        <f t="shared" ref="A24:A27" si="1">A23+B23/1440</f>
        <v>0.781944444444444</v>
      </c>
      <c r="B24" s="3">
        <v>3</v>
      </c>
      <c r="C24" s="6" t="s">
        <v>43</v>
      </c>
      <c r="D24" s="8" t="s">
        <v>68</v>
      </c>
      <c r="E24" s="8"/>
      <c r="F24"/>
    </row>
    <row r="25" spans="1:6" x14ac:dyDescent="0.25">
      <c r="A25" s="11">
        <f t="shared" si="1"/>
        <v>0.78402777777777732</v>
      </c>
      <c r="B25" s="3">
        <v>3</v>
      </c>
      <c r="C25" s="6" t="s">
        <v>43</v>
      </c>
      <c r="D25" s="8" t="s">
        <v>27</v>
      </c>
      <c r="E25" s="8"/>
      <c r="F25"/>
    </row>
    <row r="26" spans="1:6" x14ac:dyDescent="0.25">
      <c r="A26" s="11">
        <f t="shared" si="1"/>
        <v>0.78611111111111065</v>
      </c>
      <c r="B26" s="3">
        <v>3</v>
      </c>
      <c r="C26" s="6" t="s">
        <v>43</v>
      </c>
      <c r="D26" s="8" t="s">
        <v>67</v>
      </c>
      <c r="E26" s="8"/>
      <c r="F26"/>
    </row>
    <row r="27" spans="1:6" x14ac:dyDescent="0.25">
      <c r="A27" s="11">
        <f t="shared" si="1"/>
        <v>0.78819444444444398</v>
      </c>
      <c r="B27" s="3">
        <v>3</v>
      </c>
      <c r="C27" s="6" t="s">
        <v>43</v>
      </c>
      <c r="D27" s="8" t="s">
        <v>66</v>
      </c>
      <c r="E27" s="8"/>
      <c r="F27"/>
    </row>
    <row r="28" spans="1:6" x14ac:dyDescent="0.25">
      <c r="A28" s="12"/>
      <c r="D28" s="7"/>
      <c r="F28"/>
    </row>
    <row r="29" spans="1:6" x14ac:dyDescent="0.25">
      <c r="A29" s="13">
        <f>A27</f>
        <v>0.78819444444444398</v>
      </c>
      <c r="B29" s="4">
        <v>3</v>
      </c>
      <c r="C29" s="5" t="s">
        <v>58</v>
      </c>
      <c r="D29" s="14"/>
      <c r="E29" s="14"/>
      <c r="F29"/>
    </row>
    <row r="30" spans="1:6" x14ac:dyDescent="0.25">
      <c r="A30" s="11">
        <f t="shared" ref="A30" si="2">A29+B29/1440</f>
        <v>0.7902777777777773</v>
      </c>
      <c r="B30" s="3">
        <v>3</v>
      </c>
      <c r="C30" s="6" t="s">
        <v>70</v>
      </c>
      <c r="D30" s="8" t="s">
        <v>71</v>
      </c>
      <c r="E30" s="8"/>
      <c r="F30"/>
    </row>
    <row r="31" spans="1:6" x14ac:dyDescent="0.25">
      <c r="D31" s="7"/>
      <c r="F31"/>
    </row>
    <row r="32" spans="1:6" x14ac:dyDescent="0.25">
      <c r="A32" s="2" t="s">
        <v>44</v>
      </c>
      <c r="B32" s="1">
        <f>SUM(B2,B10,B21,B29)</f>
        <v>171</v>
      </c>
      <c r="C32" s="7"/>
      <c r="D32" s="7"/>
      <c r="F32"/>
    </row>
    <row r="33" spans="1:6" x14ac:dyDescent="0.25">
      <c r="A33" s="2" t="s">
        <v>51</v>
      </c>
      <c r="B33" s="1">
        <f>Parametros!D2-B32</f>
        <v>9</v>
      </c>
      <c r="C33" s="7"/>
      <c r="D33" s="7"/>
      <c r="F33"/>
    </row>
  </sheetData>
  <hyperlinks>
    <hyperlink ref="D24" r:id="rId1" tooltip="Clase (informática)" display="https://es.wikipedia.org/wiki/Clase_(inform%C3%A1tica)"/>
    <hyperlink ref="D25" r:id="rId2" tooltip="Argumento (informática)" display="https://es.wikipedia.org/wiki/Argumento_(inform%C3%A1tica)"/>
    <hyperlink ref="D27" r:id="rId3" tooltip="Herencia (informática)" display="https://es.wikipedia.org/wiki/Herencia_(inform%C3%A1tica)"/>
    <hyperlink ref="D30" r:id="rId4" tooltip="Herencia (informática)" display="https://es.wikipedia.org/wiki/Herencia_(inform%C3%A1tica)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22" workbookViewId="0">
      <selection activeCell="A31" sqref="A31:XFD31"/>
    </sheetView>
  </sheetViews>
  <sheetFormatPr baseColWidth="10" defaultColWidth="9.140625" defaultRowHeight="15" x14ac:dyDescent="0.25"/>
  <cols>
    <col min="1" max="1" width="17.28515625" bestFit="1" customWidth="1"/>
    <col min="2" max="2" width="17.5703125" bestFit="1" customWidth="1"/>
    <col min="3" max="3" width="44.85546875" bestFit="1" customWidth="1"/>
    <col min="4" max="4" width="46.28515625" customWidth="1"/>
    <col min="5" max="5" width="45.85546875" style="7" customWidth="1"/>
  </cols>
  <sheetData>
    <row r="1" spans="1:5" x14ac:dyDescent="0.25">
      <c r="A1" s="15" t="s">
        <v>0</v>
      </c>
      <c r="B1" s="15" t="s">
        <v>4</v>
      </c>
      <c r="C1" s="15" t="s">
        <v>2</v>
      </c>
      <c r="D1" s="16" t="s">
        <v>3</v>
      </c>
      <c r="E1" s="16" t="s">
        <v>1</v>
      </c>
    </row>
    <row r="2" spans="1:5" x14ac:dyDescent="0.25">
      <c r="A2" s="13">
        <v>0.66666666666666663</v>
      </c>
      <c r="B2" s="4">
        <f>SUM(B3:B6)</f>
        <v>65</v>
      </c>
      <c r="C2" s="5" t="s">
        <v>55</v>
      </c>
      <c r="D2" s="14"/>
      <c r="E2" s="14"/>
    </row>
    <row r="3" spans="1:5" x14ac:dyDescent="0.25">
      <c r="A3" s="11">
        <f>A2</f>
        <v>0.66666666666666663</v>
      </c>
      <c r="B3" s="3">
        <v>20</v>
      </c>
      <c r="C3" s="6" t="s">
        <v>54</v>
      </c>
      <c r="D3" s="8" t="s">
        <v>59</v>
      </c>
      <c r="E3" s="3"/>
    </row>
    <row r="4" spans="1:5" x14ac:dyDescent="0.25">
      <c r="A4" s="11">
        <f>A3+B3/ 1440</f>
        <v>0.68055555555555547</v>
      </c>
      <c r="B4" s="3">
        <v>20</v>
      </c>
      <c r="C4" s="6" t="s">
        <v>54</v>
      </c>
      <c r="D4" s="8" t="s">
        <v>8</v>
      </c>
      <c r="E4" s="3"/>
    </row>
    <row r="5" spans="1:5" x14ac:dyDescent="0.25">
      <c r="A5" s="11">
        <f>A4+B4/ 1440</f>
        <v>0.69444444444444431</v>
      </c>
      <c r="B5" s="3">
        <v>15</v>
      </c>
      <c r="C5" s="6" t="s">
        <v>9</v>
      </c>
      <c r="D5" s="8" t="s">
        <v>11</v>
      </c>
      <c r="E5" s="3"/>
    </row>
    <row r="6" spans="1:5" x14ac:dyDescent="0.25">
      <c r="A6" s="17">
        <f>A5+B5/ 1440</f>
        <v>0.70486111111111094</v>
      </c>
      <c r="B6" s="18">
        <v>10</v>
      </c>
      <c r="C6" s="20" t="s">
        <v>60</v>
      </c>
      <c r="D6" s="19"/>
      <c r="E6" s="19"/>
    </row>
    <row r="7" spans="1:5" x14ac:dyDescent="0.25">
      <c r="A7" s="11"/>
      <c r="D7" s="7"/>
    </row>
    <row r="8" spans="1:5" x14ac:dyDescent="0.25">
      <c r="A8" s="13">
        <f>A6+ B6 / 1440</f>
        <v>0.71180555555555536</v>
      </c>
      <c r="B8" s="4">
        <f>SUM(B10:B15)</f>
        <v>80</v>
      </c>
      <c r="C8" s="5" t="s">
        <v>56</v>
      </c>
      <c r="D8" s="14"/>
      <c r="E8" s="14"/>
    </row>
    <row r="9" spans="1:5" x14ac:dyDescent="0.25">
      <c r="A9" s="11">
        <f>A8</f>
        <v>0.71180555555555536</v>
      </c>
      <c r="B9" s="3">
        <v>10</v>
      </c>
      <c r="C9" s="6" t="s">
        <v>61</v>
      </c>
      <c r="D9" s="7" t="s">
        <v>18</v>
      </c>
      <c r="E9" s="8"/>
    </row>
    <row r="10" spans="1:5" x14ac:dyDescent="0.25">
      <c r="A10" s="11">
        <f>A9+B9/1440</f>
        <v>0.71874999999999978</v>
      </c>
      <c r="B10" s="3">
        <v>10</v>
      </c>
      <c r="C10" s="6" t="s">
        <v>61</v>
      </c>
      <c r="D10" s="8" t="s">
        <v>72</v>
      </c>
      <c r="E10" s="8"/>
    </row>
    <row r="11" spans="1:5" x14ac:dyDescent="0.25">
      <c r="A11" s="11">
        <f t="shared" ref="A11:A14" si="0">A10+B10/1440</f>
        <v>0.7256944444444442</v>
      </c>
      <c r="B11" s="3">
        <v>10</v>
      </c>
      <c r="C11" s="6" t="s">
        <v>61</v>
      </c>
      <c r="D11" s="8" t="s">
        <v>62</v>
      </c>
      <c r="E11" s="8"/>
    </row>
    <row r="12" spans="1:5" x14ac:dyDescent="0.25">
      <c r="A12" s="11">
        <f t="shared" si="0"/>
        <v>0.73263888888888862</v>
      </c>
      <c r="B12" s="3">
        <v>20</v>
      </c>
      <c r="C12" s="6" t="s">
        <v>61</v>
      </c>
      <c r="D12" s="8" t="s">
        <v>22</v>
      </c>
      <c r="E12" s="8"/>
    </row>
    <row r="13" spans="1:5" x14ac:dyDescent="0.25">
      <c r="A13" s="11">
        <f t="shared" si="0"/>
        <v>0.74652777777777746</v>
      </c>
      <c r="B13" s="3">
        <v>20</v>
      </c>
      <c r="C13" s="6" t="s">
        <v>61</v>
      </c>
      <c r="D13" s="8" t="s">
        <v>73</v>
      </c>
      <c r="E13" s="8"/>
    </row>
    <row r="14" spans="1:5" x14ac:dyDescent="0.25">
      <c r="A14" s="11">
        <f t="shared" si="0"/>
        <v>0.7604166666666663</v>
      </c>
      <c r="B14" s="3">
        <v>10</v>
      </c>
      <c r="C14" s="6" t="s">
        <v>61</v>
      </c>
      <c r="D14" s="8" t="s">
        <v>17</v>
      </c>
      <c r="E14" s="8"/>
    </row>
    <row r="15" spans="1:5" x14ac:dyDescent="0.25">
      <c r="A15" s="17">
        <f>A14+B14/ 1440</f>
        <v>0.76736111111111072</v>
      </c>
      <c r="B15" s="18">
        <v>10</v>
      </c>
      <c r="C15" s="20" t="s">
        <v>60</v>
      </c>
      <c r="D15" s="19"/>
      <c r="E15" s="19"/>
    </row>
    <row r="16" spans="1:5" x14ac:dyDescent="0.25">
      <c r="A16" s="12"/>
      <c r="D16" s="7"/>
    </row>
    <row r="17" spans="1:5" x14ac:dyDescent="0.25">
      <c r="A17" s="13">
        <f>A15+B15/1440</f>
        <v>0.77430555555555514</v>
      </c>
      <c r="B17" s="4">
        <f>SUM(B18:B23)</f>
        <v>30</v>
      </c>
      <c r="C17" s="5" t="s">
        <v>57</v>
      </c>
      <c r="D17" s="14"/>
      <c r="E17" s="14"/>
    </row>
    <row r="18" spans="1:5" x14ac:dyDescent="0.25">
      <c r="A18" s="11">
        <f>A17</f>
        <v>0.77430555555555514</v>
      </c>
      <c r="B18" s="3">
        <v>5</v>
      </c>
      <c r="C18" s="6" t="s">
        <v>74</v>
      </c>
      <c r="D18" s="10" t="s">
        <v>29</v>
      </c>
      <c r="E18" s="8"/>
    </row>
    <row r="19" spans="1:5" x14ac:dyDescent="0.25">
      <c r="A19" s="11">
        <f>A18+B18/1440</f>
        <v>0.77777777777777735</v>
      </c>
      <c r="B19" s="3">
        <v>5</v>
      </c>
      <c r="C19" s="6" t="s">
        <v>74</v>
      </c>
      <c r="D19" s="10" t="s">
        <v>32</v>
      </c>
      <c r="E19" s="8"/>
    </row>
    <row r="20" spans="1:5" x14ac:dyDescent="0.25">
      <c r="A20" s="11">
        <f t="shared" ref="A20:A24" si="1">A19+B19/1440</f>
        <v>0.78124999999999956</v>
      </c>
      <c r="B20" s="3">
        <v>5</v>
      </c>
      <c r="C20" s="6" t="s">
        <v>74</v>
      </c>
      <c r="D20" s="10" t="s">
        <v>33</v>
      </c>
      <c r="E20" s="8"/>
    </row>
    <row r="21" spans="1:5" x14ac:dyDescent="0.25">
      <c r="A21" s="11">
        <f t="shared" si="1"/>
        <v>0.78472222222222177</v>
      </c>
      <c r="B21" s="3">
        <v>5</v>
      </c>
      <c r="C21" s="6" t="s">
        <v>74</v>
      </c>
      <c r="D21" s="10" t="s">
        <v>34</v>
      </c>
      <c r="E21" s="8"/>
    </row>
    <row r="22" spans="1:5" x14ac:dyDescent="0.25">
      <c r="A22" s="11">
        <f t="shared" si="1"/>
        <v>0.78819444444444398</v>
      </c>
      <c r="B22" s="3">
        <v>5</v>
      </c>
      <c r="C22" s="6" t="s">
        <v>74</v>
      </c>
      <c r="D22" s="10" t="s">
        <v>30</v>
      </c>
      <c r="E22" s="8"/>
    </row>
    <row r="23" spans="1:5" x14ac:dyDescent="0.25">
      <c r="A23" s="11">
        <f t="shared" si="1"/>
        <v>0.79166666666666619</v>
      </c>
      <c r="B23" s="3">
        <v>5</v>
      </c>
      <c r="C23" s="6" t="s">
        <v>74</v>
      </c>
      <c r="D23" s="10" t="s">
        <v>31</v>
      </c>
      <c r="E23" s="8"/>
    </row>
    <row r="24" spans="1:5" x14ac:dyDescent="0.25">
      <c r="A24" s="11">
        <f t="shared" si="1"/>
        <v>0.7951388888888884</v>
      </c>
      <c r="B24" s="3">
        <v>5</v>
      </c>
      <c r="C24" s="6" t="s">
        <v>74</v>
      </c>
      <c r="D24" s="10" t="s">
        <v>35</v>
      </c>
      <c r="E24" s="8"/>
    </row>
    <row r="25" spans="1:5" x14ac:dyDescent="0.25">
      <c r="A25" s="12"/>
      <c r="E25"/>
    </row>
    <row r="26" spans="1:5" x14ac:dyDescent="0.25">
      <c r="A26" s="13">
        <f>A23</f>
        <v>0.79166666666666619</v>
      </c>
      <c r="B26" s="4">
        <v>3</v>
      </c>
      <c r="C26" s="5" t="s">
        <v>58</v>
      </c>
      <c r="D26" s="14"/>
      <c r="E26" s="14"/>
    </row>
    <row r="27" spans="1:5" x14ac:dyDescent="0.25">
      <c r="A27" s="11">
        <f t="shared" ref="A27" si="2">A26+B26/1440</f>
        <v>0.79374999999999951</v>
      </c>
      <c r="B27" s="3">
        <v>3</v>
      </c>
      <c r="C27" s="6" t="s">
        <v>70</v>
      </c>
      <c r="D27" s="8" t="s">
        <v>75</v>
      </c>
      <c r="E27" s="8"/>
    </row>
    <row r="28" spans="1:5" x14ac:dyDescent="0.25">
      <c r="D28" s="7"/>
    </row>
    <row r="29" spans="1:5" x14ac:dyDescent="0.25">
      <c r="A29" s="2" t="s">
        <v>44</v>
      </c>
      <c r="B29" s="1">
        <f>SUM(B2,B8,B17,B26)</f>
        <v>178</v>
      </c>
      <c r="C29" s="7"/>
      <c r="D29" s="7"/>
    </row>
    <row r="30" spans="1:5" x14ac:dyDescent="0.25">
      <c r="A30" s="2" t="s">
        <v>51</v>
      </c>
      <c r="B30" s="1">
        <f>Parametros!D2-B29</f>
        <v>2</v>
      </c>
      <c r="C30" s="7"/>
      <c r="D30" s="7"/>
    </row>
  </sheetData>
  <hyperlinks>
    <hyperlink ref="D27" r:id="rId1" tooltip="Herencia (informática)" display="https://es.wikipedia.org/wiki/Herencia_(inform%C3%A1tica)"/>
    <hyperlink ref="D23" r:id="rId2" tooltip="Y otra maldita capa más (aún no redactado)" display="https://es.wikipedia.org/w/index.php?title=Y_otra_maldita_capa_m%C3%A1s&amp;action=edit&amp;redlink=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zoomScaleNormal="100" workbookViewId="0">
      <selection activeCell="A29" sqref="A29:XFD29"/>
    </sheetView>
  </sheetViews>
  <sheetFormatPr baseColWidth="10" defaultColWidth="9.140625" defaultRowHeight="15" x14ac:dyDescent="0.25"/>
  <cols>
    <col min="1" max="1" width="13.7109375" customWidth="1"/>
    <col min="2" max="2" width="13" customWidth="1"/>
    <col min="3" max="4" width="43.5703125" bestFit="1" customWidth="1"/>
    <col min="5" max="5" width="55" bestFit="1" customWidth="1"/>
  </cols>
  <sheetData>
    <row r="1" spans="1:6" x14ac:dyDescent="0.25">
      <c r="A1" s="15" t="s">
        <v>0</v>
      </c>
      <c r="B1" s="15" t="s">
        <v>4</v>
      </c>
      <c r="C1" s="15" t="s">
        <v>2</v>
      </c>
      <c r="D1" s="16" t="s">
        <v>3</v>
      </c>
      <c r="E1" s="16" t="s">
        <v>1</v>
      </c>
    </row>
    <row r="2" spans="1:6" x14ac:dyDescent="0.25">
      <c r="A2" s="13">
        <v>0.70833333333333337</v>
      </c>
      <c r="B2" s="4">
        <f>SUM(B3)</f>
        <v>20</v>
      </c>
      <c r="C2" s="5" t="s">
        <v>55</v>
      </c>
      <c r="D2" s="14"/>
      <c r="E2" s="14"/>
      <c r="F2" s="1"/>
    </row>
    <row r="3" spans="1:6" x14ac:dyDescent="0.25">
      <c r="A3" s="11">
        <f>A2</f>
        <v>0.70833333333333337</v>
      </c>
      <c r="B3" s="3">
        <v>20</v>
      </c>
      <c r="C3" s="6" t="s">
        <v>54</v>
      </c>
      <c r="D3" s="10" t="s">
        <v>6</v>
      </c>
      <c r="E3" s="3"/>
      <c r="F3" s="1"/>
    </row>
    <row r="4" spans="1:6" x14ac:dyDescent="0.25">
      <c r="A4" s="17">
        <f>A3+B3/ 1440</f>
        <v>0.72222222222222221</v>
      </c>
      <c r="B4" s="18">
        <v>10</v>
      </c>
      <c r="C4" s="20" t="s">
        <v>60</v>
      </c>
      <c r="D4" s="19"/>
      <c r="E4" s="19"/>
    </row>
    <row r="5" spans="1:6" x14ac:dyDescent="0.25">
      <c r="A5" s="11"/>
      <c r="D5" s="7"/>
      <c r="E5" s="7"/>
    </row>
    <row r="6" spans="1:6" x14ac:dyDescent="0.25">
      <c r="A6" s="13">
        <f>A4+ B4 / 1440</f>
        <v>0.72916666666666663</v>
      </c>
      <c r="B6" s="4">
        <f>SUM(B8:B13)</f>
        <v>60</v>
      </c>
      <c r="C6" s="5" t="s">
        <v>56</v>
      </c>
      <c r="D6" s="14"/>
      <c r="E6" s="14"/>
    </row>
    <row r="7" spans="1:6" ht="15.75" x14ac:dyDescent="0.25">
      <c r="A7" s="11">
        <f>A6</f>
        <v>0.72916666666666663</v>
      </c>
      <c r="B7" s="3">
        <v>20</v>
      </c>
      <c r="C7" s="6" t="s">
        <v>61</v>
      </c>
      <c r="D7" s="10" t="s">
        <v>23</v>
      </c>
      <c r="E7" s="8"/>
    </row>
    <row r="8" spans="1:6" x14ac:dyDescent="0.25">
      <c r="A8" s="11">
        <f>A7+B7/1440</f>
        <v>0.74305555555555547</v>
      </c>
      <c r="B8" s="3">
        <v>10</v>
      </c>
      <c r="C8" s="6" t="s">
        <v>61</v>
      </c>
      <c r="D8" s="10" t="s">
        <v>24</v>
      </c>
      <c r="E8" s="8"/>
    </row>
    <row r="9" spans="1:6" x14ac:dyDescent="0.25">
      <c r="A9" s="11">
        <f t="shared" ref="A9:A10" si="0">A8+B8/1440</f>
        <v>0.74999999999999989</v>
      </c>
      <c r="B9" s="3">
        <v>10</v>
      </c>
      <c r="C9" s="6" t="s">
        <v>61</v>
      </c>
      <c r="D9" s="10" t="s">
        <v>25</v>
      </c>
      <c r="E9" s="8"/>
    </row>
    <row r="10" spans="1:6" x14ac:dyDescent="0.25">
      <c r="A10" s="11">
        <f t="shared" si="0"/>
        <v>0.75694444444444431</v>
      </c>
      <c r="B10" s="3">
        <v>30</v>
      </c>
      <c r="C10" s="6" t="s">
        <v>61</v>
      </c>
      <c r="D10" s="10" t="s">
        <v>26</v>
      </c>
      <c r="E10" s="8"/>
    </row>
    <row r="11" spans="1:6" x14ac:dyDescent="0.25">
      <c r="A11" s="11"/>
      <c r="B11" s="3"/>
      <c r="C11" s="6"/>
      <c r="D11" s="8"/>
      <c r="E11" s="8"/>
    </row>
    <row r="12" spans="1:6" x14ac:dyDescent="0.25">
      <c r="A12" s="11"/>
      <c r="B12" s="3"/>
      <c r="C12" s="6"/>
      <c r="D12" s="8"/>
      <c r="E12" s="8"/>
    </row>
    <row r="13" spans="1:6" x14ac:dyDescent="0.25">
      <c r="A13" s="17">
        <f>A12+B12/ 1440</f>
        <v>0</v>
      </c>
      <c r="B13" s="18">
        <v>10</v>
      </c>
      <c r="C13" s="20" t="s">
        <v>60</v>
      </c>
      <c r="D13" s="19"/>
      <c r="E13" s="19"/>
    </row>
    <row r="14" spans="1:6" x14ac:dyDescent="0.25">
      <c r="A14" s="12"/>
      <c r="D14" s="7"/>
      <c r="E14" s="7"/>
    </row>
    <row r="15" spans="1:6" x14ac:dyDescent="0.25">
      <c r="A15" s="13">
        <f>A13+B13/1440</f>
        <v>6.9444444444444441E-3</v>
      </c>
      <c r="B15" s="4">
        <f>SUM(B16:B21)</f>
        <v>35</v>
      </c>
      <c r="C15" s="5" t="s">
        <v>57</v>
      </c>
      <c r="D15" s="14"/>
      <c r="E15" s="14"/>
    </row>
    <row r="16" spans="1:6" x14ac:dyDescent="0.25">
      <c r="A16" s="11">
        <f>A15</f>
        <v>6.9444444444444441E-3</v>
      </c>
      <c r="B16" s="3">
        <v>5</v>
      </c>
      <c r="C16" s="6" t="s">
        <v>74</v>
      </c>
      <c r="D16" s="10" t="s">
        <v>36</v>
      </c>
      <c r="E16" s="8"/>
    </row>
    <row r="17" spans="1:5" x14ac:dyDescent="0.25">
      <c r="A17" s="11">
        <f>A16+B16/1440</f>
        <v>1.0416666666666666E-2</v>
      </c>
      <c r="B17" s="3">
        <v>10</v>
      </c>
      <c r="C17" s="6" t="s">
        <v>74</v>
      </c>
      <c r="D17" s="10" t="s">
        <v>37</v>
      </c>
      <c r="E17" s="8"/>
    </row>
    <row r="18" spans="1:5" x14ac:dyDescent="0.25">
      <c r="A18" s="11">
        <f t="shared" ref="A18:A22" si="1">A17+B17/1440</f>
        <v>1.7361111111111112E-2</v>
      </c>
      <c r="B18" s="3">
        <v>5</v>
      </c>
      <c r="C18" s="6" t="s">
        <v>74</v>
      </c>
      <c r="D18" s="10" t="s">
        <v>38</v>
      </c>
      <c r="E18" s="8"/>
    </row>
    <row r="19" spans="1:5" x14ac:dyDescent="0.25">
      <c r="A19" s="11">
        <f t="shared" si="1"/>
        <v>2.0833333333333336E-2</v>
      </c>
      <c r="B19" s="3">
        <v>5</v>
      </c>
      <c r="C19" s="6" t="s">
        <v>74</v>
      </c>
      <c r="D19" s="10" t="s">
        <v>39</v>
      </c>
      <c r="E19" s="8"/>
    </row>
    <row r="20" spans="1:5" x14ac:dyDescent="0.25">
      <c r="A20" s="11">
        <f t="shared" si="1"/>
        <v>2.4305555555555559E-2</v>
      </c>
      <c r="B20" s="3">
        <v>5</v>
      </c>
      <c r="C20" s="6" t="s">
        <v>74</v>
      </c>
      <c r="D20" s="10" t="s">
        <v>40</v>
      </c>
      <c r="E20" s="8"/>
    </row>
    <row r="21" spans="1:5" x14ac:dyDescent="0.25">
      <c r="A21" s="11">
        <f t="shared" si="1"/>
        <v>2.7777777777777783E-2</v>
      </c>
      <c r="B21" s="3">
        <v>5</v>
      </c>
      <c r="C21" s="6" t="s">
        <v>74</v>
      </c>
      <c r="D21" s="10" t="s">
        <v>41</v>
      </c>
      <c r="E21" s="8"/>
    </row>
    <row r="22" spans="1:5" x14ac:dyDescent="0.25">
      <c r="A22" s="11">
        <f t="shared" si="1"/>
        <v>3.1250000000000007E-2</v>
      </c>
      <c r="B22" s="3">
        <v>5</v>
      </c>
      <c r="C22" s="6" t="s">
        <v>74</v>
      </c>
      <c r="D22" s="10" t="s">
        <v>42</v>
      </c>
      <c r="E22" s="8"/>
    </row>
    <row r="23" spans="1:5" x14ac:dyDescent="0.25">
      <c r="A23" s="12"/>
    </row>
    <row r="24" spans="1:5" x14ac:dyDescent="0.25">
      <c r="A24" s="13">
        <f>A21</f>
        <v>2.7777777777777783E-2</v>
      </c>
      <c r="B24" s="4">
        <v>3</v>
      </c>
      <c r="C24" s="5" t="s">
        <v>58</v>
      </c>
      <c r="D24" s="14"/>
      <c r="E24" s="14"/>
    </row>
    <row r="25" spans="1:5" x14ac:dyDescent="0.25">
      <c r="A25" s="11">
        <f t="shared" ref="A25" si="2">A24+B24/1440</f>
        <v>2.9861111111111116E-2</v>
      </c>
      <c r="B25" s="3">
        <v>3</v>
      </c>
      <c r="C25" s="6" t="s">
        <v>70</v>
      </c>
      <c r="D25" s="8" t="s">
        <v>71</v>
      </c>
      <c r="E25" s="8"/>
    </row>
    <row r="26" spans="1:5" x14ac:dyDescent="0.25">
      <c r="D26" s="7"/>
      <c r="E26" s="7"/>
    </row>
    <row r="27" spans="1:5" x14ac:dyDescent="0.25">
      <c r="A27" s="2" t="s">
        <v>44</v>
      </c>
      <c r="B27" s="1">
        <f>SUM(B2,B6,B15,B24)</f>
        <v>118</v>
      </c>
      <c r="C27" s="7"/>
      <c r="D27" s="7"/>
      <c r="E27" s="7"/>
    </row>
    <row r="28" spans="1:5" x14ac:dyDescent="0.25">
      <c r="A28" s="2" t="s">
        <v>51</v>
      </c>
      <c r="B28" s="1">
        <f>Parametros!D2-B27</f>
        <v>62</v>
      </c>
      <c r="C28" s="7"/>
      <c r="D28" s="7"/>
      <c r="E28" s="7"/>
    </row>
    <row r="29" spans="1:5" x14ac:dyDescent="0.25">
      <c r="A29" s="7"/>
      <c r="B29" s="7"/>
      <c r="C29" s="7"/>
      <c r="D29" s="7"/>
      <c r="E29" s="7"/>
    </row>
  </sheetData>
  <hyperlinks>
    <hyperlink ref="D25" r:id="rId1" tooltip="Herencia (informática)" display="https://es.wikipedia.org/wiki/Herencia_(inform%C3%A1tica)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24" sqref="D24:D26"/>
    </sheetView>
  </sheetViews>
  <sheetFormatPr baseColWidth="10" defaultRowHeight="15" x14ac:dyDescent="0.25"/>
  <cols>
    <col min="1" max="1" width="15" bestFit="1" customWidth="1"/>
    <col min="3" max="3" width="13.140625" bestFit="1" customWidth="1"/>
  </cols>
  <sheetData>
    <row r="1" spans="1:4" x14ac:dyDescent="0.25">
      <c r="A1" s="2" t="s">
        <v>45</v>
      </c>
      <c r="B1" s="1">
        <v>3</v>
      </c>
      <c r="C1" s="2"/>
      <c r="D1" s="1"/>
    </row>
    <row r="2" spans="1:4" x14ac:dyDescent="0.25">
      <c r="A2" s="2" t="s">
        <v>47</v>
      </c>
      <c r="B2" s="1">
        <v>3</v>
      </c>
      <c r="C2" s="2" t="s">
        <v>49</v>
      </c>
      <c r="D2" s="1">
        <f>B2*60</f>
        <v>180</v>
      </c>
    </row>
    <row r="3" spans="1:4" x14ac:dyDescent="0.25">
      <c r="A3" s="2" t="s">
        <v>46</v>
      </c>
      <c r="B3" s="1">
        <f>B1*B2</f>
        <v>9</v>
      </c>
      <c r="C3" s="2" t="s">
        <v>48</v>
      </c>
      <c r="D3" s="1">
        <f>B3*60</f>
        <v>540</v>
      </c>
    </row>
    <row r="4" spans="1:4" x14ac:dyDescent="0.25">
      <c r="A4" s="2"/>
      <c r="B4" s="1"/>
      <c r="C4" s="2" t="s">
        <v>50</v>
      </c>
      <c r="D4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8</vt:i4>
      </vt:variant>
    </vt:vector>
  </HeadingPairs>
  <TitlesOfParts>
    <vt:vector size="12" baseType="lpstr">
      <vt:lpstr>Dia 1</vt:lpstr>
      <vt:lpstr>Dia 2</vt:lpstr>
      <vt:lpstr>Dia 3</vt:lpstr>
      <vt:lpstr>Parametros</vt:lpstr>
      <vt:lpstr>'Dia 1'!_Toc482713442</vt:lpstr>
      <vt:lpstr>'Dia 1'!_Toc482713443</vt:lpstr>
      <vt:lpstr>'Dia 1'!_Toc482713446</vt:lpstr>
      <vt:lpstr>'Dia 1'!_Toc482713447</vt:lpstr>
      <vt:lpstr>'Dia 1'!_Toc482713448</vt:lpstr>
      <vt:lpstr>'Dia 1'!_Toc482713451</vt:lpstr>
      <vt:lpstr>'Dia 1'!_Toc482713453</vt:lpstr>
      <vt:lpstr>'Dia 1'!_Toc482713455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2017-07-10T16:01:41Z</dcterms:modified>
</cp:coreProperties>
</file>