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b1\Documents\GitHub\TackleSensorPCB\Components\"/>
    </mc:Choice>
  </mc:AlternateContent>
  <xr:revisionPtr revIDLastSave="0" documentId="13_ncr:1_{F9776B26-3984-4AA7-B7FC-E03DC45F29D1}" xr6:coauthVersionLast="46" xr6:coauthVersionMax="46" xr10:uidLastSave="{00000000-0000-0000-0000-000000000000}"/>
  <bookViews>
    <workbookView xWindow="15672" yWindow="6012" windowWidth="11364" windowHeight="10728" xr2:uid="{6233CBF6-EEF9-4800-8865-9D1764EA5B40}"/>
  </bookViews>
  <sheets>
    <sheet name="Sheet1" sheetId="1" r:id="rId1"/>
    <sheet name="pcbway" sheetId="2" r:id="rId2"/>
    <sheet name="jlc pc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D19" i="1"/>
  <c r="F15" i="1"/>
  <c r="C2" i="2" l="1"/>
  <c r="F11" i="1" l="1"/>
  <c r="F19" i="1"/>
  <c r="F4" i="1"/>
  <c r="F5" i="1"/>
  <c r="F6" i="1"/>
  <c r="F7" i="1"/>
  <c r="F8" i="1"/>
  <c r="F9" i="1"/>
  <c r="F10" i="1"/>
  <c r="F12" i="1"/>
  <c r="F13" i="1"/>
  <c r="F14" i="1"/>
  <c r="F2" i="1"/>
  <c r="C5" i="2" l="1"/>
  <c r="C6" i="2" s="1"/>
  <c r="D5" i="2"/>
  <c r="D6" i="2" s="1"/>
</calcChain>
</file>

<file path=xl/sharedStrings.xml><?xml version="1.0" encoding="utf-8"?>
<sst xmlns="http://schemas.openxmlformats.org/spreadsheetml/2006/main" count="55" uniqueCount="46">
  <si>
    <t>Part</t>
  </si>
  <si>
    <t>Name</t>
  </si>
  <si>
    <t>Cost</t>
  </si>
  <si>
    <t>MSP430FR2433</t>
  </si>
  <si>
    <t>TPS62172DSGR</t>
  </si>
  <si>
    <t>Quantity</t>
  </si>
  <si>
    <t>switch</t>
  </si>
  <si>
    <t>fuse</t>
  </si>
  <si>
    <t>diode</t>
  </si>
  <si>
    <t>2N7002</t>
  </si>
  <si>
    <t>mosfet</t>
  </si>
  <si>
    <t>SM4007PL</t>
  </si>
  <si>
    <t>Extended</t>
  </si>
  <si>
    <t>0402WGF4701TCE</t>
  </si>
  <si>
    <t>CL05B104KO5NNNC</t>
  </si>
  <si>
    <t>0603WAF3300T5E</t>
  </si>
  <si>
    <t>1206W4F1000T5E</t>
  </si>
  <si>
    <t>0402WGF1003TCE</t>
  </si>
  <si>
    <t>TS-1187A-B-A-B</t>
  </si>
  <si>
    <t>Total</t>
  </si>
  <si>
    <t>Extened Part on JLC PCB</t>
  </si>
  <si>
    <t>nSMD020</t>
  </si>
  <si>
    <t>similar digikey</t>
  </si>
  <si>
    <t>Count</t>
  </si>
  <si>
    <t>Board</t>
  </si>
  <si>
    <t>Assembly</t>
  </si>
  <si>
    <t>Shiping</t>
  </si>
  <si>
    <t xml:space="preserve">Components </t>
  </si>
  <si>
    <t>Sum</t>
  </si>
  <si>
    <t>Package</t>
  </si>
  <si>
    <t>LED</t>
  </si>
  <si>
    <t>KT-0603R</t>
  </si>
  <si>
    <t>LED_0603</t>
  </si>
  <si>
    <t>SOD-123FL</t>
  </si>
  <si>
    <t>SOT-23-3</t>
  </si>
  <si>
    <t>CMI201209U2R2KT</t>
  </si>
  <si>
    <t>100NF 16V 0402</t>
  </si>
  <si>
    <t>330ohms 603 1%</t>
  </si>
  <si>
    <t>100ohms 1206 5%</t>
  </si>
  <si>
    <t>4.7K 0402 5%</t>
  </si>
  <si>
    <t>100kohms 402 1%</t>
  </si>
  <si>
    <t>X</t>
  </si>
  <si>
    <t>2.2uH</t>
  </si>
  <si>
    <t>10uF 20V 0402</t>
  </si>
  <si>
    <t>CL21A106KAYNNNE</t>
  </si>
  <si>
    <t>LIS3DH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</si>
</sst>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69AFF"/>
      <name val="Microsoft YaHei"/>
      <family val="2"/>
    </font>
    <font>
      <sz val="8"/>
      <color rgb="FF525252"/>
      <name val="Microsoft YaHei"/>
      <family val="2"/>
    </font>
    <font>
      <sz val="8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DB03-38A0-4477-A203-480AE27E9FC3}">
  <dimension ref="A1:I19"/>
  <sheetViews>
    <sheetView tabSelected="1" workbookViewId="0">
      <selection activeCell="G3" sqref="G3"/>
    </sheetView>
  </sheetViews>
  <sheetFormatPr defaultRowHeight="14.4" x14ac:dyDescent="0.3"/>
  <cols>
    <col min="2" max="2" width="18.44140625" bestFit="1" customWidth="1"/>
    <col min="3" max="3" width="11.88671875" bestFit="1" customWidth="1"/>
    <col min="7" max="7" width="20.88671875" bestFit="1" customWidth="1"/>
    <col min="8" max="8" width="20.88671875" customWidth="1"/>
  </cols>
  <sheetData>
    <row r="1" spans="1:9" x14ac:dyDescent="0.3">
      <c r="B1" s="2" t="s">
        <v>0</v>
      </c>
      <c r="C1" s="2" t="s">
        <v>1</v>
      </c>
      <c r="D1" s="2" t="s">
        <v>5</v>
      </c>
      <c r="E1" s="2" t="s">
        <v>2</v>
      </c>
      <c r="F1" s="2" t="s">
        <v>19</v>
      </c>
      <c r="G1" s="2" t="s">
        <v>20</v>
      </c>
      <c r="H1" s="2" t="s">
        <v>29</v>
      </c>
      <c r="I1" s="2" t="s">
        <v>22</v>
      </c>
    </row>
    <row r="2" spans="1:9" x14ac:dyDescent="0.3">
      <c r="B2" s="1" t="s">
        <v>3</v>
      </c>
      <c r="C2" s="1"/>
      <c r="D2" s="2">
        <v>1</v>
      </c>
      <c r="E2" s="2">
        <v>0.95660000000000001</v>
      </c>
      <c r="F2" s="2">
        <f>E2*D2</f>
        <v>0.95660000000000001</v>
      </c>
      <c r="G2" s="2" t="s">
        <v>12</v>
      </c>
      <c r="H2" s="2"/>
    </row>
    <row r="3" spans="1:9" x14ac:dyDescent="0.3">
      <c r="B3" s="6" t="s">
        <v>45</v>
      </c>
      <c r="C3" s="1"/>
      <c r="D3" s="2">
        <v>1</v>
      </c>
      <c r="E3" s="2"/>
      <c r="F3" s="2"/>
      <c r="G3" s="2"/>
      <c r="H3" s="2"/>
    </row>
    <row r="4" spans="1:9" x14ac:dyDescent="0.3">
      <c r="B4" s="1" t="s">
        <v>4</v>
      </c>
      <c r="C4" s="1"/>
      <c r="D4" s="2">
        <v>1</v>
      </c>
      <c r="E4" s="2">
        <v>0.57350000000000001</v>
      </c>
      <c r="F4" s="2">
        <f t="shared" ref="F3:F16" si="0">E4*D4</f>
        <v>0.57350000000000001</v>
      </c>
      <c r="G4" s="2" t="s">
        <v>12</v>
      </c>
      <c r="H4" s="2"/>
    </row>
    <row r="5" spans="1:9" x14ac:dyDescent="0.3">
      <c r="A5" t="s">
        <v>41</v>
      </c>
      <c r="B5" s="1" t="s">
        <v>13</v>
      </c>
      <c r="C5" s="1" t="s">
        <v>39</v>
      </c>
      <c r="D5" s="3">
        <v>4</v>
      </c>
      <c r="E5" s="2">
        <v>1.1000000000000001E-3</v>
      </c>
      <c r="F5" s="2">
        <f t="shared" si="0"/>
        <v>4.4000000000000003E-3</v>
      </c>
      <c r="G5" s="2"/>
      <c r="H5" s="2">
        <v>402</v>
      </c>
    </row>
    <row r="6" spans="1:9" x14ac:dyDescent="0.3">
      <c r="A6" t="s">
        <v>41</v>
      </c>
      <c r="B6" s="1" t="s">
        <v>14</v>
      </c>
      <c r="C6" s="1" t="s">
        <v>36</v>
      </c>
      <c r="D6" s="2">
        <v>1</v>
      </c>
      <c r="E6" s="2">
        <v>3.0000000000000001E-3</v>
      </c>
      <c r="F6" s="2">
        <f t="shared" si="0"/>
        <v>3.0000000000000001E-3</v>
      </c>
      <c r="G6" s="2"/>
      <c r="H6" s="2">
        <v>402</v>
      </c>
    </row>
    <row r="7" spans="1:9" x14ac:dyDescent="0.3">
      <c r="A7" t="s">
        <v>41</v>
      </c>
      <c r="B7" s="1" t="s">
        <v>15</v>
      </c>
      <c r="C7" s="1" t="s">
        <v>37</v>
      </c>
      <c r="D7" s="2">
        <v>1</v>
      </c>
      <c r="E7" s="2">
        <v>1.9E-3</v>
      </c>
      <c r="F7" s="2">
        <f t="shared" si="0"/>
        <v>1.9E-3</v>
      </c>
      <c r="G7" s="2"/>
      <c r="H7" s="2">
        <v>603</v>
      </c>
    </row>
    <row r="8" spans="1:9" x14ac:dyDescent="0.3">
      <c r="A8" t="s">
        <v>41</v>
      </c>
      <c r="B8" s="1" t="s">
        <v>16</v>
      </c>
      <c r="C8" s="1" t="s">
        <v>38</v>
      </c>
      <c r="D8" s="2">
        <v>1</v>
      </c>
      <c r="E8" s="2">
        <v>5.7999999999999996E-3</v>
      </c>
      <c r="F8" s="2">
        <f t="shared" si="0"/>
        <v>5.7999999999999996E-3</v>
      </c>
      <c r="G8" s="2"/>
      <c r="H8" s="2">
        <v>1206</v>
      </c>
    </row>
    <row r="9" spans="1:9" x14ac:dyDescent="0.3">
      <c r="A9" t="s">
        <v>41</v>
      </c>
      <c r="B9" s="1" t="s">
        <v>17</v>
      </c>
      <c r="C9" s="1" t="s">
        <v>40</v>
      </c>
      <c r="D9" s="2">
        <v>1</v>
      </c>
      <c r="E9" s="2">
        <v>6.0000000000000001E-3</v>
      </c>
      <c r="F9" s="2">
        <f t="shared" si="0"/>
        <v>6.0000000000000001E-3</v>
      </c>
      <c r="G9" s="2"/>
      <c r="H9" s="2">
        <v>402</v>
      </c>
    </row>
    <row r="10" spans="1:9" ht="14.4" customHeight="1" x14ac:dyDescent="0.3">
      <c r="B10" s="1" t="s">
        <v>18</v>
      </c>
      <c r="C10" s="1" t="s">
        <v>6</v>
      </c>
      <c r="D10" s="2">
        <v>1</v>
      </c>
      <c r="E10" s="2">
        <v>2.1299999999999999E-2</v>
      </c>
      <c r="F10" s="2">
        <f t="shared" si="0"/>
        <v>2.1299999999999999E-2</v>
      </c>
      <c r="G10" s="2" t="s">
        <v>12</v>
      </c>
      <c r="H10" s="2"/>
    </row>
    <row r="11" spans="1:9" ht="15" x14ac:dyDescent="0.35">
      <c r="B11" s="4" t="s">
        <v>21</v>
      </c>
      <c r="C11" s="1" t="s">
        <v>7</v>
      </c>
      <c r="D11" s="2">
        <v>1</v>
      </c>
      <c r="E11" s="2">
        <v>4.8800000000000003E-2</v>
      </c>
      <c r="F11" s="2">
        <f t="shared" si="0"/>
        <v>4.8800000000000003E-2</v>
      </c>
      <c r="G11" s="2" t="s">
        <v>12</v>
      </c>
      <c r="H11" s="2">
        <v>1206</v>
      </c>
    </row>
    <row r="12" spans="1:9" x14ac:dyDescent="0.3">
      <c r="B12" s="1" t="s">
        <v>11</v>
      </c>
      <c r="C12" s="1" t="s">
        <v>8</v>
      </c>
      <c r="D12" s="2">
        <v>1</v>
      </c>
      <c r="E12" s="2">
        <v>8.8999999999999999E-3</v>
      </c>
      <c r="F12" s="2">
        <f t="shared" si="0"/>
        <v>8.8999999999999999E-3</v>
      </c>
      <c r="G12" s="2"/>
      <c r="H12" s="2" t="s">
        <v>33</v>
      </c>
    </row>
    <row r="13" spans="1:9" ht="15" x14ac:dyDescent="0.35">
      <c r="A13" t="s">
        <v>41</v>
      </c>
      <c r="B13" s="4" t="s">
        <v>44</v>
      </c>
      <c r="C13" s="1" t="s">
        <v>43</v>
      </c>
      <c r="D13" s="2">
        <v>4</v>
      </c>
      <c r="E13" s="2">
        <v>1.2200000000000001E-2</v>
      </c>
      <c r="F13" s="2">
        <f t="shared" si="0"/>
        <v>4.8800000000000003E-2</v>
      </c>
      <c r="G13" s="2"/>
      <c r="H13" s="2">
        <v>402</v>
      </c>
    </row>
    <row r="14" spans="1:9" ht="15" x14ac:dyDescent="0.35">
      <c r="B14" s="1" t="s">
        <v>9</v>
      </c>
      <c r="C14" s="1" t="s">
        <v>10</v>
      </c>
      <c r="D14" s="2">
        <v>2</v>
      </c>
      <c r="E14" s="2">
        <v>2.0899999999999998E-2</v>
      </c>
      <c r="F14" s="2">
        <f t="shared" si="0"/>
        <v>4.1799999999999997E-2</v>
      </c>
      <c r="G14" s="2"/>
      <c r="H14" s="5" t="s">
        <v>34</v>
      </c>
    </row>
    <row r="15" spans="1:9" ht="15" x14ac:dyDescent="0.35">
      <c r="B15" s="4" t="s">
        <v>31</v>
      </c>
      <c r="C15" s="1" t="s">
        <v>30</v>
      </c>
      <c r="D15" s="2">
        <v>1</v>
      </c>
      <c r="E15" s="2">
        <v>7.9000000000000008E-3</v>
      </c>
      <c r="F15" s="2">
        <f t="shared" si="0"/>
        <v>7.9000000000000008E-3</v>
      </c>
      <c r="H15" t="s">
        <v>32</v>
      </c>
    </row>
    <row r="16" spans="1:9" ht="15" x14ac:dyDescent="0.35">
      <c r="B16" s="4" t="s">
        <v>35</v>
      </c>
      <c r="C16" s="1" t="s">
        <v>42</v>
      </c>
      <c r="D16" s="2">
        <v>1</v>
      </c>
      <c r="E16" s="2">
        <v>8.8999999999999999E-3</v>
      </c>
      <c r="F16" s="2">
        <f t="shared" si="0"/>
        <v>8.8999999999999999E-3</v>
      </c>
      <c r="H16">
        <v>805</v>
      </c>
    </row>
    <row r="17" spans="3:6" x14ac:dyDescent="0.3">
      <c r="C17" s="1"/>
    </row>
    <row r="19" spans="3:6" x14ac:dyDescent="0.3">
      <c r="C19" t="s">
        <v>23</v>
      </c>
      <c r="D19">
        <f>SUM(D2:D16)</f>
        <v>22</v>
      </c>
      <c r="E19" t="s">
        <v>19</v>
      </c>
      <c r="F19">
        <f>SUM(F2:F16)</f>
        <v>1.7375999999999998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DDAB-7569-40C8-A826-0AE019E1C45A}">
  <dimension ref="A1:D6"/>
  <sheetViews>
    <sheetView workbookViewId="0">
      <selection activeCell="D2" sqref="D2"/>
    </sheetView>
  </sheetViews>
  <sheetFormatPr defaultRowHeight="14.4" x14ac:dyDescent="0.3"/>
  <cols>
    <col min="1" max="1" width="11.77734375" bestFit="1" customWidth="1"/>
  </cols>
  <sheetData>
    <row r="1" spans="1:4" x14ac:dyDescent="0.3">
      <c r="C1">
        <v>20</v>
      </c>
      <c r="D1">
        <v>100</v>
      </c>
    </row>
    <row r="2" spans="1:4" x14ac:dyDescent="0.3">
      <c r="A2" t="s">
        <v>24</v>
      </c>
      <c r="C2">
        <f>45/25</f>
        <v>1.8</v>
      </c>
      <c r="D2">
        <v>1.7</v>
      </c>
    </row>
    <row r="3" spans="1:4" x14ac:dyDescent="0.3">
      <c r="A3" t="s">
        <v>25</v>
      </c>
      <c r="C3">
        <v>6.4</v>
      </c>
      <c r="D3">
        <v>2.8</v>
      </c>
    </row>
    <row r="4" spans="1:4" x14ac:dyDescent="0.3">
      <c r="A4" t="s">
        <v>26</v>
      </c>
      <c r="C4">
        <v>1</v>
      </c>
      <c r="D4">
        <v>0.72</v>
      </c>
    </row>
    <row r="5" spans="1:4" x14ac:dyDescent="0.3">
      <c r="A5" t="s">
        <v>27</v>
      </c>
      <c r="C5">
        <f>Sheet1!F19</f>
        <v>1.7375999999999998</v>
      </c>
      <c r="D5">
        <f>Sheet1!F19</f>
        <v>1.7375999999999998</v>
      </c>
    </row>
    <row r="6" spans="1:4" x14ac:dyDescent="0.3">
      <c r="A6" t="s">
        <v>28</v>
      </c>
      <c r="C6">
        <f>SUM(C2:C5)</f>
        <v>10.937600000000002</v>
      </c>
      <c r="D6">
        <f>SUM(D2:D5)</f>
        <v>6.9575999999999993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6F2D-6810-404F-8191-2BC011D792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pcbway</vt:lpstr>
      <vt:lpstr>jlc 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Bayert</dc:creator>
  <cp:lastModifiedBy>Jon Bayert</cp:lastModifiedBy>
  <dcterms:created xsi:type="dcterms:W3CDTF">2020-10-12T04:18:17Z</dcterms:created>
  <dcterms:modified xsi:type="dcterms:W3CDTF">2021-02-10T02:45:20Z</dcterms:modified>
</cp:coreProperties>
</file>