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G23" i="1"/>
  <c r="F11" i="1"/>
  <c r="F12" i="1" s="1"/>
  <c r="C21" i="1"/>
  <c r="B21" i="1"/>
  <c r="F4" i="1"/>
  <c r="F5" i="1" s="1"/>
  <c r="B5" i="1"/>
  <c r="B2" i="1" s="1"/>
</calcChain>
</file>

<file path=xl/sharedStrings.xml><?xml version="1.0" encoding="utf-8"?>
<sst xmlns="http://schemas.openxmlformats.org/spreadsheetml/2006/main" count="36" uniqueCount="20">
  <si>
    <t>Natural Frequency</t>
  </si>
  <si>
    <t>E</t>
  </si>
  <si>
    <t>Length</t>
  </si>
  <si>
    <t>w</t>
  </si>
  <si>
    <t>I</t>
  </si>
  <si>
    <t>EI</t>
  </si>
  <si>
    <t>Kn</t>
  </si>
  <si>
    <t>psi*10^6</t>
  </si>
  <si>
    <t>in^4</t>
  </si>
  <si>
    <t>gravity</t>
  </si>
  <si>
    <t>in/sec^2</t>
  </si>
  <si>
    <t>ft</t>
  </si>
  <si>
    <t>lbf/in</t>
  </si>
  <si>
    <t>Calc Nat. Freq.</t>
  </si>
  <si>
    <t>Calc Moment of Inertia</t>
  </si>
  <si>
    <t>Hz</t>
  </si>
  <si>
    <t>area</t>
  </si>
  <si>
    <t>density</t>
  </si>
  <si>
    <t>in^2</t>
  </si>
  <si>
    <t>lbf/in^3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</si>
</sst>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3" sqref="G23"/>
    </sheetView>
  </sheetViews>
  <sheetFormatPr defaultRowHeight="14.4" x14ac:dyDescent="0.3"/>
  <cols>
    <col min="1" max="1" width="16" bestFit="1" customWidth="1"/>
    <col min="6" max="6" width="18.77734375" bestFit="1" customWidth="1"/>
  </cols>
  <sheetData>
    <row r="1" spans="1:7" x14ac:dyDescent="0.3">
      <c r="A1" s="1" t="s">
        <v>13</v>
      </c>
      <c r="B1" s="1"/>
      <c r="C1" s="1"/>
      <c r="E1" s="1" t="s">
        <v>14</v>
      </c>
      <c r="F1" s="1"/>
      <c r="G1" s="1"/>
    </row>
    <row r="2" spans="1:7" x14ac:dyDescent="0.3">
      <c r="A2" t="s">
        <v>0</v>
      </c>
      <c r="B2">
        <f>B8/(2*PI())*SQRT(B5*B9/(B7*(B6*12)^4))</f>
        <v>0.26982220743785923</v>
      </c>
      <c r="C2" t="s">
        <v>15</v>
      </c>
      <c r="E2" t="s">
        <v>0</v>
      </c>
      <c r="F2">
        <v>6</v>
      </c>
      <c r="G2" t="s">
        <v>15</v>
      </c>
    </row>
    <row r="3" spans="1:7" x14ac:dyDescent="0.3">
      <c r="A3" t="s">
        <v>1</v>
      </c>
      <c r="B3">
        <v>29</v>
      </c>
      <c r="C3" t="s">
        <v>7</v>
      </c>
      <c r="E3" t="s">
        <v>1</v>
      </c>
      <c r="F3">
        <v>29</v>
      </c>
      <c r="G3" t="s">
        <v>7</v>
      </c>
    </row>
    <row r="4" spans="1:7" x14ac:dyDescent="0.3">
      <c r="A4" t="s">
        <v>4</v>
      </c>
      <c r="B4">
        <v>40000</v>
      </c>
      <c r="C4" t="s">
        <v>8</v>
      </c>
      <c r="E4" t="s">
        <v>4</v>
      </c>
      <c r="F4" s="4">
        <f>(2*PI()*F2/F8)^2*F7*(F6*12)^4/(F3*10^6)/F9</f>
        <v>2215262.1787374313</v>
      </c>
      <c r="G4" t="s">
        <v>8</v>
      </c>
    </row>
    <row r="5" spans="1:7" x14ac:dyDescent="0.3">
      <c r="A5" t="s">
        <v>5</v>
      </c>
      <c r="B5">
        <f>B3*10^6*B4</f>
        <v>1160000000000</v>
      </c>
      <c r="E5" t="s">
        <v>5</v>
      </c>
      <c r="F5">
        <f>F3*10^6*F4</f>
        <v>64242603183385.508</v>
      </c>
    </row>
    <row r="6" spans="1:7" x14ac:dyDescent="0.3">
      <c r="A6" t="s">
        <v>2</v>
      </c>
      <c r="B6">
        <v>110</v>
      </c>
      <c r="C6" t="s">
        <v>11</v>
      </c>
      <c r="E6" t="s">
        <v>2</v>
      </c>
      <c r="F6">
        <v>110</v>
      </c>
      <c r="G6" t="s">
        <v>11</v>
      </c>
    </row>
    <row r="7" spans="1:7" x14ac:dyDescent="0.3">
      <c r="A7" t="s">
        <v>3</v>
      </c>
      <c r="B7">
        <v>5000</v>
      </c>
      <c r="C7" t="s">
        <v>12</v>
      </c>
      <c r="E7" t="s">
        <v>3</v>
      </c>
      <c r="F7">
        <v>560</v>
      </c>
      <c r="G7" t="s">
        <v>12</v>
      </c>
    </row>
    <row r="8" spans="1:7" x14ac:dyDescent="0.3">
      <c r="A8" t="s">
        <v>6</v>
      </c>
      <c r="B8">
        <v>9.8699999999999992</v>
      </c>
      <c r="E8" t="s">
        <v>6</v>
      </c>
      <c r="F8">
        <v>9.8699999999999992</v>
      </c>
    </row>
    <row r="9" spans="1:7" x14ac:dyDescent="0.3">
      <c r="A9" t="s">
        <v>9</v>
      </c>
      <c r="B9">
        <v>386.09</v>
      </c>
      <c r="C9" t="s">
        <v>10</v>
      </c>
      <c r="E9" t="s">
        <v>9</v>
      </c>
      <c r="F9">
        <v>386.09</v>
      </c>
      <c r="G9" t="s">
        <v>10</v>
      </c>
    </row>
    <row r="11" spans="1:7" x14ac:dyDescent="0.3">
      <c r="A11" t="s">
        <v>16</v>
      </c>
      <c r="B11">
        <v>300</v>
      </c>
      <c r="C11" t="s">
        <v>18</v>
      </c>
      <c r="F11">
        <f>F6*12*F7</f>
        <v>739200</v>
      </c>
    </row>
    <row r="12" spans="1:7" x14ac:dyDescent="0.3">
      <c r="A12" t="s">
        <v>3</v>
      </c>
      <c r="B12">
        <v>560</v>
      </c>
      <c r="C12" t="s">
        <v>12</v>
      </c>
      <c r="F12">
        <f>F11*2</f>
        <v>1478400</v>
      </c>
    </row>
    <row r="13" spans="1:7" x14ac:dyDescent="0.3">
      <c r="A13" t="s">
        <v>17</v>
      </c>
      <c r="B13">
        <f>B12/B11*(12)^3</f>
        <v>3225.6</v>
      </c>
      <c r="C13" t="s">
        <v>19</v>
      </c>
    </row>
    <row r="15" spans="1:7" x14ac:dyDescent="0.3">
      <c r="B15" s="2">
        <v>324535</v>
      </c>
    </row>
    <row r="16" spans="1:7" x14ac:dyDescent="0.3">
      <c r="B16" s="2">
        <v>81439.7</v>
      </c>
    </row>
    <row r="17" spans="2:7" x14ac:dyDescent="0.3">
      <c r="B17" s="2">
        <v>324535</v>
      </c>
    </row>
    <row r="18" spans="2:7" x14ac:dyDescent="0.3">
      <c r="B18" s="2">
        <v>81439.7</v>
      </c>
    </row>
    <row r="19" spans="2:7" x14ac:dyDescent="0.3">
      <c r="B19" s="2">
        <v>907010</v>
      </c>
    </row>
    <row r="20" spans="2:7" x14ac:dyDescent="0.3">
      <c r="B20" s="2">
        <v>188660</v>
      </c>
    </row>
    <row r="21" spans="2:7" x14ac:dyDescent="0.3">
      <c r="B21" s="3">
        <f>SUM(B15:B20)</f>
        <v>1907619.4</v>
      </c>
      <c r="C21" s="2">
        <f>B21/(280*12)</f>
        <v>567.743869047619</v>
      </c>
    </row>
    <row r="23" spans="2:7" x14ac:dyDescent="0.3">
      <c r="F23">
        <v>23621</v>
      </c>
      <c r="G23">
        <f>F23/12</f>
        <v>1968.4166666666667</v>
      </c>
    </row>
  </sheetData>
  <mergeCells count="2">
    <mergeCell ref="A1:C1"/>
    <mergeCell ref="E1:G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2018-05-15T21:44:24Z</dcterms:modified>
</cp:coreProperties>
</file>