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FAE7A754-8AB3-44C3-BE29-A0557CDCD379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tate-space" sheetId="1" r:id="rId1"/>
    <sheet name="IRI" sheetId="2" r:id="rId2"/>
    <sheet name="ISO-w=2" sheetId="7" r:id="rId3"/>
    <sheet name="ISO" sheetId="6" r:id="rId4"/>
    <sheet name="ISO8608" sheetId="5" r:id="rId5"/>
    <sheet name="vehicle_ss" sheetId="3" r:id="rId6"/>
    <sheet name="amplification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0" hidden="1">'state-space'!$F$73:$G$218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6" i="1" l="1"/>
  <c r="B65" i="1"/>
  <c r="G71" i="1"/>
  <c r="J71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8" i="1"/>
  <c r="F109" i="1"/>
  <c r="F111" i="1"/>
  <c r="F118" i="1"/>
  <c r="F120" i="1"/>
  <c r="F124" i="1"/>
  <c r="F126" i="1"/>
  <c r="L4" i="6" l="1"/>
  <c r="L5" i="6"/>
  <c r="L20" i="6" s="1"/>
  <c r="L6" i="6"/>
  <c r="L21" i="6" s="1"/>
  <c r="L7" i="6"/>
  <c r="L8" i="6"/>
  <c r="L9" i="6"/>
  <c r="L10" i="6"/>
  <c r="L11" i="6"/>
  <c r="L12" i="6"/>
  <c r="L13" i="6"/>
  <c r="L14" i="6"/>
  <c r="L15" i="6"/>
  <c r="L16" i="6"/>
  <c r="L17" i="6"/>
  <c r="L18" i="6"/>
  <c r="L33" i="6" s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H4" i="6"/>
  <c r="H5" i="6"/>
  <c r="H6" i="6"/>
  <c r="H7" i="6"/>
  <c r="H8" i="6"/>
  <c r="H9" i="6"/>
  <c r="H10" i="6"/>
  <c r="H11" i="6"/>
  <c r="H12" i="6"/>
  <c r="H57" i="6" s="1"/>
  <c r="H13" i="6"/>
  <c r="H28" i="6" s="1"/>
  <c r="H14" i="6"/>
  <c r="H15" i="6"/>
  <c r="H30" i="6" s="1"/>
  <c r="H16" i="6"/>
  <c r="H17" i="6"/>
  <c r="H18" i="6"/>
  <c r="F4" i="6"/>
  <c r="F34" i="6" s="1"/>
  <c r="F5" i="6"/>
  <c r="F20" i="6" s="1"/>
  <c r="F6" i="6"/>
  <c r="F7" i="6"/>
  <c r="F8" i="6"/>
  <c r="F9" i="6"/>
  <c r="F10" i="6"/>
  <c r="F25" i="6" s="1"/>
  <c r="F11" i="6"/>
  <c r="F12" i="6"/>
  <c r="F27" i="6" s="1"/>
  <c r="F13" i="6"/>
  <c r="F28" i="6" s="1"/>
  <c r="F14" i="6"/>
  <c r="F15" i="6"/>
  <c r="F45" i="6" s="1"/>
  <c r="F16" i="6"/>
  <c r="F46" i="6" s="1"/>
  <c r="F17" i="6"/>
  <c r="F47" i="6" s="1"/>
  <c r="F18" i="6"/>
  <c r="D4" i="6"/>
  <c r="D5" i="6"/>
  <c r="D6" i="6"/>
  <c r="D7" i="6"/>
  <c r="D8" i="6"/>
  <c r="D9" i="6"/>
  <c r="D10" i="6"/>
  <c r="D11" i="6"/>
  <c r="D26" i="6" s="1"/>
  <c r="D12" i="6"/>
  <c r="D27" i="6" s="1"/>
  <c r="D57" i="6" s="1"/>
  <c r="D13" i="6"/>
  <c r="D28" i="6" s="1"/>
  <c r="D14" i="6"/>
  <c r="D29" i="6" s="1"/>
  <c r="D59" i="6" s="1"/>
  <c r="D15" i="6"/>
  <c r="D16" i="6"/>
  <c r="D17" i="6"/>
  <c r="D18" i="6"/>
  <c r="L4" i="7"/>
  <c r="L5" i="7"/>
  <c r="L20" i="7" s="1"/>
  <c r="L6" i="7"/>
  <c r="L21" i="7" s="1"/>
  <c r="L7" i="7"/>
  <c r="L10" i="7"/>
  <c r="L12" i="7"/>
  <c r="L27" i="7" s="1"/>
  <c r="L16" i="7"/>
  <c r="L17" i="7"/>
  <c r="L32" i="7" s="1"/>
  <c r="L18" i="7"/>
  <c r="L33" i="7" s="1"/>
  <c r="J4" i="7"/>
  <c r="J19" i="7" s="1"/>
  <c r="J9" i="7"/>
  <c r="J12" i="7"/>
  <c r="J27" i="7" s="1"/>
  <c r="J16" i="7"/>
  <c r="J31" i="7" s="1"/>
  <c r="H4" i="7"/>
  <c r="H49" i="7" s="1"/>
  <c r="H5" i="7"/>
  <c r="H6" i="7"/>
  <c r="H51" i="7" s="1"/>
  <c r="H9" i="7"/>
  <c r="H39" i="7" s="1"/>
  <c r="H10" i="7"/>
  <c r="H12" i="7"/>
  <c r="H42" i="7" s="1"/>
  <c r="H16" i="7"/>
  <c r="H31" i="7" s="1"/>
  <c r="H17" i="7"/>
  <c r="H47" i="7" s="1"/>
  <c r="H18" i="7"/>
  <c r="H48" i="7" s="1"/>
  <c r="F6" i="7"/>
  <c r="F21" i="7" s="1"/>
  <c r="F9" i="7"/>
  <c r="F39" i="7" s="1"/>
  <c r="F10" i="7"/>
  <c r="F55" i="7" s="1"/>
  <c r="F18" i="7"/>
  <c r="F33" i="7" s="1"/>
  <c r="D4" i="7"/>
  <c r="D34" i="7" s="1"/>
  <c r="D5" i="7"/>
  <c r="D6" i="7"/>
  <c r="D36" i="7" s="1"/>
  <c r="D7" i="7"/>
  <c r="D22" i="7" s="1"/>
  <c r="D10" i="7"/>
  <c r="D40" i="7" s="1"/>
  <c r="D12" i="7"/>
  <c r="D27" i="7" s="1"/>
  <c r="D57" i="7" s="1"/>
  <c r="D15" i="7"/>
  <c r="D16" i="7"/>
  <c r="D31" i="7" s="1"/>
  <c r="D17" i="7"/>
  <c r="D18" i="7"/>
  <c r="B49" i="7"/>
  <c r="B62" i="7"/>
  <c r="B34" i="7"/>
  <c r="B35" i="7"/>
  <c r="B40" i="7"/>
  <c r="B47" i="7"/>
  <c r="B19" i="7"/>
  <c r="B20" i="7"/>
  <c r="B21" i="7"/>
  <c r="B24" i="7"/>
  <c r="B25" i="7"/>
  <c r="B29" i="7"/>
  <c r="B31" i="7"/>
  <c r="B32" i="7"/>
  <c r="B33" i="7"/>
  <c r="B4" i="7"/>
  <c r="F4" i="7" s="1"/>
  <c r="B5" i="7"/>
  <c r="J5" i="7" s="1"/>
  <c r="B6" i="7"/>
  <c r="J6" i="7" s="1"/>
  <c r="J21" i="7" s="1"/>
  <c r="B7" i="7"/>
  <c r="F7" i="7" s="1"/>
  <c r="B8" i="7"/>
  <c r="F8" i="7" s="1"/>
  <c r="B9" i="7"/>
  <c r="L9" i="7" s="1"/>
  <c r="B10" i="7"/>
  <c r="B55" i="7" s="1"/>
  <c r="B11" i="7"/>
  <c r="H11" i="7" s="1"/>
  <c r="B12" i="7"/>
  <c r="F12" i="7" s="1"/>
  <c r="B13" i="7"/>
  <c r="J13" i="7" s="1"/>
  <c r="B14" i="7"/>
  <c r="J14" i="7" s="1"/>
  <c r="J29" i="7" s="1"/>
  <c r="B15" i="7"/>
  <c r="B30" i="7" s="1"/>
  <c r="B16" i="7"/>
  <c r="F16" i="7" s="1"/>
  <c r="B17" i="7"/>
  <c r="J17" i="7" s="1"/>
  <c r="B18" i="7"/>
  <c r="J18" i="7" s="1"/>
  <c r="H57" i="7"/>
  <c r="H55" i="7"/>
  <c r="D47" i="7"/>
  <c r="D46" i="7"/>
  <c r="D42" i="7"/>
  <c r="H40" i="7"/>
  <c r="F40" i="7"/>
  <c r="H36" i="7"/>
  <c r="F36" i="7"/>
  <c r="H35" i="7"/>
  <c r="D35" i="7"/>
  <c r="H34" i="7"/>
  <c r="D33" i="7"/>
  <c r="H32" i="7"/>
  <c r="D32" i="7"/>
  <c r="L31" i="7"/>
  <c r="D30" i="7"/>
  <c r="L25" i="7"/>
  <c r="H25" i="7"/>
  <c r="F25" i="7"/>
  <c r="D21" i="7"/>
  <c r="D51" i="7" s="1"/>
  <c r="H20" i="7"/>
  <c r="D20" i="7"/>
  <c r="L19" i="7"/>
  <c r="D33" i="6"/>
  <c r="D32" i="6"/>
  <c r="D31" i="6"/>
  <c r="D30" i="6"/>
  <c r="D25" i="6"/>
  <c r="D55" i="6" s="1"/>
  <c r="D24" i="6"/>
  <c r="D23" i="6"/>
  <c r="D53" i="6" s="1"/>
  <c r="D22" i="6"/>
  <c r="D21" i="6"/>
  <c r="D20" i="6"/>
  <c r="D19" i="6"/>
  <c r="D34" i="6"/>
  <c r="D35" i="6"/>
  <c r="D36" i="6"/>
  <c r="D37" i="6"/>
  <c r="D38" i="6"/>
  <c r="D40" i="6"/>
  <c r="D42" i="6"/>
  <c r="D46" i="6"/>
  <c r="D47" i="6"/>
  <c r="D49" i="6"/>
  <c r="D51" i="6"/>
  <c r="F19" i="6"/>
  <c r="F21" i="6"/>
  <c r="F22" i="6"/>
  <c r="F23" i="6"/>
  <c r="F24" i="6"/>
  <c r="F26" i="6"/>
  <c r="F29" i="6"/>
  <c r="F30" i="6"/>
  <c r="F31" i="6"/>
  <c r="F33" i="6"/>
  <c r="J31" i="6"/>
  <c r="B49" i="6"/>
  <c r="B53" i="6"/>
  <c r="B55" i="6"/>
  <c r="B62" i="6"/>
  <c r="B34" i="6"/>
  <c r="B35" i="6"/>
  <c r="B37" i="6"/>
  <c r="B38" i="6"/>
  <c r="B40" i="6"/>
  <c r="B47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H59" i="6"/>
  <c r="H55" i="6"/>
  <c r="H51" i="6"/>
  <c r="H49" i="6"/>
  <c r="H48" i="6"/>
  <c r="H47" i="6"/>
  <c r="H46" i="6"/>
  <c r="H44" i="6"/>
  <c r="F42" i="6"/>
  <c r="H40" i="6"/>
  <c r="H38" i="6"/>
  <c r="H36" i="6"/>
  <c r="H35" i="6"/>
  <c r="H34" i="6"/>
  <c r="H33" i="6"/>
  <c r="H29" i="6"/>
  <c r="H26" i="6"/>
  <c r="H25" i="6"/>
  <c r="H22" i="6"/>
  <c r="H21" i="6"/>
  <c r="L32" i="6"/>
  <c r="H32" i="6"/>
  <c r="L31" i="6"/>
  <c r="H61" i="6"/>
  <c r="L30" i="6"/>
  <c r="L29" i="6"/>
  <c r="J29" i="6"/>
  <c r="F44" i="6"/>
  <c r="L28" i="6"/>
  <c r="F43" i="6"/>
  <c r="L27" i="6"/>
  <c r="J27" i="6"/>
  <c r="H41" i="6"/>
  <c r="L25" i="6"/>
  <c r="J25" i="6"/>
  <c r="H39" i="6"/>
  <c r="F39" i="6"/>
  <c r="L23" i="6"/>
  <c r="J23" i="6"/>
  <c r="H53" i="6"/>
  <c r="F53" i="6"/>
  <c r="H37" i="6"/>
  <c r="F37" i="6"/>
  <c r="J21" i="6"/>
  <c r="F51" i="6"/>
  <c r="H20" i="6"/>
  <c r="L19" i="6"/>
  <c r="J19" i="6"/>
  <c r="H19" i="6"/>
  <c r="H27" i="6" l="1"/>
  <c r="H45" i="6"/>
  <c r="H43" i="6"/>
  <c r="H42" i="6"/>
  <c r="F57" i="6"/>
  <c r="F32" i="6"/>
  <c r="D44" i="6"/>
  <c r="F27" i="7"/>
  <c r="F57" i="7"/>
  <c r="H41" i="7"/>
  <c r="H26" i="7"/>
  <c r="F38" i="7"/>
  <c r="F53" i="7"/>
  <c r="F23" i="7"/>
  <c r="F22" i="7"/>
  <c r="F37" i="7"/>
  <c r="F46" i="7"/>
  <c r="F31" i="7"/>
  <c r="F61" i="7"/>
  <c r="F49" i="7"/>
  <c r="F34" i="7"/>
  <c r="F19" i="7"/>
  <c r="L15" i="7"/>
  <c r="L30" i="7" s="1"/>
  <c r="H21" i="7"/>
  <c r="H33" i="7"/>
  <c r="D37" i="7"/>
  <c r="B28" i="7"/>
  <c r="B38" i="7"/>
  <c r="D14" i="7"/>
  <c r="F17" i="7"/>
  <c r="F5" i="7"/>
  <c r="H8" i="7"/>
  <c r="J11" i="7"/>
  <c r="L14" i="7"/>
  <c r="L29" i="7" s="1"/>
  <c r="D19" i="7"/>
  <c r="D49" i="7" s="1"/>
  <c r="F24" i="7"/>
  <c r="F51" i="7"/>
  <c r="B27" i="7"/>
  <c r="B37" i="7"/>
  <c r="D13" i="7"/>
  <c r="D28" i="7" s="1"/>
  <c r="H7" i="7"/>
  <c r="J10" i="7"/>
  <c r="J25" i="7" s="1"/>
  <c r="L13" i="7"/>
  <c r="L28" i="7" s="1"/>
  <c r="F15" i="7"/>
  <c r="F45" i="7" s="1"/>
  <c r="H24" i="7"/>
  <c r="F48" i="7"/>
  <c r="D11" i="7"/>
  <c r="D26" i="7" s="1"/>
  <c r="F14" i="7"/>
  <c r="F59" i="7" s="1"/>
  <c r="J8" i="7"/>
  <c r="J23" i="7" s="1"/>
  <c r="L11" i="7"/>
  <c r="B26" i="7"/>
  <c r="F13" i="7"/>
  <c r="F43" i="7" s="1"/>
  <c r="J7" i="7"/>
  <c r="B23" i="7"/>
  <c r="D9" i="7"/>
  <c r="D24" i="7" s="1"/>
  <c r="H15" i="7"/>
  <c r="H30" i="7" s="1"/>
  <c r="D25" i="7"/>
  <c r="D55" i="7" s="1"/>
  <c r="H46" i="7"/>
  <c r="B22" i="7"/>
  <c r="B53" i="7"/>
  <c r="D8" i="7"/>
  <c r="F11" i="7"/>
  <c r="H14" i="7"/>
  <c r="L8" i="7"/>
  <c r="L23" i="7" s="1"/>
  <c r="H13" i="7"/>
  <c r="J15" i="7"/>
  <c r="H61" i="7"/>
  <c r="H44" i="7"/>
  <c r="H19" i="7"/>
  <c r="H27" i="7"/>
  <c r="H45" i="7"/>
  <c r="F44" i="7"/>
  <c r="F29" i="7"/>
  <c r="F42" i="7"/>
  <c r="F28" i="7"/>
  <c r="H23" i="6"/>
  <c r="H24" i="6"/>
  <c r="H31" i="6"/>
  <c r="F38" i="6"/>
  <c r="F40" i="6"/>
  <c r="F55" i="6"/>
  <c r="F59" i="6"/>
  <c r="F35" i="6"/>
  <c r="F49" i="6"/>
  <c r="F41" i="6"/>
  <c r="F61" i="6"/>
  <c r="F48" i="6"/>
  <c r="F36" i="6"/>
  <c r="F35" i="7" l="1"/>
  <c r="F20" i="7"/>
  <c r="F32" i="7"/>
  <c r="F47" i="7"/>
  <c r="D29" i="7"/>
  <c r="D59" i="7" s="1"/>
  <c r="D44" i="7"/>
  <c r="H53" i="7"/>
  <c r="H23" i="7"/>
  <c r="H38" i="7"/>
  <c r="H43" i="7"/>
  <c r="H28" i="7"/>
  <c r="H22" i="7"/>
  <c r="H37" i="7"/>
  <c r="H59" i="7"/>
  <c r="H29" i="7"/>
  <c r="F41" i="7"/>
  <c r="F26" i="7"/>
  <c r="D38" i="7"/>
  <c r="D23" i="7"/>
  <c r="D53" i="7" s="1"/>
  <c r="F30" i="7"/>
  <c r="D788" i="4" l="1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B301" i="1" l="1"/>
  <c r="D301" i="1" s="1"/>
  <c r="B303" i="1"/>
  <c r="D303" i="1" s="1"/>
  <c r="B305" i="1"/>
  <c r="D305" i="1" s="1"/>
  <c r="B307" i="1"/>
  <c r="D307" i="1" s="1"/>
  <c r="B309" i="1"/>
  <c r="D309" i="1" s="1"/>
  <c r="B311" i="1"/>
  <c r="D311" i="1" s="1"/>
  <c r="B313" i="1"/>
  <c r="D313" i="1" s="1"/>
  <c r="A301" i="1"/>
  <c r="C301" i="1" s="1"/>
  <c r="A303" i="1"/>
  <c r="C303" i="1" s="1"/>
  <c r="A305" i="1"/>
  <c r="C305" i="1" s="1"/>
  <c r="A307" i="1"/>
  <c r="C307" i="1" s="1"/>
  <c r="A309" i="1"/>
  <c r="C309" i="1" s="1"/>
  <c r="A311" i="1"/>
  <c r="C311" i="1" s="1"/>
  <c r="A313" i="1"/>
  <c r="C313" i="1" s="1"/>
  <c r="B241" i="1"/>
  <c r="D241" i="1" s="1"/>
  <c r="B243" i="1"/>
  <c r="D243" i="1" s="1"/>
  <c r="B245" i="1"/>
  <c r="D245" i="1" s="1"/>
  <c r="B247" i="1"/>
  <c r="D247" i="1" s="1"/>
  <c r="B249" i="1"/>
  <c r="D249" i="1" s="1"/>
  <c r="B251" i="1"/>
  <c r="D251" i="1" s="1"/>
  <c r="B253" i="1"/>
  <c r="D253" i="1" s="1"/>
  <c r="B254" i="1"/>
  <c r="D254" i="1" s="1"/>
  <c r="A241" i="1"/>
  <c r="C241" i="1" s="1"/>
  <c r="A243" i="1"/>
  <c r="C243" i="1" s="1"/>
  <c r="A245" i="1"/>
  <c r="C245" i="1" s="1"/>
  <c r="A247" i="1"/>
  <c r="C247" i="1" s="1"/>
  <c r="A249" i="1"/>
  <c r="C249" i="1" s="1"/>
  <c r="A251" i="1"/>
  <c r="C251" i="1" s="1"/>
  <c r="A253" i="1"/>
  <c r="C253" i="1" s="1"/>
  <c r="A254" i="1"/>
  <c r="C254" i="1" s="1"/>
  <c r="B170" i="1"/>
  <c r="D170" i="1" s="1"/>
  <c r="B172" i="1"/>
  <c r="D172" i="1" s="1"/>
  <c r="B174" i="1"/>
  <c r="D174" i="1" s="1"/>
  <c r="B176" i="1"/>
  <c r="D176" i="1" s="1"/>
  <c r="B179" i="1"/>
  <c r="D179" i="1" s="1"/>
  <c r="B181" i="1"/>
  <c r="D181" i="1" s="1"/>
  <c r="B183" i="1"/>
  <c r="D183" i="1" s="1"/>
  <c r="B185" i="1"/>
  <c r="D185" i="1" s="1"/>
  <c r="B187" i="1"/>
  <c r="D187" i="1" s="1"/>
  <c r="B189" i="1"/>
  <c r="D189" i="1" s="1"/>
  <c r="B191" i="1"/>
  <c r="D191" i="1" s="1"/>
  <c r="B192" i="1"/>
  <c r="D192" i="1" s="1"/>
  <c r="B193" i="1"/>
  <c r="D193" i="1" s="1"/>
  <c r="B194" i="1"/>
  <c r="D194" i="1" s="1"/>
  <c r="A170" i="1"/>
  <c r="C170" i="1" s="1"/>
  <c r="A172" i="1"/>
  <c r="C172" i="1" s="1"/>
  <c r="A174" i="1"/>
  <c r="C174" i="1" s="1"/>
  <c r="A176" i="1"/>
  <c r="C176" i="1" s="1"/>
  <c r="A179" i="1"/>
  <c r="C179" i="1" s="1"/>
  <c r="A181" i="1"/>
  <c r="C181" i="1" s="1"/>
  <c r="A183" i="1"/>
  <c r="C183" i="1" s="1"/>
  <c r="A185" i="1"/>
  <c r="C185" i="1" s="1"/>
  <c r="A187" i="1"/>
  <c r="C187" i="1" s="1"/>
  <c r="A189" i="1"/>
  <c r="C189" i="1" s="1"/>
  <c r="A191" i="1"/>
  <c r="C191" i="1" s="1"/>
  <c r="A192" i="1"/>
  <c r="C192" i="1" s="1"/>
  <c r="A193" i="1"/>
  <c r="C193" i="1" s="1"/>
  <c r="A194" i="1"/>
  <c r="C194" i="1" s="1"/>
  <c r="B107" i="1"/>
  <c r="D107" i="1" s="1"/>
  <c r="B110" i="1"/>
  <c r="D110" i="1" s="1"/>
  <c r="B112" i="1"/>
  <c r="D112" i="1" s="1"/>
  <c r="B113" i="1"/>
  <c r="D113" i="1" s="1"/>
  <c r="B114" i="1"/>
  <c r="D114" i="1" s="1"/>
  <c r="B115" i="1"/>
  <c r="D115" i="1" s="1"/>
  <c r="B116" i="1"/>
  <c r="D116" i="1" s="1"/>
  <c r="B117" i="1"/>
  <c r="D117" i="1" s="1"/>
  <c r="B119" i="1"/>
  <c r="D119" i="1" s="1"/>
  <c r="B121" i="1"/>
  <c r="D121" i="1" s="1"/>
  <c r="B122" i="1"/>
  <c r="D122" i="1" s="1"/>
  <c r="B123" i="1"/>
  <c r="D123" i="1" s="1"/>
  <c r="B125" i="1"/>
  <c r="D125" i="1" s="1"/>
  <c r="B127" i="1"/>
  <c r="D127" i="1" s="1"/>
  <c r="B128" i="1"/>
  <c r="D128" i="1" s="1"/>
  <c r="B129" i="1"/>
  <c r="D129" i="1" s="1"/>
  <c r="B130" i="1"/>
  <c r="D130" i="1" s="1"/>
  <c r="B131" i="1"/>
  <c r="D131" i="1" s="1"/>
  <c r="B132" i="1"/>
  <c r="D132" i="1" s="1"/>
  <c r="B134" i="1"/>
  <c r="D134" i="1" s="1"/>
  <c r="A107" i="1"/>
  <c r="C107" i="1" s="1"/>
  <c r="A110" i="1"/>
  <c r="C110" i="1" s="1"/>
  <c r="A112" i="1"/>
  <c r="C112" i="1" s="1"/>
  <c r="A113" i="1"/>
  <c r="C113" i="1" s="1"/>
  <c r="A114" i="1"/>
  <c r="C114" i="1" s="1"/>
  <c r="A115" i="1"/>
  <c r="C115" i="1" s="1"/>
  <c r="A116" i="1"/>
  <c r="C116" i="1" s="1"/>
  <c r="A117" i="1"/>
  <c r="C117" i="1" s="1"/>
  <c r="A119" i="1"/>
  <c r="C119" i="1" s="1"/>
  <c r="A121" i="1"/>
  <c r="C121" i="1" s="1"/>
  <c r="A122" i="1"/>
  <c r="C122" i="1" s="1"/>
  <c r="A123" i="1"/>
  <c r="C123" i="1" s="1"/>
  <c r="A125" i="1"/>
  <c r="C125" i="1" s="1"/>
  <c r="A127" i="1"/>
  <c r="C127" i="1" s="1"/>
  <c r="A128" i="1"/>
  <c r="C128" i="1" s="1"/>
  <c r="A129" i="1"/>
  <c r="C129" i="1" s="1"/>
  <c r="A130" i="1"/>
  <c r="C130" i="1" s="1"/>
  <c r="A131" i="1"/>
  <c r="C131" i="1" s="1"/>
  <c r="A132" i="1"/>
  <c r="C132" i="1" s="1"/>
  <c r="A134" i="1"/>
  <c r="C134" i="1" s="1"/>
  <c r="W5" i="1"/>
  <c r="L3" i="3" l="1"/>
  <c r="L18" i="3"/>
  <c r="L4" i="3"/>
  <c r="L19" i="3"/>
  <c r="L5" i="3"/>
  <c r="L20" i="3"/>
  <c r="L6" i="3"/>
  <c r="L7" i="3"/>
  <c r="L22" i="3"/>
  <c r="L8" i="3"/>
  <c r="L9" i="3"/>
  <c r="L24" i="3"/>
  <c r="L10" i="3"/>
  <c r="L11" i="3"/>
  <c r="L26" i="3"/>
  <c r="L12" i="3"/>
  <c r="L27" i="3"/>
  <c r="L13" i="3"/>
  <c r="L28" i="3"/>
  <c r="L14" i="3"/>
  <c r="L29" i="3"/>
  <c r="L15" i="3"/>
  <c r="L30" i="3"/>
  <c r="L16" i="3"/>
  <c r="L31" i="3"/>
  <c r="L17" i="3"/>
  <c r="L32" i="3"/>
  <c r="J3" i="3"/>
  <c r="J18" i="3"/>
  <c r="J4" i="3"/>
  <c r="J5" i="3"/>
  <c r="J20" i="3"/>
  <c r="J6" i="3"/>
  <c r="J7" i="3"/>
  <c r="J22" i="3"/>
  <c r="J8" i="3"/>
  <c r="J9" i="3"/>
  <c r="J24" i="3"/>
  <c r="J10" i="3"/>
  <c r="J11" i="3"/>
  <c r="J26" i="3"/>
  <c r="J12" i="3"/>
  <c r="J13" i="3"/>
  <c r="J28" i="3"/>
  <c r="J14" i="3"/>
  <c r="J15" i="3"/>
  <c r="J30" i="3"/>
  <c r="J16" i="3"/>
  <c r="J17" i="3"/>
  <c r="H3" i="3"/>
  <c r="H18" i="3"/>
  <c r="H33" i="3"/>
  <c r="H48" i="3"/>
  <c r="H4" i="3"/>
  <c r="H19" i="3"/>
  <c r="H34" i="3"/>
  <c r="H5" i="3"/>
  <c r="H20" i="3"/>
  <c r="H35" i="3"/>
  <c r="H50" i="3"/>
  <c r="H6" i="3"/>
  <c r="H21" i="3"/>
  <c r="H36" i="3"/>
  <c r="H7" i="3"/>
  <c r="H22" i="3"/>
  <c r="H37" i="3"/>
  <c r="H52" i="3"/>
  <c r="H8" i="3"/>
  <c r="H23" i="3"/>
  <c r="H38" i="3"/>
  <c r="H9" i="3"/>
  <c r="H24" i="3"/>
  <c r="H39" i="3"/>
  <c r="H54" i="3"/>
  <c r="H10" i="3"/>
  <c r="H25" i="3"/>
  <c r="H40" i="3"/>
  <c r="H11" i="3"/>
  <c r="H26" i="3"/>
  <c r="H41" i="3"/>
  <c r="H56" i="3"/>
  <c r="H12" i="3"/>
  <c r="H27" i="3"/>
  <c r="H42" i="3"/>
  <c r="H13" i="3"/>
  <c r="H28" i="3"/>
  <c r="H43" i="3"/>
  <c r="H58" i="3"/>
  <c r="H14" i="3"/>
  <c r="H29" i="3"/>
  <c r="H44" i="3"/>
  <c r="H15" i="3"/>
  <c r="H30" i="3"/>
  <c r="H45" i="3"/>
  <c r="H60" i="3"/>
  <c r="H16" i="3"/>
  <c r="H31" i="3"/>
  <c r="H46" i="3"/>
  <c r="H17" i="3"/>
  <c r="H32" i="3"/>
  <c r="H47" i="3"/>
  <c r="F3" i="3"/>
  <c r="F18" i="3"/>
  <c r="F33" i="3"/>
  <c r="F48" i="3"/>
  <c r="F4" i="3"/>
  <c r="F19" i="3"/>
  <c r="F34" i="3"/>
  <c r="F5" i="3"/>
  <c r="F20" i="3"/>
  <c r="F35" i="3"/>
  <c r="F50" i="3"/>
  <c r="F6" i="3"/>
  <c r="F21" i="3"/>
  <c r="F36" i="3"/>
  <c r="F7" i="3"/>
  <c r="F22" i="3"/>
  <c r="F37" i="3"/>
  <c r="F52" i="3"/>
  <c r="F8" i="3"/>
  <c r="F23" i="3"/>
  <c r="F38" i="3"/>
  <c r="F9" i="3"/>
  <c r="F24" i="3"/>
  <c r="F39" i="3"/>
  <c r="F54" i="3"/>
  <c r="F10" i="3"/>
  <c r="F25" i="3"/>
  <c r="F40" i="3"/>
  <c r="F11" i="3"/>
  <c r="F26" i="3"/>
  <c r="F41" i="3"/>
  <c r="F56" i="3"/>
  <c r="F12" i="3"/>
  <c r="F27" i="3"/>
  <c r="F42" i="3"/>
  <c r="F13" i="3"/>
  <c r="F28" i="3"/>
  <c r="F43" i="3"/>
  <c r="F58" i="3"/>
  <c r="F14" i="3"/>
  <c r="F29" i="3"/>
  <c r="F44" i="3"/>
  <c r="F15" i="3"/>
  <c r="F30" i="3"/>
  <c r="F45" i="3"/>
  <c r="F60" i="3"/>
  <c r="F16" i="3"/>
  <c r="F31" i="3"/>
  <c r="F46" i="3"/>
  <c r="F17" i="3"/>
  <c r="F32" i="3"/>
  <c r="F47" i="3"/>
  <c r="D3" i="3"/>
  <c r="D18" i="3"/>
  <c r="D33" i="3"/>
  <c r="D48" i="3"/>
  <c r="D4" i="3"/>
  <c r="D19" i="3"/>
  <c r="D34" i="3"/>
  <c r="D5" i="3"/>
  <c r="D20" i="3"/>
  <c r="D35" i="3"/>
  <c r="D50" i="3"/>
  <c r="D6" i="3"/>
  <c r="D21" i="3"/>
  <c r="D36" i="3"/>
  <c r="D7" i="3"/>
  <c r="D22" i="3"/>
  <c r="D37" i="3"/>
  <c r="D52" i="3"/>
  <c r="D8" i="3"/>
  <c r="D23" i="3"/>
  <c r="D9" i="3"/>
  <c r="D24" i="3"/>
  <c r="D39" i="3"/>
  <c r="D54" i="3"/>
  <c r="D10" i="3"/>
  <c r="D25" i="3"/>
  <c r="D11" i="3"/>
  <c r="D26" i="3"/>
  <c r="D41" i="3"/>
  <c r="D56" i="3"/>
  <c r="D12" i="3"/>
  <c r="D27" i="3"/>
  <c r="D13" i="3"/>
  <c r="D28" i="3"/>
  <c r="D43" i="3"/>
  <c r="D58" i="3"/>
  <c r="D14" i="3"/>
  <c r="D29" i="3"/>
  <c r="D15" i="3"/>
  <c r="D30" i="3"/>
  <c r="D45" i="3"/>
  <c r="D16" i="3"/>
  <c r="D31" i="3"/>
  <c r="D46" i="3"/>
  <c r="D17" i="3"/>
  <c r="D32" i="3"/>
  <c r="B3" i="3"/>
  <c r="B18" i="3"/>
  <c r="B33" i="3"/>
  <c r="B48" i="3"/>
  <c r="B4" i="3"/>
  <c r="B19" i="3"/>
  <c r="B34" i="3"/>
  <c r="B5" i="3"/>
  <c r="B20" i="3"/>
  <c r="B6" i="3"/>
  <c r="B21" i="3"/>
  <c r="B36" i="3"/>
  <c r="B7" i="3"/>
  <c r="B22" i="3"/>
  <c r="B37" i="3"/>
  <c r="B52" i="3"/>
  <c r="B8" i="3"/>
  <c r="B23" i="3"/>
  <c r="B9" i="3"/>
  <c r="B24" i="3"/>
  <c r="B39" i="3"/>
  <c r="B54" i="3"/>
  <c r="B10" i="3"/>
  <c r="B25" i="3"/>
  <c r="B11" i="3"/>
  <c r="B26" i="3"/>
  <c r="B12" i="3"/>
  <c r="B27" i="3"/>
  <c r="B13" i="3"/>
  <c r="B28" i="3"/>
  <c r="B14" i="3"/>
  <c r="B29" i="3"/>
  <c r="B15" i="3"/>
  <c r="B30" i="3"/>
  <c r="B16" i="3"/>
  <c r="B31" i="3"/>
  <c r="B46" i="3"/>
  <c r="B61" i="3"/>
  <c r="B17" i="3"/>
  <c r="B32" i="3"/>
  <c r="L4" i="2"/>
  <c r="L19" i="2" s="1"/>
  <c r="L5" i="2"/>
  <c r="L20" i="2" s="1"/>
  <c r="L6" i="2"/>
  <c r="L21" i="2" s="1"/>
  <c r="L7" i="2"/>
  <c r="L8" i="2"/>
  <c r="L23" i="2" s="1"/>
  <c r="L9" i="2"/>
  <c r="L10" i="2"/>
  <c r="L25" i="2" s="1"/>
  <c r="L11" i="2"/>
  <c r="L12" i="2"/>
  <c r="L27" i="2" s="1"/>
  <c r="L13" i="2"/>
  <c r="L28" i="2" s="1"/>
  <c r="L14" i="2"/>
  <c r="L29" i="2" s="1"/>
  <c r="L15" i="2"/>
  <c r="L30" i="2" s="1"/>
  <c r="L16" i="2"/>
  <c r="L31" i="2" s="1"/>
  <c r="L17" i="2"/>
  <c r="L32" i="2" s="1"/>
  <c r="L18" i="2"/>
  <c r="L33" i="2" s="1"/>
  <c r="J4" i="2"/>
  <c r="J19" i="2" s="1"/>
  <c r="J5" i="2"/>
  <c r="J6" i="2"/>
  <c r="J21" i="2" s="1"/>
  <c r="J7" i="2"/>
  <c r="J8" i="2"/>
  <c r="J23" i="2" s="1"/>
  <c r="J9" i="2"/>
  <c r="J10" i="2"/>
  <c r="J25" i="2" s="1"/>
  <c r="J11" i="2"/>
  <c r="J12" i="2"/>
  <c r="J27" i="2" s="1"/>
  <c r="J13" i="2"/>
  <c r="J14" i="2"/>
  <c r="J29" i="2" s="1"/>
  <c r="J15" i="2"/>
  <c r="J16" i="2"/>
  <c r="J31" i="2" s="1"/>
  <c r="J17" i="2"/>
  <c r="J18" i="2"/>
  <c r="H4" i="2"/>
  <c r="H5" i="2"/>
  <c r="H6" i="2"/>
  <c r="H7" i="2"/>
  <c r="H8" i="2"/>
  <c r="H9" i="2"/>
  <c r="H10" i="2"/>
  <c r="H25" i="2" s="1"/>
  <c r="H11" i="2"/>
  <c r="H41" i="2" s="1"/>
  <c r="H12" i="2"/>
  <c r="H27" i="2" s="1"/>
  <c r="H13" i="2"/>
  <c r="H43" i="2" s="1"/>
  <c r="H14" i="2"/>
  <c r="H29" i="2" s="1"/>
  <c r="H15" i="2"/>
  <c r="H45" i="2" s="1"/>
  <c r="H16" i="2"/>
  <c r="H31" i="2" s="1"/>
  <c r="H17" i="2"/>
  <c r="H47" i="2" s="1"/>
  <c r="H18" i="2"/>
  <c r="H48" i="2" s="1"/>
  <c r="F4" i="2"/>
  <c r="F34" i="2" s="1"/>
  <c r="F5" i="2"/>
  <c r="F20" i="2" s="1"/>
  <c r="F6" i="2"/>
  <c r="F21" i="2" s="1"/>
  <c r="F7" i="2"/>
  <c r="F22" i="2" s="1"/>
  <c r="F8" i="2"/>
  <c r="F38" i="2" s="1"/>
  <c r="F9" i="2"/>
  <c r="F24" i="2" s="1"/>
  <c r="F10" i="2"/>
  <c r="F55" i="2" s="1"/>
  <c r="F11" i="2"/>
  <c r="F26" i="2" s="1"/>
  <c r="F12" i="2"/>
  <c r="F42" i="2" s="1"/>
  <c r="F13" i="2"/>
  <c r="F28" i="2" s="1"/>
  <c r="F14" i="2"/>
  <c r="F29" i="2" s="1"/>
  <c r="F15" i="2"/>
  <c r="F30" i="2" s="1"/>
  <c r="F16" i="2"/>
  <c r="F46" i="2" s="1"/>
  <c r="F17" i="2"/>
  <c r="F32" i="2" s="1"/>
  <c r="F18" i="2"/>
  <c r="F33" i="2" s="1"/>
  <c r="D4" i="2"/>
  <c r="D34" i="2" s="1"/>
  <c r="D19" i="2"/>
  <c r="D49" i="2" s="1"/>
  <c r="D5" i="2"/>
  <c r="D35" i="2" s="1"/>
  <c r="D20" i="2"/>
  <c r="D6" i="2"/>
  <c r="D36" i="2" s="1"/>
  <c r="D21" i="2"/>
  <c r="D51" i="2" s="1"/>
  <c r="D7" i="2"/>
  <c r="D37" i="2" s="1"/>
  <c r="D22" i="2"/>
  <c r="D8" i="2"/>
  <c r="D38" i="2" s="1"/>
  <c r="D23" i="2"/>
  <c r="D53" i="2" s="1"/>
  <c r="D9" i="2"/>
  <c r="D24" i="2"/>
  <c r="D10" i="2"/>
  <c r="D40" i="2" s="1"/>
  <c r="D25" i="2"/>
  <c r="D55" i="2" s="1"/>
  <c r="D11" i="2"/>
  <c r="D26" i="2"/>
  <c r="D12" i="2"/>
  <c r="D42" i="2" s="1"/>
  <c r="D27" i="2"/>
  <c r="D57" i="2" s="1"/>
  <c r="D13" i="2"/>
  <c r="D28" i="2"/>
  <c r="D14" i="2"/>
  <c r="D44" i="2" s="1"/>
  <c r="D29" i="2"/>
  <c r="D59" i="2" s="1"/>
  <c r="D15" i="2"/>
  <c r="D30" i="2"/>
  <c r="D16" i="2"/>
  <c r="D46" i="2" s="1"/>
  <c r="D31" i="2"/>
  <c r="D17" i="2"/>
  <c r="D47" i="2" s="1"/>
  <c r="D32" i="2"/>
  <c r="D18" i="2"/>
  <c r="D33" i="2"/>
  <c r="B4" i="2"/>
  <c r="B34" i="2" s="1"/>
  <c r="B19" i="2"/>
  <c r="B49" i="2" s="1"/>
  <c r="B5" i="2"/>
  <c r="B35" i="2" s="1"/>
  <c r="B20" i="2"/>
  <c r="B6" i="2"/>
  <c r="B21" i="2"/>
  <c r="B7" i="2"/>
  <c r="B37" i="2" s="1"/>
  <c r="B22" i="2"/>
  <c r="B8" i="2"/>
  <c r="B38" i="2" s="1"/>
  <c r="B23" i="2"/>
  <c r="B53" i="2" s="1"/>
  <c r="B9" i="2"/>
  <c r="B24" i="2"/>
  <c r="B10" i="2"/>
  <c r="B40" i="2" s="1"/>
  <c r="B25" i="2"/>
  <c r="B55" i="2" s="1"/>
  <c r="B11" i="2"/>
  <c r="B26" i="2"/>
  <c r="B12" i="2"/>
  <c r="B27" i="2"/>
  <c r="B13" i="2"/>
  <c r="B28" i="2"/>
  <c r="B14" i="2"/>
  <c r="B29" i="2"/>
  <c r="B15" i="2"/>
  <c r="B30" i="2"/>
  <c r="B16" i="2"/>
  <c r="B31" i="2"/>
  <c r="B17" i="2"/>
  <c r="B47" i="2" s="1"/>
  <c r="B32" i="2"/>
  <c r="B62" i="2" s="1"/>
  <c r="B18" i="2"/>
  <c r="B33" i="2"/>
  <c r="C48" i="1"/>
  <c r="B120" i="1" s="1"/>
  <c r="D120" i="1" s="1"/>
  <c r="C52" i="1"/>
  <c r="B124" i="1" s="1"/>
  <c r="D124" i="1" s="1"/>
  <c r="C54" i="1"/>
  <c r="B126" i="1" s="1"/>
  <c r="D126" i="1" s="1"/>
  <c r="C61" i="1"/>
  <c r="B133" i="1" s="1"/>
  <c r="D133" i="1" s="1"/>
  <c r="B48" i="1"/>
  <c r="B52" i="1"/>
  <c r="B54" i="1"/>
  <c r="B61" i="1"/>
  <c r="C33" i="1"/>
  <c r="B105" i="1" s="1"/>
  <c r="D105" i="1" s="1"/>
  <c r="C34" i="1"/>
  <c r="B106" i="1" s="1"/>
  <c r="D106" i="1" s="1"/>
  <c r="C36" i="1"/>
  <c r="B108" i="1" s="1"/>
  <c r="D108" i="1" s="1"/>
  <c r="C37" i="1"/>
  <c r="B109" i="1" s="1"/>
  <c r="D109" i="1" s="1"/>
  <c r="C39" i="1"/>
  <c r="B111" i="1" s="1"/>
  <c r="D111" i="1" s="1"/>
  <c r="C46" i="1"/>
  <c r="B118" i="1" s="1"/>
  <c r="D118" i="1" s="1"/>
  <c r="B33" i="1"/>
  <c r="B34" i="1"/>
  <c r="B36" i="1"/>
  <c r="B37" i="1"/>
  <c r="B39" i="1"/>
  <c r="B46" i="1"/>
  <c r="L18" i="1"/>
  <c r="M18" i="1"/>
  <c r="B351" i="1" s="1"/>
  <c r="L19" i="1"/>
  <c r="M19" i="1"/>
  <c r="B352" i="1" s="1"/>
  <c r="L20" i="1"/>
  <c r="M20" i="1"/>
  <c r="B353" i="1" s="1"/>
  <c r="L22" i="1"/>
  <c r="M22" i="1"/>
  <c r="B354" i="1" s="1"/>
  <c r="L24" i="1"/>
  <c r="M24" i="1"/>
  <c r="B355" i="1" s="1"/>
  <c r="L26" i="1"/>
  <c r="M26" i="1"/>
  <c r="B356" i="1" s="1"/>
  <c r="L27" i="1"/>
  <c r="M27" i="1"/>
  <c r="B357" i="1" s="1"/>
  <c r="L28" i="1"/>
  <c r="M28" i="1"/>
  <c r="B358" i="1" s="1"/>
  <c r="L29" i="1"/>
  <c r="M29" i="1"/>
  <c r="B359" i="1" s="1"/>
  <c r="L30" i="1"/>
  <c r="M30" i="1"/>
  <c r="B360" i="1" s="1"/>
  <c r="L31" i="1"/>
  <c r="M31" i="1"/>
  <c r="B361" i="1" s="1"/>
  <c r="L32" i="1"/>
  <c r="M32" i="1"/>
  <c r="B362" i="1" s="1"/>
  <c r="L3" i="1"/>
  <c r="M3" i="1"/>
  <c r="L4" i="1"/>
  <c r="M4" i="1"/>
  <c r="B337" i="1" s="1"/>
  <c r="L5" i="1"/>
  <c r="M5" i="1"/>
  <c r="B338" i="1" s="1"/>
  <c r="L6" i="1"/>
  <c r="M6" i="1"/>
  <c r="B339" i="1" s="1"/>
  <c r="L7" i="1"/>
  <c r="M7" i="1"/>
  <c r="B340" i="1" s="1"/>
  <c r="L8" i="1"/>
  <c r="M8" i="1"/>
  <c r="B341" i="1" s="1"/>
  <c r="L9" i="1"/>
  <c r="M9" i="1"/>
  <c r="B342" i="1" s="1"/>
  <c r="L10" i="1"/>
  <c r="M10" i="1"/>
  <c r="B343" i="1" s="1"/>
  <c r="L11" i="1"/>
  <c r="M11" i="1"/>
  <c r="B344" i="1" s="1"/>
  <c r="L12" i="1"/>
  <c r="M12" i="1"/>
  <c r="B345" i="1" s="1"/>
  <c r="L13" i="1"/>
  <c r="M13" i="1"/>
  <c r="B346" i="1" s="1"/>
  <c r="L14" i="1"/>
  <c r="M14" i="1"/>
  <c r="B347" i="1" s="1"/>
  <c r="L15" i="1"/>
  <c r="M15" i="1"/>
  <c r="B348" i="1" s="1"/>
  <c r="L16" i="1"/>
  <c r="M16" i="1"/>
  <c r="B349" i="1" s="1"/>
  <c r="L17" i="1"/>
  <c r="M17" i="1"/>
  <c r="B350" i="1" s="1"/>
  <c r="K18" i="1"/>
  <c r="B329" i="1" s="1"/>
  <c r="K20" i="1"/>
  <c r="B330" i="1" s="1"/>
  <c r="K22" i="1"/>
  <c r="B331" i="1" s="1"/>
  <c r="K24" i="1"/>
  <c r="B332" i="1" s="1"/>
  <c r="K26" i="1"/>
  <c r="B333" i="1" s="1"/>
  <c r="K28" i="1"/>
  <c r="B334" i="1" s="1"/>
  <c r="K30" i="1"/>
  <c r="B335" i="1" s="1"/>
  <c r="J18" i="1"/>
  <c r="J20" i="1"/>
  <c r="J22" i="1"/>
  <c r="J24" i="1"/>
  <c r="J26" i="1"/>
  <c r="J28" i="1"/>
  <c r="J30" i="1"/>
  <c r="K3" i="1"/>
  <c r="K4" i="1"/>
  <c r="B315" i="1" s="1"/>
  <c r="K5" i="1"/>
  <c r="B316" i="1" s="1"/>
  <c r="K6" i="1"/>
  <c r="B317" i="1" s="1"/>
  <c r="K7" i="1"/>
  <c r="B318" i="1" s="1"/>
  <c r="K8" i="1"/>
  <c r="B319" i="1" s="1"/>
  <c r="K9" i="1"/>
  <c r="B320" i="1" s="1"/>
  <c r="K10" i="1"/>
  <c r="B321" i="1" s="1"/>
  <c r="K11" i="1"/>
  <c r="B322" i="1" s="1"/>
  <c r="K12" i="1"/>
  <c r="B323" i="1" s="1"/>
  <c r="K13" i="1"/>
  <c r="B324" i="1" s="1"/>
  <c r="K14" i="1"/>
  <c r="B325" i="1" s="1"/>
  <c r="K15" i="1"/>
  <c r="B326" i="1" s="1"/>
  <c r="K16" i="1"/>
  <c r="B327" i="1" s="1"/>
  <c r="K17" i="1"/>
  <c r="B328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H48" i="1"/>
  <c r="I48" i="1"/>
  <c r="B300" i="1" s="1"/>
  <c r="D300" i="1" s="1"/>
  <c r="H50" i="1"/>
  <c r="I50" i="1"/>
  <c r="B302" i="1" s="1"/>
  <c r="D302" i="1" s="1"/>
  <c r="H52" i="1"/>
  <c r="I52" i="1"/>
  <c r="B304" i="1" s="1"/>
  <c r="D304" i="1" s="1"/>
  <c r="H54" i="1"/>
  <c r="I54" i="1"/>
  <c r="B306" i="1" s="1"/>
  <c r="D306" i="1" s="1"/>
  <c r="H56" i="1"/>
  <c r="I56" i="1"/>
  <c r="B308" i="1" s="1"/>
  <c r="D308" i="1" s="1"/>
  <c r="H58" i="1"/>
  <c r="I58" i="1"/>
  <c r="B310" i="1" s="1"/>
  <c r="D310" i="1" s="1"/>
  <c r="H60" i="1"/>
  <c r="I60" i="1"/>
  <c r="B312" i="1" s="1"/>
  <c r="D312" i="1" s="1"/>
  <c r="H33" i="1"/>
  <c r="I33" i="1"/>
  <c r="B285" i="1" s="1"/>
  <c r="D285" i="1" s="1"/>
  <c r="H34" i="1"/>
  <c r="I34" i="1"/>
  <c r="B286" i="1" s="1"/>
  <c r="D286" i="1" s="1"/>
  <c r="H35" i="1"/>
  <c r="I35" i="1"/>
  <c r="B287" i="1" s="1"/>
  <c r="D287" i="1" s="1"/>
  <c r="H36" i="1"/>
  <c r="I36" i="1"/>
  <c r="B288" i="1" s="1"/>
  <c r="D288" i="1" s="1"/>
  <c r="H37" i="1"/>
  <c r="I37" i="1"/>
  <c r="B289" i="1" s="1"/>
  <c r="D289" i="1" s="1"/>
  <c r="H38" i="1"/>
  <c r="I38" i="1"/>
  <c r="B290" i="1" s="1"/>
  <c r="D290" i="1" s="1"/>
  <c r="H39" i="1"/>
  <c r="I39" i="1"/>
  <c r="B291" i="1" s="1"/>
  <c r="D291" i="1" s="1"/>
  <c r="H40" i="1"/>
  <c r="I40" i="1"/>
  <c r="B292" i="1" s="1"/>
  <c r="D292" i="1" s="1"/>
  <c r="H41" i="1"/>
  <c r="I41" i="1"/>
  <c r="B293" i="1" s="1"/>
  <c r="D293" i="1" s="1"/>
  <c r="H42" i="1"/>
  <c r="I42" i="1"/>
  <c r="B294" i="1" s="1"/>
  <c r="D294" i="1" s="1"/>
  <c r="H43" i="1"/>
  <c r="I43" i="1"/>
  <c r="B295" i="1" s="1"/>
  <c r="D295" i="1" s="1"/>
  <c r="H44" i="1"/>
  <c r="I44" i="1"/>
  <c r="B296" i="1" s="1"/>
  <c r="D296" i="1" s="1"/>
  <c r="H45" i="1"/>
  <c r="I45" i="1"/>
  <c r="B297" i="1" s="1"/>
  <c r="D297" i="1" s="1"/>
  <c r="H46" i="1"/>
  <c r="I46" i="1"/>
  <c r="B298" i="1" s="1"/>
  <c r="D298" i="1" s="1"/>
  <c r="H47" i="1"/>
  <c r="I47" i="1"/>
  <c r="B299" i="1" s="1"/>
  <c r="D299" i="1" s="1"/>
  <c r="H18" i="1"/>
  <c r="I18" i="1"/>
  <c r="B270" i="1" s="1"/>
  <c r="D270" i="1" s="1"/>
  <c r="H19" i="1"/>
  <c r="I19" i="1"/>
  <c r="B271" i="1" s="1"/>
  <c r="D271" i="1" s="1"/>
  <c r="H20" i="1"/>
  <c r="I20" i="1"/>
  <c r="B272" i="1" s="1"/>
  <c r="D272" i="1" s="1"/>
  <c r="H21" i="1"/>
  <c r="I21" i="1"/>
  <c r="B273" i="1" s="1"/>
  <c r="D273" i="1" s="1"/>
  <c r="H22" i="1"/>
  <c r="I22" i="1"/>
  <c r="B274" i="1" s="1"/>
  <c r="D274" i="1" s="1"/>
  <c r="H23" i="1"/>
  <c r="I23" i="1"/>
  <c r="B275" i="1" s="1"/>
  <c r="D275" i="1" s="1"/>
  <c r="H24" i="1"/>
  <c r="I24" i="1"/>
  <c r="B276" i="1" s="1"/>
  <c r="D276" i="1" s="1"/>
  <c r="H25" i="1"/>
  <c r="I25" i="1"/>
  <c r="B277" i="1" s="1"/>
  <c r="D277" i="1" s="1"/>
  <c r="H26" i="1"/>
  <c r="I26" i="1"/>
  <c r="B278" i="1" s="1"/>
  <c r="D278" i="1" s="1"/>
  <c r="H27" i="1"/>
  <c r="I27" i="1"/>
  <c r="B279" i="1" s="1"/>
  <c r="D279" i="1" s="1"/>
  <c r="H28" i="1"/>
  <c r="I28" i="1"/>
  <c r="B280" i="1" s="1"/>
  <c r="D280" i="1" s="1"/>
  <c r="H29" i="1"/>
  <c r="I29" i="1"/>
  <c r="B281" i="1" s="1"/>
  <c r="D281" i="1" s="1"/>
  <c r="H30" i="1"/>
  <c r="I30" i="1"/>
  <c r="B282" i="1" s="1"/>
  <c r="D282" i="1" s="1"/>
  <c r="H31" i="1"/>
  <c r="I31" i="1"/>
  <c r="B283" i="1" s="1"/>
  <c r="D283" i="1" s="1"/>
  <c r="H32" i="1"/>
  <c r="I32" i="1"/>
  <c r="B284" i="1" s="1"/>
  <c r="D284" i="1" s="1"/>
  <c r="H3" i="1"/>
  <c r="I3" i="1"/>
  <c r="H4" i="1"/>
  <c r="I4" i="1"/>
  <c r="B256" i="1" s="1"/>
  <c r="D256" i="1" s="1"/>
  <c r="H5" i="1"/>
  <c r="I5" i="1"/>
  <c r="B257" i="1" s="1"/>
  <c r="D257" i="1" s="1"/>
  <c r="H6" i="1"/>
  <c r="I6" i="1"/>
  <c r="B258" i="1" s="1"/>
  <c r="D258" i="1" s="1"/>
  <c r="H7" i="1"/>
  <c r="I7" i="1"/>
  <c r="B259" i="1" s="1"/>
  <c r="D259" i="1" s="1"/>
  <c r="H8" i="1"/>
  <c r="I8" i="1"/>
  <c r="B260" i="1" s="1"/>
  <c r="D260" i="1" s="1"/>
  <c r="H9" i="1"/>
  <c r="I9" i="1"/>
  <c r="B261" i="1" s="1"/>
  <c r="D261" i="1" s="1"/>
  <c r="H10" i="1"/>
  <c r="I10" i="1"/>
  <c r="B262" i="1" s="1"/>
  <c r="D262" i="1" s="1"/>
  <c r="H11" i="1"/>
  <c r="I11" i="1"/>
  <c r="B263" i="1" s="1"/>
  <c r="D263" i="1" s="1"/>
  <c r="H12" i="1"/>
  <c r="I12" i="1"/>
  <c r="B264" i="1" s="1"/>
  <c r="D264" i="1" s="1"/>
  <c r="H13" i="1"/>
  <c r="I13" i="1"/>
  <c r="B265" i="1" s="1"/>
  <c r="D265" i="1" s="1"/>
  <c r="H14" i="1"/>
  <c r="I14" i="1"/>
  <c r="B266" i="1" s="1"/>
  <c r="D266" i="1" s="1"/>
  <c r="H15" i="1"/>
  <c r="I15" i="1"/>
  <c r="B267" i="1" s="1"/>
  <c r="D267" i="1" s="1"/>
  <c r="H16" i="1"/>
  <c r="I16" i="1"/>
  <c r="B268" i="1" s="1"/>
  <c r="D268" i="1" s="1"/>
  <c r="H17" i="1"/>
  <c r="I17" i="1"/>
  <c r="B269" i="1" s="1"/>
  <c r="D269" i="1" s="1"/>
  <c r="G48" i="1"/>
  <c r="B240" i="1" s="1"/>
  <c r="D240" i="1" s="1"/>
  <c r="G50" i="1"/>
  <c r="B242" i="1" s="1"/>
  <c r="D242" i="1" s="1"/>
  <c r="G52" i="1"/>
  <c r="B244" i="1" s="1"/>
  <c r="D244" i="1" s="1"/>
  <c r="G54" i="1"/>
  <c r="B246" i="1" s="1"/>
  <c r="D246" i="1" s="1"/>
  <c r="G56" i="1"/>
  <c r="B248" i="1" s="1"/>
  <c r="D248" i="1" s="1"/>
  <c r="G58" i="1"/>
  <c r="B250" i="1" s="1"/>
  <c r="D250" i="1" s="1"/>
  <c r="G60" i="1"/>
  <c r="B252" i="1" s="1"/>
  <c r="D252" i="1" s="1"/>
  <c r="F48" i="1"/>
  <c r="F50" i="1"/>
  <c r="F52" i="1"/>
  <c r="F54" i="1"/>
  <c r="F56" i="1"/>
  <c r="F58" i="1"/>
  <c r="F60" i="1"/>
  <c r="G33" i="1"/>
  <c r="B225" i="1" s="1"/>
  <c r="D225" i="1" s="1"/>
  <c r="G34" i="1"/>
  <c r="B226" i="1" s="1"/>
  <c r="D226" i="1" s="1"/>
  <c r="G35" i="1"/>
  <c r="B227" i="1" s="1"/>
  <c r="D227" i="1" s="1"/>
  <c r="G36" i="1"/>
  <c r="B228" i="1" s="1"/>
  <c r="D228" i="1" s="1"/>
  <c r="G37" i="1"/>
  <c r="B229" i="1" s="1"/>
  <c r="D229" i="1" s="1"/>
  <c r="G38" i="1"/>
  <c r="B230" i="1" s="1"/>
  <c r="D230" i="1" s="1"/>
  <c r="G39" i="1"/>
  <c r="B231" i="1" s="1"/>
  <c r="D231" i="1" s="1"/>
  <c r="G40" i="1"/>
  <c r="B232" i="1" s="1"/>
  <c r="D232" i="1" s="1"/>
  <c r="G41" i="1"/>
  <c r="B233" i="1" s="1"/>
  <c r="D233" i="1" s="1"/>
  <c r="G42" i="1"/>
  <c r="B234" i="1" s="1"/>
  <c r="D234" i="1" s="1"/>
  <c r="G43" i="1"/>
  <c r="B235" i="1" s="1"/>
  <c r="D235" i="1" s="1"/>
  <c r="G44" i="1"/>
  <c r="B236" i="1" s="1"/>
  <c r="D236" i="1" s="1"/>
  <c r="G45" i="1"/>
  <c r="B237" i="1" s="1"/>
  <c r="D237" i="1" s="1"/>
  <c r="G46" i="1"/>
  <c r="B238" i="1" s="1"/>
  <c r="D238" i="1" s="1"/>
  <c r="G47" i="1"/>
  <c r="B239" i="1" s="1"/>
  <c r="D239" i="1" s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G18" i="1"/>
  <c r="B210" i="1" s="1"/>
  <c r="D210" i="1" s="1"/>
  <c r="G19" i="1"/>
  <c r="B211" i="1" s="1"/>
  <c r="D211" i="1" s="1"/>
  <c r="G20" i="1"/>
  <c r="B212" i="1" s="1"/>
  <c r="D212" i="1" s="1"/>
  <c r="G21" i="1"/>
  <c r="B213" i="1" s="1"/>
  <c r="D213" i="1" s="1"/>
  <c r="G22" i="1"/>
  <c r="B214" i="1" s="1"/>
  <c r="D214" i="1" s="1"/>
  <c r="G23" i="1"/>
  <c r="B215" i="1" s="1"/>
  <c r="D215" i="1" s="1"/>
  <c r="G24" i="1"/>
  <c r="B216" i="1" s="1"/>
  <c r="D216" i="1" s="1"/>
  <c r="G25" i="1"/>
  <c r="B217" i="1" s="1"/>
  <c r="D217" i="1" s="1"/>
  <c r="G26" i="1"/>
  <c r="B218" i="1" s="1"/>
  <c r="D218" i="1" s="1"/>
  <c r="G27" i="1"/>
  <c r="B219" i="1" s="1"/>
  <c r="D219" i="1" s="1"/>
  <c r="G28" i="1"/>
  <c r="B220" i="1" s="1"/>
  <c r="D220" i="1" s="1"/>
  <c r="G29" i="1"/>
  <c r="B221" i="1" s="1"/>
  <c r="D221" i="1" s="1"/>
  <c r="G30" i="1"/>
  <c r="B222" i="1" s="1"/>
  <c r="D222" i="1" s="1"/>
  <c r="G31" i="1"/>
  <c r="B223" i="1" s="1"/>
  <c r="D223" i="1" s="1"/>
  <c r="G32" i="1"/>
  <c r="B224" i="1" s="1"/>
  <c r="D224" i="1" s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G3" i="1"/>
  <c r="G4" i="1"/>
  <c r="B196" i="1" s="1"/>
  <c r="D196" i="1" s="1"/>
  <c r="G5" i="1"/>
  <c r="B197" i="1" s="1"/>
  <c r="D197" i="1" s="1"/>
  <c r="G6" i="1"/>
  <c r="B198" i="1" s="1"/>
  <c r="D198" i="1" s="1"/>
  <c r="G7" i="1"/>
  <c r="B199" i="1" s="1"/>
  <c r="D199" i="1" s="1"/>
  <c r="G8" i="1"/>
  <c r="B200" i="1" s="1"/>
  <c r="D200" i="1" s="1"/>
  <c r="G9" i="1"/>
  <c r="B201" i="1" s="1"/>
  <c r="D201" i="1" s="1"/>
  <c r="G10" i="1"/>
  <c r="B202" i="1" s="1"/>
  <c r="D202" i="1" s="1"/>
  <c r="G11" i="1"/>
  <c r="B203" i="1" s="1"/>
  <c r="D203" i="1" s="1"/>
  <c r="G12" i="1"/>
  <c r="B204" i="1" s="1"/>
  <c r="D204" i="1" s="1"/>
  <c r="G13" i="1"/>
  <c r="B205" i="1" s="1"/>
  <c r="D205" i="1" s="1"/>
  <c r="G14" i="1"/>
  <c r="B206" i="1" s="1"/>
  <c r="D206" i="1" s="1"/>
  <c r="G15" i="1"/>
  <c r="B207" i="1" s="1"/>
  <c r="D207" i="1" s="1"/>
  <c r="G16" i="1"/>
  <c r="B208" i="1" s="1"/>
  <c r="D208" i="1" s="1"/>
  <c r="G17" i="1"/>
  <c r="B209" i="1" s="1"/>
  <c r="D209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D46" i="1"/>
  <c r="E46" i="1"/>
  <c r="B178" i="1" s="1"/>
  <c r="D178" i="1" s="1"/>
  <c r="D48" i="1"/>
  <c r="E48" i="1"/>
  <c r="B180" i="1" s="1"/>
  <c r="D180" i="1" s="1"/>
  <c r="D50" i="1"/>
  <c r="E50" i="1"/>
  <c r="B182" i="1" s="1"/>
  <c r="D182" i="1" s="1"/>
  <c r="D52" i="1"/>
  <c r="E52" i="1"/>
  <c r="B184" i="1" s="1"/>
  <c r="D184" i="1" s="1"/>
  <c r="D54" i="1"/>
  <c r="E54" i="1"/>
  <c r="B186" i="1" s="1"/>
  <c r="D186" i="1" s="1"/>
  <c r="D56" i="1"/>
  <c r="E56" i="1"/>
  <c r="B188" i="1" s="1"/>
  <c r="D188" i="1" s="1"/>
  <c r="D58" i="1"/>
  <c r="E58" i="1"/>
  <c r="B190" i="1" s="1"/>
  <c r="D190" i="1" s="1"/>
  <c r="D33" i="1"/>
  <c r="E33" i="1"/>
  <c r="B165" i="1" s="1"/>
  <c r="D165" i="1" s="1"/>
  <c r="D34" i="1"/>
  <c r="E34" i="1"/>
  <c r="B166" i="1" s="1"/>
  <c r="D166" i="1" s="1"/>
  <c r="D35" i="1"/>
  <c r="E35" i="1"/>
  <c r="B167" i="1" s="1"/>
  <c r="D167" i="1" s="1"/>
  <c r="D36" i="1"/>
  <c r="E36" i="1"/>
  <c r="B168" i="1" s="1"/>
  <c r="D168" i="1" s="1"/>
  <c r="D37" i="1"/>
  <c r="E37" i="1"/>
  <c r="B169" i="1" s="1"/>
  <c r="D169" i="1" s="1"/>
  <c r="D39" i="1"/>
  <c r="E39" i="1"/>
  <c r="B171" i="1" s="1"/>
  <c r="D171" i="1" s="1"/>
  <c r="D41" i="1"/>
  <c r="E41" i="1"/>
  <c r="B173" i="1" s="1"/>
  <c r="D173" i="1" s="1"/>
  <c r="D43" i="1"/>
  <c r="E43" i="1"/>
  <c r="B175" i="1" s="1"/>
  <c r="D175" i="1" s="1"/>
  <c r="D45" i="1"/>
  <c r="E45" i="1"/>
  <c r="B177" i="1" s="1"/>
  <c r="D177" i="1" s="1"/>
  <c r="D18" i="1"/>
  <c r="E18" i="1"/>
  <c r="B150" i="1" s="1"/>
  <c r="D150" i="1" s="1"/>
  <c r="D19" i="1"/>
  <c r="E19" i="1"/>
  <c r="B151" i="1" s="1"/>
  <c r="D151" i="1" s="1"/>
  <c r="D20" i="1"/>
  <c r="E20" i="1"/>
  <c r="B152" i="1" s="1"/>
  <c r="D152" i="1" s="1"/>
  <c r="D21" i="1"/>
  <c r="E21" i="1"/>
  <c r="B153" i="1" s="1"/>
  <c r="D153" i="1" s="1"/>
  <c r="D22" i="1"/>
  <c r="E22" i="1"/>
  <c r="B154" i="1" s="1"/>
  <c r="D154" i="1" s="1"/>
  <c r="D23" i="1"/>
  <c r="E23" i="1"/>
  <c r="B155" i="1" s="1"/>
  <c r="D155" i="1" s="1"/>
  <c r="D24" i="1"/>
  <c r="E24" i="1"/>
  <c r="B156" i="1" s="1"/>
  <c r="D156" i="1" s="1"/>
  <c r="D25" i="1"/>
  <c r="E25" i="1"/>
  <c r="B157" i="1" s="1"/>
  <c r="D157" i="1" s="1"/>
  <c r="D26" i="1"/>
  <c r="E26" i="1"/>
  <c r="B158" i="1" s="1"/>
  <c r="D158" i="1" s="1"/>
  <c r="D27" i="1"/>
  <c r="E27" i="1"/>
  <c r="B159" i="1" s="1"/>
  <c r="D159" i="1" s="1"/>
  <c r="D28" i="1"/>
  <c r="E28" i="1"/>
  <c r="B160" i="1" s="1"/>
  <c r="D160" i="1" s="1"/>
  <c r="D29" i="1"/>
  <c r="E29" i="1"/>
  <c r="B161" i="1" s="1"/>
  <c r="D161" i="1" s="1"/>
  <c r="D30" i="1"/>
  <c r="E30" i="1"/>
  <c r="B162" i="1" s="1"/>
  <c r="D162" i="1" s="1"/>
  <c r="D31" i="1"/>
  <c r="E31" i="1"/>
  <c r="B163" i="1" s="1"/>
  <c r="D163" i="1" s="1"/>
  <c r="D32" i="1"/>
  <c r="E32" i="1"/>
  <c r="B164" i="1" s="1"/>
  <c r="D164" i="1" s="1"/>
  <c r="D3" i="1"/>
  <c r="E3" i="1"/>
  <c r="D4" i="1"/>
  <c r="E4" i="1"/>
  <c r="B136" i="1" s="1"/>
  <c r="D136" i="1" s="1"/>
  <c r="D5" i="1"/>
  <c r="E5" i="1"/>
  <c r="B137" i="1" s="1"/>
  <c r="D137" i="1" s="1"/>
  <c r="D6" i="1"/>
  <c r="E6" i="1"/>
  <c r="B138" i="1" s="1"/>
  <c r="D138" i="1" s="1"/>
  <c r="D7" i="1"/>
  <c r="E7" i="1"/>
  <c r="B139" i="1" s="1"/>
  <c r="D139" i="1" s="1"/>
  <c r="D8" i="1"/>
  <c r="E8" i="1"/>
  <c r="B140" i="1" s="1"/>
  <c r="D140" i="1" s="1"/>
  <c r="D9" i="1"/>
  <c r="E9" i="1"/>
  <c r="B141" i="1" s="1"/>
  <c r="D141" i="1" s="1"/>
  <c r="D10" i="1"/>
  <c r="E10" i="1"/>
  <c r="B142" i="1" s="1"/>
  <c r="D142" i="1" s="1"/>
  <c r="D11" i="1"/>
  <c r="E11" i="1"/>
  <c r="B143" i="1" s="1"/>
  <c r="D143" i="1" s="1"/>
  <c r="D12" i="1"/>
  <c r="E12" i="1"/>
  <c r="B144" i="1" s="1"/>
  <c r="D144" i="1" s="1"/>
  <c r="D13" i="1"/>
  <c r="E13" i="1"/>
  <c r="B145" i="1" s="1"/>
  <c r="D145" i="1" s="1"/>
  <c r="D14" i="1"/>
  <c r="E14" i="1"/>
  <c r="B146" i="1" s="1"/>
  <c r="D146" i="1" s="1"/>
  <c r="D15" i="1"/>
  <c r="E15" i="1"/>
  <c r="B147" i="1" s="1"/>
  <c r="D147" i="1" s="1"/>
  <c r="D16" i="1"/>
  <c r="E16" i="1"/>
  <c r="B148" i="1" s="1"/>
  <c r="D148" i="1" s="1"/>
  <c r="D17" i="1"/>
  <c r="E17" i="1"/>
  <c r="B149" i="1" s="1"/>
  <c r="D149" i="1" s="1"/>
  <c r="C18" i="1"/>
  <c r="B90" i="1" s="1"/>
  <c r="D90" i="1" s="1"/>
  <c r="C19" i="1"/>
  <c r="B91" i="1" s="1"/>
  <c r="D91" i="1" s="1"/>
  <c r="C20" i="1"/>
  <c r="B92" i="1" s="1"/>
  <c r="D92" i="1" s="1"/>
  <c r="C21" i="1"/>
  <c r="B93" i="1" s="1"/>
  <c r="D93" i="1" s="1"/>
  <c r="C22" i="1"/>
  <c r="B94" i="1" s="1"/>
  <c r="D94" i="1" s="1"/>
  <c r="C23" i="1"/>
  <c r="B95" i="1" s="1"/>
  <c r="D95" i="1" s="1"/>
  <c r="C24" i="1"/>
  <c r="B96" i="1" s="1"/>
  <c r="D96" i="1" s="1"/>
  <c r="C25" i="1"/>
  <c r="B97" i="1" s="1"/>
  <c r="D97" i="1" s="1"/>
  <c r="C26" i="1"/>
  <c r="B98" i="1" s="1"/>
  <c r="D98" i="1" s="1"/>
  <c r="C27" i="1"/>
  <c r="B99" i="1" s="1"/>
  <c r="D99" i="1" s="1"/>
  <c r="C28" i="1"/>
  <c r="B100" i="1" s="1"/>
  <c r="D100" i="1" s="1"/>
  <c r="C29" i="1"/>
  <c r="B101" i="1" s="1"/>
  <c r="D101" i="1" s="1"/>
  <c r="C30" i="1"/>
  <c r="B102" i="1" s="1"/>
  <c r="D102" i="1" s="1"/>
  <c r="C31" i="1"/>
  <c r="B103" i="1" s="1"/>
  <c r="D103" i="1" s="1"/>
  <c r="C32" i="1"/>
  <c r="B104" i="1" s="1"/>
  <c r="D104" i="1" s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C3" i="1"/>
  <c r="C4" i="1"/>
  <c r="B76" i="1" s="1"/>
  <c r="D76" i="1" s="1"/>
  <c r="C5" i="1"/>
  <c r="B77" i="1" s="1"/>
  <c r="D77" i="1" s="1"/>
  <c r="C6" i="1"/>
  <c r="B78" i="1" s="1"/>
  <c r="D78" i="1" s="1"/>
  <c r="C7" i="1"/>
  <c r="B79" i="1" s="1"/>
  <c r="D79" i="1" s="1"/>
  <c r="C8" i="1"/>
  <c r="B80" i="1" s="1"/>
  <c r="D80" i="1" s="1"/>
  <c r="C9" i="1"/>
  <c r="B81" i="1" s="1"/>
  <c r="D81" i="1" s="1"/>
  <c r="C10" i="1"/>
  <c r="B82" i="1" s="1"/>
  <c r="D82" i="1" s="1"/>
  <c r="C11" i="1"/>
  <c r="B83" i="1" s="1"/>
  <c r="D83" i="1" s="1"/>
  <c r="C12" i="1"/>
  <c r="B84" i="1" s="1"/>
  <c r="D84" i="1" s="1"/>
  <c r="C13" i="1"/>
  <c r="B85" i="1" s="1"/>
  <c r="D85" i="1" s="1"/>
  <c r="C14" i="1"/>
  <c r="B86" i="1" s="1"/>
  <c r="D86" i="1" s="1"/>
  <c r="C15" i="1"/>
  <c r="B87" i="1" s="1"/>
  <c r="D87" i="1" s="1"/>
  <c r="C16" i="1"/>
  <c r="B88" i="1" s="1"/>
  <c r="D88" i="1" s="1"/>
  <c r="C17" i="1"/>
  <c r="B89" i="1" s="1"/>
  <c r="D89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E8" i="6" l="1"/>
  <c r="E8" i="7"/>
  <c r="G17" i="6"/>
  <c r="G17" i="7"/>
  <c r="I28" i="7"/>
  <c r="I28" i="6"/>
  <c r="I34" i="7"/>
  <c r="I34" i="6"/>
  <c r="A344" i="1"/>
  <c r="M12" i="7"/>
  <c r="M12" i="6"/>
  <c r="C8" i="7"/>
  <c r="C8" i="6"/>
  <c r="G16" i="6"/>
  <c r="G16" i="7"/>
  <c r="G4" i="6"/>
  <c r="G4" i="7"/>
  <c r="G25" i="7"/>
  <c r="G25" i="6"/>
  <c r="G46" i="6"/>
  <c r="G46" i="7"/>
  <c r="G34" i="7"/>
  <c r="G34" i="6"/>
  <c r="A318" i="1"/>
  <c r="K8" i="7"/>
  <c r="K8" i="6"/>
  <c r="A331" i="1"/>
  <c r="K23" i="6"/>
  <c r="K23" i="7"/>
  <c r="C30" i="6"/>
  <c r="C30" i="7"/>
  <c r="E38" i="6"/>
  <c r="E38" i="7"/>
  <c r="G47" i="7"/>
  <c r="G47" i="6"/>
  <c r="I22" i="6"/>
  <c r="I22" i="7"/>
  <c r="I51" i="7"/>
  <c r="I51" i="6"/>
  <c r="A332" i="1"/>
  <c r="K25" i="7"/>
  <c r="K25" i="6"/>
  <c r="A338" i="1"/>
  <c r="M6" i="7"/>
  <c r="M6" i="6"/>
  <c r="A359" i="1"/>
  <c r="M30" i="7"/>
  <c r="M30" i="6"/>
  <c r="A353" i="1"/>
  <c r="M21" i="7"/>
  <c r="M21" i="6"/>
  <c r="C29" i="7"/>
  <c r="C29" i="6"/>
  <c r="C7" i="7"/>
  <c r="C7" i="6"/>
  <c r="C28" i="7"/>
  <c r="C28" i="6"/>
  <c r="E13" i="7"/>
  <c r="E13" i="6"/>
  <c r="E7" i="7"/>
  <c r="E7" i="6"/>
  <c r="E31" i="7"/>
  <c r="E31" i="6"/>
  <c r="E25" i="6"/>
  <c r="E25" i="7"/>
  <c r="E19" i="7"/>
  <c r="E19" i="6"/>
  <c r="E37" i="7"/>
  <c r="E37" i="6"/>
  <c r="E55" i="7"/>
  <c r="E55" i="6"/>
  <c r="G15" i="6"/>
  <c r="G15" i="7"/>
  <c r="G24" i="6"/>
  <c r="G24" i="7"/>
  <c r="G45" i="6"/>
  <c r="G45" i="7"/>
  <c r="I15" i="6"/>
  <c r="I15" i="7"/>
  <c r="I9" i="7"/>
  <c r="I9" i="6"/>
  <c r="I33" i="7"/>
  <c r="I33" i="6"/>
  <c r="I27" i="7"/>
  <c r="I27" i="6"/>
  <c r="I21" i="6"/>
  <c r="I21" i="7"/>
  <c r="I45" i="6"/>
  <c r="I45" i="7"/>
  <c r="I39" i="7"/>
  <c r="I39" i="6"/>
  <c r="I61" i="7"/>
  <c r="I61" i="6"/>
  <c r="I49" i="6"/>
  <c r="I49" i="7"/>
  <c r="A317" i="1"/>
  <c r="K7" i="6"/>
  <c r="K7" i="7"/>
  <c r="A330" i="1"/>
  <c r="K21" i="7"/>
  <c r="K21" i="6"/>
  <c r="A349" i="1"/>
  <c r="M17" i="6"/>
  <c r="M17" i="7"/>
  <c r="A343" i="1"/>
  <c r="M11" i="6"/>
  <c r="M11" i="7"/>
  <c r="A337" i="1"/>
  <c r="M5" i="6"/>
  <c r="M5" i="7"/>
  <c r="A358" i="1"/>
  <c r="M29" i="6"/>
  <c r="M29" i="7"/>
  <c r="A352" i="1"/>
  <c r="M20" i="7"/>
  <c r="M20" i="6"/>
  <c r="E26" i="7"/>
  <c r="E26" i="6"/>
  <c r="G26" i="7"/>
  <c r="G26" i="6"/>
  <c r="I10" i="7"/>
  <c r="I10" i="6"/>
  <c r="I40" i="6"/>
  <c r="I40" i="7"/>
  <c r="A350" i="1"/>
  <c r="M18" i="7"/>
  <c r="M18" i="6"/>
  <c r="C18" i="6"/>
  <c r="C18" i="7"/>
  <c r="C6" i="6"/>
  <c r="C6" i="7"/>
  <c r="C27" i="7"/>
  <c r="C27" i="6"/>
  <c r="G14" i="6"/>
  <c r="G14" i="7"/>
  <c r="G23" i="6"/>
  <c r="G23" i="7"/>
  <c r="G44" i="7"/>
  <c r="G44" i="6"/>
  <c r="A328" i="1"/>
  <c r="K18" i="6"/>
  <c r="K18" i="7"/>
  <c r="A316" i="1"/>
  <c r="K6" i="7"/>
  <c r="K6" i="6"/>
  <c r="A329" i="1"/>
  <c r="K19" i="6"/>
  <c r="K19" i="7"/>
  <c r="E32" i="7"/>
  <c r="E32" i="6"/>
  <c r="I46" i="7"/>
  <c r="I46" i="6"/>
  <c r="C17" i="6"/>
  <c r="C17" i="7"/>
  <c r="E6" i="6"/>
  <c r="E6" i="7"/>
  <c r="E53" i="7"/>
  <c r="E53" i="6"/>
  <c r="I32" i="7"/>
  <c r="I32" i="6"/>
  <c r="I38" i="7"/>
  <c r="I38" i="6"/>
  <c r="A342" i="1"/>
  <c r="M10" i="6"/>
  <c r="M10" i="7"/>
  <c r="M4" i="7"/>
  <c r="M4" i="6"/>
  <c r="A357" i="1"/>
  <c r="M28" i="7"/>
  <c r="M28" i="6"/>
  <c r="C9" i="6"/>
  <c r="C9" i="7"/>
  <c r="G35" i="6"/>
  <c r="G35" i="7"/>
  <c r="E12" i="6"/>
  <c r="E12" i="7"/>
  <c r="E24" i="6"/>
  <c r="E24" i="7"/>
  <c r="G13" i="6"/>
  <c r="G13" i="7"/>
  <c r="I8" i="7"/>
  <c r="I8" i="6"/>
  <c r="I44" i="7"/>
  <c r="I44" i="6"/>
  <c r="I59" i="7"/>
  <c r="I59" i="6"/>
  <c r="A348" i="1"/>
  <c r="M16" i="7"/>
  <c r="M16" i="6"/>
  <c r="G12" i="6"/>
  <c r="G12" i="7"/>
  <c r="G33" i="6"/>
  <c r="G33" i="7"/>
  <c r="G21" i="6"/>
  <c r="G21" i="7"/>
  <c r="G42" i="7"/>
  <c r="G42" i="6"/>
  <c r="G61" i="6"/>
  <c r="G61" i="7"/>
  <c r="A326" i="1"/>
  <c r="K16" i="7"/>
  <c r="K16" i="6"/>
  <c r="A314" i="1"/>
  <c r="K4" i="7"/>
  <c r="K4" i="6"/>
  <c r="C47" i="7"/>
  <c r="C47" i="6"/>
  <c r="C62" i="7"/>
  <c r="C62" i="6"/>
  <c r="E46" i="6"/>
  <c r="E46" i="7"/>
  <c r="I14" i="7"/>
  <c r="I14" i="6"/>
  <c r="A327" i="1"/>
  <c r="K17" i="6"/>
  <c r="K17" i="7"/>
  <c r="C4" i="6"/>
  <c r="C4" i="7"/>
  <c r="C25" i="7"/>
  <c r="C25" i="6"/>
  <c r="C15" i="6"/>
  <c r="C15" i="7"/>
  <c r="C24" i="6"/>
  <c r="C24" i="7"/>
  <c r="E17" i="7"/>
  <c r="E17" i="6"/>
  <c r="E11" i="7"/>
  <c r="E11" i="6"/>
  <c r="E5" i="7"/>
  <c r="E5" i="6"/>
  <c r="E29" i="7"/>
  <c r="E29" i="6"/>
  <c r="E23" i="6"/>
  <c r="E23" i="7"/>
  <c r="E44" i="7"/>
  <c r="E44" i="6"/>
  <c r="E35" i="6"/>
  <c r="E35" i="7"/>
  <c r="E51" i="7"/>
  <c r="E51" i="6"/>
  <c r="G11" i="6"/>
  <c r="G11" i="7"/>
  <c r="G32" i="7"/>
  <c r="G32" i="6"/>
  <c r="G20" i="6"/>
  <c r="G20" i="7"/>
  <c r="G41" i="6"/>
  <c r="G41" i="7"/>
  <c r="G59" i="7"/>
  <c r="G59" i="6"/>
  <c r="I13" i="6"/>
  <c r="I13" i="7"/>
  <c r="I7" i="6"/>
  <c r="I7" i="7"/>
  <c r="I31" i="7"/>
  <c r="I31" i="6"/>
  <c r="I25" i="6"/>
  <c r="I25" i="7"/>
  <c r="I19" i="6"/>
  <c r="I19" i="7"/>
  <c r="I43" i="7"/>
  <c r="I43" i="6"/>
  <c r="I37" i="6"/>
  <c r="I37" i="7"/>
  <c r="I57" i="7"/>
  <c r="I57" i="6"/>
  <c r="A325" i="1"/>
  <c r="K15" i="7"/>
  <c r="K15" i="6"/>
  <c r="A347" i="1"/>
  <c r="M15" i="6"/>
  <c r="M15" i="7"/>
  <c r="A341" i="1"/>
  <c r="M9" i="7"/>
  <c r="M9" i="6"/>
  <c r="A362" i="1"/>
  <c r="M33" i="7"/>
  <c r="M33" i="6"/>
  <c r="A356" i="1"/>
  <c r="M27" i="7"/>
  <c r="M27" i="6"/>
  <c r="C40" i="7"/>
  <c r="C40" i="6"/>
  <c r="C55" i="6"/>
  <c r="C55" i="7"/>
  <c r="E14" i="7"/>
  <c r="E14" i="6"/>
  <c r="C26" i="6"/>
  <c r="C26" i="7"/>
  <c r="E36" i="7"/>
  <c r="E36" i="6"/>
  <c r="A315" i="1"/>
  <c r="K5" i="6"/>
  <c r="K5" i="7"/>
  <c r="C23" i="7"/>
  <c r="C23" i="6"/>
  <c r="G10" i="7"/>
  <c r="G10" i="6"/>
  <c r="G31" i="7"/>
  <c r="G31" i="6"/>
  <c r="G19" i="6"/>
  <c r="G19" i="7"/>
  <c r="G40" i="7"/>
  <c r="G40" i="6"/>
  <c r="G57" i="6"/>
  <c r="G57" i="7"/>
  <c r="A324" i="1"/>
  <c r="K14" i="7"/>
  <c r="K14" i="6"/>
  <c r="C38" i="6"/>
  <c r="C38" i="7"/>
  <c r="C53" i="7"/>
  <c r="C53" i="6"/>
  <c r="E57" i="7"/>
  <c r="E57" i="6"/>
  <c r="I4" i="7"/>
  <c r="I4" i="6"/>
  <c r="E18" i="6"/>
  <c r="E18" i="7"/>
  <c r="G43" i="6"/>
  <c r="G43" i="7"/>
  <c r="I26" i="7"/>
  <c r="I26" i="6"/>
  <c r="C16" i="7"/>
  <c r="C16" i="6"/>
  <c r="C14" i="6"/>
  <c r="C14" i="7"/>
  <c r="C13" i="7"/>
  <c r="C13" i="6"/>
  <c r="C22" i="7"/>
  <c r="C22" i="6"/>
  <c r="E16" i="6"/>
  <c r="E16" i="7"/>
  <c r="E10" i="7"/>
  <c r="E10" i="6"/>
  <c r="E4" i="7"/>
  <c r="E4" i="6"/>
  <c r="E28" i="6"/>
  <c r="E28" i="7"/>
  <c r="E22" i="7"/>
  <c r="E22" i="6"/>
  <c r="E42" i="6"/>
  <c r="E42" i="7"/>
  <c r="E34" i="7"/>
  <c r="E34" i="6"/>
  <c r="E49" i="6"/>
  <c r="E49" i="7"/>
  <c r="G9" i="6"/>
  <c r="G9" i="7"/>
  <c r="G30" i="7"/>
  <c r="G30" i="6"/>
  <c r="G39" i="7"/>
  <c r="G39" i="6"/>
  <c r="G55" i="7"/>
  <c r="G55" i="6"/>
  <c r="I18" i="7"/>
  <c r="I18" i="6"/>
  <c r="I12" i="7"/>
  <c r="I12" i="6"/>
  <c r="I6" i="7"/>
  <c r="I6" i="6"/>
  <c r="I30" i="7"/>
  <c r="I30" i="6"/>
  <c r="I24" i="6"/>
  <c r="I24" i="7"/>
  <c r="I48" i="6"/>
  <c r="I48" i="7"/>
  <c r="I42" i="7"/>
  <c r="I42" i="6"/>
  <c r="I36" i="7"/>
  <c r="I36" i="6"/>
  <c r="I55" i="7"/>
  <c r="I55" i="6"/>
  <c r="A323" i="1"/>
  <c r="K13" i="6"/>
  <c r="K13" i="7"/>
  <c r="A346" i="1"/>
  <c r="M14" i="7"/>
  <c r="M14" i="6"/>
  <c r="A340" i="1"/>
  <c r="M8" i="7"/>
  <c r="M8" i="6"/>
  <c r="A361" i="1"/>
  <c r="M32" i="7"/>
  <c r="M32" i="6"/>
  <c r="A355" i="1"/>
  <c r="M25" i="7"/>
  <c r="M25" i="6"/>
  <c r="C37" i="7"/>
  <c r="C37" i="6"/>
  <c r="C49" i="6"/>
  <c r="C49" i="7"/>
  <c r="I16" i="7"/>
  <c r="I16" i="6"/>
  <c r="C5" i="6"/>
  <c r="C5" i="7"/>
  <c r="E30" i="7"/>
  <c r="E30" i="6"/>
  <c r="G22" i="7"/>
  <c r="G22" i="6"/>
  <c r="I20" i="6"/>
  <c r="I20" i="7"/>
  <c r="A351" i="1"/>
  <c r="M19" i="6"/>
  <c r="M19" i="7"/>
  <c r="C12" i="6"/>
  <c r="C12" i="7"/>
  <c r="C33" i="7"/>
  <c r="C33" i="6"/>
  <c r="C21" i="7"/>
  <c r="C21" i="6"/>
  <c r="G8" i="7"/>
  <c r="G8" i="6"/>
  <c r="G29" i="7"/>
  <c r="G29" i="6"/>
  <c r="G38" i="7"/>
  <c r="G38" i="6"/>
  <c r="G53" i="7"/>
  <c r="G53" i="6"/>
  <c r="A322" i="1"/>
  <c r="K12" i="7"/>
  <c r="K12" i="6"/>
  <c r="A335" i="1"/>
  <c r="K31" i="7"/>
  <c r="K31" i="6"/>
  <c r="C35" i="7"/>
  <c r="C35" i="6"/>
  <c r="G5" i="6"/>
  <c r="G5" i="7"/>
  <c r="A319" i="1"/>
  <c r="K9" i="6"/>
  <c r="K9" i="7"/>
  <c r="C32" i="7"/>
  <c r="C32" i="6"/>
  <c r="C20" i="6"/>
  <c r="C20" i="7"/>
  <c r="E9" i="7"/>
  <c r="E9" i="6"/>
  <c r="E27" i="7"/>
  <c r="E27" i="6"/>
  <c r="E59" i="7"/>
  <c r="E59" i="6"/>
  <c r="G37" i="7"/>
  <c r="G37" i="6"/>
  <c r="G51" i="7"/>
  <c r="G51" i="6"/>
  <c r="I11" i="6"/>
  <c r="I11" i="7"/>
  <c r="I29" i="6"/>
  <c r="I29" i="7"/>
  <c r="I47" i="6"/>
  <c r="I47" i="7"/>
  <c r="I35" i="6"/>
  <c r="I35" i="7"/>
  <c r="A334" i="1"/>
  <c r="K29" i="6"/>
  <c r="K29" i="7"/>
  <c r="A345" i="1"/>
  <c r="M13" i="7"/>
  <c r="M13" i="6"/>
  <c r="A339" i="1"/>
  <c r="M7" i="6"/>
  <c r="M7" i="7"/>
  <c r="A360" i="1"/>
  <c r="M31" i="6"/>
  <c r="M31" i="7"/>
  <c r="A354" i="1"/>
  <c r="M23" i="6"/>
  <c r="M23" i="7"/>
  <c r="E20" i="6"/>
  <c r="E20" i="7"/>
  <c r="C11" i="7"/>
  <c r="C11" i="6"/>
  <c r="E15" i="7"/>
  <c r="E15" i="6"/>
  <c r="E33" i="6"/>
  <c r="E33" i="7"/>
  <c r="E21" i="7"/>
  <c r="E21" i="6"/>
  <c r="E40" i="7"/>
  <c r="E40" i="6"/>
  <c r="E47" i="7"/>
  <c r="E47" i="6"/>
  <c r="G7" i="6"/>
  <c r="G7" i="7"/>
  <c r="G28" i="7"/>
  <c r="G28" i="6"/>
  <c r="I17" i="6"/>
  <c r="I17" i="7"/>
  <c r="I5" i="6"/>
  <c r="I5" i="7"/>
  <c r="I23" i="6"/>
  <c r="I23" i="7"/>
  <c r="I41" i="6"/>
  <c r="I41" i="7"/>
  <c r="I53" i="7"/>
  <c r="I53" i="6"/>
  <c r="A321" i="1"/>
  <c r="K11" i="6"/>
  <c r="K11" i="7"/>
  <c r="C34" i="6"/>
  <c r="C34" i="7"/>
  <c r="C10" i="7"/>
  <c r="C10" i="6"/>
  <c r="C31" i="7"/>
  <c r="C31" i="6"/>
  <c r="C19" i="7"/>
  <c r="C19" i="6"/>
  <c r="G18" i="6"/>
  <c r="G18" i="7"/>
  <c r="G6" i="6"/>
  <c r="G6" i="7"/>
  <c r="G27" i="7"/>
  <c r="G27" i="6"/>
  <c r="G48" i="7"/>
  <c r="G48" i="6"/>
  <c r="G36" i="7"/>
  <c r="G36" i="6"/>
  <c r="G49" i="7"/>
  <c r="G49" i="6"/>
  <c r="A320" i="1"/>
  <c r="K10" i="6"/>
  <c r="K10" i="7"/>
  <c r="A333" i="1"/>
  <c r="K27" i="6"/>
  <c r="K27" i="7"/>
  <c r="C16" i="3"/>
  <c r="A88" i="1"/>
  <c r="C88" i="1" s="1"/>
  <c r="C21" i="3"/>
  <c r="A93" i="1"/>
  <c r="C93" i="1" s="1"/>
  <c r="E13" i="3"/>
  <c r="A145" i="1"/>
  <c r="C145" i="1" s="1"/>
  <c r="E7" i="3"/>
  <c r="A139" i="1"/>
  <c r="C139" i="1" s="1"/>
  <c r="E31" i="3"/>
  <c r="A163" i="1"/>
  <c r="C163" i="1" s="1"/>
  <c r="E23" i="3"/>
  <c r="A155" i="1"/>
  <c r="C155" i="1" s="1"/>
  <c r="E41" i="3"/>
  <c r="A173" i="1"/>
  <c r="C173" i="1" s="1"/>
  <c r="E56" i="3"/>
  <c r="A188" i="1"/>
  <c r="C188" i="1" s="1"/>
  <c r="G12" i="3"/>
  <c r="A204" i="1"/>
  <c r="C204" i="1" s="1"/>
  <c r="G29" i="3"/>
  <c r="A221" i="1"/>
  <c r="C221" i="1" s="1"/>
  <c r="G42" i="3"/>
  <c r="A234" i="1"/>
  <c r="C234" i="1" s="1"/>
  <c r="C15" i="3"/>
  <c r="A87" i="1"/>
  <c r="C87" i="1" s="1"/>
  <c r="C32" i="3"/>
  <c r="A104" i="1"/>
  <c r="C104" i="1" s="1"/>
  <c r="C24" i="3"/>
  <c r="A96" i="1"/>
  <c r="C96" i="1" s="1"/>
  <c r="C20" i="3"/>
  <c r="A92" i="1"/>
  <c r="C92" i="1" s="1"/>
  <c r="G15" i="3"/>
  <c r="A207" i="1"/>
  <c r="C207" i="1" s="1"/>
  <c r="G11" i="3"/>
  <c r="A203" i="1"/>
  <c r="C203" i="1" s="1"/>
  <c r="G7" i="3"/>
  <c r="A199" i="1"/>
  <c r="C199" i="1" s="1"/>
  <c r="G3" i="3"/>
  <c r="A195" i="1"/>
  <c r="C195" i="1" s="1"/>
  <c r="G32" i="3"/>
  <c r="A224" i="1"/>
  <c r="C224" i="1" s="1"/>
  <c r="G28" i="3"/>
  <c r="A220" i="1"/>
  <c r="C220" i="1" s="1"/>
  <c r="G24" i="3"/>
  <c r="A216" i="1"/>
  <c r="C216" i="1" s="1"/>
  <c r="G20" i="3"/>
  <c r="A212" i="1"/>
  <c r="C212" i="1" s="1"/>
  <c r="G45" i="3"/>
  <c r="A237" i="1"/>
  <c r="C237" i="1" s="1"/>
  <c r="G41" i="3"/>
  <c r="A233" i="1"/>
  <c r="C233" i="1" s="1"/>
  <c r="G37" i="3"/>
  <c r="A229" i="1"/>
  <c r="C229" i="1" s="1"/>
  <c r="G33" i="3"/>
  <c r="A225" i="1"/>
  <c r="C225" i="1" s="1"/>
  <c r="G60" i="3"/>
  <c r="A252" i="1"/>
  <c r="C252" i="1" s="1"/>
  <c r="G52" i="3"/>
  <c r="A244" i="1"/>
  <c r="C244" i="1" s="1"/>
  <c r="C46" i="3"/>
  <c r="A118" i="1"/>
  <c r="C118" i="1" s="1"/>
  <c r="C34" i="3"/>
  <c r="A106" i="1"/>
  <c r="C106" i="1" s="1"/>
  <c r="C61" i="3"/>
  <c r="A133" i="1"/>
  <c r="C133" i="1" s="1"/>
  <c r="C25" i="3"/>
  <c r="A97" i="1"/>
  <c r="C97" i="1" s="1"/>
  <c r="E9" i="3"/>
  <c r="A141" i="1"/>
  <c r="C141" i="1" s="1"/>
  <c r="E29" i="3"/>
  <c r="A161" i="1"/>
  <c r="C161" i="1" s="1"/>
  <c r="E45" i="3"/>
  <c r="A177" i="1"/>
  <c r="C177" i="1" s="1"/>
  <c r="E33" i="3"/>
  <c r="A165" i="1"/>
  <c r="C165" i="1" s="1"/>
  <c r="G16" i="3"/>
  <c r="A208" i="1"/>
  <c r="C208" i="1" s="1"/>
  <c r="G25" i="3"/>
  <c r="A217" i="1"/>
  <c r="C217" i="1" s="1"/>
  <c r="G38" i="3"/>
  <c r="A230" i="1"/>
  <c r="C230" i="1" s="1"/>
  <c r="I17" i="3"/>
  <c r="A269" i="1"/>
  <c r="C269" i="1" s="1"/>
  <c r="C11" i="3"/>
  <c r="A83" i="1"/>
  <c r="C83" i="1" s="1"/>
  <c r="C7" i="3"/>
  <c r="A79" i="1"/>
  <c r="C79" i="1" s="1"/>
  <c r="C3" i="3"/>
  <c r="A75" i="1"/>
  <c r="C28" i="3"/>
  <c r="A100" i="1"/>
  <c r="C100" i="1" s="1"/>
  <c r="C14" i="3"/>
  <c r="A86" i="1"/>
  <c r="C86" i="1" s="1"/>
  <c r="C10" i="3"/>
  <c r="A82" i="1"/>
  <c r="C82" i="1" s="1"/>
  <c r="C6" i="3"/>
  <c r="A78" i="1"/>
  <c r="C78" i="1" s="1"/>
  <c r="C31" i="3"/>
  <c r="A103" i="1"/>
  <c r="C103" i="1" s="1"/>
  <c r="C27" i="3"/>
  <c r="A99" i="1"/>
  <c r="C99" i="1" s="1"/>
  <c r="C23" i="3"/>
  <c r="A95" i="1"/>
  <c r="C95" i="1" s="1"/>
  <c r="C19" i="3"/>
  <c r="A91" i="1"/>
  <c r="C91" i="1" s="1"/>
  <c r="E16" i="3"/>
  <c r="A148" i="1"/>
  <c r="C148" i="1" s="1"/>
  <c r="E14" i="3"/>
  <c r="A146" i="1"/>
  <c r="C146" i="1" s="1"/>
  <c r="E12" i="3"/>
  <c r="A144" i="1"/>
  <c r="C144" i="1" s="1"/>
  <c r="E10" i="3"/>
  <c r="A142" i="1"/>
  <c r="C142" i="1" s="1"/>
  <c r="E8" i="3"/>
  <c r="A140" i="1"/>
  <c r="C140" i="1" s="1"/>
  <c r="E6" i="3"/>
  <c r="A138" i="1"/>
  <c r="C138" i="1" s="1"/>
  <c r="E4" i="3"/>
  <c r="A136" i="1"/>
  <c r="C136" i="1" s="1"/>
  <c r="E32" i="3"/>
  <c r="A164" i="1"/>
  <c r="C164" i="1" s="1"/>
  <c r="E30" i="3"/>
  <c r="A162" i="1"/>
  <c r="C162" i="1" s="1"/>
  <c r="E28" i="3"/>
  <c r="A160" i="1"/>
  <c r="C160" i="1" s="1"/>
  <c r="E26" i="3"/>
  <c r="A158" i="1"/>
  <c r="C158" i="1" s="1"/>
  <c r="E24" i="3"/>
  <c r="A156" i="1"/>
  <c r="C156" i="1" s="1"/>
  <c r="E22" i="3"/>
  <c r="A154" i="1"/>
  <c r="C154" i="1" s="1"/>
  <c r="E20" i="3"/>
  <c r="A152" i="1"/>
  <c r="C152" i="1" s="1"/>
  <c r="E18" i="3"/>
  <c r="A150" i="1"/>
  <c r="C150" i="1" s="1"/>
  <c r="E43" i="3"/>
  <c r="A175" i="1"/>
  <c r="C175" i="1" s="1"/>
  <c r="E39" i="3"/>
  <c r="A171" i="1"/>
  <c r="C171" i="1" s="1"/>
  <c r="E36" i="3"/>
  <c r="A168" i="1"/>
  <c r="C168" i="1" s="1"/>
  <c r="E34" i="3"/>
  <c r="A166" i="1"/>
  <c r="C166" i="1" s="1"/>
  <c r="E58" i="3"/>
  <c r="A190" i="1"/>
  <c r="C190" i="1" s="1"/>
  <c r="E54" i="3"/>
  <c r="A186" i="1"/>
  <c r="C186" i="1" s="1"/>
  <c r="E50" i="3"/>
  <c r="A182" i="1"/>
  <c r="C182" i="1" s="1"/>
  <c r="E46" i="3"/>
  <c r="A178" i="1"/>
  <c r="C178" i="1" s="1"/>
  <c r="G14" i="3"/>
  <c r="A206" i="1"/>
  <c r="C206" i="1" s="1"/>
  <c r="G10" i="3"/>
  <c r="A202" i="1"/>
  <c r="C202" i="1" s="1"/>
  <c r="G6" i="3"/>
  <c r="A198" i="1"/>
  <c r="C198" i="1" s="1"/>
  <c r="G31" i="3"/>
  <c r="A223" i="1"/>
  <c r="C223" i="1" s="1"/>
  <c r="G27" i="3"/>
  <c r="A219" i="1"/>
  <c r="C219" i="1" s="1"/>
  <c r="G23" i="3"/>
  <c r="A215" i="1"/>
  <c r="C215" i="1" s="1"/>
  <c r="G19" i="3"/>
  <c r="A211" i="1"/>
  <c r="C211" i="1" s="1"/>
  <c r="G44" i="3"/>
  <c r="A236" i="1"/>
  <c r="C236" i="1" s="1"/>
  <c r="G40" i="3"/>
  <c r="A232" i="1"/>
  <c r="C232" i="1" s="1"/>
  <c r="G36" i="3"/>
  <c r="A228" i="1"/>
  <c r="C228" i="1" s="1"/>
  <c r="G58" i="3"/>
  <c r="A250" i="1"/>
  <c r="C250" i="1" s="1"/>
  <c r="G50" i="3"/>
  <c r="A242" i="1"/>
  <c r="C242" i="1" s="1"/>
  <c r="I16" i="3"/>
  <c r="A268" i="1"/>
  <c r="C268" i="1" s="1"/>
  <c r="I14" i="3"/>
  <c r="A266" i="1"/>
  <c r="C266" i="1" s="1"/>
  <c r="I12" i="3"/>
  <c r="A264" i="1"/>
  <c r="C264" i="1" s="1"/>
  <c r="I10" i="3"/>
  <c r="A262" i="1"/>
  <c r="C262" i="1" s="1"/>
  <c r="I8" i="3"/>
  <c r="A260" i="1"/>
  <c r="C260" i="1" s="1"/>
  <c r="I6" i="3"/>
  <c r="A258" i="1"/>
  <c r="C258" i="1" s="1"/>
  <c r="I4" i="3"/>
  <c r="A256" i="1"/>
  <c r="C256" i="1" s="1"/>
  <c r="I32" i="3"/>
  <c r="A284" i="1"/>
  <c r="C284" i="1" s="1"/>
  <c r="I30" i="3"/>
  <c r="A282" i="1"/>
  <c r="C282" i="1" s="1"/>
  <c r="I28" i="3"/>
  <c r="A280" i="1"/>
  <c r="C280" i="1" s="1"/>
  <c r="I26" i="3"/>
  <c r="A278" i="1"/>
  <c r="C278" i="1" s="1"/>
  <c r="I24" i="3"/>
  <c r="A276" i="1"/>
  <c r="C276" i="1" s="1"/>
  <c r="I22" i="3"/>
  <c r="A274" i="1"/>
  <c r="C274" i="1" s="1"/>
  <c r="I20" i="3"/>
  <c r="A272" i="1"/>
  <c r="C272" i="1" s="1"/>
  <c r="I18" i="3"/>
  <c r="A270" i="1"/>
  <c r="C270" i="1" s="1"/>
  <c r="I46" i="3"/>
  <c r="A298" i="1"/>
  <c r="C298" i="1" s="1"/>
  <c r="I44" i="3"/>
  <c r="A296" i="1"/>
  <c r="C296" i="1" s="1"/>
  <c r="I42" i="3"/>
  <c r="A294" i="1"/>
  <c r="C294" i="1" s="1"/>
  <c r="I40" i="3"/>
  <c r="A292" i="1"/>
  <c r="C292" i="1" s="1"/>
  <c r="I38" i="3"/>
  <c r="A290" i="1"/>
  <c r="C290" i="1" s="1"/>
  <c r="I36" i="3"/>
  <c r="A288" i="1"/>
  <c r="C288" i="1" s="1"/>
  <c r="I34" i="3"/>
  <c r="A286" i="1"/>
  <c r="C286" i="1" s="1"/>
  <c r="I60" i="3"/>
  <c r="A312" i="1"/>
  <c r="C312" i="1" s="1"/>
  <c r="I56" i="3"/>
  <c r="A308" i="1"/>
  <c r="C308" i="1" s="1"/>
  <c r="I52" i="3"/>
  <c r="A304" i="1"/>
  <c r="C304" i="1" s="1"/>
  <c r="I48" i="3"/>
  <c r="A300" i="1"/>
  <c r="C300" i="1" s="1"/>
  <c r="C39" i="3"/>
  <c r="A111" i="1"/>
  <c r="C111" i="1" s="1"/>
  <c r="C33" i="3"/>
  <c r="A105" i="1"/>
  <c r="C105" i="1" s="1"/>
  <c r="C54" i="3"/>
  <c r="A126" i="1"/>
  <c r="C126" i="1" s="1"/>
  <c r="C12" i="3"/>
  <c r="A84" i="1"/>
  <c r="C84" i="1" s="1"/>
  <c r="C29" i="3"/>
  <c r="A101" i="1"/>
  <c r="C101" i="1" s="1"/>
  <c r="E15" i="3"/>
  <c r="A147" i="1"/>
  <c r="C147" i="1" s="1"/>
  <c r="E11" i="3"/>
  <c r="A143" i="1"/>
  <c r="C143" i="1" s="1"/>
  <c r="E3" i="3"/>
  <c r="A135" i="1"/>
  <c r="C135" i="1" s="1"/>
  <c r="E25" i="3"/>
  <c r="A157" i="1"/>
  <c r="C157" i="1" s="1"/>
  <c r="E19" i="3"/>
  <c r="A151" i="1"/>
  <c r="C151" i="1" s="1"/>
  <c r="E37" i="3"/>
  <c r="A169" i="1"/>
  <c r="C169" i="1" s="1"/>
  <c r="E52" i="3"/>
  <c r="A184" i="1"/>
  <c r="C184" i="1" s="1"/>
  <c r="G8" i="3"/>
  <c r="A200" i="1"/>
  <c r="C200" i="1" s="1"/>
  <c r="G4" i="3"/>
  <c r="A196" i="1"/>
  <c r="C196" i="1" s="1"/>
  <c r="B195" i="1"/>
  <c r="D195" i="1" s="1"/>
  <c r="F65" i="1"/>
  <c r="F64" i="1"/>
  <c r="C17" i="3"/>
  <c r="A89" i="1"/>
  <c r="C89" i="1" s="1"/>
  <c r="C13" i="3"/>
  <c r="A85" i="1"/>
  <c r="C85" i="1" s="1"/>
  <c r="C9" i="3"/>
  <c r="A81" i="1"/>
  <c r="C81" i="1" s="1"/>
  <c r="C5" i="3"/>
  <c r="A77" i="1"/>
  <c r="C77" i="1" s="1"/>
  <c r="C30" i="3"/>
  <c r="A102" i="1"/>
  <c r="C102" i="1" s="1"/>
  <c r="C26" i="3"/>
  <c r="A98" i="1"/>
  <c r="C98" i="1" s="1"/>
  <c r="C22" i="3"/>
  <c r="A94" i="1"/>
  <c r="C94" i="1" s="1"/>
  <c r="C18" i="3"/>
  <c r="A90" i="1"/>
  <c r="C90" i="1" s="1"/>
  <c r="B135" i="1"/>
  <c r="D135" i="1" s="1"/>
  <c r="D64" i="1"/>
  <c r="D65" i="1"/>
  <c r="G17" i="3"/>
  <c r="A209" i="1"/>
  <c r="C209" i="1" s="1"/>
  <c r="G13" i="3"/>
  <c r="A205" i="1"/>
  <c r="C205" i="1" s="1"/>
  <c r="G9" i="3"/>
  <c r="A201" i="1"/>
  <c r="C201" i="1" s="1"/>
  <c r="G5" i="3"/>
  <c r="A197" i="1"/>
  <c r="C197" i="1" s="1"/>
  <c r="G30" i="3"/>
  <c r="A222" i="1"/>
  <c r="C222" i="1" s="1"/>
  <c r="G26" i="3"/>
  <c r="A218" i="1"/>
  <c r="C218" i="1" s="1"/>
  <c r="G22" i="3"/>
  <c r="A214" i="1"/>
  <c r="C214" i="1" s="1"/>
  <c r="G18" i="3"/>
  <c r="A210" i="1"/>
  <c r="C210" i="1" s="1"/>
  <c r="G47" i="3"/>
  <c r="A239" i="1"/>
  <c r="C239" i="1" s="1"/>
  <c r="G43" i="3"/>
  <c r="A235" i="1"/>
  <c r="C235" i="1" s="1"/>
  <c r="G39" i="3"/>
  <c r="A231" i="1"/>
  <c r="C231" i="1" s="1"/>
  <c r="G35" i="3"/>
  <c r="A227" i="1"/>
  <c r="C227" i="1" s="1"/>
  <c r="G56" i="3"/>
  <c r="A248" i="1"/>
  <c r="C248" i="1" s="1"/>
  <c r="G48" i="3"/>
  <c r="A240" i="1"/>
  <c r="C240" i="1" s="1"/>
  <c r="B255" i="1"/>
  <c r="D255" i="1" s="1"/>
  <c r="H64" i="1"/>
  <c r="H65" i="1"/>
  <c r="C37" i="3"/>
  <c r="A109" i="1"/>
  <c r="C109" i="1" s="1"/>
  <c r="C52" i="3"/>
  <c r="A124" i="1"/>
  <c r="C124" i="1" s="1"/>
  <c r="C8" i="3"/>
  <c r="A80" i="1"/>
  <c r="C80" i="1" s="1"/>
  <c r="C4" i="3"/>
  <c r="A76" i="1"/>
  <c r="C76" i="1" s="1"/>
  <c r="B75" i="1"/>
  <c r="D75" i="1" s="1"/>
  <c r="B64" i="1"/>
  <c r="E17" i="3"/>
  <c r="A149" i="1"/>
  <c r="C149" i="1" s="1"/>
  <c r="E5" i="3"/>
  <c r="A137" i="1"/>
  <c r="C137" i="1" s="1"/>
  <c r="E27" i="3"/>
  <c r="A159" i="1"/>
  <c r="C159" i="1" s="1"/>
  <c r="E21" i="3"/>
  <c r="A153" i="1"/>
  <c r="C153" i="1" s="1"/>
  <c r="E35" i="3"/>
  <c r="A167" i="1"/>
  <c r="C167" i="1" s="1"/>
  <c r="E48" i="3"/>
  <c r="A180" i="1"/>
  <c r="C180" i="1" s="1"/>
  <c r="G21" i="3"/>
  <c r="A213" i="1"/>
  <c r="C213" i="1" s="1"/>
  <c r="G46" i="3"/>
  <c r="A238" i="1"/>
  <c r="C238" i="1" s="1"/>
  <c r="G34" i="3"/>
  <c r="A226" i="1"/>
  <c r="C226" i="1" s="1"/>
  <c r="G54" i="3"/>
  <c r="A246" i="1"/>
  <c r="C246" i="1" s="1"/>
  <c r="I15" i="3"/>
  <c r="A267" i="1"/>
  <c r="C267" i="1" s="1"/>
  <c r="I13" i="3"/>
  <c r="A265" i="1"/>
  <c r="C265" i="1" s="1"/>
  <c r="I11" i="3"/>
  <c r="A263" i="1"/>
  <c r="C263" i="1" s="1"/>
  <c r="I9" i="3"/>
  <c r="A261" i="1"/>
  <c r="C261" i="1" s="1"/>
  <c r="I7" i="3"/>
  <c r="A259" i="1"/>
  <c r="C259" i="1" s="1"/>
  <c r="I5" i="3"/>
  <c r="A257" i="1"/>
  <c r="C257" i="1" s="1"/>
  <c r="I3" i="3"/>
  <c r="A255" i="1"/>
  <c r="C255" i="1" s="1"/>
  <c r="I31" i="3"/>
  <c r="A283" i="1"/>
  <c r="C283" i="1" s="1"/>
  <c r="I29" i="3"/>
  <c r="A281" i="1"/>
  <c r="C281" i="1" s="1"/>
  <c r="I27" i="3"/>
  <c r="A279" i="1"/>
  <c r="C279" i="1" s="1"/>
  <c r="I25" i="3"/>
  <c r="A277" i="1"/>
  <c r="C277" i="1" s="1"/>
  <c r="I23" i="3"/>
  <c r="A275" i="1"/>
  <c r="C275" i="1" s="1"/>
  <c r="I21" i="3"/>
  <c r="A273" i="1"/>
  <c r="C273" i="1" s="1"/>
  <c r="I19" i="3"/>
  <c r="A271" i="1"/>
  <c r="C271" i="1" s="1"/>
  <c r="I47" i="3"/>
  <c r="A299" i="1"/>
  <c r="C299" i="1" s="1"/>
  <c r="I45" i="3"/>
  <c r="A297" i="1"/>
  <c r="C297" i="1" s="1"/>
  <c r="I43" i="3"/>
  <c r="A295" i="1"/>
  <c r="C295" i="1" s="1"/>
  <c r="I41" i="3"/>
  <c r="A293" i="1"/>
  <c r="C293" i="1" s="1"/>
  <c r="I39" i="3"/>
  <c r="A291" i="1"/>
  <c r="C291" i="1" s="1"/>
  <c r="I37" i="3"/>
  <c r="A289" i="1"/>
  <c r="C289" i="1" s="1"/>
  <c r="I35" i="3"/>
  <c r="A287" i="1"/>
  <c r="C287" i="1" s="1"/>
  <c r="I33" i="3"/>
  <c r="A285" i="1"/>
  <c r="C285" i="1" s="1"/>
  <c r="I58" i="3"/>
  <c r="A310" i="1"/>
  <c r="C310" i="1" s="1"/>
  <c r="I54" i="3"/>
  <c r="A306" i="1"/>
  <c r="C306" i="1" s="1"/>
  <c r="I50" i="3"/>
  <c r="A302" i="1"/>
  <c r="C302" i="1" s="1"/>
  <c r="B314" i="1"/>
  <c r="J65" i="1"/>
  <c r="J64" i="1"/>
  <c r="C36" i="3"/>
  <c r="A108" i="1"/>
  <c r="C108" i="1" s="1"/>
  <c r="C48" i="3"/>
  <c r="A120" i="1"/>
  <c r="C120" i="1" s="1"/>
  <c r="B336" i="1"/>
  <c r="L64" i="1"/>
  <c r="L65" i="1"/>
  <c r="W7" i="1"/>
  <c r="W4" i="1"/>
  <c r="A336" i="1"/>
  <c r="K15" i="3"/>
  <c r="K16" i="2"/>
  <c r="K11" i="3"/>
  <c r="K12" i="2"/>
  <c r="K7" i="3"/>
  <c r="K8" i="2"/>
  <c r="K3" i="3"/>
  <c r="K4" i="2"/>
  <c r="K31" i="2"/>
  <c r="K30" i="3"/>
  <c r="K23" i="2"/>
  <c r="K22" i="3"/>
  <c r="N49" i="1"/>
  <c r="C49" i="2"/>
  <c r="C37" i="2"/>
  <c r="C32" i="2"/>
  <c r="C28" i="2"/>
  <c r="C24" i="2"/>
  <c r="C20" i="2"/>
  <c r="C16" i="2"/>
  <c r="C12" i="2"/>
  <c r="C8" i="2"/>
  <c r="C4" i="2"/>
  <c r="E53" i="2"/>
  <c r="E46" i="2"/>
  <c r="E38" i="2"/>
  <c r="E34" i="2"/>
  <c r="E30" i="2"/>
  <c r="E26" i="2"/>
  <c r="E22" i="2"/>
  <c r="E18" i="2"/>
  <c r="E14" i="2"/>
  <c r="E10" i="2"/>
  <c r="E6" i="2"/>
  <c r="G57" i="2"/>
  <c r="G49" i="2"/>
  <c r="G45" i="2"/>
  <c r="G41" i="2"/>
  <c r="G37" i="2"/>
  <c r="G33" i="2"/>
  <c r="G29" i="2"/>
  <c r="G25" i="2"/>
  <c r="G21" i="2"/>
  <c r="G17" i="2"/>
  <c r="G13" i="2"/>
  <c r="G9" i="2"/>
  <c r="G5" i="2"/>
  <c r="F31" i="2"/>
  <c r="F27" i="2"/>
  <c r="F23" i="2"/>
  <c r="F19" i="2"/>
  <c r="F45" i="2"/>
  <c r="F41" i="2"/>
  <c r="F37" i="2"/>
  <c r="F61" i="2"/>
  <c r="F53" i="2"/>
  <c r="H39" i="2"/>
  <c r="H24" i="2"/>
  <c r="H35" i="2"/>
  <c r="H20" i="2"/>
  <c r="I57" i="2"/>
  <c r="I49" i="2"/>
  <c r="I45" i="2"/>
  <c r="I41" i="2"/>
  <c r="I37" i="2"/>
  <c r="I33" i="2"/>
  <c r="I29" i="2"/>
  <c r="I25" i="2"/>
  <c r="I21" i="2"/>
  <c r="I17" i="2"/>
  <c r="I13" i="2"/>
  <c r="I9" i="2"/>
  <c r="I5" i="2"/>
  <c r="K14" i="3"/>
  <c r="K15" i="2"/>
  <c r="K10" i="3"/>
  <c r="K11" i="2"/>
  <c r="K6" i="3"/>
  <c r="K7" i="2"/>
  <c r="K28" i="3"/>
  <c r="K29" i="2"/>
  <c r="K20" i="3"/>
  <c r="K21" i="2"/>
  <c r="M16" i="3"/>
  <c r="M17" i="2"/>
  <c r="M15" i="2"/>
  <c r="M14" i="3"/>
  <c r="M12" i="3"/>
  <c r="M13" i="2"/>
  <c r="M11" i="2"/>
  <c r="M10" i="3"/>
  <c r="M8" i="3"/>
  <c r="M9" i="2"/>
  <c r="M7" i="2"/>
  <c r="M6" i="3"/>
  <c r="M4" i="3"/>
  <c r="M5" i="2"/>
  <c r="M32" i="3"/>
  <c r="M33" i="2"/>
  <c r="M30" i="3"/>
  <c r="M31" i="2"/>
  <c r="M28" i="3"/>
  <c r="M29" i="2"/>
  <c r="M26" i="3"/>
  <c r="M27" i="2"/>
  <c r="M22" i="3"/>
  <c r="M23" i="2"/>
  <c r="M19" i="3"/>
  <c r="M20" i="2"/>
  <c r="N50" i="1"/>
  <c r="N51" i="1" s="1"/>
  <c r="C47" i="2"/>
  <c r="C35" i="2"/>
  <c r="C31" i="2"/>
  <c r="C27" i="2"/>
  <c r="C23" i="2"/>
  <c r="C19" i="2"/>
  <c r="C15" i="2"/>
  <c r="C11" i="2"/>
  <c r="C7" i="2"/>
  <c r="C53" i="2"/>
  <c r="E59" i="2"/>
  <c r="E51" i="2"/>
  <c r="E44" i="2"/>
  <c r="E37" i="2"/>
  <c r="E33" i="2"/>
  <c r="E29" i="2"/>
  <c r="E25" i="2"/>
  <c r="E21" i="2"/>
  <c r="E17" i="2"/>
  <c r="E13" i="2"/>
  <c r="E9" i="2"/>
  <c r="E5" i="2"/>
  <c r="G55" i="2"/>
  <c r="G48" i="2"/>
  <c r="G44" i="2"/>
  <c r="G40" i="2"/>
  <c r="G36" i="2"/>
  <c r="G32" i="2"/>
  <c r="G28" i="2"/>
  <c r="G24" i="2"/>
  <c r="G20" i="2"/>
  <c r="G16" i="2"/>
  <c r="G12" i="2"/>
  <c r="G8" i="2"/>
  <c r="G4" i="2"/>
  <c r="F48" i="2"/>
  <c r="F44" i="2"/>
  <c r="F40" i="2"/>
  <c r="F36" i="2"/>
  <c r="F59" i="2"/>
  <c r="F51" i="2"/>
  <c r="H61" i="2"/>
  <c r="H46" i="2"/>
  <c r="H57" i="2"/>
  <c r="H42" i="2"/>
  <c r="H53" i="2"/>
  <c r="H23" i="2"/>
  <c r="H38" i="2"/>
  <c r="H49" i="2"/>
  <c r="H19" i="2"/>
  <c r="H34" i="2"/>
  <c r="I55" i="2"/>
  <c r="I48" i="2"/>
  <c r="I44" i="2"/>
  <c r="I40" i="2"/>
  <c r="I36" i="2"/>
  <c r="I32" i="2"/>
  <c r="I28" i="2"/>
  <c r="I24" i="2"/>
  <c r="I20" i="2"/>
  <c r="I16" i="2"/>
  <c r="I12" i="2"/>
  <c r="I8" i="2"/>
  <c r="I4" i="2"/>
  <c r="H30" i="2"/>
  <c r="H26" i="2"/>
  <c r="K18" i="2"/>
  <c r="K17" i="3"/>
  <c r="K14" i="2"/>
  <c r="K13" i="3"/>
  <c r="K10" i="2"/>
  <c r="K9" i="3"/>
  <c r="K6" i="2"/>
  <c r="K5" i="3"/>
  <c r="K26" i="3"/>
  <c r="K27" i="2"/>
  <c r="K18" i="3"/>
  <c r="K19" i="2"/>
  <c r="C62" i="2"/>
  <c r="C40" i="2"/>
  <c r="C34" i="2"/>
  <c r="C30" i="2"/>
  <c r="C26" i="2"/>
  <c r="C22" i="2"/>
  <c r="C18" i="2"/>
  <c r="C14" i="2"/>
  <c r="C10" i="2"/>
  <c r="C6" i="2"/>
  <c r="E57" i="2"/>
  <c r="E49" i="2"/>
  <c r="E42" i="2"/>
  <c r="E36" i="2"/>
  <c r="E32" i="2"/>
  <c r="E28" i="2"/>
  <c r="E24" i="2"/>
  <c r="E20" i="2"/>
  <c r="E16" i="2"/>
  <c r="E12" i="2"/>
  <c r="E8" i="2"/>
  <c r="E4" i="2"/>
  <c r="G61" i="2"/>
  <c r="G53" i="2"/>
  <c r="G47" i="2"/>
  <c r="G43" i="2"/>
  <c r="G39" i="2"/>
  <c r="G35" i="2"/>
  <c r="G31" i="2"/>
  <c r="G27" i="2"/>
  <c r="G23" i="2"/>
  <c r="G19" i="2"/>
  <c r="G15" i="2"/>
  <c r="G11" i="2"/>
  <c r="G7" i="2"/>
  <c r="F25" i="2"/>
  <c r="F47" i="2"/>
  <c r="F43" i="2"/>
  <c r="F39" i="2"/>
  <c r="F35" i="2"/>
  <c r="F57" i="2"/>
  <c r="F49" i="2"/>
  <c r="H22" i="2"/>
  <c r="H37" i="2"/>
  <c r="I61" i="2"/>
  <c r="I53" i="2"/>
  <c r="I47" i="2"/>
  <c r="I43" i="2"/>
  <c r="I39" i="2"/>
  <c r="I35" i="2"/>
  <c r="I31" i="2"/>
  <c r="I27" i="2"/>
  <c r="I23" i="2"/>
  <c r="I19" i="2"/>
  <c r="I15" i="2"/>
  <c r="I11" i="2"/>
  <c r="I7" i="2"/>
  <c r="H33" i="2"/>
  <c r="K17" i="2"/>
  <c r="K16" i="3"/>
  <c r="K13" i="2"/>
  <c r="K12" i="3"/>
  <c r="K9" i="2"/>
  <c r="K8" i="3"/>
  <c r="K5" i="2"/>
  <c r="K4" i="3"/>
  <c r="K25" i="2"/>
  <c r="K24" i="3"/>
  <c r="M17" i="3"/>
  <c r="M18" i="2"/>
  <c r="M15" i="3"/>
  <c r="M16" i="2"/>
  <c r="M13" i="3"/>
  <c r="M14" i="2"/>
  <c r="M11" i="3"/>
  <c r="M12" i="2"/>
  <c r="M9" i="3"/>
  <c r="M10" i="2"/>
  <c r="M7" i="3"/>
  <c r="M8" i="2"/>
  <c r="M5" i="3"/>
  <c r="M6" i="2"/>
  <c r="M3" i="3"/>
  <c r="M4" i="2"/>
  <c r="M31" i="3"/>
  <c r="M32" i="2"/>
  <c r="M30" i="2"/>
  <c r="M29" i="3"/>
  <c r="M27" i="3"/>
  <c r="M28" i="2"/>
  <c r="M25" i="2"/>
  <c r="M24" i="3"/>
  <c r="M20" i="3"/>
  <c r="M21" i="2"/>
  <c r="M19" i="2"/>
  <c r="M18" i="3"/>
  <c r="C55" i="2"/>
  <c r="C38" i="2"/>
  <c r="C33" i="2"/>
  <c r="C29" i="2"/>
  <c r="C25" i="2"/>
  <c r="C21" i="2"/>
  <c r="C17" i="2"/>
  <c r="C13" i="2"/>
  <c r="C9" i="2"/>
  <c r="C5" i="2"/>
  <c r="E55" i="2"/>
  <c r="E47" i="2"/>
  <c r="E40" i="2"/>
  <c r="E35" i="2"/>
  <c r="E31" i="2"/>
  <c r="E27" i="2"/>
  <c r="E23" i="2"/>
  <c r="E19" i="2"/>
  <c r="E15" i="2"/>
  <c r="E11" i="2"/>
  <c r="E7" i="2"/>
  <c r="G59" i="2"/>
  <c r="G51" i="2"/>
  <c r="G46" i="2"/>
  <c r="G42" i="2"/>
  <c r="G38" i="2"/>
  <c r="G34" i="2"/>
  <c r="G30" i="2"/>
  <c r="G26" i="2"/>
  <c r="G22" i="2"/>
  <c r="G18" i="2"/>
  <c r="G14" i="2"/>
  <c r="G10" i="2"/>
  <c r="G6" i="2"/>
  <c r="H59" i="2"/>
  <c r="H44" i="2"/>
  <c r="H40" i="2"/>
  <c r="H55" i="2"/>
  <c r="H21" i="2"/>
  <c r="H51" i="2"/>
  <c r="H36" i="2"/>
  <c r="I59" i="2"/>
  <c r="I51" i="2"/>
  <c r="I46" i="2"/>
  <c r="I42" i="2"/>
  <c r="I38" i="2"/>
  <c r="I34" i="2"/>
  <c r="I30" i="2"/>
  <c r="I26" i="2"/>
  <c r="I22" i="2"/>
  <c r="I18" i="2"/>
  <c r="I14" i="2"/>
  <c r="I10" i="2"/>
  <c r="I6" i="2"/>
  <c r="H32" i="2"/>
  <c r="H28" i="2"/>
  <c r="B66" i="6" l="1" a="1"/>
  <c r="H64" i="3"/>
  <c r="C75" i="1"/>
  <c r="D66" i="1" s="1"/>
  <c r="B66" i="7" a="1"/>
  <c r="F65" i="3"/>
  <c r="F64" i="3"/>
  <c r="D65" i="3"/>
  <c r="B65" i="3"/>
  <c r="H65" i="3"/>
  <c r="B64" i="3"/>
  <c r="D64" i="3"/>
  <c r="L65" i="3"/>
  <c r="L64" i="3"/>
  <c r="B66" i="2" a="1"/>
  <c r="J65" i="3"/>
  <c r="J64" i="3"/>
  <c r="C66" i="1" l="1"/>
  <c r="C71" i="6"/>
  <c r="C70" i="6"/>
  <c r="B71" i="6"/>
  <c r="B69" i="6"/>
  <c r="B66" i="6"/>
  <c r="C67" i="6"/>
  <c r="C68" i="6"/>
  <c r="B68" i="6"/>
  <c r="C66" i="6"/>
  <c r="B67" i="6"/>
  <c r="C69" i="6"/>
  <c r="B70" i="6"/>
  <c r="C71" i="7"/>
  <c r="B69" i="7"/>
  <c r="C70" i="7"/>
  <c r="B71" i="7"/>
  <c r="B66" i="7"/>
  <c r="C66" i="7"/>
  <c r="B68" i="7"/>
  <c r="C68" i="7"/>
  <c r="C69" i="7"/>
  <c r="B70" i="7"/>
  <c r="C67" i="7"/>
  <c r="B67" i="7"/>
  <c r="B66" i="2"/>
  <c r="B67" i="2"/>
  <c r="C67" i="2"/>
  <c r="C68" i="2"/>
  <c r="C66" i="2"/>
  <c r="B71" i="2"/>
  <c r="B70" i="2"/>
  <c r="C71" i="2"/>
  <c r="B69" i="2"/>
  <c r="B68" i="2"/>
  <c r="C69" i="2"/>
  <c r="C70" i="2"/>
</calcChain>
</file>

<file path=xl/sharedStrings.xml><?xml version="1.0" encoding="utf-8"?>
<sst xmlns="http://schemas.openxmlformats.org/spreadsheetml/2006/main" count="415" uniqueCount="38">
  <si>
    <t>40ft-1sp</t>
  </si>
  <si>
    <t>40ft-2sp</t>
  </si>
  <si>
    <t>Profiles</t>
  </si>
  <si>
    <t>C10=300 w=2 iter-1 v=720in/sec</t>
  </si>
  <si>
    <t>C10=300 w=2 iter-2 v=720in/sec</t>
  </si>
  <si>
    <t>C10=300 w=3 iter-1 v=720in/sec</t>
  </si>
  <si>
    <t>C10=300 w=3 iter-2 v=720in/sec</t>
  </si>
  <si>
    <t>C10=300 w=4 iter-1 v=720in/sec</t>
  </si>
  <si>
    <t>C10=300 w=4 iter-2 v=720in/sec</t>
  </si>
  <si>
    <t>C10=600 w=2 iter-1 v=720in/sec</t>
  </si>
  <si>
    <t>C10=600 w=2 iter-2 v=720in/sec</t>
  </si>
  <si>
    <t>C10=600 w=3 iter-1 v=720in/sec</t>
  </si>
  <si>
    <t>C10=600 w=3 iter-2 v=720in/sec</t>
  </si>
  <si>
    <t>C10=600 w=4 iter-1 v=720in/sec</t>
  </si>
  <si>
    <t>C10=600 w=4 iter-2 v=720in/sec</t>
  </si>
  <si>
    <t>real_1 v=720in/sec</t>
  </si>
  <si>
    <t>real_2 v=720in/sec</t>
  </si>
  <si>
    <t>real_3 v=720in/sec</t>
  </si>
  <si>
    <t>State-Space</t>
  </si>
  <si>
    <t>3D FE Model</t>
  </si>
  <si>
    <t>100ft-1sp</t>
  </si>
  <si>
    <t>100ft-2sp</t>
  </si>
  <si>
    <t>140ft-1sp</t>
  </si>
  <si>
    <t>140ft-2sp</t>
  </si>
  <si>
    <t>plot items</t>
  </si>
  <si>
    <t>1:1 line</t>
  </si>
  <si>
    <t>IRI</t>
  </si>
  <si>
    <t>Contact Force Amplification</t>
  </si>
  <si>
    <t>Chi squared p-value</t>
  </si>
  <si>
    <t>R2</t>
  </si>
  <si>
    <t>Linear fit</t>
  </si>
  <si>
    <t>Total R2</t>
  </si>
  <si>
    <t>All data points</t>
  </si>
  <si>
    <t>microstrain</t>
  </si>
  <si>
    <t>ISO</t>
  </si>
  <si>
    <t>ISO (w=2)</t>
  </si>
  <si>
    <t>single span</t>
  </si>
  <si>
    <t>double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</si>
</sst>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164" fontId="0" fillId="0" borderId="0" xfId="0" applyNumberFormat="1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Amplification Prediction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'state-space'!$B$1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'state-space'!$B$3:$B$62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'state-space'!$C$3:$C$62</c:f>
              <c:numCache>
                <c:formatCode>General</c:formatCode>
                <c:ptCount val="60"/>
                <c:pt idx="0">
                  <c:v>5.8551502592531097</c:v>
                </c:pt>
                <c:pt idx="1">
                  <c:v>9.5700992336004695</c:v>
                </c:pt>
                <c:pt idx="2">
                  <c:v>3.73396317270995</c:v>
                </c:pt>
                <c:pt idx="3">
                  <c:v>3.23737587087669</c:v>
                </c:pt>
                <c:pt idx="4">
                  <c:v>1.5952737753899899</c:v>
                </c:pt>
                <c:pt idx="5">
                  <c:v>2.5028800068449102</c:v>
                </c:pt>
                <c:pt idx="6">
                  <c:v>8.9896348951323901</c:v>
                </c:pt>
                <c:pt idx="7">
                  <c:v>7.6296429005489399</c:v>
                </c:pt>
                <c:pt idx="8">
                  <c:v>7.6464160627558497</c:v>
                </c:pt>
                <c:pt idx="9">
                  <c:v>3.4844103339506298</c:v>
                </c:pt>
                <c:pt idx="10">
                  <c:v>3.72483511355074</c:v>
                </c:pt>
                <c:pt idx="11">
                  <c:v>1.8435886028939801</c:v>
                </c:pt>
                <c:pt idx="12">
                  <c:v>2.0291418389017299</c:v>
                </c:pt>
                <c:pt idx="13">
                  <c:v>1.96711729682797</c:v>
                </c:pt>
                <c:pt idx="14">
                  <c:v>1.62236636237804</c:v>
                </c:pt>
                <c:pt idx="15">
                  <c:v>7.3917638757693203</c:v>
                </c:pt>
                <c:pt idx="16">
                  <c:v>6.8653387796797798</c:v>
                </c:pt>
                <c:pt idx="17">
                  <c:v>3.4738765572019998</c:v>
                </c:pt>
                <c:pt idx="18">
                  <c:v>3.3484518786597999</c:v>
                </c:pt>
                <c:pt idx="19">
                  <c:v>1.76577792636603</c:v>
                </c:pt>
                <c:pt idx="20">
                  <c:v>2.13055729977546</c:v>
                </c:pt>
                <c:pt idx="21">
                  <c:v>6.2819230525439904</c:v>
                </c:pt>
                <c:pt idx="22">
                  <c:v>6.2118752274838798</c:v>
                </c:pt>
                <c:pt idx="23">
                  <c:v>7.5119000047087798</c:v>
                </c:pt>
                <c:pt idx="24">
                  <c:v>3.5919910875086498</c:v>
                </c:pt>
                <c:pt idx="25">
                  <c:v>3.4731535484948499</c:v>
                </c:pt>
                <c:pt idx="26">
                  <c:v>2.3827631068608799</c:v>
                </c:pt>
                <c:pt idx="27">
                  <c:v>2.42202375351552</c:v>
                </c:pt>
                <c:pt idx="28">
                  <c:v>2.2520686448991101</c:v>
                </c:pt>
                <c:pt idx="29">
                  <c:v>1.90657044336214</c:v>
                </c:pt>
                <c:pt idx="30">
                  <c:v>2.0807638155871602</c:v>
                </c:pt>
                <c:pt idx="31">
                  <c:v>1.88397002817647</c:v>
                </c:pt>
                <c:pt idx="33">
                  <c:v>1.9967849914437901</c:v>
                </c:pt>
                <c:pt idx="34">
                  <c:v>1.16176083040587</c:v>
                </c:pt>
                <c:pt idx="36">
                  <c:v>2.4636879205937601</c:v>
                </c:pt>
                <c:pt idx="43">
                  <c:v>1.4526147173064301</c:v>
                </c:pt>
                <c:pt idx="45">
                  <c:v>2.12580613389706</c:v>
                </c:pt>
                <c:pt idx="49">
                  <c:v>1.13084039767013</c:v>
                </c:pt>
                <c:pt idx="51">
                  <c:v>2.3591273419058401</c:v>
                </c:pt>
                <c:pt idx="58">
                  <c:v>1.4468538835657301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BE-4563-ABC4-BA5DD0AE32FD}"/>
            </c:ext>
          </c:extLst>
        </c:ser>
        <c:ser>
          <c:idx val="2"/>
          <c:order val="2"/>
          <c:tx>
            <c:strRef>
              <c:f>'state-space'!$D$1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'state-space'!$D$3:$D$62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'state-space'!$E$3:$E$62</c:f>
              <c:numCache>
                <c:formatCode>General</c:formatCode>
                <c:ptCount val="60"/>
                <c:pt idx="0">
                  <c:v>8.6131894542628409</c:v>
                </c:pt>
                <c:pt idx="1">
                  <c:v>8.8620653213367895</c:v>
                </c:pt>
                <c:pt idx="2">
                  <c:v>3.9530344792862202</c:v>
                </c:pt>
                <c:pt idx="3">
                  <c:v>3.8735043736904098</c:v>
                </c:pt>
                <c:pt idx="4">
                  <c:v>2.4860037260491099</c:v>
                </c:pt>
                <c:pt idx="5">
                  <c:v>2.7617149879422298</c:v>
                </c:pt>
                <c:pt idx="6">
                  <c:v>9.5739951838930093</c:v>
                </c:pt>
                <c:pt idx="7">
                  <c:v>10.018913603203501</c:v>
                </c:pt>
                <c:pt idx="8">
                  <c:v>8.1546215152265304</c:v>
                </c:pt>
                <c:pt idx="9">
                  <c:v>3.8017548412852502</c:v>
                </c:pt>
                <c:pt idx="10">
                  <c:v>4.0513942935412501</c:v>
                </c:pt>
                <c:pt idx="11">
                  <c:v>2.33159421903428</c:v>
                </c:pt>
                <c:pt idx="12">
                  <c:v>2.4954677966726799</c:v>
                </c:pt>
                <c:pt idx="13">
                  <c:v>2.75706533996421</c:v>
                </c:pt>
                <c:pt idx="14">
                  <c:v>5.08111751515791</c:v>
                </c:pt>
                <c:pt idx="15">
                  <c:v>9.0593659349212405</c:v>
                </c:pt>
                <c:pt idx="16">
                  <c:v>6.1962844261581003</c:v>
                </c:pt>
                <c:pt idx="17">
                  <c:v>4.2906283659950804</c:v>
                </c:pt>
                <c:pt idx="18">
                  <c:v>4.4482065573603098</c:v>
                </c:pt>
                <c:pt idx="19">
                  <c:v>2.1996272790509899</c:v>
                </c:pt>
                <c:pt idx="20">
                  <c:v>2.2141482521913498</c:v>
                </c:pt>
                <c:pt idx="21">
                  <c:v>8.1217481759991301</c:v>
                </c:pt>
                <c:pt idx="22">
                  <c:v>11.077189287375299</c:v>
                </c:pt>
                <c:pt idx="23">
                  <c:v>7.4078147270569197</c:v>
                </c:pt>
                <c:pt idx="24">
                  <c:v>4.0986107575856003</c:v>
                </c:pt>
                <c:pt idx="25">
                  <c:v>3.41094576325328</c:v>
                </c:pt>
                <c:pt idx="26">
                  <c:v>2.6687235506396099</c:v>
                </c:pt>
                <c:pt idx="27">
                  <c:v>3.6110989509708</c:v>
                </c:pt>
                <c:pt idx="28">
                  <c:v>2.5686896058797002</c:v>
                </c:pt>
                <c:pt idx="29">
                  <c:v>5.5151011071690199</c:v>
                </c:pt>
                <c:pt idx="30">
                  <c:v>2.65877824953705</c:v>
                </c:pt>
                <c:pt idx="31">
                  <c:v>1.91736917020693</c:v>
                </c:pt>
                <c:pt idx="32">
                  <c:v>2.0172088380439899</c:v>
                </c:pt>
                <c:pt idx="33">
                  <c:v>1.99515762609125</c:v>
                </c:pt>
                <c:pt idx="34">
                  <c:v>1.14749218071887</c:v>
                </c:pt>
                <c:pt idx="36">
                  <c:v>3.0304723194300398</c:v>
                </c:pt>
                <c:pt idx="38">
                  <c:v>1.9555412700179899</c:v>
                </c:pt>
                <c:pt idx="40">
                  <c:v>1.3919960528378199</c:v>
                </c:pt>
                <c:pt idx="42">
                  <c:v>1.43738855041184</c:v>
                </c:pt>
                <c:pt idx="43">
                  <c:v>2.3749653722459798</c:v>
                </c:pt>
                <c:pt idx="45">
                  <c:v>1.7350618947899099</c:v>
                </c:pt>
                <c:pt idx="47">
                  <c:v>1.14567614142765</c:v>
                </c:pt>
                <c:pt idx="49">
                  <c:v>2.8937214422531499</c:v>
                </c:pt>
                <c:pt idx="51">
                  <c:v>1.9940667484389101</c:v>
                </c:pt>
                <c:pt idx="53">
                  <c:v>1.4288470885200499</c:v>
                </c:pt>
                <c:pt idx="55">
                  <c:v>1.3689680634419199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BE-4563-ABC4-BA5DD0AE32FD}"/>
            </c:ext>
          </c:extLst>
        </c:ser>
        <c:ser>
          <c:idx val="3"/>
          <c:order val="3"/>
          <c:tx>
            <c:strRef>
              <c:f>'state-space'!$F$1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</c:marker>
          <c:xVal>
            <c:numRef>
              <c:f>'state-space'!$F$3:$F$62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'state-space'!$G$3:$G$62</c:f>
              <c:numCache>
                <c:formatCode>General</c:formatCode>
                <c:ptCount val="60"/>
                <c:pt idx="0">
                  <c:v>3.5778178652481198</c:v>
                </c:pt>
                <c:pt idx="1">
                  <c:v>3.9959037244997901</c:v>
                </c:pt>
                <c:pt idx="2">
                  <c:v>3.8737055959011699</c:v>
                </c:pt>
                <c:pt idx="3">
                  <c:v>2.2043128540907899</c:v>
                </c:pt>
                <c:pt idx="4">
                  <c:v>2.2624195719157099</c:v>
                </c:pt>
                <c:pt idx="5">
                  <c:v>1.9767986364441901</c:v>
                </c:pt>
                <c:pt idx="6">
                  <c:v>6.2373972724001199</c:v>
                </c:pt>
                <c:pt idx="7">
                  <c:v>5.5582273170476499</c:v>
                </c:pt>
                <c:pt idx="8">
                  <c:v>5.5634241502756696</c:v>
                </c:pt>
                <c:pt idx="9">
                  <c:v>2.9069202765546698</c:v>
                </c:pt>
                <c:pt idx="10">
                  <c:v>1.93570841696512</c:v>
                </c:pt>
                <c:pt idx="11">
                  <c:v>3.60287886334998</c:v>
                </c:pt>
                <c:pt idx="12">
                  <c:v>1.7036885830535</c:v>
                </c:pt>
                <c:pt idx="13">
                  <c:v>1.9054131002836201</c:v>
                </c:pt>
                <c:pt idx="14">
                  <c:v>2.0213010391057602</c:v>
                </c:pt>
                <c:pt idx="15">
                  <c:v>3.8739907845130199</c:v>
                </c:pt>
                <c:pt idx="16">
                  <c:v>4.4364095887054402</c:v>
                </c:pt>
                <c:pt idx="17">
                  <c:v>4.0160600007962399</c:v>
                </c:pt>
                <c:pt idx="18">
                  <c:v>2.3082383267540898</c:v>
                </c:pt>
                <c:pt idx="19">
                  <c:v>2.43646908198428</c:v>
                </c:pt>
                <c:pt idx="20">
                  <c:v>2.1813796713609102</c:v>
                </c:pt>
                <c:pt idx="21">
                  <c:v>7.1050630956369503</c:v>
                </c:pt>
                <c:pt idx="22">
                  <c:v>6.43216007557211</c:v>
                </c:pt>
                <c:pt idx="23">
                  <c:v>5.5485978402839597</c:v>
                </c:pt>
                <c:pt idx="24">
                  <c:v>3.1975029334278302</c:v>
                </c:pt>
                <c:pt idx="25">
                  <c:v>2.10096388569468</c:v>
                </c:pt>
                <c:pt idx="26">
                  <c:v>4.0352133222382101</c:v>
                </c:pt>
                <c:pt idx="27">
                  <c:v>1.88361288258147</c:v>
                </c:pt>
                <c:pt idx="28">
                  <c:v>1.90439915749091</c:v>
                </c:pt>
                <c:pt idx="29">
                  <c:v>2.0758362872178902</c:v>
                </c:pt>
                <c:pt idx="30">
                  <c:v>3.9190196125080399</c:v>
                </c:pt>
                <c:pt idx="31">
                  <c:v>4.5070243733873996</c:v>
                </c:pt>
                <c:pt idx="32">
                  <c:v>4.0197174471699801</c:v>
                </c:pt>
                <c:pt idx="33">
                  <c:v>2.3291299598192201</c:v>
                </c:pt>
                <c:pt idx="34">
                  <c:v>2.49811126660066</c:v>
                </c:pt>
                <c:pt idx="35">
                  <c:v>2.2143592616466301</c:v>
                </c:pt>
                <c:pt idx="36">
                  <c:v>7.2366527037026502</c:v>
                </c:pt>
                <c:pt idx="37">
                  <c:v>6.5817965199070203</c:v>
                </c:pt>
                <c:pt idx="38">
                  <c:v>5.5401044844686904</c:v>
                </c:pt>
                <c:pt idx="39">
                  <c:v>3.2419818998010799</c:v>
                </c:pt>
                <c:pt idx="40">
                  <c:v>2.1263428033583498</c:v>
                </c:pt>
                <c:pt idx="41">
                  <c:v>4.1031399319722404</c:v>
                </c:pt>
                <c:pt idx="42">
                  <c:v>1.91413786899681</c:v>
                </c:pt>
                <c:pt idx="43">
                  <c:v>1.8897782742678499</c:v>
                </c:pt>
                <c:pt idx="44">
                  <c:v>2.0844613135690699</c:v>
                </c:pt>
                <c:pt idx="45">
                  <c:v>2.0039153545560202</c:v>
                </c:pt>
                <c:pt idx="47">
                  <c:v>2.18509285414674</c:v>
                </c:pt>
                <c:pt idx="49">
                  <c:v>1.7195411941763099</c:v>
                </c:pt>
                <c:pt idx="51">
                  <c:v>2.3910376984086299</c:v>
                </c:pt>
                <c:pt idx="53">
                  <c:v>2.9493439441987399</c:v>
                </c:pt>
                <c:pt idx="55">
                  <c:v>1.4504655530119701</c:v>
                </c:pt>
                <c:pt idx="57">
                  <c:v>1.37257103324264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BE-4563-ABC4-BA5DD0AE32FD}"/>
            </c:ext>
          </c:extLst>
        </c:ser>
        <c:ser>
          <c:idx val="4"/>
          <c:order val="4"/>
          <c:tx>
            <c:strRef>
              <c:f>'state-space'!$H$1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'state-space'!$H$3:$H$62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'state-space'!$I$3:$I$62</c:f>
              <c:numCache>
                <c:formatCode>General</c:formatCode>
                <c:ptCount val="60"/>
                <c:pt idx="0">
                  <c:v>5.3691672828672701</c:v>
                </c:pt>
                <c:pt idx="1">
                  <c:v>4.4020869733335202</c:v>
                </c:pt>
                <c:pt idx="2">
                  <c:v>3.9364454760473002</c:v>
                </c:pt>
                <c:pt idx="3">
                  <c:v>3.4508228094326299</c:v>
                </c:pt>
                <c:pt idx="4">
                  <c:v>2.69419341104321</c:v>
                </c:pt>
                <c:pt idx="5">
                  <c:v>2.1867260854365802</c:v>
                </c:pt>
                <c:pt idx="6">
                  <c:v>6.8552445802269002</c:v>
                </c:pt>
                <c:pt idx="7">
                  <c:v>6.5075245640194996</c:v>
                </c:pt>
                <c:pt idx="8">
                  <c:v>5.4008366184586798</c:v>
                </c:pt>
                <c:pt idx="9">
                  <c:v>4.0785891144793602</c:v>
                </c:pt>
                <c:pt idx="10">
                  <c:v>2.47202897353763</c:v>
                </c:pt>
                <c:pt idx="11">
                  <c:v>4.0142606619005097</c:v>
                </c:pt>
                <c:pt idx="12">
                  <c:v>1.9089182297009499</c:v>
                </c:pt>
                <c:pt idx="13">
                  <c:v>1.84902016445243</c:v>
                </c:pt>
                <c:pt idx="14">
                  <c:v>2.34841966972941</c:v>
                </c:pt>
                <c:pt idx="15">
                  <c:v>5.5816811987890196</c:v>
                </c:pt>
                <c:pt idx="16">
                  <c:v>4.7145049647387198</c:v>
                </c:pt>
                <c:pt idx="17">
                  <c:v>3.9142563644736699</c:v>
                </c:pt>
                <c:pt idx="18">
                  <c:v>3.8841462685602499</c:v>
                </c:pt>
                <c:pt idx="19">
                  <c:v>2.8717758469632</c:v>
                </c:pt>
                <c:pt idx="20">
                  <c:v>2.54697013953021</c:v>
                </c:pt>
                <c:pt idx="21">
                  <c:v>7.43591623527682</c:v>
                </c:pt>
                <c:pt idx="22">
                  <c:v>7.2295752006097702</c:v>
                </c:pt>
                <c:pt idx="23">
                  <c:v>5.3162653912715001</c:v>
                </c:pt>
                <c:pt idx="24">
                  <c:v>4.1932752994688496</c:v>
                </c:pt>
                <c:pt idx="25">
                  <c:v>2.4997357850421298</c:v>
                </c:pt>
                <c:pt idx="26">
                  <c:v>4.3124837973784498</c:v>
                </c:pt>
                <c:pt idx="27">
                  <c:v>2.0470159959821599</c:v>
                </c:pt>
                <c:pt idx="28">
                  <c:v>1.9841243984890999</c:v>
                </c:pt>
                <c:pt idx="29">
                  <c:v>2.3903599592015299</c:v>
                </c:pt>
                <c:pt idx="30">
                  <c:v>5.5965005495074402</c:v>
                </c:pt>
                <c:pt idx="31">
                  <c:v>4.74124590176665</c:v>
                </c:pt>
                <c:pt idx="32">
                  <c:v>3.9077029421949199</c:v>
                </c:pt>
                <c:pt idx="33">
                  <c:v>3.9161904292304799</c:v>
                </c:pt>
                <c:pt idx="34">
                  <c:v>2.8945631305018402</c:v>
                </c:pt>
                <c:pt idx="35">
                  <c:v>2.5804570739423398</c:v>
                </c:pt>
                <c:pt idx="36">
                  <c:v>7.5277490738564499</c:v>
                </c:pt>
                <c:pt idx="37">
                  <c:v>7.2953193035176396</c:v>
                </c:pt>
                <c:pt idx="38">
                  <c:v>5.3036109861116998</c:v>
                </c:pt>
                <c:pt idx="39">
                  <c:v>4.19950971345133</c:v>
                </c:pt>
                <c:pt idx="40">
                  <c:v>2.5042402985880798</c:v>
                </c:pt>
                <c:pt idx="41">
                  <c:v>4.3377865151934003</c:v>
                </c:pt>
                <c:pt idx="42">
                  <c:v>2.0592423950546799</c:v>
                </c:pt>
                <c:pt idx="43">
                  <c:v>1.99755954618271</c:v>
                </c:pt>
                <c:pt idx="44">
                  <c:v>2.3978831812462902</c:v>
                </c:pt>
                <c:pt idx="45">
                  <c:v>2.37333187947783</c:v>
                </c:pt>
                <c:pt idx="47">
                  <c:v>2.36146317623755</c:v>
                </c:pt>
                <c:pt idx="49">
                  <c:v>1.75008377248136</c:v>
                </c:pt>
                <c:pt idx="51">
                  <c:v>3.2841699416677099</c:v>
                </c:pt>
                <c:pt idx="53">
                  <c:v>3.1940194408202598</c:v>
                </c:pt>
                <c:pt idx="55">
                  <c:v>1.76386211145434</c:v>
                </c:pt>
                <c:pt idx="57">
                  <c:v>1.57512179901298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BE-4563-ABC4-BA5DD0AE32FD}"/>
            </c:ext>
          </c:extLst>
        </c:ser>
        <c:ser>
          <c:idx val="5"/>
          <c:order val="5"/>
          <c:tx>
            <c:strRef>
              <c:f>'state-space'!$J$1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7"/>
          </c:marker>
          <c:xVal>
            <c:numRef>
              <c:f>'state-space'!$J$3:$J$62</c:f>
              <c:numCache>
                <c:formatCode>General</c:formatCode>
                <c:ptCount val="6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'state-space'!$K$3:$K$62</c:f>
              <c:numCache>
                <c:formatCode>General</c:formatCode>
                <c:ptCount val="60"/>
                <c:pt idx="0">
                  <c:v>1.61829528034292</c:v>
                </c:pt>
                <c:pt idx="1">
                  <c:v>2.5334072464373301</c:v>
                </c:pt>
                <c:pt idx="2">
                  <c:v>1.8654258308201499</c:v>
                </c:pt>
                <c:pt idx="3">
                  <c:v>1.8498636568790101</c:v>
                </c:pt>
                <c:pt idx="4">
                  <c:v>1.80119520921452</c:v>
                </c:pt>
                <c:pt idx="5">
                  <c:v>1.8071664400054499</c:v>
                </c:pt>
                <c:pt idx="6">
                  <c:v>2.2214674826539298</c:v>
                </c:pt>
                <c:pt idx="7">
                  <c:v>1.8232387424849701</c:v>
                </c:pt>
                <c:pt idx="8">
                  <c:v>1.9659165545108499</c:v>
                </c:pt>
                <c:pt idx="9">
                  <c:v>1.6020951120907101</c:v>
                </c:pt>
                <c:pt idx="10">
                  <c:v>1.5475561876163899</c:v>
                </c:pt>
                <c:pt idx="11">
                  <c:v>2.22516237512645</c:v>
                </c:pt>
                <c:pt idx="12">
                  <c:v>1.77859438787437</c:v>
                </c:pt>
                <c:pt idx="13">
                  <c:v>1.7536689354927899</c:v>
                </c:pt>
                <c:pt idx="14">
                  <c:v>1.60713904530424</c:v>
                </c:pt>
                <c:pt idx="15">
                  <c:v>1.5141128266755901</c:v>
                </c:pt>
                <c:pt idx="17">
                  <c:v>1.67319095924699</c:v>
                </c:pt>
                <c:pt idx="19">
                  <c:v>1.7109578838627999</c:v>
                </c:pt>
                <c:pt idx="21">
                  <c:v>2.08703890781665</c:v>
                </c:pt>
                <c:pt idx="23">
                  <c:v>1.7732660887234699</c:v>
                </c:pt>
                <c:pt idx="25">
                  <c:v>1.5521593555781401</c:v>
                </c:pt>
                <c:pt idx="27">
                  <c:v>1.56245686542662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BE-4563-ABC4-BA5DD0AE32FD}"/>
            </c:ext>
          </c:extLst>
        </c:ser>
        <c:ser>
          <c:idx val="0"/>
          <c:order val="0"/>
          <c:tx>
            <c:strRef>
              <c:f>'state-space'!$L$1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'state-space'!$L$3:$L$62</c:f>
              <c:numCache>
                <c:formatCode>General</c:formatCode>
                <c:ptCount val="6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'state-space'!$M$3:$M$62</c:f>
              <c:numCache>
                <c:formatCode>General</c:formatCode>
                <c:ptCount val="60"/>
                <c:pt idx="0">
                  <c:v>1.9459074512360399</c:v>
                </c:pt>
                <c:pt idx="1">
                  <c:v>2.5033896822352699</c:v>
                </c:pt>
                <c:pt idx="2">
                  <c:v>1.9068054836164301</c:v>
                </c:pt>
                <c:pt idx="3">
                  <c:v>2.85132280189285</c:v>
                </c:pt>
                <c:pt idx="4">
                  <c:v>1.80073257212475</c:v>
                </c:pt>
                <c:pt idx="5">
                  <c:v>2.0176553300786502</c:v>
                </c:pt>
                <c:pt idx="6">
                  <c:v>2.2123585588896302</c:v>
                </c:pt>
                <c:pt idx="7">
                  <c:v>3.3819503121216701</c:v>
                </c:pt>
                <c:pt idx="8">
                  <c:v>3.1676525813517999</c:v>
                </c:pt>
                <c:pt idx="9">
                  <c:v>1.79886998965418</c:v>
                </c:pt>
                <c:pt idx="10">
                  <c:v>3.16580428263681</c:v>
                </c:pt>
                <c:pt idx="11">
                  <c:v>3.5074926191940601</c:v>
                </c:pt>
                <c:pt idx="12">
                  <c:v>2.2354653516759799</c:v>
                </c:pt>
                <c:pt idx="13">
                  <c:v>1.77353794783739</c:v>
                </c:pt>
                <c:pt idx="14">
                  <c:v>1.6562752667655001</c:v>
                </c:pt>
                <c:pt idx="15">
                  <c:v>1.7044636768960399</c:v>
                </c:pt>
                <c:pt idx="16">
                  <c:v>2.1102894787306199</c:v>
                </c:pt>
                <c:pt idx="17">
                  <c:v>1.72109026064782</c:v>
                </c:pt>
                <c:pt idx="19">
                  <c:v>1.7091354907661001</c:v>
                </c:pt>
                <c:pt idx="21">
                  <c:v>2.0658058578644201</c:v>
                </c:pt>
                <c:pt idx="23">
                  <c:v>2.7465986732755399</c:v>
                </c:pt>
                <c:pt idx="24">
                  <c:v>1.65747406070554</c:v>
                </c:pt>
                <c:pt idx="25">
                  <c:v>2.7906104166747299</c:v>
                </c:pt>
                <c:pt idx="26">
                  <c:v>3.3371722979346101</c:v>
                </c:pt>
                <c:pt idx="27">
                  <c:v>2.0873710389650602</c:v>
                </c:pt>
                <c:pt idx="28">
                  <c:v>1.6493402758085101</c:v>
                </c:pt>
                <c:pt idx="29">
                  <c:v>1.44665073311081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2BE-4563-ABC4-BA5DD0AE32FD}"/>
            </c:ext>
          </c:extLst>
        </c:ser>
        <c:ser>
          <c:idx val="6"/>
          <c:order val="6"/>
          <c:tx>
            <c:v>"1:1"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2BE-4563-ABC4-BA5DD0AE3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383552"/>
        <c:axId val="249397632"/>
      </c:scatterChart>
      <c:valAx>
        <c:axId val="249383552"/>
        <c:scaling>
          <c:orientation val="minMax"/>
          <c:max val="8"/>
        </c:scaling>
        <c:delete val="0"/>
        <c:axPos val="b"/>
        <c:numFmt formatCode="General" sourceLinked="1"/>
        <c:majorTickMark val="out"/>
        <c:minorTickMark val="none"/>
        <c:tickLblPos val="nextTo"/>
        <c:crossAx val="249397632"/>
        <c:crosses val="autoZero"/>
        <c:crossBetween val="midCat"/>
      </c:valAx>
      <c:valAx>
        <c:axId val="249397632"/>
        <c:scaling>
          <c:orientation val="minMax"/>
          <c:max val="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9383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Single Span Amplification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476938429571303"/>
          <c:y val="0.15181714785651793"/>
          <c:w val="0.80648512685914264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'state-space'!$B$1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'state-space'!$B$3:$B$62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'state-space'!$C$3:$C$62</c:f>
              <c:numCache>
                <c:formatCode>General</c:formatCode>
                <c:ptCount val="60"/>
                <c:pt idx="0">
                  <c:v>5.8551502592531097</c:v>
                </c:pt>
                <c:pt idx="1">
                  <c:v>9.5700992336004695</c:v>
                </c:pt>
                <c:pt idx="2">
                  <c:v>3.73396317270995</c:v>
                </c:pt>
                <c:pt idx="3">
                  <c:v>3.23737587087669</c:v>
                </c:pt>
                <c:pt idx="4">
                  <c:v>1.5952737753899899</c:v>
                </c:pt>
                <c:pt idx="5">
                  <c:v>2.5028800068449102</c:v>
                </c:pt>
                <c:pt idx="6">
                  <c:v>8.9896348951323901</c:v>
                </c:pt>
                <c:pt idx="7">
                  <c:v>7.6296429005489399</c:v>
                </c:pt>
                <c:pt idx="8">
                  <c:v>7.6464160627558497</c:v>
                </c:pt>
                <c:pt idx="9">
                  <c:v>3.4844103339506298</c:v>
                </c:pt>
                <c:pt idx="10">
                  <c:v>3.72483511355074</c:v>
                </c:pt>
                <c:pt idx="11">
                  <c:v>1.8435886028939801</c:v>
                </c:pt>
                <c:pt idx="12">
                  <c:v>2.0291418389017299</c:v>
                </c:pt>
                <c:pt idx="13">
                  <c:v>1.96711729682797</c:v>
                </c:pt>
                <c:pt idx="14">
                  <c:v>1.62236636237804</c:v>
                </c:pt>
                <c:pt idx="15">
                  <c:v>7.3917638757693203</c:v>
                </c:pt>
                <c:pt idx="16">
                  <c:v>6.8653387796797798</c:v>
                </c:pt>
                <c:pt idx="17">
                  <c:v>3.4738765572019998</c:v>
                </c:pt>
                <c:pt idx="18">
                  <c:v>3.3484518786597999</c:v>
                </c:pt>
                <c:pt idx="19">
                  <c:v>1.76577792636603</c:v>
                </c:pt>
                <c:pt idx="20">
                  <c:v>2.13055729977546</c:v>
                </c:pt>
                <c:pt idx="21">
                  <c:v>6.2819230525439904</c:v>
                </c:pt>
                <c:pt idx="22">
                  <c:v>6.2118752274838798</c:v>
                </c:pt>
                <c:pt idx="23">
                  <c:v>7.5119000047087798</c:v>
                </c:pt>
                <c:pt idx="24">
                  <c:v>3.5919910875086498</c:v>
                </c:pt>
                <c:pt idx="25">
                  <c:v>3.4731535484948499</c:v>
                </c:pt>
                <c:pt idx="26">
                  <c:v>2.3827631068608799</c:v>
                </c:pt>
                <c:pt idx="27">
                  <c:v>2.42202375351552</c:v>
                </c:pt>
                <c:pt idx="28">
                  <c:v>2.2520686448991101</c:v>
                </c:pt>
                <c:pt idx="29">
                  <c:v>1.90657044336214</c:v>
                </c:pt>
                <c:pt idx="30">
                  <c:v>2.0807638155871602</c:v>
                </c:pt>
                <c:pt idx="31">
                  <c:v>1.88397002817647</c:v>
                </c:pt>
                <c:pt idx="33">
                  <c:v>1.9967849914437901</c:v>
                </c:pt>
                <c:pt idx="34">
                  <c:v>1.16176083040587</c:v>
                </c:pt>
                <c:pt idx="36">
                  <c:v>2.4636879205937601</c:v>
                </c:pt>
                <c:pt idx="43">
                  <c:v>1.4526147173064301</c:v>
                </c:pt>
                <c:pt idx="45">
                  <c:v>2.12580613389706</c:v>
                </c:pt>
                <c:pt idx="49">
                  <c:v>1.13084039767013</c:v>
                </c:pt>
                <c:pt idx="51">
                  <c:v>2.3591273419058401</c:v>
                </c:pt>
                <c:pt idx="58">
                  <c:v>1.4468538835657301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7C-4229-8774-721971C86A63}"/>
            </c:ext>
          </c:extLst>
        </c:ser>
        <c:ser>
          <c:idx val="3"/>
          <c:order val="1"/>
          <c:tx>
            <c:strRef>
              <c:f>'state-space'!$F$1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'state-space'!$F$3:$F$62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'state-space'!$G$3:$G$62</c:f>
              <c:numCache>
                <c:formatCode>General</c:formatCode>
                <c:ptCount val="60"/>
                <c:pt idx="0">
                  <c:v>3.5778178652481198</c:v>
                </c:pt>
                <c:pt idx="1">
                  <c:v>3.9959037244997901</c:v>
                </c:pt>
                <c:pt idx="2">
                  <c:v>3.8737055959011699</c:v>
                </c:pt>
                <c:pt idx="3">
                  <c:v>2.2043128540907899</c:v>
                </c:pt>
                <c:pt idx="4">
                  <c:v>2.2624195719157099</c:v>
                </c:pt>
                <c:pt idx="5">
                  <c:v>1.9767986364441901</c:v>
                </c:pt>
                <c:pt idx="6">
                  <c:v>6.2373972724001199</c:v>
                </c:pt>
                <c:pt idx="7">
                  <c:v>5.5582273170476499</c:v>
                </c:pt>
                <c:pt idx="8">
                  <c:v>5.5634241502756696</c:v>
                </c:pt>
                <c:pt idx="9">
                  <c:v>2.9069202765546698</c:v>
                </c:pt>
                <c:pt idx="10">
                  <c:v>1.93570841696512</c:v>
                </c:pt>
                <c:pt idx="11">
                  <c:v>3.60287886334998</c:v>
                </c:pt>
                <c:pt idx="12">
                  <c:v>1.7036885830535</c:v>
                </c:pt>
                <c:pt idx="13">
                  <c:v>1.9054131002836201</c:v>
                </c:pt>
                <c:pt idx="14">
                  <c:v>2.0213010391057602</c:v>
                </c:pt>
                <c:pt idx="15">
                  <c:v>3.8739907845130199</c:v>
                </c:pt>
                <c:pt idx="16">
                  <c:v>4.4364095887054402</c:v>
                </c:pt>
                <c:pt idx="17">
                  <c:v>4.0160600007962399</c:v>
                </c:pt>
                <c:pt idx="18">
                  <c:v>2.3082383267540898</c:v>
                </c:pt>
                <c:pt idx="19">
                  <c:v>2.43646908198428</c:v>
                </c:pt>
                <c:pt idx="20">
                  <c:v>2.1813796713609102</c:v>
                </c:pt>
                <c:pt idx="21">
                  <c:v>7.1050630956369503</c:v>
                </c:pt>
                <c:pt idx="22">
                  <c:v>6.43216007557211</c:v>
                </c:pt>
                <c:pt idx="23">
                  <c:v>5.5485978402839597</c:v>
                </c:pt>
                <c:pt idx="24">
                  <c:v>3.1975029334278302</c:v>
                </c:pt>
                <c:pt idx="25">
                  <c:v>2.10096388569468</c:v>
                </c:pt>
                <c:pt idx="26">
                  <c:v>4.0352133222382101</c:v>
                </c:pt>
                <c:pt idx="27">
                  <c:v>1.88361288258147</c:v>
                </c:pt>
                <c:pt idx="28">
                  <c:v>1.90439915749091</c:v>
                </c:pt>
                <c:pt idx="29">
                  <c:v>2.0758362872178902</c:v>
                </c:pt>
                <c:pt idx="30">
                  <c:v>3.9190196125080399</c:v>
                </c:pt>
                <c:pt idx="31">
                  <c:v>4.5070243733873996</c:v>
                </c:pt>
                <c:pt idx="32">
                  <c:v>4.0197174471699801</c:v>
                </c:pt>
                <c:pt idx="33">
                  <c:v>2.3291299598192201</c:v>
                </c:pt>
                <c:pt idx="34">
                  <c:v>2.49811126660066</c:v>
                </c:pt>
                <c:pt idx="35">
                  <c:v>2.2143592616466301</c:v>
                </c:pt>
                <c:pt idx="36">
                  <c:v>7.2366527037026502</c:v>
                </c:pt>
                <c:pt idx="37">
                  <c:v>6.5817965199070203</c:v>
                </c:pt>
                <c:pt idx="38">
                  <c:v>5.5401044844686904</c:v>
                </c:pt>
                <c:pt idx="39">
                  <c:v>3.2419818998010799</c:v>
                </c:pt>
                <c:pt idx="40">
                  <c:v>2.1263428033583498</c:v>
                </c:pt>
                <c:pt idx="41">
                  <c:v>4.1031399319722404</c:v>
                </c:pt>
                <c:pt idx="42">
                  <c:v>1.91413786899681</c:v>
                </c:pt>
                <c:pt idx="43">
                  <c:v>1.8897782742678499</c:v>
                </c:pt>
                <c:pt idx="44">
                  <c:v>2.0844613135690699</c:v>
                </c:pt>
                <c:pt idx="45">
                  <c:v>2.0039153545560202</c:v>
                </c:pt>
                <c:pt idx="47">
                  <c:v>2.18509285414674</c:v>
                </c:pt>
                <c:pt idx="49">
                  <c:v>1.7195411941763099</c:v>
                </c:pt>
                <c:pt idx="51">
                  <c:v>2.3910376984086299</c:v>
                </c:pt>
                <c:pt idx="53">
                  <c:v>2.9493439441987399</c:v>
                </c:pt>
                <c:pt idx="55">
                  <c:v>1.4504655530119701</c:v>
                </c:pt>
                <c:pt idx="57">
                  <c:v>1.37257103324264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7C-4229-8774-721971C86A63}"/>
            </c:ext>
          </c:extLst>
        </c:ser>
        <c:ser>
          <c:idx val="5"/>
          <c:order val="2"/>
          <c:tx>
            <c:strRef>
              <c:f>'state-space'!$J$1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'state-space'!$J$3:$J$62</c:f>
              <c:numCache>
                <c:formatCode>General</c:formatCode>
                <c:ptCount val="6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'state-space'!$K$3:$K$62</c:f>
              <c:numCache>
                <c:formatCode>General</c:formatCode>
                <c:ptCount val="60"/>
                <c:pt idx="0">
                  <c:v>1.61829528034292</c:v>
                </c:pt>
                <c:pt idx="1">
                  <c:v>2.5334072464373301</c:v>
                </c:pt>
                <c:pt idx="2">
                  <c:v>1.8654258308201499</c:v>
                </c:pt>
                <c:pt idx="3">
                  <c:v>1.8498636568790101</c:v>
                </c:pt>
                <c:pt idx="4">
                  <c:v>1.80119520921452</c:v>
                </c:pt>
                <c:pt idx="5">
                  <c:v>1.8071664400054499</c:v>
                </c:pt>
                <c:pt idx="6">
                  <c:v>2.2214674826539298</c:v>
                </c:pt>
                <c:pt idx="7">
                  <c:v>1.8232387424849701</c:v>
                </c:pt>
                <c:pt idx="8">
                  <c:v>1.9659165545108499</c:v>
                </c:pt>
                <c:pt idx="9">
                  <c:v>1.6020951120907101</c:v>
                </c:pt>
                <c:pt idx="10">
                  <c:v>1.5475561876163899</c:v>
                </c:pt>
                <c:pt idx="11">
                  <c:v>2.22516237512645</c:v>
                </c:pt>
                <c:pt idx="12">
                  <c:v>1.77859438787437</c:v>
                </c:pt>
                <c:pt idx="13">
                  <c:v>1.7536689354927899</c:v>
                </c:pt>
                <c:pt idx="14">
                  <c:v>1.60713904530424</c:v>
                </c:pt>
                <c:pt idx="15">
                  <c:v>1.5141128266755901</c:v>
                </c:pt>
                <c:pt idx="17">
                  <c:v>1.67319095924699</c:v>
                </c:pt>
                <c:pt idx="19">
                  <c:v>1.7109578838627999</c:v>
                </c:pt>
                <c:pt idx="21">
                  <c:v>2.08703890781665</c:v>
                </c:pt>
                <c:pt idx="23">
                  <c:v>1.7732660887234699</c:v>
                </c:pt>
                <c:pt idx="25">
                  <c:v>1.5521593555781401</c:v>
                </c:pt>
                <c:pt idx="27">
                  <c:v>1.56245686542662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7C-4229-8774-721971C86A63}"/>
            </c:ext>
          </c:extLst>
        </c:ser>
        <c:ser>
          <c:idx val="6"/>
          <c:order val="3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7C-4229-8774-721971C86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071680"/>
        <c:axId val="249434880"/>
      </c:scatterChart>
      <c:valAx>
        <c:axId val="250071680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434880"/>
        <c:crosses val="autoZero"/>
        <c:crossBetween val="midCat"/>
      </c:valAx>
      <c:valAx>
        <c:axId val="249434880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State-space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0071680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2-Span</a:t>
            </a:r>
            <a:r>
              <a:rPr lang="en-US" sz="1400" baseline="0"/>
              <a:t> </a:t>
            </a:r>
            <a:r>
              <a:rPr lang="en-US" sz="1400"/>
              <a:t>Max</a:t>
            </a:r>
            <a:r>
              <a:rPr lang="en-US" sz="1400" baseline="0"/>
              <a:t> Amplification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91243802857976"/>
          <c:y val="0.15106955380577428"/>
          <c:w val="0.79821376494604845"/>
          <c:h val="0.68639326334208228"/>
        </c:manualLayout>
      </c:layout>
      <c:scatterChart>
        <c:scatterStyle val="lineMarker"/>
        <c:varyColors val="0"/>
        <c:ser>
          <c:idx val="2"/>
          <c:order val="0"/>
          <c:tx>
            <c:strRef>
              <c:f>'state-space'!$D$1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'state-space'!$D$3:$D$62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'state-space'!$E$3:$E$62</c:f>
              <c:numCache>
                <c:formatCode>General</c:formatCode>
                <c:ptCount val="60"/>
                <c:pt idx="0">
                  <c:v>8.6131894542628409</c:v>
                </c:pt>
                <c:pt idx="1">
                  <c:v>8.8620653213367895</c:v>
                </c:pt>
                <c:pt idx="2">
                  <c:v>3.9530344792862202</c:v>
                </c:pt>
                <c:pt idx="3">
                  <c:v>3.8735043736904098</c:v>
                </c:pt>
                <c:pt idx="4">
                  <c:v>2.4860037260491099</c:v>
                </c:pt>
                <c:pt idx="5">
                  <c:v>2.7617149879422298</c:v>
                </c:pt>
                <c:pt idx="6">
                  <c:v>9.5739951838930093</c:v>
                </c:pt>
                <c:pt idx="7">
                  <c:v>10.018913603203501</c:v>
                </c:pt>
                <c:pt idx="8">
                  <c:v>8.1546215152265304</c:v>
                </c:pt>
                <c:pt idx="9">
                  <c:v>3.8017548412852502</c:v>
                </c:pt>
                <c:pt idx="10">
                  <c:v>4.0513942935412501</c:v>
                </c:pt>
                <c:pt idx="11">
                  <c:v>2.33159421903428</c:v>
                </c:pt>
                <c:pt idx="12">
                  <c:v>2.4954677966726799</c:v>
                </c:pt>
                <c:pt idx="13">
                  <c:v>2.75706533996421</c:v>
                </c:pt>
                <c:pt idx="14">
                  <c:v>5.08111751515791</c:v>
                </c:pt>
                <c:pt idx="15">
                  <c:v>9.0593659349212405</c:v>
                </c:pt>
                <c:pt idx="16">
                  <c:v>6.1962844261581003</c:v>
                </c:pt>
                <c:pt idx="17">
                  <c:v>4.2906283659950804</c:v>
                </c:pt>
                <c:pt idx="18">
                  <c:v>4.4482065573603098</c:v>
                </c:pt>
                <c:pt idx="19">
                  <c:v>2.1996272790509899</c:v>
                </c:pt>
                <c:pt idx="20">
                  <c:v>2.2141482521913498</c:v>
                </c:pt>
                <c:pt idx="21">
                  <c:v>8.1217481759991301</c:v>
                </c:pt>
                <c:pt idx="22">
                  <c:v>11.077189287375299</c:v>
                </c:pt>
                <c:pt idx="23">
                  <c:v>7.4078147270569197</c:v>
                </c:pt>
                <c:pt idx="24">
                  <c:v>4.0986107575856003</c:v>
                </c:pt>
                <c:pt idx="25">
                  <c:v>3.41094576325328</c:v>
                </c:pt>
                <c:pt idx="26">
                  <c:v>2.6687235506396099</c:v>
                </c:pt>
                <c:pt idx="27">
                  <c:v>3.6110989509708</c:v>
                </c:pt>
                <c:pt idx="28">
                  <c:v>2.5686896058797002</c:v>
                </c:pt>
                <c:pt idx="29">
                  <c:v>5.5151011071690199</c:v>
                </c:pt>
                <c:pt idx="30">
                  <c:v>2.65877824953705</c:v>
                </c:pt>
                <c:pt idx="31">
                  <c:v>1.91736917020693</c:v>
                </c:pt>
                <c:pt idx="32">
                  <c:v>2.0172088380439899</c:v>
                </c:pt>
                <c:pt idx="33">
                  <c:v>1.99515762609125</c:v>
                </c:pt>
                <c:pt idx="34">
                  <c:v>1.14749218071887</c:v>
                </c:pt>
                <c:pt idx="36">
                  <c:v>3.0304723194300398</c:v>
                </c:pt>
                <c:pt idx="38">
                  <c:v>1.9555412700179899</c:v>
                </c:pt>
                <c:pt idx="40">
                  <c:v>1.3919960528378199</c:v>
                </c:pt>
                <c:pt idx="42">
                  <c:v>1.43738855041184</c:v>
                </c:pt>
                <c:pt idx="43">
                  <c:v>2.3749653722459798</c:v>
                </c:pt>
                <c:pt idx="45">
                  <c:v>1.7350618947899099</c:v>
                </c:pt>
                <c:pt idx="47">
                  <c:v>1.14567614142765</c:v>
                </c:pt>
                <c:pt idx="49">
                  <c:v>2.8937214422531499</c:v>
                </c:pt>
                <c:pt idx="51">
                  <c:v>1.9940667484389101</c:v>
                </c:pt>
                <c:pt idx="53">
                  <c:v>1.4288470885200499</c:v>
                </c:pt>
                <c:pt idx="55">
                  <c:v>1.3689680634419199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4-44CD-923C-9A991503AD92}"/>
            </c:ext>
          </c:extLst>
        </c:ser>
        <c:ser>
          <c:idx val="4"/>
          <c:order val="1"/>
          <c:tx>
            <c:strRef>
              <c:f>'state-space'!$H$1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'state-space'!$H$3:$H$62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'state-space'!$I$3:$I$62</c:f>
              <c:numCache>
                <c:formatCode>General</c:formatCode>
                <c:ptCount val="60"/>
                <c:pt idx="0">
                  <c:v>5.3691672828672701</c:v>
                </c:pt>
                <c:pt idx="1">
                  <c:v>4.4020869733335202</c:v>
                </c:pt>
                <c:pt idx="2">
                  <c:v>3.9364454760473002</c:v>
                </c:pt>
                <c:pt idx="3">
                  <c:v>3.4508228094326299</c:v>
                </c:pt>
                <c:pt idx="4">
                  <c:v>2.69419341104321</c:v>
                </c:pt>
                <c:pt idx="5">
                  <c:v>2.1867260854365802</c:v>
                </c:pt>
                <c:pt idx="6">
                  <c:v>6.8552445802269002</c:v>
                </c:pt>
                <c:pt idx="7">
                  <c:v>6.5075245640194996</c:v>
                </c:pt>
                <c:pt idx="8">
                  <c:v>5.4008366184586798</c:v>
                </c:pt>
                <c:pt idx="9">
                  <c:v>4.0785891144793602</c:v>
                </c:pt>
                <c:pt idx="10">
                  <c:v>2.47202897353763</c:v>
                </c:pt>
                <c:pt idx="11">
                  <c:v>4.0142606619005097</c:v>
                </c:pt>
                <c:pt idx="12">
                  <c:v>1.9089182297009499</c:v>
                </c:pt>
                <c:pt idx="13">
                  <c:v>1.84902016445243</c:v>
                </c:pt>
                <c:pt idx="14">
                  <c:v>2.34841966972941</c:v>
                </c:pt>
                <c:pt idx="15">
                  <c:v>5.5816811987890196</c:v>
                </c:pt>
                <c:pt idx="16">
                  <c:v>4.7145049647387198</c:v>
                </c:pt>
                <c:pt idx="17">
                  <c:v>3.9142563644736699</c:v>
                </c:pt>
                <c:pt idx="18">
                  <c:v>3.8841462685602499</c:v>
                </c:pt>
                <c:pt idx="19">
                  <c:v>2.8717758469632</c:v>
                </c:pt>
                <c:pt idx="20">
                  <c:v>2.54697013953021</c:v>
                </c:pt>
                <c:pt idx="21">
                  <c:v>7.43591623527682</c:v>
                </c:pt>
                <c:pt idx="22">
                  <c:v>7.2295752006097702</c:v>
                </c:pt>
                <c:pt idx="23">
                  <c:v>5.3162653912715001</c:v>
                </c:pt>
                <c:pt idx="24">
                  <c:v>4.1932752994688496</c:v>
                </c:pt>
                <c:pt idx="25">
                  <c:v>2.4997357850421298</c:v>
                </c:pt>
                <c:pt idx="26">
                  <c:v>4.3124837973784498</c:v>
                </c:pt>
                <c:pt idx="27">
                  <c:v>2.0470159959821599</c:v>
                </c:pt>
                <c:pt idx="28">
                  <c:v>1.9841243984890999</c:v>
                </c:pt>
                <c:pt idx="29">
                  <c:v>2.3903599592015299</c:v>
                </c:pt>
                <c:pt idx="30">
                  <c:v>5.5965005495074402</c:v>
                </c:pt>
                <c:pt idx="31">
                  <c:v>4.74124590176665</c:v>
                </c:pt>
                <c:pt idx="32">
                  <c:v>3.9077029421949199</c:v>
                </c:pt>
                <c:pt idx="33">
                  <c:v>3.9161904292304799</c:v>
                </c:pt>
                <c:pt idx="34">
                  <c:v>2.8945631305018402</c:v>
                </c:pt>
                <c:pt idx="35">
                  <c:v>2.5804570739423398</c:v>
                </c:pt>
                <c:pt idx="36">
                  <c:v>7.5277490738564499</c:v>
                </c:pt>
                <c:pt idx="37">
                  <c:v>7.2953193035176396</c:v>
                </c:pt>
                <c:pt idx="38">
                  <c:v>5.3036109861116998</c:v>
                </c:pt>
                <c:pt idx="39">
                  <c:v>4.19950971345133</c:v>
                </c:pt>
                <c:pt idx="40">
                  <c:v>2.5042402985880798</c:v>
                </c:pt>
                <c:pt idx="41">
                  <c:v>4.3377865151934003</c:v>
                </c:pt>
                <c:pt idx="42">
                  <c:v>2.0592423950546799</c:v>
                </c:pt>
                <c:pt idx="43">
                  <c:v>1.99755954618271</c:v>
                </c:pt>
                <c:pt idx="44">
                  <c:v>2.3978831812462902</c:v>
                </c:pt>
                <c:pt idx="45">
                  <c:v>2.37333187947783</c:v>
                </c:pt>
                <c:pt idx="47">
                  <c:v>2.36146317623755</c:v>
                </c:pt>
                <c:pt idx="49">
                  <c:v>1.75008377248136</c:v>
                </c:pt>
                <c:pt idx="51">
                  <c:v>3.2841699416677099</c:v>
                </c:pt>
                <c:pt idx="53">
                  <c:v>3.1940194408202598</c:v>
                </c:pt>
                <c:pt idx="55">
                  <c:v>1.76386211145434</c:v>
                </c:pt>
                <c:pt idx="57">
                  <c:v>1.57512179901298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4-44CD-923C-9A991503AD92}"/>
            </c:ext>
          </c:extLst>
        </c:ser>
        <c:ser>
          <c:idx val="0"/>
          <c:order val="2"/>
          <c:tx>
            <c:strRef>
              <c:f>'state-space'!$L$1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'state-space'!$L$3:$L$62</c:f>
              <c:numCache>
                <c:formatCode>General</c:formatCode>
                <c:ptCount val="6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'state-space'!$M$3:$M$62</c:f>
              <c:numCache>
                <c:formatCode>General</c:formatCode>
                <c:ptCount val="60"/>
                <c:pt idx="0">
                  <c:v>1.9459074512360399</c:v>
                </c:pt>
                <c:pt idx="1">
                  <c:v>2.5033896822352699</c:v>
                </c:pt>
                <c:pt idx="2">
                  <c:v>1.9068054836164301</c:v>
                </c:pt>
                <c:pt idx="3">
                  <c:v>2.85132280189285</c:v>
                </c:pt>
                <c:pt idx="4">
                  <c:v>1.80073257212475</c:v>
                </c:pt>
                <c:pt idx="5">
                  <c:v>2.0176553300786502</c:v>
                </c:pt>
                <c:pt idx="6">
                  <c:v>2.2123585588896302</c:v>
                </c:pt>
                <c:pt idx="7">
                  <c:v>3.3819503121216701</c:v>
                </c:pt>
                <c:pt idx="8">
                  <c:v>3.1676525813517999</c:v>
                </c:pt>
                <c:pt idx="9">
                  <c:v>1.79886998965418</c:v>
                </c:pt>
                <c:pt idx="10">
                  <c:v>3.16580428263681</c:v>
                </c:pt>
                <c:pt idx="11">
                  <c:v>3.5074926191940601</c:v>
                </c:pt>
                <c:pt idx="12">
                  <c:v>2.2354653516759799</c:v>
                </c:pt>
                <c:pt idx="13">
                  <c:v>1.77353794783739</c:v>
                </c:pt>
                <c:pt idx="14">
                  <c:v>1.6562752667655001</c:v>
                </c:pt>
                <c:pt idx="15">
                  <c:v>1.7044636768960399</c:v>
                </c:pt>
                <c:pt idx="16">
                  <c:v>2.1102894787306199</c:v>
                </c:pt>
                <c:pt idx="17">
                  <c:v>1.72109026064782</c:v>
                </c:pt>
                <c:pt idx="19">
                  <c:v>1.7091354907661001</c:v>
                </c:pt>
                <c:pt idx="21">
                  <c:v>2.0658058578644201</c:v>
                </c:pt>
                <c:pt idx="23">
                  <c:v>2.7465986732755399</c:v>
                </c:pt>
                <c:pt idx="24">
                  <c:v>1.65747406070554</c:v>
                </c:pt>
                <c:pt idx="25">
                  <c:v>2.7906104166747299</c:v>
                </c:pt>
                <c:pt idx="26">
                  <c:v>3.3371722979346101</c:v>
                </c:pt>
                <c:pt idx="27">
                  <c:v>2.0873710389650602</c:v>
                </c:pt>
                <c:pt idx="28">
                  <c:v>1.6493402758085101</c:v>
                </c:pt>
                <c:pt idx="29">
                  <c:v>1.44665073311081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94-44CD-923C-9A991503AD92}"/>
            </c:ext>
          </c:extLst>
        </c:ser>
        <c:ser>
          <c:idx val="6"/>
          <c:order val="3"/>
          <c:tx>
            <c:v>"1:1"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94-44CD-923C-9A991503A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487360"/>
        <c:axId val="249489280"/>
      </c:scatterChart>
      <c:valAx>
        <c:axId val="249487360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489280"/>
        <c:crosses val="autoZero"/>
        <c:crossBetween val="midCat"/>
      </c:valAx>
      <c:valAx>
        <c:axId val="249489280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State-space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487360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42151501895596"/>
          <c:y val="0.61067016622922132"/>
          <c:w val="0.24948855351414406"/>
          <c:h val="0.18471522309711286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Single Span Amplification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106554389034704"/>
          <c:y val="0.15181714785651793"/>
          <c:w val="0.76018883056284636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'state-space'!$B$1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'state-space'!$B$3:$B$62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'state-space'!$C$3:$C$62</c:f>
              <c:numCache>
                <c:formatCode>General</c:formatCode>
                <c:ptCount val="60"/>
                <c:pt idx="0">
                  <c:v>5.8551502592531097</c:v>
                </c:pt>
                <c:pt idx="1">
                  <c:v>9.5700992336004695</c:v>
                </c:pt>
                <c:pt idx="2">
                  <c:v>3.73396317270995</c:v>
                </c:pt>
                <c:pt idx="3">
                  <c:v>3.23737587087669</c:v>
                </c:pt>
                <c:pt idx="4">
                  <c:v>1.5952737753899899</c:v>
                </c:pt>
                <c:pt idx="5">
                  <c:v>2.5028800068449102</c:v>
                </c:pt>
                <c:pt idx="6">
                  <c:v>8.9896348951323901</c:v>
                </c:pt>
                <c:pt idx="7">
                  <c:v>7.6296429005489399</c:v>
                </c:pt>
                <c:pt idx="8">
                  <c:v>7.6464160627558497</c:v>
                </c:pt>
                <c:pt idx="9">
                  <c:v>3.4844103339506298</c:v>
                </c:pt>
                <c:pt idx="10">
                  <c:v>3.72483511355074</c:v>
                </c:pt>
                <c:pt idx="11">
                  <c:v>1.8435886028939801</c:v>
                </c:pt>
                <c:pt idx="12">
                  <c:v>2.0291418389017299</c:v>
                </c:pt>
                <c:pt idx="13">
                  <c:v>1.96711729682797</c:v>
                </c:pt>
                <c:pt idx="14">
                  <c:v>1.62236636237804</c:v>
                </c:pt>
                <c:pt idx="15">
                  <c:v>7.3917638757693203</c:v>
                </c:pt>
                <c:pt idx="16">
                  <c:v>6.8653387796797798</c:v>
                </c:pt>
                <c:pt idx="17">
                  <c:v>3.4738765572019998</c:v>
                </c:pt>
                <c:pt idx="18">
                  <c:v>3.3484518786597999</c:v>
                </c:pt>
                <c:pt idx="19">
                  <c:v>1.76577792636603</c:v>
                </c:pt>
                <c:pt idx="20">
                  <c:v>2.13055729977546</c:v>
                </c:pt>
                <c:pt idx="21">
                  <c:v>6.2819230525439904</c:v>
                </c:pt>
                <c:pt idx="22">
                  <c:v>6.2118752274838798</c:v>
                </c:pt>
                <c:pt idx="23">
                  <c:v>7.5119000047087798</c:v>
                </c:pt>
                <c:pt idx="24">
                  <c:v>3.5919910875086498</c:v>
                </c:pt>
                <c:pt idx="25">
                  <c:v>3.4731535484948499</c:v>
                </c:pt>
                <c:pt idx="26">
                  <c:v>2.3827631068608799</c:v>
                </c:pt>
                <c:pt idx="27">
                  <c:v>2.42202375351552</c:v>
                </c:pt>
                <c:pt idx="28">
                  <c:v>2.2520686448991101</c:v>
                </c:pt>
                <c:pt idx="29">
                  <c:v>1.90657044336214</c:v>
                </c:pt>
                <c:pt idx="30">
                  <c:v>2.0807638155871602</c:v>
                </c:pt>
                <c:pt idx="31">
                  <c:v>1.88397002817647</c:v>
                </c:pt>
                <c:pt idx="33">
                  <c:v>1.9967849914437901</c:v>
                </c:pt>
                <c:pt idx="34">
                  <c:v>1.16176083040587</c:v>
                </c:pt>
                <c:pt idx="36">
                  <c:v>2.4636879205937601</c:v>
                </c:pt>
                <c:pt idx="43">
                  <c:v>1.4526147173064301</c:v>
                </c:pt>
                <c:pt idx="45">
                  <c:v>2.12580613389706</c:v>
                </c:pt>
                <c:pt idx="49">
                  <c:v>1.13084039767013</c:v>
                </c:pt>
                <c:pt idx="51">
                  <c:v>2.3591273419058401</c:v>
                </c:pt>
                <c:pt idx="58">
                  <c:v>1.4468538835657301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F9-46A4-AF69-CB4E703B96CB}"/>
            </c:ext>
          </c:extLst>
        </c:ser>
        <c:ser>
          <c:idx val="3"/>
          <c:order val="1"/>
          <c:tx>
            <c:strRef>
              <c:f>'state-space'!$F$1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'state-space'!$F$3:$F$62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'state-space'!$G$3:$G$62</c:f>
              <c:numCache>
                <c:formatCode>General</c:formatCode>
                <c:ptCount val="60"/>
                <c:pt idx="0">
                  <c:v>3.5778178652481198</c:v>
                </c:pt>
                <c:pt idx="1">
                  <c:v>3.9959037244997901</c:v>
                </c:pt>
                <c:pt idx="2">
                  <c:v>3.8737055959011699</c:v>
                </c:pt>
                <c:pt idx="3">
                  <c:v>2.2043128540907899</c:v>
                </c:pt>
                <c:pt idx="4">
                  <c:v>2.2624195719157099</c:v>
                </c:pt>
                <c:pt idx="5">
                  <c:v>1.9767986364441901</c:v>
                </c:pt>
                <c:pt idx="6">
                  <c:v>6.2373972724001199</c:v>
                </c:pt>
                <c:pt idx="7">
                  <c:v>5.5582273170476499</c:v>
                </c:pt>
                <c:pt idx="8">
                  <c:v>5.5634241502756696</c:v>
                </c:pt>
                <c:pt idx="9">
                  <c:v>2.9069202765546698</c:v>
                </c:pt>
                <c:pt idx="10">
                  <c:v>1.93570841696512</c:v>
                </c:pt>
                <c:pt idx="11">
                  <c:v>3.60287886334998</c:v>
                </c:pt>
                <c:pt idx="12">
                  <c:v>1.7036885830535</c:v>
                </c:pt>
                <c:pt idx="13">
                  <c:v>1.9054131002836201</c:v>
                </c:pt>
                <c:pt idx="14">
                  <c:v>2.0213010391057602</c:v>
                </c:pt>
                <c:pt idx="15">
                  <c:v>3.8739907845130199</c:v>
                </c:pt>
                <c:pt idx="16">
                  <c:v>4.4364095887054402</c:v>
                </c:pt>
                <c:pt idx="17">
                  <c:v>4.0160600007962399</c:v>
                </c:pt>
                <c:pt idx="18">
                  <c:v>2.3082383267540898</c:v>
                </c:pt>
                <c:pt idx="19">
                  <c:v>2.43646908198428</c:v>
                </c:pt>
                <c:pt idx="20">
                  <c:v>2.1813796713609102</c:v>
                </c:pt>
                <c:pt idx="21">
                  <c:v>7.1050630956369503</c:v>
                </c:pt>
                <c:pt idx="22">
                  <c:v>6.43216007557211</c:v>
                </c:pt>
                <c:pt idx="23">
                  <c:v>5.5485978402839597</c:v>
                </c:pt>
                <c:pt idx="24">
                  <c:v>3.1975029334278302</c:v>
                </c:pt>
                <c:pt idx="25">
                  <c:v>2.10096388569468</c:v>
                </c:pt>
                <c:pt idx="26">
                  <c:v>4.0352133222382101</c:v>
                </c:pt>
                <c:pt idx="27">
                  <c:v>1.88361288258147</c:v>
                </c:pt>
                <c:pt idx="28">
                  <c:v>1.90439915749091</c:v>
                </c:pt>
                <c:pt idx="29">
                  <c:v>2.0758362872178902</c:v>
                </c:pt>
                <c:pt idx="30">
                  <c:v>3.9190196125080399</c:v>
                </c:pt>
                <c:pt idx="31">
                  <c:v>4.5070243733873996</c:v>
                </c:pt>
                <c:pt idx="32">
                  <c:v>4.0197174471699801</c:v>
                </c:pt>
                <c:pt idx="33">
                  <c:v>2.3291299598192201</c:v>
                </c:pt>
                <c:pt idx="34">
                  <c:v>2.49811126660066</c:v>
                </c:pt>
                <c:pt idx="35">
                  <c:v>2.2143592616466301</c:v>
                </c:pt>
                <c:pt idx="36">
                  <c:v>7.2366527037026502</c:v>
                </c:pt>
                <c:pt idx="37">
                  <c:v>6.5817965199070203</c:v>
                </c:pt>
                <c:pt idx="38">
                  <c:v>5.5401044844686904</c:v>
                </c:pt>
                <c:pt idx="39">
                  <c:v>3.2419818998010799</c:v>
                </c:pt>
                <c:pt idx="40">
                  <c:v>2.1263428033583498</c:v>
                </c:pt>
                <c:pt idx="41">
                  <c:v>4.1031399319722404</c:v>
                </c:pt>
                <c:pt idx="42">
                  <c:v>1.91413786899681</c:v>
                </c:pt>
                <c:pt idx="43">
                  <c:v>1.8897782742678499</c:v>
                </c:pt>
                <c:pt idx="44">
                  <c:v>2.0844613135690699</c:v>
                </c:pt>
                <c:pt idx="45">
                  <c:v>2.0039153545560202</c:v>
                </c:pt>
                <c:pt idx="47">
                  <c:v>2.18509285414674</c:v>
                </c:pt>
                <c:pt idx="49">
                  <c:v>1.7195411941763099</c:v>
                </c:pt>
                <c:pt idx="51">
                  <c:v>2.3910376984086299</c:v>
                </c:pt>
                <c:pt idx="53">
                  <c:v>2.9493439441987399</c:v>
                </c:pt>
                <c:pt idx="55">
                  <c:v>1.4504655530119701</c:v>
                </c:pt>
                <c:pt idx="57">
                  <c:v>1.37257103324264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F9-46A4-AF69-CB4E703B96CB}"/>
            </c:ext>
          </c:extLst>
        </c:ser>
        <c:ser>
          <c:idx val="5"/>
          <c:order val="2"/>
          <c:tx>
            <c:strRef>
              <c:f>'state-space'!$J$1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'state-space'!$J$3:$J$62</c:f>
              <c:numCache>
                <c:formatCode>General</c:formatCode>
                <c:ptCount val="6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'state-space'!$K$3:$K$62</c:f>
              <c:numCache>
                <c:formatCode>General</c:formatCode>
                <c:ptCount val="60"/>
                <c:pt idx="0">
                  <c:v>1.61829528034292</c:v>
                </c:pt>
                <c:pt idx="1">
                  <c:v>2.5334072464373301</c:v>
                </c:pt>
                <c:pt idx="2">
                  <c:v>1.8654258308201499</c:v>
                </c:pt>
                <c:pt idx="3">
                  <c:v>1.8498636568790101</c:v>
                </c:pt>
                <c:pt idx="4">
                  <c:v>1.80119520921452</c:v>
                </c:pt>
                <c:pt idx="5">
                  <c:v>1.8071664400054499</c:v>
                </c:pt>
                <c:pt idx="6">
                  <c:v>2.2214674826539298</c:v>
                </c:pt>
                <c:pt idx="7">
                  <c:v>1.8232387424849701</c:v>
                </c:pt>
                <c:pt idx="8">
                  <c:v>1.9659165545108499</c:v>
                </c:pt>
                <c:pt idx="9">
                  <c:v>1.6020951120907101</c:v>
                </c:pt>
                <c:pt idx="10">
                  <c:v>1.5475561876163899</c:v>
                </c:pt>
                <c:pt idx="11">
                  <c:v>2.22516237512645</c:v>
                </c:pt>
                <c:pt idx="12">
                  <c:v>1.77859438787437</c:v>
                </c:pt>
                <c:pt idx="13">
                  <c:v>1.7536689354927899</c:v>
                </c:pt>
                <c:pt idx="14">
                  <c:v>1.60713904530424</c:v>
                </c:pt>
                <c:pt idx="15">
                  <c:v>1.5141128266755901</c:v>
                </c:pt>
                <c:pt idx="17">
                  <c:v>1.67319095924699</c:v>
                </c:pt>
                <c:pt idx="19">
                  <c:v>1.7109578838627999</c:v>
                </c:pt>
                <c:pt idx="21">
                  <c:v>2.08703890781665</c:v>
                </c:pt>
                <c:pt idx="23">
                  <c:v>1.7732660887234699</c:v>
                </c:pt>
                <c:pt idx="25">
                  <c:v>1.5521593555781401</c:v>
                </c:pt>
                <c:pt idx="27">
                  <c:v>1.56245686542662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F9-46A4-AF69-CB4E703B96CB}"/>
            </c:ext>
          </c:extLst>
        </c:ser>
        <c:ser>
          <c:idx val="6"/>
          <c:order val="3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F9-46A4-AF69-CB4E703B9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326208"/>
        <c:axId val="249340672"/>
      </c:scatterChart>
      <c:valAx>
        <c:axId val="249326208"/>
        <c:scaling>
          <c:orientation val="minMax"/>
          <c:max val="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340672"/>
        <c:crosses val="autoZero"/>
        <c:crossBetween val="midCat"/>
      </c:valAx>
      <c:valAx>
        <c:axId val="249340672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State-space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326208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2-Span</a:t>
            </a:r>
            <a:r>
              <a:rPr lang="en-US" sz="1400" baseline="0"/>
              <a:t> </a:t>
            </a:r>
            <a:r>
              <a:rPr lang="en-US" sz="1400"/>
              <a:t>Max</a:t>
            </a:r>
            <a:r>
              <a:rPr lang="en-US" sz="1400" baseline="0"/>
              <a:t> Amplification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079104695246428"/>
          <c:y val="0.15106955380577428"/>
          <c:w val="0.75654709827938182"/>
          <c:h val="0.68639326334208228"/>
        </c:manualLayout>
      </c:layout>
      <c:scatterChart>
        <c:scatterStyle val="lineMarker"/>
        <c:varyColors val="0"/>
        <c:ser>
          <c:idx val="2"/>
          <c:order val="0"/>
          <c:tx>
            <c:strRef>
              <c:f>'state-space'!$D$1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'state-space'!$D$3:$D$62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'state-space'!$E$3:$E$62</c:f>
              <c:numCache>
                <c:formatCode>General</c:formatCode>
                <c:ptCount val="60"/>
                <c:pt idx="0">
                  <c:v>8.6131894542628409</c:v>
                </c:pt>
                <c:pt idx="1">
                  <c:v>8.8620653213367895</c:v>
                </c:pt>
                <c:pt idx="2">
                  <c:v>3.9530344792862202</c:v>
                </c:pt>
                <c:pt idx="3">
                  <c:v>3.8735043736904098</c:v>
                </c:pt>
                <c:pt idx="4">
                  <c:v>2.4860037260491099</c:v>
                </c:pt>
                <c:pt idx="5">
                  <c:v>2.7617149879422298</c:v>
                </c:pt>
                <c:pt idx="6">
                  <c:v>9.5739951838930093</c:v>
                </c:pt>
                <c:pt idx="7">
                  <c:v>10.018913603203501</c:v>
                </c:pt>
                <c:pt idx="8">
                  <c:v>8.1546215152265304</c:v>
                </c:pt>
                <c:pt idx="9">
                  <c:v>3.8017548412852502</c:v>
                </c:pt>
                <c:pt idx="10">
                  <c:v>4.0513942935412501</c:v>
                </c:pt>
                <c:pt idx="11">
                  <c:v>2.33159421903428</c:v>
                </c:pt>
                <c:pt idx="12">
                  <c:v>2.4954677966726799</c:v>
                </c:pt>
                <c:pt idx="13">
                  <c:v>2.75706533996421</c:v>
                </c:pt>
                <c:pt idx="14">
                  <c:v>5.08111751515791</c:v>
                </c:pt>
                <c:pt idx="15">
                  <c:v>9.0593659349212405</c:v>
                </c:pt>
                <c:pt idx="16">
                  <c:v>6.1962844261581003</c:v>
                </c:pt>
                <c:pt idx="17">
                  <c:v>4.2906283659950804</c:v>
                </c:pt>
                <c:pt idx="18">
                  <c:v>4.4482065573603098</c:v>
                </c:pt>
                <c:pt idx="19">
                  <c:v>2.1996272790509899</c:v>
                </c:pt>
                <c:pt idx="20">
                  <c:v>2.2141482521913498</c:v>
                </c:pt>
                <c:pt idx="21">
                  <c:v>8.1217481759991301</c:v>
                </c:pt>
                <c:pt idx="22">
                  <c:v>11.077189287375299</c:v>
                </c:pt>
                <c:pt idx="23">
                  <c:v>7.4078147270569197</c:v>
                </c:pt>
                <c:pt idx="24">
                  <c:v>4.0986107575856003</c:v>
                </c:pt>
                <c:pt idx="25">
                  <c:v>3.41094576325328</c:v>
                </c:pt>
                <c:pt idx="26">
                  <c:v>2.6687235506396099</c:v>
                </c:pt>
                <c:pt idx="27">
                  <c:v>3.6110989509708</c:v>
                </c:pt>
                <c:pt idx="28">
                  <c:v>2.5686896058797002</c:v>
                </c:pt>
                <c:pt idx="29">
                  <c:v>5.5151011071690199</c:v>
                </c:pt>
                <c:pt idx="30">
                  <c:v>2.65877824953705</c:v>
                </c:pt>
                <c:pt idx="31">
                  <c:v>1.91736917020693</c:v>
                </c:pt>
                <c:pt idx="32">
                  <c:v>2.0172088380439899</c:v>
                </c:pt>
                <c:pt idx="33">
                  <c:v>1.99515762609125</c:v>
                </c:pt>
                <c:pt idx="34">
                  <c:v>1.14749218071887</c:v>
                </c:pt>
                <c:pt idx="36">
                  <c:v>3.0304723194300398</c:v>
                </c:pt>
                <c:pt idx="38">
                  <c:v>1.9555412700179899</c:v>
                </c:pt>
                <c:pt idx="40">
                  <c:v>1.3919960528378199</c:v>
                </c:pt>
                <c:pt idx="42">
                  <c:v>1.43738855041184</c:v>
                </c:pt>
                <c:pt idx="43">
                  <c:v>2.3749653722459798</c:v>
                </c:pt>
                <c:pt idx="45">
                  <c:v>1.7350618947899099</c:v>
                </c:pt>
                <c:pt idx="47">
                  <c:v>1.14567614142765</c:v>
                </c:pt>
                <c:pt idx="49">
                  <c:v>2.8937214422531499</c:v>
                </c:pt>
                <c:pt idx="51">
                  <c:v>1.9940667484389101</c:v>
                </c:pt>
                <c:pt idx="53">
                  <c:v>1.4288470885200499</c:v>
                </c:pt>
                <c:pt idx="55">
                  <c:v>1.3689680634419199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6B-490D-9551-3A71BFCB65FE}"/>
            </c:ext>
          </c:extLst>
        </c:ser>
        <c:ser>
          <c:idx val="4"/>
          <c:order val="1"/>
          <c:tx>
            <c:strRef>
              <c:f>'state-space'!$H$1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'state-space'!$H$3:$H$62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'state-space'!$I$3:$I$62</c:f>
              <c:numCache>
                <c:formatCode>General</c:formatCode>
                <c:ptCount val="60"/>
                <c:pt idx="0">
                  <c:v>5.3691672828672701</c:v>
                </c:pt>
                <c:pt idx="1">
                  <c:v>4.4020869733335202</c:v>
                </c:pt>
                <c:pt idx="2">
                  <c:v>3.9364454760473002</c:v>
                </c:pt>
                <c:pt idx="3">
                  <c:v>3.4508228094326299</c:v>
                </c:pt>
                <c:pt idx="4">
                  <c:v>2.69419341104321</c:v>
                </c:pt>
                <c:pt idx="5">
                  <c:v>2.1867260854365802</c:v>
                </c:pt>
                <c:pt idx="6">
                  <c:v>6.8552445802269002</c:v>
                </c:pt>
                <c:pt idx="7">
                  <c:v>6.5075245640194996</c:v>
                </c:pt>
                <c:pt idx="8">
                  <c:v>5.4008366184586798</c:v>
                </c:pt>
                <c:pt idx="9">
                  <c:v>4.0785891144793602</c:v>
                </c:pt>
                <c:pt idx="10">
                  <c:v>2.47202897353763</c:v>
                </c:pt>
                <c:pt idx="11">
                  <c:v>4.0142606619005097</c:v>
                </c:pt>
                <c:pt idx="12">
                  <c:v>1.9089182297009499</c:v>
                </c:pt>
                <c:pt idx="13">
                  <c:v>1.84902016445243</c:v>
                </c:pt>
                <c:pt idx="14">
                  <c:v>2.34841966972941</c:v>
                </c:pt>
                <c:pt idx="15">
                  <c:v>5.5816811987890196</c:v>
                </c:pt>
                <c:pt idx="16">
                  <c:v>4.7145049647387198</c:v>
                </c:pt>
                <c:pt idx="17">
                  <c:v>3.9142563644736699</c:v>
                </c:pt>
                <c:pt idx="18">
                  <c:v>3.8841462685602499</c:v>
                </c:pt>
                <c:pt idx="19">
                  <c:v>2.8717758469632</c:v>
                </c:pt>
                <c:pt idx="20">
                  <c:v>2.54697013953021</c:v>
                </c:pt>
                <c:pt idx="21">
                  <c:v>7.43591623527682</c:v>
                </c:pt>
                <c:pt idx="22">
                  <c:v>7.2295752006097702</c:v>
                </c:pt>
                <c:pt idx="23">
                  <c:v>5.3162653912715001</c:v>
                </c:pt>
                <c:pt idx="24">
                  <c:v>4.1932752994688496</c:v>
                </c:pt>
                <c:pt idx="25">
                  <c:v>2.4997357850421298</c:v>
                </c:pt>
                <c:pt idx="26">
                  <c:v>4.3124837973784498</c:v>
                </c:pt>
                <c:pt idx="27">
                  <c:v>2.0470159959821599</c:v>
                </c:pt>
                <c:pt idx="28">
                  <c:v>1.9841243984890999</c:v>
                </c:pt>
                <c:pt idx="29">
                  <c:v>2.3903599592015299</c:v>
                </c:pt>
                <c:pt idx="30">
                  <c:v>5.5965005495074402</c:v>
                </c:pt>
                <c:pt idx="31">
                  <c:v>4.74124590176665</c:v>
                </c:pt>
                <c:pt idx="32">
                  <c:v>3.9077029421949199</c:v>
                </c:pt>
                <c:pt idx="33">
                  <c:v>3.9161904292304799</c:v>
                </c:pt>
                <c:pt idx="34">
                  <c:v>2.8945631305018402</c:v>
                </c:pt>
                <c:pt idx="35">
                  <c:v>2.5804570739423398</c:v>
                </c:pt>
                <c:pt idx="36">
                  <c:v>7.5277490738564499</c:v>
                </c:pt>
                <c:pt idx="37">
                  <c:v>7.2953193035176396</c:v>
                </c:pt>
                <c:pt idx="38">
                  <c:v>5.3036109861116998</c:v>
                </c:pt>
                <c:pt idx="39">
                  <c:v>4.19950971345133</c:v>
                </c:pt>
                <c:pt idx="40">
                  <c:v>2.5042402985880798</c:v>
                </c:pt>
                <c:pt idx="41">
                  <c:v>4.3377865151934003</c:v>
                </c:pt>
                <c:pt idx="42">
                  <c:v>2.0592423950546799</c:v>
                </c:pt>
                <c:pt idx="43">
                  <c:v>1.99755954618271</c:v>
                </c:pt>
                <c:pt idx="44">
                  <c:v>2.3978831812462902</c:v>
                </c:pt>
                <c:pt idx="45">
                  <c:v>2.37333187947783</c:v>
                </c:pt>
                <c:pt idx="47">
                  <c:v>2.36146317623755</c:v>
                </c:pt>
                <c:pt idx="49">
                  <c:v>1.75008377248136</c:v>
                </c:pt>
                <c:pt idx="51">
                  <c:v>3.2841699416677099</c:v>
                </c:pt>
                <c:pt idx="53">
                  <c:v>3.1940194408202598</c:v>
                </c:pt>
                <c:pt idx="55">
                  <c:v>1.76386211145434</c:v>
                </c:pt>
                <c:pt idx="57">
                  <c:v>1.57512179901298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6B-490D-9551-3A71BFCB65FE}"/>
            </c:ext>
          </c:extLst>
        </c:ser>
        <c:ser>
          <c:idx val="0"/>
          <c:order val="2"/>
          <c:tx>
            <c:strRef>
              <c:f>'state-space'!$L$1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'state-space'!$L$3:$L$62</c:f>
              <c:numCache>
                <c:formatCode>General</c:formatCode>
                <c:ptCount val="6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'state-space'!$M$3:$M$62</c:f>
              <c:numCache>
                <c:formatCode>General</c:formatCode>
                <c:ptCount val="60"/>
                <c:pt idx="0">
                  <c:v>1.9459074512360399</c:v>
                </c:pt>
                <c:pt idx="1">
                  <c:v>2.5033896822352699</c:v>
                </c:pt>
                <c:pt idx="2">
                  <c:v>1.9068054836164301</c:v>
                </c:pt>
                <c:pt idx="3">
                  <c:v>2.85132280189285</c:v>
                </c:pt>
                <c:pt idx="4">
                  <c:v>1.80073257212475</c:v>
                </c:pt>
                <c:pt idx="5">
                  <c:v>2.0176553300786502</c:v>
                </c:pt>
                <c:pt idx="6">
                  <c:v>2.2123585588896302</c:v>
                </c:pt>
                <c:pt idx="7">
                  <c:v>3.3819503121216701</c:v>
                </c:pt>
                <c:pt idx="8">
                  <c:v>3.1676525813517999</c:v>
                </c:pt>
                <c:pt idx="9">
                  <c:v>1.79886998965418</c:v>
                </c:pt>
                <c:pt idx="10">
                  <c:v>3.16580428263681</c:v>
                </c:pt>
                <c:pt idx="11">
                  <c:v>3.5074926191940601</c:v>
                </c:pt>
                <c:pt idx="12">
                  <c:v>2.2354653516759799</c:v>
                </c:pt>
                <c:pt idx="13">
                  <c:v>1.77353794783739</c:v>
                </c:pt>
                <c:pt idx="14">
                  <c:v>1.6562752667655001</c:v>
                </c:pt>
                <c:pt idx="15">
                  <c:v>1.7044636768960399</c:v>
                </c:pt>
                <c:pt idx="16">
                  <c:v>2.1102894787306199</c:v>
                </c:pt>
                <c:pt idx="17">
                  <c:v>1.72109026064782</c:v>
                </c:pt>
                <c:pt idx="19">
                  <c:v>1.7091354907661001</c:v>
                </c:pt>
                <c:pt idx="21">
                  <c:v>2.0658058578644201</c:v>
                </c:pt>
                <c:pt idx="23">
                  <c:v>2.7465986732755399</c:v>
                </c:pt>
                <c:pt idx="24">
                  <c:v>1.65747406070554</c:v>
                </c:pt>
                <c:pt idx="25">
                  <c:v>2.7906104166747299</c:v>
                </c:pt>
                <c:pt idx="26">
                  <c:v>3.3371722979346101</c:v>
                </c:pt>
                <c:pt idx="27">
                  <c:v>2.0873710389650602</c:v>
                </c:pt>
                <c:pt idx="28">
                  <c:v>1.6493402758085101</c:v>
                </c:pt>
                <c:pt idx="29">
                  <c:v>1.44665073311081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6B-490D-9551-3A71BFCB65FE}"/>
            </c:ext>
          </c:extLst>
        </c:ser>
        <c:ser>
          <c:idx val="6"/>
          <c:order val="3"/>
          <c:tx>
            <c:v>"1:1"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6B-490D-9551-3A71BFCB6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532800"/>
        <c:axId val="249534720"/>
      </c:scatterChart>
      <c:valAx>
        <c:axId val="249532800"/>
        <c:scaling>
          <c:orientation val="minMax"/>
          <c:max val="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534720"/>
        <c:crosses val="autoZero"/>
        <c:crossBetween val="midCat"/>
      </c:valAx>
      <c:valAx>
        <c:axId val="249534720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State-space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532800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42151501895596"/>
          <c:y val="0.61067016622922132"/>
          <c:w val="0.24948855351414406"/>
          <c:h val="0.18471522309711286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Single Span Amplification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476938429571303"/>
          <c:y val="0.15181714785651793"/>
          <c:w val="0.80648512685914264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'state-space'!$B$1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'state-space'!$B$3:$B$14</c:f>
              <c:numCache>
                <c:formatCode>General</c:formatCode>
                <c:ptCount val="12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</c:numCache>
            </c:numRef>
          </c:xVal>
          <c:yVal>
            <c:numRef>
              <c:f>'state-space'!$C$3:$C$14</c:f>
              <c:numCache>
                <c:formatCode>General</c:formatCode>
                <c:ptCount val="12"/>
                <c:pt idx="0">
                  <c:v>5.8551502592531097</c:v>
                </c:pt>
                <c:pt idx="1">
                  <c:v>9.5700992336004695</c:v>
                </c:pt>
                <c:pt idx="2">
                  <c:v>3.73396317270995</c:v>
                </c:pt>
                <c:pt idx="3">
                  <c:v>3.23737587087669</c:v>
                </c:pt>
                <c:pt idx="4">
                  <c:v>1.5952737753899899</c:v>
                </c:pt>
                <c:pt idx="5">
                  <c:v>2.5028800068449102</c:v>
                </c:pt>
                <c:pt idx="6">
                  <c:v>8.9896348951323901</c:v>
                </c:pt>
                <c:pt idx="7">
                  <c:v>7.6296429005489399</c:v>
                </c:pt>
                <c:pt idx="8">
                  <c:v>7.6464160627558497</c:v>
                </c:pt>
                <c:pt idx="9">
                  <c:v>3.4844103339506298</c:v>
                </c:pt>
                <c:pt idx="10">
                  <c:v>3.72483511355074</c:v>
                </c:pt>
                <c:pt idx="11">
                  <c:v>1.8435886028939801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3B-443E-B7DD-B1D32560E3B7}"/>
            </c:ext>
          </c:extLst>
        </c:ser>
        <c:ser>
          <c:idx val="3"/>
          <c:order val="1"/>
          <c:tx>
            <c:strRef>
              <c:f>'state-space'!$F$1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'state-space'!$F$3:$F$14</c:f>
              <c:numCache>
                <c:formatCode>General</c:formatCode>
                <c:ptCount val="12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</c:numCache>
            </c:numRef>
          </c:xVal>
          <c:yVal>
            <c:numRef>
              <c:f>'state-space'!$G$3:$G$14</c:f>
              <c:numCache>
                <c:formatCode>General</c:formatCode>
                <c:ptCount val="12"/>
                <c:pt idx="0">
                  <c:v>3.5778178652481198</c:v>
                </c:pt>
                <c:pt idx="1">
                  <c:v>3.9959037244997901</c:v>
                </c:pt>
                <c:pt idx="2">
                  <c:v>3.8737055959011699</c:v>
                </c:pt>
                <c:pt idx="3">
                  <c:v>2.2043128540907899</c:v>
                </c:pt>
                <c:pt idx="4">
                  <c:v>2.2624195719157099</c:v>
                </c:pt>
                <c:pt idx="5">
                  <c:v>1.9767986364441901</c:v>
                </c:pt>
                <c:pt idx="6">
                  <c:v>6.2373972724001199</c:v>
                </c:pt>
                <c:pt idx="7">
                  <c:v>5.5582273170476499</c:v>
                </c:pt>
                <c:pt idx="8">
                  <c:v>5.5634241502756696</c:v>
                </c:pt>
                <c:pt idx="9">
                  <c:v>2.9069202765546698</c:v>
                </c:pt>
                <c:pt idx="10">
                  <c:v>1.93570841696512</c:v>
                </c:pt>
                <c:pt idx="11">
                  <c:v>3.60287886334998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3B-443E-B7DD-B1D32560E3B7}"/>
            </c:ext>
          </c:extLst>
        </c:ser>
        <c:ser>
          <c:idx val="5"/>
          <c:order val="2"/>
          <c:tx>
            <c:strRef>
              <c:f>'state-space'!$J$1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'state-space'!$J$3:$J$14</c:f>
              <c:numCache>
                <c:formatCode>General</c:formatCode>
                <c:ptCount val="12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</c:numCache>
            </c:numRef>
          </c:xVal>
          <c:yVal>
            <c:numRef>
              <c:f>'state-space'!$K$3:$K$14</c:f>
              <c:numCache>
                <c:formatCode>General</c:formatCode>
                <c:ptCount val="12"/>
                <c:pt idx="0">
                  <c:v>1.61829528034292</c:v>
                </c:pt>
                <c:pt idx="1">
                  <c:v>2.5334072464373301</c:v>
                </c:pt>
                <c:pt idx="2">
                  <c:v>1.8654258308201499</c:v>
                </c:pt>
                <c:pt idx="3">
                  <c:v>1.8498636568790101</c:v>
                </c:pt>
                <c:pt idx="4">
                  <c:v>1.80119520921452</c:v>
                </c:pt>
                <c:pt idx="5">
                  <c:v>1.8071664400054499</c:v>
                </c:pt>
                <c:pt idx="6">
                  <c:v>2.2214674826539298</c:v>
                </c:pt>
                <c:pt idx="7">
                  <c:v>1.8232387424849701</c:v>
                </c:pt>
                <c:pt idx="8">
                  <c:v>1.9659165545108499</c:v>
                </c:pt>
                <c:pt idx="9">
                  <c:v>1.6020951120907101</c:v>
                </c:pt>
                <c:pt idx="10">
                  <c:v>1.5475561876163899</c:v>
                </c:pt>
                <c:pt idx="11">
                  <c:v>2.22516237512645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3B-443E-B7DD-B1D32560E3B7}"/>
            </c:ext>
          </c:extLst>
        </c:ser>
        <c:ser>
          <c:idx val="6"/>
          <c:order val="3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3B-443E-B7DD-B1D32560E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589120"/>
        <c:axId val="249595392"/>
      </c:scatterChart>
      <c:valAx>
        <c:axId val="249589120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595392"/>
        <c:crosses val="autoZero"/>
        <c:crossBetween val="midCat"/>
      </c:valAx>
      <c:valAx>
        <c:axId val="249595392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State-space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589120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2-Span</a:t>
            </a:r>
            <a:r>
              <a:rPr lang="en-US" sz="1400" baseline="0"/>
              <a:t> Amplification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91243802857976"/>
          <c:y val="0.15106955380577428"/>
          <c:w val="0.79821376494604845"/>
          <c:h val="0.68639326334208228"/>
        </c:manualLayout>
      </c:layout>
      <c:scatterChart>
        <c:scatterStyle val="lineMarker"/>
        <c:varyColors val="0"/>
        <c:ser>
          <c:idx val="2"/>
          <c:order val="0"/>
          <c:tx>
            <c:strRef>
              <c:f>'state-space'!$D$1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'state-space'!$D$3:$D$14</c:f>
              <c:numCache>
                <c:formatCode>General</c:formatCode>
                <c:ptCount val="12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</c:numCache>
            </c:numRef>
          </c:xVal>
          <c:yVal>
            <c:numRef>
              <c:f>'state-space'!$E$3:$E$14</c:f>
              <c:numCache>
                <c:formatCode>General</c:formatCode>
                <c:ptCount val="12"/>
                <c:pt idx="0">
                  <c:v>8.6131894542628409</c:v>
                </c:pt>
                <c:pt idx="1">
                  <c:v>8.8620653213367895</c:v>
                </c:pt>
                <c:pt idx="2">
                  <c:v>3.9530344792862202</c:v>
                </c:pt>
                <c:pt idx="3">
                  <c:v>3.8735043736904098</c:v>
                </c:pt>
                <c:pt idx="4">
                  <c:v>2.4860037260491099</c:v>
                </c:pt>
                <c:pt idx="5">
                  <c:v>2.7617149879422298</c:v>
                </c:pt>
                <c:pt idx="6">
                  <c:v>9.5739951838930093</c:v>
                </c:pt>
                <c:pt idx="7">
                  <c:v>10.018913603203501</c:v>
                </c:pt>
                <c:pt idx="8">
                  <c:v>8.1546215152265304</c:v>
                </c:pt>
                <c:pt idx="9">
                  <c:v>3.8017548412852502</c:v>
                </c:pt>
                <c:pt idx="10">
                  <c:v>4.0513942935412501</c:v>
                </c:pt>
                <c:pt idx="11">
                  <c:v>2.33159421903428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A-4D2F-A983-1A238D697EDB}"/>
            </c:ext>
          </c:extLst>
        </c:ser>
        <c:ser>
          <c:idx val="4"/>
          <c:order val="1"/>
          <c:tx>
            <c:strRef>
              <c:f>'state-space'!$H$1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'state-space'!$H$3:$H$14</c:f>
              <c:numCache>
                <c:formatCode>General</c:formatCode>
                <c:ptCount val="12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</c:numCache>
            </c:numRef>
          </c:xVal>
          <c:yVal>
            <c:numRef>
              <c:f>'state-space'!$I$3:$I$14</c:f>
              <c:numCache>
                <c:formatCode>General</c:formatCode>
                <c:ptCount val="12"/>
                <c:pt idx="0">
                  <c:v>5.3691672828672701</c:v>
                </c:pt>
                <c:pt idx="1">
                  <c:v>4.4020869733335202</c:v>
                </c:pt>
                <c:pt idx="2">
                  <c:v>3.9364454760473002</c:v>
                </c:pt>
                <c:pt idx="3">
                  <c:v>3.4508228094326299</c:v>
                </c:pt>
                <c:pt idx="4">
                  <c:v>2.69419341104321</c:v>
                </c:pt>
                <c:pt idx="5">
                  <c:v>2.1867260854365802</c:v>
                </c:pt>
                <c:pt idx="6">
                  <c:v>6.8552445802269002</c:v>
                </c:pt>
                <c:pt idx="7">
                  <c:v>6.5075245640194996</c:v>
                </c:pt>
                <c:pt idx="8">
                  <c:v>5.4008366184586798</c:v>
                </c:pt>
                <c:pt idx="9">
                  <c:v>4.0785891144793602</c:v>
                </c:pt>
                <c:pt idx="10">
                  <c:v>2.47202897353763</c:v>
                </c:pt>
                <c:pt idx="11">
                  <c:v>4.0142606619005097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4A-4D2F-A983-1A238D697EDB}"/>
            </c:ext>
          </c:extLst>
        </c:ser>
        <c:ser>
          <c:idx val="0"/>
          <c:order val="2"/>
          <c:tx>
            <c:strRef>
              <c:f>'state-space'!$L$1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'state-space'!$L$3:$L$14</c:f>
              <c:numCache>
                <c:formatCode>General</c:formatCode>
                <c:ptCount val="12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</c:numCache>
            </c:numRef>
          </c:xVal>
          <c:yVal>
            <c:numRef>
              <c:f>'state-space'!$M$3:$M$14</c:f>
              <c:numCache>
                <c:formatCode>General</c:formatCode>
                <c:ptCount val="12"/>
                <c:pt idx="0">
                  <c:v>1.9459074512360399</c:v>
                </c:pt>
                <c:pt idx="1">
                  <c:v>2.5033896822352699</c:v>
                </c:pt>
                <c:pt idx="2">
                  <c:v>1.9068054836164301</c:v>
                </c:pt>
                <c:pt idx="3">
                  <c:v>2.85132280189285</c:v>
                </c:pt>
                <c:pt idx="4">
                  <c:v>1.80073257212475</c:v>
                </c:pt>
                <c:pt idx="5">
                  <c:v>2.0176553300786502</c:v>
                </c:pt>
                <c:pt idx="6">
                  <c:v>2.2123585588896302</c:v>
                </c:pt>
                <c:pt idx="7">
                  <c:v>3.3819503121216701</c:v>
                </c:pt>
                <c:pt idx="8">
                  <c:v>3.1676525813517999</c:v>
                </c:pt>
                <c:pt idx="9">
                  <c:v>1.79886998965418</c:v>
                </c:pt>
                <c:pt idx="10">
                  <c:v>3.16580428263681</c:v>
                </c:pt>
                <c:pt idx="11">
                  <c:v>3.5074926191940601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4A-4D2F-A983-1A238D697EDB}"/>
            </c:ext>
          </c:extLst>
        </c:ser>
        <c:ser>
          <c:idx val="6"/>
          <c:order val="3"/>
          <c:tx>
            <c:v>"1:1"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4A-4D2F-A983-1A238D697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627392"/>
        <c:axId val="249629312"/>
      </c:scatterChart>
      <c:valAx>
        <c:axId val="249627392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629312"/>
        <c:crosses val="autoZero"/>
        <c:crossBetween val="midCat"/>
      </c:valAx>
      <c:valAx>
        <c:axId val="249629312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State-space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627392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42151501895596"/>
          <c:y val="0.61067016622922132"/>
          <c:w val="0.24948855351414406"/>
          <c:h val="0.18471522309711286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Matching Vehicle</c:v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('state-space'!$B$3:$B$32,'state-space'!$D$3:$D$32,'state-space'!$F$3:$F$47,'state-space'!$H$3:$H$47)</c:f>
              <c:numCache>
                <c:formatCode>General</c:formatCode>
                <c:ptCount val="15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5.9678330857085564</c:v>
                </c:pt>
                <c:pt idx="31">
                  <c:v>6.3189798438384903</c:v>
                </c:pt>
                <c:pt idx="32">
                  <c:v>2.9474154353790478</c:v>
                </c:pt>
                <c:pt idx="33">
                  <c:v>2.8659814871552056</c:v>
                </c:pt>
                <c:pt idx="34">
                  <c:v>2.3696050460764386</c:v>
                </c:pt>
                <c:pt idx="35">
                  <c:v>2.0044750206575124</c:v>
                </c:pt>
                <c:pt idx="36">
                  <c:v>5.9884410773472974</c:v>
                </c:pt>
                <c:pt idx="37">
                  <c:v>10.612438359660556</c:v>
                </c:pt>
                <c:pt idx="38">
                  <c:v>6.4608064321458745</c:v>
                </c:pt>
                <c:pt idx="39">
                  <c:v>4.1232487535860507</c:v>
                </c:pt>
                <c:pt idx="40">
                  <c:v>2.6716313155711928</c:v>
                </c:pt>
                <c:pt idx="41">
                  <c:v>1.9274062520309352</c:v>
                </c:pt>
                <c:pt idx="42">
                  <c:v>2.3019898094048803</c:v>
                </c:pt>
                <c:pt idx="43">
                  <c:v>2.0431254584110894</c:v>
                </c:pt>
                <c:pt idx="44">
                  <c:v>3.5986017555533274</c:v>
                </c:pt>
                <c:pt idx="45">
                  <c:v>5.9058167317270156</c:v>
                </c:pt>
                <c:pt idx="46">
                  <c:v>5.0701305693902272</c:v>
                </c:pt>
                <c:pt idx="47">
                  <c:v>2.9258853934286844</c:v>
                </c:pt>
                <c:pt idx="48">
                  <c:v>2.6406485448989385</c:v>
                </c:pt>
                <c:pt idx="49">
                  <c:v>2.3143136148970025</c:v>
                </c:pt>
                <c:pt idx="50">
                  <c:v>1.8736162439283099</c:v>
                </c:pt>
                <c:pt idx="51">
                  <c:v>6.0556280463679295</c:v>
                </c:pt>
                <c:pt idx="52">
                  <c:v>11.715057791546355</c:v>
                </c:pt>
                <c:pt idx="53">
                  <c:v>5.8049956252523893</c:v>
                </c:pt>
                <c:pt idx="54">
                  <c:v>3.5179364652039307</c:v>
                </c:pt>
                <c:pt idx="55">
                  <c:v>2.3179082238254383</c:v>
                </c:pt>
                <c:pt idx="56">
                  <c:v>1.9588857854354556</c:v>
                </c:pt>
                <c:pt idx="57">
                  <c:v>2.0879290169965232</c:v>
                </c:pt>
                <c:pt idx="58">
                  <c:v>2.3012350249024096</c:v>
                </c:pt>
                <c:pt idx="59">
                  <c:v>3.4010640715891203</c:v>
                </c:pt>
                <c:pt idx="60">
                  <c:v>3.3127553185845402</c:v>
                </c:pt>
                <c:pt idx="61">
                  <c:v>3.6975436362671754</c:v>
                </c:pt>
                <c:pt idx="62">
                  <c:v>3.4030120961324206</c:v>
                </c:pt>
                <c:pt idx="63">
                  <c:v>2.2802138044458591</c:v>
                </c:pt>
                <c:pt idx="64">
                  <c:v>2.1315719666825825</c:v>
                </c:pt>
                <c:pt idx="65">
                  <c:v>1.9556740410631863</c:v>
                </c:pt>
                <c:pt idx="66">
                  <c:v>5.2181349143190623</c:v>
                </c:pt>
                <c:pt idx="67">
                  <c:v>5.7191959785665016</c:v>
                </c:pt>
                <c:pt idx="68">
                  <c:v>4.6638548464109499</c:v>
                </c:pt>
                <c:pt idx="69">
                  <c:v>2.8545015650697647</c:v>
                </c:pt>
                <c:pt idx="70">
                  <c:v>1.7799220117778132</c:v>
                </c:pt>
                <c:pt idx="71">
                  <c:v>3.4273104673988009</c:v>
                </c:pt>
                <c:pt idx="72">
                  <c:v>1.7809101278582415</c:v>
                </c:pt>
                <c:pt idx="73">
                  <c:v>1.6868401506711228</c:v>
                </c:pt>
                <c:pt idx="74">
                  <c:v>1.9640498169664173</c:v>
                </c:pt>
                <c:pt idx="75">
                  <c:v>3.2739144143355112</c:v>
                </c:pt>
                <c:pt idx="76">
                  <c:v>3.9914607017113628</c:v>
                </c:pt>
                <c:pt idx="77">
                  <c:v>3.4023629771059225</c:v>
                </c:pt>
                <c:pt idx="78">
                  <c:v>2.0834574086076127</c:v>
                </c:pt>
                <c:pt idx="79">
                  <c:v>2.3306328714813711</c:v>
                </c:pt>
                <c:pt idx="80">
                  <c:v>2.1444323775158085</c:v>
                </c:pt>
                <c:pt idx="81">
                  <c:v>5.6991101613270505</c:v>
                </c:pt>
                <c:pt idx="82">
                  <c:v>5.7008705705127083</c:v>
                </c:pt>
                <c:pt idx="83">
                  <c:v>4.4377112928935514</c:v>
                </c:pt>
                <c:pt idx="84">
                  <c:v>2.973628895233758</c:v>
                </c:pt>
                <c:pt idx="85">
                  <c:v>1.8254917759988789</c:v>
                </c:pt>
                <c:pt idx="86">
                  <c:v>3.6423917041811906</c:v>
                </c:pt>
                <c:pt idx="87">
                  <c:v>1.7921228257632817</c:v>
                </c:pt>
                <c:pt idx="88">
                  <c:v>1.6993378759480811</c:v>
                </c:pt>
                <c:pt idx="89">
                  <c:v>2.0699259051656185</c:v>
                </c:pt>
                <c:pt idx="90">
                  <c:v>3.0492678958785246</c:v>
                </c:pt>
                <c:pt idx="91">
                  <c:v>3.9098065798987705</c:v>
                </c:pt>
                <c:pt idx="92">
                  <c:v>3.089750542299349</c:v>
                </c:pt>
                <c:pt idx="93">
                  <c:v>1.9988792480115689</c:v>
                </c:pt>
                <c:pt idx="94">
                  <c:v>2.3508496023138106</c:v>
                </c:pt>
                <c:pt idx="95">
                  <c:v>2.1176337671728129</c:v>
                </c:pt>
                <c:pt idx="96">
                  <c:v>4.7898409255242225</c:v>
                </c:pt>
                <c:pt idx="97">
                  <c:v>5.0408441793203176</c:v>
                </c:pt>
                <c:pt idx="98">
                  <c:v>4.1398138105567606</c:v>
                </c:pt>
                <c:pt idx="99">
                  <c:v>2.7573662328271871</c:v>
                </c:pt>
                <c:pt idx="100">
                  <c:v>1.7823391178597252</c:v>
                </c:pt>
                <c:pt idx="101">
                  <c:v>3.4815347071583513</c:v>
                </c:pt>
                <c:pt idx="102">
                  <c:v>1.6322758496023138</c:v>
                </c:pt>
                <c:pt idx="103">
                  <c:v>1.6366775126536515</c:v>
                </c:pt>
                <c:pt idx="104">
                  <c:v>2.2002801879971075</c:v>
                </c:pt>
                <c:pt idx="105">
                  <c:v>3.8299362655392186</c:v>
                </c:pt>
                <c:pt idx="106">
                  <c:v>4.0578829867042669</c:v>
                </c:pt>
                <c:pt idx="107">
                  <c:v>2.4829034788017563</c:v>
                </c:pt>
                <c:pt idx="108">
                  <c:v>2.8725220636623425</c:v>
                </c:pt>
                <c:pt idx="109">
                  <c:v>2.4085432540650955</c:v>
                </c:pt>
                <c:pt idx="110">
                  <c:v>2.0628090060287247</c:v>
                </c:pt>
                <c:pt idx="111">
                  <c:v>5.0793405461102523</c:v>
                </c:pt>
                <c:pt idx="112">
                  <c:v>5.3610958360753278</c:v>
                </c:pt>
                <c:pt idx="113">
                  <c:v>3.8786250664839677</c:v>
                </c:pt>
                <c:pt idx="114">
                  <c:v>2.8662567948868194</c:v>
                </c:pt>
                <c:pt idx="115">
                  <c:v>2.2295522361149924</c:v>
                </c:pt>
                <c:pt idx="116">
                  <c:v>3.2532154704122491</c:v>
                </c:pt>
                <c:pt idx="117">
                  <c:v>1.7294124027224167</c:v>
                </c:pt>
                <c:pt idx="118">
                  <c:v>1.4833735549590101</c:v>
                </c:pt>
                <c:pt idx="119">
                  <c:v>2.2120816017452603</c:v>
                </c:pt>
                <c:pt idx="120">
                  <c:v>3.6402033490227161</c:v>
                </c:pt>
                <c:pt idx="121">
                  <c:v>4.0115846090194447</c:v>
                </c:pt>
                <c:pt idx="122">
                  <c:v>2.7813267027511053</c:v>
                </c:pt>
                <c:pt idx="123">
                  <c:v>3.0613599165771026</c:v>
                </c:pt>
                <c:pt idx="124">
                  <c:v>2.3921987771801589</c:v>
                </c:pt>
                <c:pt idx="125">
                  <c:v>2.1010550268928423</c:v>
                </c:pt>
                <c:pt idx="126">
                  <c:v>4.210263620466935</c:v>
                </c:pt>
                <c:pt idx="127">
                  <c:v>5.1448536273084349</c:v>
                </c:pt>
                <c:pt idx="128">
                  <c:v>3.423504803935089</c:v>
                </c:pt>
                <c:pt idx="129">
                  <c:v>2.7232253503270556</c:v>
                </c:pt>
                <c:pt idx="130">
                  <c:v>2.1780183407021276</c:v>
                </c:pt>
                <c:pt idx="131">
                  <c:v>3.1218797407254173</c:v>
                </c:pt>
                <c:pt idx="132">
                  <c:v>1.7141888475152853</c:v>
                </c:pt>
                <c:pt idx="133">
                  <c:v>1.4219762791339126</c:v>
                </c:pt>
                <c:pt idx="134">
                  <c:v>2.1310072995035059</c:v>
                </c:pt>
                <c:pt idx="135">
                  <c:v>3.5770330965279533</c:v>
                </c:pt>
                <c:pt idx="136">
                  <c:v>3.8022750375815533</c:v>
                </c:pt>
                <c:pt idx="137">
                  <c:v>2.871421309227034</c:v>
                </c:pt>
                <c:pt idx="138">
                  <c:v>3.0294182311836271</c:v>
                </c:pt>
                <c:pt idx="139">
                  <c:v>2.3940802920302402</c:v>
                </c:pt>
                <c:pt idx="140">
                  <c:v>2.1154542564674621</c:v>
                </c:pt>
                <c:pt idx="141">
                  <c:v>4.7515637414397007</c:v>
                </c:pt>
                <c:pt idx="142">
                  <c:v>5.2057233415502351</c:v>
                </c:pt>
                <c:pt idx="143">
                  <c:v>3.4726635685416496</c:v>
                </c:pt>
                <c:pt idx="144">
                  <c:v>2.7599905541525085</c:v>
                </c:pt>
                <c:pt idx="145">
                  <c:v>2.0368481114703068</c:v>
                </c:pt>
                <c:pt idx="146">
                  <c:v>2.9671436506097471</c:v>
                </c:pt>
                <c:pt idx="147">
                  <c:v>1.7806585803077346</c:v>
                </c:pt>
                <c:pt idx="148">
                  <c:v>1.3444861028550423</c:v>
                </c:pt>
                <c:pt idx="149">
                  <c:v>1.7329872958004366</c:v>
                </c:pt>
              </c:numCache>
            </c:numRef>
          </c:xVal>
          <c:yVal>
            <c:numRef>
              <c:f>('state-space'!$C$3:$C$32,'state-space'!$E$3:$E$32,'state-space'!$G$3:$G$47,'state-space'!$I$3:$I$47)</c:f>
              <c:numCache>
                <c:formatCode>General</c:formatCode>
                <c:ptCount val="150"/>
                <c:pt idx="0">
                  <c:v>5.8551502592531097</c:v>
                </c:pt>
                <c:pt idx="1">
                  <c:v>9.5700992336004695</c:v>
                </c:pt>
                <c:pt idx="2">
                  <c:v>3.73396317270995</c:v>
                </c:pt>
                <c:pt idx="3">
                  <c:v>3.23737587087669</c:v>
                </c:pt>
                <c:pt idx="4">
                  <c:v>1.5952737753899899</c:v>
                </c:pt>
                <c:pt idx="5">
                  <c:v>2.5028800068449102</c:v>
                </c:pt>
                <c:pt idx="6">
                  <c:v>8.9896348951323901</c:v>
                </c:pt>
                <c:pt idx="7">
                  <c:v>7.6296429005489399</c:v>
                </c:pt>
                <c:pt idx="8">
                  <c:v>7.6464160627558497</c:v>
                </c:pt>
                <c:pt idx="9">
                  <c:v>3.4844103339506298</c:v>
                </c:pt>
                <c:pt idx="10">
                  <c:v>3.72483511355074</c:v>
                </c:pt>
                <c:pt idx="11">
                  <c:v>1.8435886028939801</c:v>
                </c:pt>
                <c:pt idx="12">
                  <c:v>2.0291418389017299</c:v>
                </c:pt>
                <c:pt idx="13">
                  <c:v>1.96711729682797</c:v>
                </c:pt>
                <c:pt idx="14">
                  <c:v>1.62236636237804</c:v>
                </c:pt>
                <c:pt idx="15">
                  <c:v>7.3917638757693203</c:v>
                </c:pt>
                <c:pt idx="16">
                  <c:v>6.8653387796797798</c:v>
                </c:pt>
                <c:pt idx="17">
                  <c:v>3.4738765572019998</c:v>
                </c:pt>
                <c:pt idx="18">
                  <c:v>3.3484518786597999</c:v>
                </c:pt>
                <c:pt idx="19">
                  <c:v>1.76577792636603</c:v>
                </c:pt>
                <c:pt idx="20">
                  <c:v>2.13055729977546</c:v>
                </c:pt>
                <c:pt idx="21">
                  <c:v>6.2819230525439904</c:v>
                </c:pt>
                <c:pt idx="22">
                  <c:v>6.2118752274838798</c:v>
                </c:pt>
                <c:pt idx="23">
                  <c:v>7.5119000047087798</c:v>
                </c:pt>
                <c:pt idx="24">
                  <c:v>3.5919910875086498</c:v>
                </c:pt>
                <c:pt idx="25">
                  <c:v>3.4731535484948499</c:v>
                </c:pt>
                <c:pt idx="26">
                  <c:v>2.3827631068608799</c:v>
                </c:pt>
                <c:pt idx="27">
                  <c:v>2.42202375351552</c:v>
                </c:pt>
                <c:pt idx="28">
                  <c:v>2.2520686448991101</c:v>
                </c:pt>
                <c:pt idx="29">
                  <c:v>1.90657044336214</c:v>
                </c:pt>
                <c:pt idx="30">
                  <c:v>8.6131894542628409</c:v>
                </c:pt>
                <c:pt idx="31">
                  <c:v>8.8620653213367895</c:v>
                </c:pt>
                <c:pt idx="32">
                  <c:v>3.9530344792862202</c:v>
                </c:pt>
                <c:pt idx="33">
                  <c:v>3.8735043736904098</c:v>
                </c:pt>
                <c:pt idx="34">
                  <c:v>2.4860037260491099</c:v>
                </c:pt>
                <c:pt idx="35">
                  <c:v>2.7617149879422298</c:v>
                </c:pt>
                <c:pt idx="36">
                  <c:v>9.5739951838930093</c:v>
                </c:pt>
                <c:pt idx="37">
                  <c:v>10.018913603203501</c:v>
                </c:pt>
                <c:pt idx="38">
                  <c:v>8.1546215152265304</c:v>
                </c:pt>
                <c:pt idx="39">
                  <c:v>3.8017548412852502</c:v>
                </c:pt>
                <c:pt idx="40">
                  <c:v>4.0513942935412501</c:v>
                </c:pt>
                <c:pt idx="41">
                  <c:v>2.33159421903428</c:v>
                </c:pt>
                <c:pt idx="42">
                  <c:v>2.4954677966726799</c:v>
                </c:pt>
                <c:pt idx="43">
                  <c:v>2.75706533996421</c:v>
                </c:pt>
                <c:pt idx="44">
                  <c:v>5.08111751515791</c:v>
                </c:pt>
                <c:pt idx="45">
                  <c:v>9.0593659349212405</c:v>
                </c:pt>
                <c:pt idx="46">
                  <c:v>6.1962844261581003</c:v>
                </c:pt>
                <c:pt idx="47">
                  <c:v>4.2906283659950804</c:v>
                </c:pt>
                <c:pt idx="48">
                  <c:v>4.4482065573603098</c:v>
                </c:pt>
                <c:pt idx="49">
                  <c:v>2.1996272790509899</c:v>
                </c:pt>
                <c:pt idx="50">
                  <c:v>2.2141482521913498</c:v>
                </c:pt>
                <c:pt idx="51">
                  <c:v>8.1217481759991301</c:v>
                </c:pt>
                <c:pt idx="52">
                  <c:v>11.077189287375299</c:v>
                </c:pt>
                <c:pt idx="53">
                  <c:v>7.4078147270569197</c:v>
                </c:pt>
                <c:pt idx="54">
                  <c:v>4.0986107575856003</c:v>
                </c:pt>
                <c:pt idx="55">
                  <c:v>3.41094576325328</c:v>
                </c:pt>
                <c:pt idx="56">
                  <c:v>2.6687235506396099</c:v>
                </c:pt>
                <c:pt idx="57">
                  <c:v>3.6110989509708</c:v>
                </c:pt>
                <c:pt idx="58">
                  <c:v>2.5686896058797002</c:v>
                </c:pt>
                <c:pt idx="59">
                  <c:v>5.5151011071690199</c:v>
                </c:pt>
                <c:pt idx="60">
                  <c:v>3.5778178652481198</c:v>
                </c:pt>
                <c:pt idx="61">
                  <c:v>3.9959037244997901</c:v>
                </c:pt>
                <c:pt idx="62">
                  <c:v>3.8737055959011699</c:v>
                </c:pt>
                <c:pt idx="63">
                  <c:v>2.2043128540907899</c:v>
                </c:pt>
                <c:pt idx="64">
                  <c:v>2.2624195719157099</c:v>
                </c:pt>
                <c:pt idx="65">
                  <c:v>1.9767986364441901</c:v>
                </c:pt>
                <c:pt idx="66">
                  <c:v>6.2373972724001199</c:v>
                </c:pt>
                <c:pt idx="67">
                  <c:v>5.5582273170476499</c:v>
                </c:pt>
                <c:pt idx="68">
                  <c:v>5.5634241502756696</c:v>
                </c:pt>
                <c:pt idx="69">
                  <c:v>2.9069202765546698</c:v>
                </c:pt>
                <c:pt idx="70">
                  <c:v>1.93570841696512</c:v>
                </c:pt>
                <c:pt idx="71">
                  <c:v>3.60287886334998</c:v>
                </c:pt>
                <c:pt idx="72">
                  <c:v>1.7036885830535</c:v>
                </c:pt>
                <c:pt idx="73">
                  <c:v>1.9054131002836201</c:v>
                </c:pt>
                <c:pt idx="74">
                  <c:v>2.0213010391057602</c:v>
                </c:pt>
                <c:pt idx="75">
                  <c:v>3.8739907845130199</c:v>
                </c:pt>
                <c:pt idx="76">
                  <c:v>4.4364095887054402</c:v>
                </c:pt>
                <c:pt idx="77">
                  <c:v>4.0160600007962399</c:v>
                </c:pt>
                <c:pt idx="78">
                  <c:v>2.3082383267540898</c:v>
                </c:pt>
                <c:pt idx="79">
                  <c:v>2.43646908198428</c:v>
                </c:pt>
                <c:pt idx="80">
                  <c:v>2.1813796713609102</c:v>
                </c:pt>
                <c:pt idx="81">
                  <c:v>7.1050630956369503</c:v>
                </c:pt>
                <c:pt idx="82">
                  <c:v>6.43216007557211</c:v>
                </c:pt>
                <c:pt idx="83">
                  <c:v>5.5485978402839597</c:v>
                </c:pt>
                <c:pt idx="84">
                  <c:v>3.1975029334278302</c:v>
                </c:pt>
                <c:pt idx="85">
                  <c:v>2.10096388569468</c:v>
                </c:pt>
                <c:pt idx="86">
                  <c:v>4.0352133222382101</c:v>
                </c:pt>
                <c:pt idx="87">
                  <c:v>1.88361288258147</c:v>
                </c:pt>
                <c:pt idx="88">
                  <c:v>1.90439915749091</c:v>
                </c:pt>
                <c:pt idx="89">
                  <c:v>2.0758362872178902</c:v>
                </c:pt>
                <c:pt idx="90">
                  <c:v>3.9190196125080399</c:v>
                </c:pt>
                <c:pt idx="91">
                  <c:v>4.5070243733873996</c:v>
                </c:pt>
                <c:pt idx="92">
                  <c:v>4.0197174471699801</c:v>
                </c:pt>
                <c:pt idx="93">
                  <c:v>2.3291299598192201</c:v>
                </c:pt>
                <c:pt idx="94">
                  <c:v>2.49811126660066</c:v>
                </c:pt>
                <c:pt idx="95">
                  <c:v>2.2143592616466301</c:v>
                </c:pt>
                <c:pt idx="96">
                  <c:v>7.2366527037026502</c:v>
                </c:pt>
                <c:pt idx="97">
                  <c:v>6.5817965199070203</c:v>
                </c:pt>
                <c:pt idx="98">
                  <c:v>5.5401044844686904</c:v>
                </c:pt>
                <c:pt idx="99">
                  <c:v>3.2419818998010799</c:v>
                </c:pt>
                <c:pt idx="100">
                  <c:v>2.1263428033583498</c:v>
                </c:pt>
                <c:pt idx="101">
                  <c:v>4.1031399319722404</c:v>
                </c:pt>
                <c:pt idx="102">
                  <c:v>1.91413786899681</c:v>
                </c:pt>
                <c:pt idx="103">
                  <c:v>1.8897782742678499</c:v>
                </c:pt>
                <c:pt idx="104">
                  <c:v>2.0844613135690699</c:v>
                </c:pt>
                <c:pt idx="105">
                  <c:v>5.3691672828672701</c:v>
                </c:pt>
                <c:pt idx="106">
                  <c:v>4.4020869733335202</c:v>
                </c:pt>
                <c:pt idx="107">
                  <c:v>3.9364454760473002</c:v>
                </c:pt>
                <c:pt idx="108">
                  <c:v>3.4508228094326299</c:v>
                </c:pt>
                <c:pt idx="109">
                  <c:v>2.69419341104321</c:v>
                </c:pt>
                <c:pt idx="110">
                  <c:v>2.1867260854365802</c:v>
                </c:pt>
                <c:pt idx="111">
                  <c:v>6.8552445802269002</c:v>
                </c:pt>
                <c:pt idx="112">
                  <c:v>6.5075245640194996</c:v>
                </c:pt>
                <c:pt idx="113">
                  <c:v>5.4008366184586798</c:v>
                </c:pt>
                <c:pt idx="114">
                  <c:v>4.0785891144793602</c:v>
                </c:pt>
                <c:pt idx="115">
                  <c:v>2.47202897353763</c:v>
                </c:pt>
                <c:pt idx="116">
                  <c:v>4.0142606619005097</c:v>
                </c:pt>
                <c:pt idx="117">
                  <c:v>1.9089182297009499</c:v>
                </c:pt>
                <c:pt idx="118">
                  <c:v>1.84902016445243</c:v>
                </c:pt>
                <c:pt idx="119">
                  <c:v>2.34841966972941</c:v>
                </c:pt>
                <c:pt idx="120">
                  <c:v>5.5816811987890196</c:v>
                </c:pt>
                <c:pt idx="121">
                  <c:v>4.7145049647387198</c:v>
                </c:pt>
                <c:pt idx="122">
                  <c:v>3.9142563644736699</c:v>
                </c:pt>
                <c:pt idx="123">
                  <c:v>3.8841462685602499</c:v>
                </c:pt>
                <c:pt idx="124">
                  <c:v>2.8717758469632</c:v>
                </c:pt>
                <c:pt idx="125">
                  <c:v>2.54697013953021</c:v>
                </c:pt>
                <c:pt idx="126">
                  <c:v>7.43591623527682</c:v>
                </c:pt>
                <c:pt idx="127">
                  <c:v>7.2295752006097702</c:v>
                </c:pt>
                <c:pt idx="128">
                  <c:v>5.3162653912715001</c:v>
                </c:pt>
                <c:pt idx="129">
                  <c:v>4.1932752994688496</c:v>
                </c:pt>
                <c:pt idx="130">
                  <c:v>2.4997357850421298</c:v>
                </c:pt>
                <c:pt idx="131">
                  <c:v>4.3124837973784498</c:v>
                </c:pt>
                <c:pt idx="132">
                  <c:v>2.0470159959821599</c:v>
                </c:pt>
                <c:pt idx="133">
                  <c:v>1.9841243984890999</c:v>
                </c:pt>
                <c:pt idx="134">
                  <c:v>2.3903599592015299</c:v>
                </c:pt>
                <c:pt idx="135">
                  <c:v>5.5965005495074402</c:v>
                </c:pt>
                <c:pt idx="136">
                  <c:v>4.74124590176665</c:v>
                </c:pt>
                <c:pt idx="137">
                  <c:v>3.9077029421949199</c:v>
                </c:pt>
                <c:pt idx="138">
                  <c:v>3.9161904292304799</c:v>
                </c:pt>
                <c:pt idx="139">
                  <c:v>2.8945631305018402</c:v>
                </c:pt>
                <c:pt idx="140">
                  <c:v>2.5804570739423398</c:v>
                </c:pt>
                <c:pt idx="141">
                  <c:v>7.5277490738564499</c:v>
                </c:pt>
                <c:pt idx="142">
                  <c:v>7.2953193035176396</c:v>
                </c:pt>
                <c:pt idx="143">
                  <c:v>5.3036109861116998</c:v>
                </c:pt>
                <c:pt idx="144">
                  <c:v>4.19950971345133</c:v>
                </c:pt>
                <c:pt idx="145">
                  <c:v>2.5042402985880798</c:v>
                </c:pt>
                <c:pt idx="146">
                  <c:v>4.3377865151934003</c:v>
                </c:pt>
                <c:pt idx="147">
                  <c:v>2.0592423950546799</c:v>
                </c:pt>
                <c:pt idx="148">
                  <c:v>1.99755954618271</c:v>
                </c:pt>
                <c:pt idx="149">
                  <c:v>2.3978831812462902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12B-4863-A811-090ED893F560}"/>
            </c:ext>
          </c:extLst>
        </c:ser>
        <c:ser>
          <c:idx val="0"/>
          <c:order val="1"/>
          <c:tx>
            <c:v>Non-Matching Vehicle</c:v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('state-space'!$B$33:$B$61,'state-space'!$D$33:$D$58,'state-space'!$F$48:$F$60,'state-space'!$H$48:$H$60)</c:f>
              <c:numCache>
                <c:formatCode>General</c:formatCode>
                <c:ptCount val="81"/>
                <c:pt idx="0">
                  <c:v>1.5851712323687763</c:v>
                </c:pt>
                <c:pt idx="1">
                  <c:v>1.869836702608902</c:v>
                </c:pt>
                <c:pt idx="3">
                  <c:v>1.7186271747029946</c:v>
                </c:pt>
                <c:pt idx="4">
                  <c:v>1.0302122421132254</c:v>
                </c:pt>
                <c:pt idx="6">
                  <c:v>1.8081663527282976</c:v>
                </c:pt>
                <c:pt idx="13">
                  <c:v>1.4261972917253756</c:v>
                </c:pt>
                <c:pt idx="15">
                  <c:v>1.4990425327493555</c:v>
                </c:pt>
                <c:pt idx="19">
                  <c:v>1.0941498419682081</c:v>
                </c:pt>
                <c:pt idx="21">
                  <c:v>1.914603197741835</c:v>
                </c:pt>
                <c:pt idx="28">
                  <c:v>1.4205368442674546</c:v>
                </c:pt>
                <c:pt idx="29">
                  <c:v>1.7455176877011003</c:v>
                </c:pt>
                <c:pt idx="30">
                  <c:v>1.7852591856638926</c:v>
                </c:pt>
                <c:pt idx="31">
                  <c:v>1.6246160296785133</c:v>
                </c:pt>
                <c:pt idx="32">
                  <c:v>1.73019896201803</c:v>
                </c:pt>
                <c:pt idx="33">
                  <c:v>1.033943310215488</c:v>
                </c:pt>
                <c:pt idx="35">
                  <c:v>2.3992926742564422</c:v>
                </c:pt>
                <c:pt idx="37">
                  <c:v>1.5262011320857907</c:v>
                </c:pt>
                <c:pt idx="39">
                  <c:v>1.2964387607215451</c:v>
                </c:pt>
                <c:pt idx="41">
                  <c:v>1.3447158547567983</c:v>
                </c:pt>
                <c:pt idx="42">
                  <c:v>1.5602707321384977</c:v>
                </c:pt>
                <c:pt idx="44">
                  <c:v>1.5227167498674117</c:v>
                </c:pt>
                <c:pt idx="46">
                  <c:v>1.1019033748916145</c:v>
                </c:pt>
                <c:pt idx="48">
                  <c:v>2.6035912416132807</c:v>
                </c:pt>
                <c:pt idx="50">
                  <c:v>1.7860913047504396</c:v>
                </c:pt>
                <c:pt idx="52">
                  <c:v>1.3509920952276724</c:v>
                </c:pt>
                <c:pt idx="54">
                  <c:v>1.2619800780724189</c:v>
                </c:pt>
                <c:pt idx="55">
                  <c:v>1.8020916228977664</c:v>
                </c:pt>
                <c:pt idx="57">
                  <c:v>1.9868825932410206</c:v>
                </c:pt>
                <c:pt idx="59">
                  <c:v>1.5111809645074008</c:v>
                </c:pt>
                <c:pt idx="61">
                  <c:v>2.6132420818080533</c:v>
                </c:pt>
                <c:pt idx="63">
                  <c:v>2.5075799777176506</c:v>
                </c:pt>
                <c:pt idx="65">
                  <c:v>1.4087816329778768</c:v>
                </c:pt>
                <c:pt idx="67">
                  <c:v>1.4106186004562575</c:v>
                </c:pt>
                <c:pt idx="68">
                  <c:v>1.957315039349494</c:v>
                </c:pt>
                <c:pt idx="70">
                  <c:v>1.9410685394578668</c:v>
                </c:pt>
                <c:pt idx="72">
                  <c:v>1.6716638570617242</c:v>
                </c:pt>
                <c:pt idx="74">
                  <c:v>2.2444446447727824</c:v>
                </c:pt>
                <c:pt idx="76">
                  <c:v>2.4103871218489297</c:v>
                </c:pt>
                <c:pt idx="78">
                  <c:v>1.4753400823950455</c:v>
                </c:pt>
                <c:pt idx="80">
                  <c:v>1.4092844166056564</c:v>
                </c:pt>
              </c:numCache>
            </c:numRef>
          </c:xVal>
          <c:yVal>
            <c:numRef>
              <c:f>('state-space'!$C$33:$C$61,'state-space'!$E$33:$E$58,'state-space'!$G$48:$G$60,'state-space'!$I$48:$I$60)</c:f>
              <c:numCache>
                <c:formatCode>General</c:formatCode>
                <c:ptCount val="81"/>
                <c:pt idx="0">
                  <c:v>2.0807638155871602</c:v>
                </c:pt>
                <c:pt idx="1">
                  <c:v>1.88397002817647</c:v>
                </c:pt>
                <c:pt idx="3">
                  <c:v>1.9967849914437901</c:v>
                </c:pt>
                <c:pt idx="4">
                  <c:v>1.16176083040587</c:v>
                </c:pt>
                <c:pt idx="6">
                  <c:v>2.4636879205937601</c:v>
                </c:pt>
                <c:pt idx="13">
                  <c:v>1.4526147173064301</c:v>
                </c:pt>
                <c:pt idx="15">
                  <c:v>2.12580613389706</c:v>
                </c:pt>
                <c:pt idx="19">
                  <c:v>1.13084039767013</c:v>
                </c:pt>
                <c:pt idx="21">
                  <c:v>2.3591273419058401</c:v>
                </c:pt>
                <c:pt idx="28">
                  <c:v>1.4468538835657301</c:v>
                </c:pt>
                <c:pt idx="29">
                  <c:v>2.65877824953705</c:v>
                </c:pt>
                <c:pt idx="30">
                  <c:v>1.91736917020693</c:v>
                </c:pt>
                <c:pt idx="31">
                  <c:v>2.0172088380439899</c:v>
                </c:pt>
                <c:pt idx="32">
                  <c:v>1.99515762609125</c:v>
                </c:pt>
                <c:pt idx="33">
                  <c:v>1.14749218071887</c:v>
                </c:pt>
                <c:pt idx="35">
                  <c:v>3.0304723194300398</c:v>
                </c:pt>
                <c:pt idx="37">
                  <c:v>1.9555412700179899</c:v>
                </c:pt>
                <c:pt idx="39">
                  <c:v>1.3919960528378199</c:v>
                </c:pt>
                <c:pt idx="41">
                  <c:v>1.43738855041184</c:v>
                </c:pt>
                <c:pt idx="42">
                  <c:v>2.3749653722459798</c:v>
                </c:pt>
                <c:pt idx="44">
                  <c:v>1.7350618947899099</c:v>
                </c:pt>
                <c:pt idx="46">
                  <c:v>1.14567614142765</c:v>
                </c:pt>
                <c:pt idx="48">
                  <c:v>2.8937214422531499</c:v>
                </c:pt>
                <c:pt idx="50">
                  <c:v>1.9940667484389101</c:v>
                </c:pt>
                <c:pt idx="52">
                  <c:v>1.4288470885200499</c:v>
                </c:pt>
                <c:pt idx="54">
                  <c:v>1.3689680634419199</c:v>
                </c:pt>
                <c:pt idx="55">
                  <c:v>2.0039153545560202</c:v>
                </c:pt>
                <c:pt idx="57">
                  <c:v>2.18509285414674</c:v>
                </c:pt>
                <c:pt idx="59">
                  <c:v>1.7195411941763099</c:v>
                </c:pt>
                <c:pt idx="61">
                  <c:v>2.3910376984086299</c:v>
                </c:pt>
                <c:pt idx="63">
                  <c:v>2.9493439441987399</c:v>
                </c:pt>
                <c:pt idx="65">
                  <c:v>1.4504655530119701</c:v>
                </c:pt>
                <c:pt idx="67">
                  <c:v>1.37257103324264</c:v>
                </c:pt>
                <c:pt idx="68">
                  <c:v>2.37333187947783</c:v>
                </c:pt>
                <c:pt idx="70">
                  <c:v>2.36146317623755</c:v>
                </c:pt>
                <c:pt idx="72">
                  <c:v>1.75008377248136</c:v>
                </c:pt>
                <c:pt idx="74">
                  <c:v>3.2841699416677099</c:v>
                </c:pt>
                <c:pt idx="76">
                  <c:v>3.1940194408202598</c:v>
                </c:pt>
                <c:pt idx="78">
                  <c:v>1.76386211145434</c:v>
                </c:pt>
                <c:pt idx="80">
                  <c:v>1.57512179901298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12B-4863-A811-090ED893F560}"/>
            </c:ext>
          </c:extLst>
        </c:ser>
        <c:ser>
          <c:idx val="6"/>
          <c:order val="2"/>
          <c:tx>
            <c:v>"1:1"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12B-4863-A811-090ED893F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383552"/>
        <c:axId val="249397632"/>
      </c:scatterChart>
      <c:valAx>
        <c:axId val="249383552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397632"/>
        <c:crosses val="autoZero"/>
        <c:crossBetween val="midCat"/>
      </c:valAx>
      <c:valAx>
        <c:axId val="249397632"/>
        <c:scaling>
          <c:orientation val="minMax"/>
          <c:max val="8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State-Space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3835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1836001749781278"/>
          <c:y val="0.49479440069991248"/>
          <c:w val="0.34552887139107613"/>
          <c:h val="0.25115157480314959"/>
        </c:manualLayout>
      </c:layout>
      <c:overlay val="1"/>
      <c:spPr>
        <a:solidFill>
          <a:sysClr val="window" lastClr="FFFFFF"/>
        </a:solidFill>
      </c:spPr>
    </c:legend>
    <c:plotVisOnly val="1"/>
    <c:dispBlanksAs val="gap"/>
    <c:showDLblsOverMax val="0"/>
  </c:chart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1-Span IRI vs. Amplification</a:t>
            </a:r>
          </a:p>
        </c:rich>
      </c:tx>
      <c:layout>
        <c:manualLayout>
          <c:xMode val="edge"/>
          <c:yMode val="edge"/>
          <c:x val="0.18187518226888305"/>
          <c:y val="1.6666623522417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007327209098862"/>
          <c:y val="0.15181714785651793"/>
          <c:w val="0.76018883056284636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IRI!$B$2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IRI!$C$4:$C$63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IRI!$B$4:$B$63</c:f>
              <c:numCache>
                <c:formatCode>General</c:formatCode>
                <c:ptCount val="60"/>
                <c:pt idx="0">
                  <c:v>530.94837187377004</c:v>
                </c:pt>
                <c:pt idx="1">
                  <c:v>724.76372240999603</c:v>
                </c:pt>
                <c:pt idx="2">
                  <c:v>488.72314339839198</c:v>
                </c:pt>
                <c:pt idx="3">
                  <c:v>459.51860106424198</c:v>
                </c:pt>
                <c:pt idx="4">
                  <c:v>289.99979666681497</c:v>
                </c:pt>
                <c:pt idx="5">
                  <c:v>314.01432484721602</c:v>
                </c:pt>
                <c:pt idx="6">
                  <c:v>898.39630725789596</c:v>
                </c:pt>
                <c:pt idx="7">
                  <c:v>668.05060306975395</c:v>
                </c:pt>
                <c:pt idx="8">
                  <c:v>610.73405032755204</c:v>
                </c:pt>
                <c:pt idx="9">
                  <c:v>418.66977802356502</c:v>
                </c:pt>
                <c:pt idx="10">
                  <c:v>356.55473654097199</c:v>
                </c:pt>
                <c:pt idx="11">
                  <c:v>518.32718093282097</c:v>
                </c:pt>
                <c:pt idx="12">
                  <c:v>234.21236622444999</c:v>
                </c:pt>
                <c:pt idx="13">
                  <c:v>248.759523268935</c:v>
                </c:pt>
                <c:pt idx="14">
                  <c:v>207.12884022827899</c:v>
                </c:pt>
                <c:pt idx="15">
                  <c:v>549.34941103527899</c:v>
                </c:pt>
                <c:pt idx="16">
                  <c:v>637.82417982556399</c:v>
                </c:pt>
                <c:pt idx="17">
                  <c:v>520.27002487486402</c:v>
                </c:pt>
                <c:pt idx="18">
                  <c:v>453.25114608847002</c:v>
                </c:pt>
                <c:pt idx="19">
                  <c:v>340.23119651851903</c:v>
                </c:pt>
                <c:pt idx="20">
                  <c:v>331.34307887699998</c:v>
                </c:pt>
                <c:pt idx="21">
                  <c:v>846.57823905880798</c:v>
                </c:pt>
                <c:pt idx="22">
                  <c:v>673.33470366826498</c:v>
                </c:pt>
                <c:pt idx="23">
                  <c:v>634.82544177146099</c:v>
                </c:pt>
                <c:pt idx="24">
                  <c:v>394.921967924505</c:v>
                </c:pt>
                <c:pt idx="25">
                  <c:v>341.69608078695398</c:v>
                </c:pt>
                <c:pt idx="26">
                  <c:v>580.642850677909</c:v>
                </c:pt>
                <c:pt idx="27">
                  <c:v>222.25728824188101</c:v>
                </c:pt>
                <c:pt idx="28">
                  <c:v>232.336129269944</c:v>
                </c:pt>
                <c:pt idx="29">
                  <c:v>206.57896020275101</c:v>
                </c:pt>
                <c:pt idx="30">
                  <c:v>530.94837187377004</c:v>
                </c:pt>
                <c:pt idx="31">
                  <c:v>724.76372240999603</c:v>
                </c:pt>
                <c:pt idx="33">
                  <c:v>459.51860106424198</c:v>
                </c:pt>
                <c:pt idx="34">
                  <c:v>289.99979666681497</c:v>
                </c:pt>
                <c:pt idx="36">
                  <c:v>898.39630725789596</c:v>
                </c:pt>
                <c:pt idx="43">
                  <c:v>248.759523268935</c:v>
                </c:pt>
                <c:pt idx="45">
                  <c:v>549.34941103527899</c:v>
                </c:pt>
                <c:pt idx="49">
                  <c:v>340.23119651851903</c:v>
                </c:pt>
                <c:pt idx="51">
                  <c:v>846.57823905880798</c:v>
                </c:pt>
                <c:pt idx="58">
                  <c:v>232.336129269944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5-4BE5-AA8B-7D213C16B93C}"/>
            </c:ext>
          </c:extLst>
        </c:ser>
        <c:ser>
          <c:idx val="3"/>
          <c:order val="1"/>
          <c:tx>
            <c:strRef>
              <c:f>IRI!$F$2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IRI!$G$4:$G$63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IRI!$F$4:$F$63</c:f>
              <c:numCache>
                <c:formatCode>General</c:formatCode>
                <c:ptCount val="60"/>
                <c:pt idx="0">
                  <c:v>600.25862896394597</c:v>
                </c:pt>
                <c:pt idx="1">
                  <c:v>687.93325363756799</c:v>
                </c:pt>
                <c:pt idx="2">
                  <c:v>444.47750862729902</c:v>
                </c:pt>
                <c:pt idx="3">
                  <c:v>452.047805978599</c:v>
                </c:pt>
                <c:pt idx="4">
                  <c:v>441.65740931417901</c:v>
                </c:pt>
                <c:pt idx="5">
                  <c:v>321.70600810603497</c:v>
                </c:pt>
                <c:pt idx="6">
                  <c:v>850.025629171849</c:v>
                </c:pt>
                <c:pt idx="7">
                  <c:v>948.43933678054304</c:v>
                </c:pt>
                <c:pt idx="8">
                  <c:v>548.74812820987199</c:v>
                </c:pt>
                <c:pt idx="9">
                  <c:v>378.303802762793</c:v>
                </c:pt>
                <c:pt idx="10">
                  <c:v>334.16275211942701</c:v>
                </c:pt>
                <c:pt idx="11">
                  <c:v>575.67914496014703</c:v>
                </c:pt>
                <c:pt idx="12">
                  <c:v>238.12853262410599</c:v>
                </c:pt>
                <c:pt idx="13">
                  <c:v>210.81088510641499</c:v>
                </c:pt>
                <c:pt idx="14">
                  <c:v>246.72145710549199</c:v>
                </c:pt>
                <c:pt idx="15">
                  <c:v>600.25862896394597</c:v>
                </c:pt>
                <c:pt idx="16">
                  <c:v>687.93325363756799</c:v>
                </c:pt>
                <c:pt idx="17">
                  <c:v>444.47750862729902</c:v>
                </c:pt>
                <c:pt idx="18">
                  <c:v>452.047805978599</c:v>
                </c:pt>
                <c:pt idx="19">
                  <c:v>441.65740931417901</c:v>
                </c:pt>
                <c:pt idx="20">
                  <c:v>321.70600810603497</c:v>
                </c:pt>
                <c:pt idx="21">
                  <c:v>850.025629171849</c:v>
                </c:pt>
                <c:pt idx="22">
                  <c:v>948.43933678054304</c:v>
                </c:pt>
                <c:pt idx="23">
                  <c:v>548.74812820987199</c:v>
                </c:pt>
                <c:pt idx="24">
                  <c:v>378.303802762793</c:v>
                </c:pt>
                <c:pt idx="25">
                  <c:v>334.16275211942701</c:v>
                </c:pt>
                <c:pt idx="26">
                  <c:v>575.67914496014703</c:v>
                </c:pt>
                <c:pt idx="27">
                  <c:v>238.12853262410599</c:v>
                </c:pt>
                <c:pt idx="28">
                  <c:v>210.81088510641499</c:v>
                </c:pt>
                <c:pt idx="29">
                  <c:v>246.72145710549199</c:v>
                </c:pt>
                <c:pt idx="30">
                  <c:v>600.25862896394597</c:v>
                </c:pt>
                <c:pt idx="31">
                  <c:v>687.93325363756799</c:v>
                </c:pt>
                <c:pt idx="32">
                  <c:v>444.47750862729902</c:v>
                </c:pt>
                <c:pt idx="33">
                  <c:v>452.047805978599</c:v>
                </c:pt>
                <c:pt idx="34">
                  <c:v>441.65740931417901</c:v>
                </c:pt>
                <c:pt idx="35">
                  <c:v>321.70600810603497</c:v>
                </c:pt>
                <c:pt idx="36">
                  <c:v>850.025629171849</c:v>
                </c:pt>
                <c:pt idx="37">
                  <c:v>948.43933678054304</c:v>
                </c:pt>
                <c:pt idx="38">
                  <c:v>548.74812820987199</c:v>
                </c:pt>
                <c:pt idx="39">
                  <c:v>378.303802762793</c:v>
                </c:pt>
                <c:pt idx="40">
                  <c:v>334.16275211942701</c:v>
                </c:pt>
                <c:pt idx="41">
                  <c:v>575.67914496014703</c:v>
                </c:pt>
                <c:pt idx="42">
                  <c:v>238.12853262410599</c:v>
                </c:pt>
                <c:pt idx="43">
                  <c:v>210.81088510641499</c:v>
                </c:pt>
                <c:pt idx="44">
                  <c:v>246.72145710549199</c:v>
                </c:pt>
                <c:pt idx="45">
                  <c:v>600.25862896394597</c:v>
                </c:pt>
                <c:pt idx="47">
                  <c:v>444.47750862729902</c:v>
                </c:pt>
                <c:pt idx="49">
                  <c:v>441.65740931417901</c:v>
                </c:pt>
                <c:pt idx="51">
                  <c:v>850.025629171849</c:v>
                </c:pt>
                <c:pt idx="53">
                  <c:v>548.74812820987199</c:v>
                </c:pt>
                <c:pt idx="55">
                  <c:v>334.16275211942701</c:v>
                </c:pt>
                <c:pt idx="57">
                  <c:v>238.12853262410599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05-4BE5-AA8B-7D213C16B93C}"/>
            </c:ext>
          </c:extLst>
        </c:ser>
        <c:ser>
          <c:idx val="5"/>
          <c:order val="2"/>
          <c:tx>
            <c:strRef>
              <c:f>IRI!$J$2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IRI!$K$4:$K$33</c:f>
              <c:numCache>
                <c:formatCode>General</c:formatCode>
                <c:ptCount val="3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IRI!$J$4:$J$33</c:f>
              <c:numCache>
                <c:formatCode>General</c:formatCode>
                <c:ptCount val="30"/>
                <c:pt idx="0">
                  <c:v>565.97251978245004</c:v>
                </c:pt>
                <c:pt idx="1">
                  <c:v>623.36712126501004</c:v>
                </c:pt>
                <c:pt idx="2">
                  <c:v>453.95305354361602</c:v>
                </c:pt>
                <c:pt idx="3">
                  <c:v>410.24216547416103</c:v>
                </c:pt>
                <c:pt idx="4">
                  <c:v>382.12112157231201</c:v>
                </c:pt>
                <c:pt idx="5">
                  <c:v>299.001870153347</c:v>
                </c:pt>
                <c:pt idx="6">
                  <c:v>897.560366781722</c:v>
                </c:pt>
                <c:pt idx="7">
                  <c:v>942.78003804173704</c:v>
                </c:pt>
                <c:pt idx="8">
                  <c:v>525.057203593189</c:v>
                </c:pt>
                <c:pt idx="9">
                  <c:v>392.13576185010402</c:v>
                </c:pt>
                <c:pt idx="10">
                  <c:v>289.600724853023</c:v>
                </c:pt>
                <c:pt idx="11">
                  <c:v>632.68784469039394</c:v>
                </c:pt>
                <c:pt idx="12">
                  <c:v>250.64124015560799</c:v>
                </c:pt>
                <c:pt idx="13">
                  <c:v>189.46776117617</c:v>
                </c:pt>
                <c:pt idx="14">
                  <c:v>241.70721153002799</c:v>
                </c:pt>
                <c:pt idx="15">
                  <c:v>565.97251978245004</c:v>
                </c:pt>
                <c:pt idx="17">
                  <c:v>453.95305354361602</c:v>
                </c:pt>
                <c:pt idx="19">
                  <c:v>382.12112157231201</c:v>
                </c:pt>
                <c:pt idx="21">
                  <c:v>897.560366781722</c:v>
                </c:pt>
                <c:pt idx="23">
                  <c:v>525.057203593189</c:v>
                </c:pt>
                <c:pt idx="25">
                  <c:v>289.600724853023</c:v>
                </c:pt>
                <c:pt idx="27">
                  <c:v>250.64124015560799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05-4BE5-AA8B-7D213C16B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13664"/>
        <c:axId val="248515968"/>
      </c:scatterChart>
      <c:valAx>
        <c:axId val="248513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Predicted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515968"/>
        <c:crosses val="autoZero"/>
        <c:crossBetween val="midCat"/>
      </c:valAx>
      <c:valAx>
        <c:axId val="248515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IRI over Bridge</a:t>
                </a:r>
                <a:endParaRPr lang="en-US" sz="10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5136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2-Span IRI vs. Amplification</a:t>
            </a:r>
          </a:p>
        </c:rich>
      </c:tx>
      <c:layout>
        <c:manualLayout>
          <c:xMode val="edge"/>
          <c:yMode val="edge"/>
          <c:x val="0.17890055409740452"/>
          <c:y val="3.28759180017654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007327209098862"/>
          <c:y val="0.15181714785651793"/>
          <c:w val="0.76018883056284636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IRI!$D$2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IRI!$E$4:$E$63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IRI!$D$4:$D$63</c:f>
              <c:numCache>
                <c:formatCode>General</c:formatCode>
                <c:ptCount val="60"/>
                <c:pt idx="0">
                  <c:v>651.80548206793299</c:v>
                </c:pt>
                <c:pt idx="1">
                  <c:v>724.76372240999603</c:v>
                </c:pt>
                <c:pt idx="2">
                  <c:v>488.72314339839198</c:v>
                </c:pt>
                <c:pt idx="3">
                  <c:v>459.51860106424198</c:v>
                </c:pt>
                <c:pt idx="4">
                  <c:v>519.32159697660802</c:v>
                </c:pt>
                <c:pt idx="5">
                  <c:v>323.74023235222501</c:v>
                </c:pt>
                <c:pt idx="6">
                  <c:v>898.39630725789596</c:v>
                </c:pt>
                <c:pt idx="7">
                  <c:v>1183.61033891945</c:v>
                </c:pt>
                <c:pt idx="8">
                  <c:v>610.73405032755204</c:v>
                </c:pt>
                <c:pt idx="9">
                  <c:v>418.66977802356502</c:v>
                </c:pt>
                <c:pt idx="10">
                  <c:v>356.55473654097199</c:v>
                </c:pt>
                <c:pt idx="11">
                  <c:v>694.77926504878496</c:v>
                </c:pt>
                <c:pt idx="12">
                  <c:v>234.21236622444999</c:v>
                </c:pt>
                <c:pt idx="13">
                  <c:v>248.759523268935</c:v>
                </c:pt>
                <c:pt idx="14">
                  <c:v>305.23248793975398</c:v>
                </c:pt>
                <c:pt idx="15">
                  <c:v>623.40113938716104</c:v>
                </c:pt>
                <c:pt idx="16">
                  <c:v>637.82417982556399</c:v>
                </c:pt>
                <c:pt idx="17">
                  <c:v>520.27002487486402</c:v>
                </c:pt>
                <c:pt idx="18">
                  <c:v>453.25114608847002</c:v>
                </c:pt>
                <c:pt idx="19">
                  <c:v>535.79945905756301</c:v>
                </c:pt>
                <c:pt idx="20">
                  <c:v>331.34307887699998</c:v>
                </c:pt>
                <c:pt idx="21">
                  <c:v>846.57823905880798</c:v>
                </c:pt>
                <c:pt idx="22">
                  <c:v>1160.26774904166</c:v>
                </c:pt>
                <c:pt idx="23">
                  <c:v>634.82544177146099</c:v>
                </c:pt>
                <c:pt idx="24">
                  <c:v>394.921967924505</c:v>
                </c:pt>
                <c:pt idx="25">
                  <c:v>341.69608078695398</c:v>
                </c:pt>
                <c:pt idx="26">
                  <c:v>652.33703696797295</c:v>
                </c:pt>
                <c:pt idx="27">
                  <c:v>244.812809429092</c:v>
                </c:pt>
                <c:pt idx="28">
                  <c:v>232.336129269944</c:v>
                </c:pt>
                <c:pt idx="29">
                  <c:v>303.49811986925101</c:v>
                </c:pt>
                <c:pt idx="30">
                  <c:v>651.80548206793299</c:v>
                </c:pt>
                <c:pt idx="31">
                  <c:v>724.76372240999603</c:v>
                </c:pt>
                <c:pt idx="32">
                  <c:v>488.72314339839198</c:v>
                </c:pt>
                <c:pt idx="33">
                  <c:v>459.51860106424198</c:v>
                </c:pt>
                <c:pt idx="34">
                  <c:v>519.32159697660802</c:v>
                </c:pt>
                <c:pt idx="36">
                  <c:v>898.39630725789596</c:v>
                </c:pt>
                <c:pt idx="38">
                  <c:v>610.73405032755204</c:v>
                </c:pt>
                <c:pt idx="40">
                  <c:v>356.55473654097199</c:v>
                </c:pt>
                <c:pt idx="42">
                  <c:v>234.21236622444999</c:v>
                </c:pt>
                <c:pt idx="43">
                  <c:v>248.759523268935</c:v>
                </c:pt>
                <c:pt idx="45">
                  <c:v>623.40113938716104</c:v>
                </c:pt>
                <c:pt idx="47">
                  <c:v>520.27002487486402</c:v>
                </c:pt>
                <c:pt idx="49">
                  <c:v>535.79945905756301</c:v>
                </c:pt>
                <c:pt idx="51">
                  <c:v>846.57823905880798</c:v>
                </c:pt>
                <c:pt idx="53">
                  <c:v>634.82544177146099</c:v>
                </c:pt>
                <c:pt idx="55">
                  <c:v>341.69608078695398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61-4A86-95B7-9FD1E2FA6E0A}"/>
            </c:ext>
          </c:extLst>
        </c:ser>
        <c:ser>
          <c:idx val="3"/>
          <c:order val="1"/>
          <c:tx>
            <c:strRef>
              <c:f>IRI!$H$2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IRI!$I$4:$I$63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IRI!$H$4:$H$63</c:f>
              <c:numCache>
                <c:formatCode>General</c:formatCode>
                <c:ptCount val="60"/>
                <c:pt idx="0">
                  <c:v>600.25862896394597</c:v>
                </c:pt>
                <c:pt idx="1">
                  <c:v>687.93325363756799</c:v>
                </c:pt>
                <c:pt idx="2">
                  <c:v>444.47750862729902</c:v>
                </c:pt>
                <c:pt idx="3">
                  <c:v>452.047805978599</c:v>
                </c:pt>
                <c:pt idx="4">
                  <c:v>441.65740931417901</c:v>
                </c:pt>
                <c:pt idx="5">
                  <c:v>337.457203615136</c:v>
                </c:pt>
                <c:pt idx="6">
                  <c:v>881.58924852835401</c:v>
                </c:pt>
                <c:pt idx="7">
                  <c:v>948.43933678054304</c:v>
                </c:pt>
                <c:pt idx="8">
                  <c:v>548.74812820987199</c:v>
                </c:pt>
                <c:pt idx="9">
                  <c:v>579.66081810667299</c:v>
                </c:pt>
                <c:pt idx="10">
                  <c:v>334.16275211942701</c:v>
                </c:pt>
                <c:pt idx="11">
                  <c:v>575.67914496014703</c:v>
                </c:pt>
                <c:pt idx="12">
                  <c:v>238.12853262410599</c:v>
                </c:pt>
                <c:pt idx="13">
                  <c:v>210.81088510641499</c:v>
                </c:pt>
                <c:pt idx="14">
                  <c:v>246.72145710549199</c:v>
                </c:pt>
                <c:pt idx="15">
                  <c:v>600.25862896394597</c:v>
                </c:pt>
                <c:pt idx="16">
                  <c:v>687.93325363756799</c:v>
                </c:pt>
                <c:pt idx="17">
                  <c:v>444.47750862729902</c:v>
                </c:pt>
                <c:pt idx="18">
                  <c:v>452.047805978599</c:v>
                </c:pt>
                <c:pt idx="19">
                  <c:v>441.65740931417901</c:v>
                </c:pt>
                <c:pt idx="20">
                  <c:v>337.457203615136</c:v>
                </c:pt>
                <c:pt idx="21">
                  <c:v>881.58924852835401</c:v>
                </c:pt>
                <c:pt idx="22">
                  <c:v>948.43933678054304</c:v>
                </c:pt>
                <c:pt idx="23">
                  <c:v>548.74812820987199</c:v>
                </c:pt>
                <c:pt idx="24">
                  <c:v>579.66081810667299</c:v>
                </c:pt>
                <c:pt idx="25">
                  <c:v>334.16275211942701</c:v>
                </c:pt>
                <c:pt idx="26">
                  <c:v>575.67914496014703</c:v>
                </c:pt>
                <c:pt idx="27">
                  <c:v>238.12853262410599</c:v>
                </c:pt>
                <c:pt idx="28">
                  <c:v>210.81088510641499</c:v>
                </c:pt>
                <c:pt idx="29">
                  <c:v>246.72145710549199</c:v>
                </c:pt>
                <c:pt idx="30">
                  <c:v>600.25862896394597</c:v>
                </c:pt>
                <c:pt idx="31">
                  <c:v>687.93325363756799</c:v>
                </c:pt>
                <c:pt idx="32">
                  <c:v>444.47750862729902</c:v>
                </c:pt>
                <c:pt idx="33">
                  <c:v>452.047805978599</c:v>
                </c:pt>
                <c:pt idx="34">
                  <c:v>441.65740931417901</c:v>
                </c:pt>
                <c:pt idx="35">
                  <c:v>337.457203615136</c:v>
                </c:pt>
                <c:pt idx="36">
                  <c:v>881.58924852835401</c:v>
                </c:pt>
                <c:pt idx="37">
                  <c:v>948.43933678054304</c:v>
                </c:pt>
                <c:pt idx="38">
                  <c:v>548.74812820987199</c:v>
                </c:pt>
                <c:pt idx="39">
                  <c:v>579.66081810667299</c:v>
                </c:pt>
                <c:pt idx="40">
                  <c:v>334.16275211942701</c:v>
                </c:pt>
                <c:pt idx="41">
                  <c:v>575.67914496014703</c:v>
                </c:pt>
                <c:pt idx="42">
                  <c:v>238.12853262410599</c:v>
                </c:pt>
                <c:pt idx="43">
                  <c:v>210.81088510641499</c:v>
                </c:pt>
                <c:pt idx="44">
                  <c:v>246.72145710549199</c:v>
                </c:pt>
                <c:pt idx="45">
                  <c:v>600.25862896394597</c:v>
                </c:pt>
                <c:pt idx="47">
                  <c:v>444.47750862729902</c:v>
                </c:pt>
                <c:pt idx="49">
                  <c:v>441.65740931417901</c:v>
                </c:pt>
                <c:pt idx="51">
                  <c:v>881.58924852835401</c:v>
                </c:pt>
                <c:pt idx="53">
                  <c:v>548.74812820987199</c:v>
                </c:pt>
                <c:pt idx="55">
                  <c:v>334.16275211942701</c:v>
                </c:pt>
                <c:pt idx="57">
                  <c:v>238.12853262410599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61-4A86-95B7-9FD1E2FA6E0A}"/>
            </c:ext>
          </c:extLst>
        </c:ser>
        <c:ser>
          <c:idx val="5"/>
          <c:order val="2"/>
          <c:tx>
            <c:strRef>
              <c:f>IRI!$L$2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IRI!$M$4:$M$33</c:f>
              <c:numCache>
                <c:formatCode>General</c:formatCode>
                <c:ptCount val="3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IRI!$L$4:$L$33</c:f>
              <c:numCache>
                <c:formatCode>General</c:formatCode>
                <c:ptCount val="30"/>
                <c:pt idx="0">
                  <c:v>578.43216385361404</c:v>
                </c:pt>
                <c:pt idx="1">
                  <c:v>625.16982223163996</c:v>
                </c:pt>
                <c:pt idx="2">
                  <c:v>453.95305354361602</c:v>
                </c:pt>
                <c:pt idx="3">
                  <c:v>410.24216547416103</c:v>
                </c:pt>
                <c:pt idx="4">
                  <c:v>382.12112157231201</c:v>
                </c:pt>
                <c:pt idx="5">
                  <c:v>339.672830687947</c:v>
                </c:pt>
                <c:pt idx="6">
                  <c:v>897.560366781722</c:v>
                </c:pt>
                <c:pt idx="7">
                  <c:v>942.78003804173704</c:v>
                </c:pt>
                <c:pt idx="8">
                  <c:v>525.057203593189</c:v>
                </c:pt>
                <c:pt idx="9">
                  <c:v>562.90267902201197</c:v>
                </c:pt>
                <c:pt idx="10">
                  <c:v>549.06394749508797</c:v>
                </c:pt>
                <c:pt idx="11">
                  <c:v>632.68784469039394</c:v>
                </c:pt>
                <c:pt idx="12">
                  <c:v>289.98474184453198</c:v>
                </c:pt>
                <c:pt idx="13">
                  <c:v>210.29335711802901</c:v>
                </c:pt>
                <c:pt idx="14">
                  <c:v>241.70721153002799</c:v>
                </c:pt>
                <c:pt idx="15">
                  <c:v>578.43216385361404</c:v>
                </c:pt>
                <c:pt idx="16">
                  <c:v>625.16982223163996</c:v>
                </c:pt>
                <c:pt idx="17">
                  <c:v>453.95305354361602</c:v>
                </c:pt>
                <c:pt idx="19">
                  <c:v>382.12112157231201</c:v>
                </c:pt>
                <c:pt idx="21">
                  <c:v>897.560366781722</c:v>
                </c:pt>
                <c:pt idx="23">
                  <c:v>525.057203593189</c:v>
                </c:pt>
                <c:pt idx="24">
                  <c:v>562.90267902201197</c:v>
                </c:pt>
                <c:pt idx="25">
                  <c:v>549.06394749508797</c:v>
                </c:pt>
                <c:pt idx="26">
                  <c:v>632.68784469039394</c:v>
                </c:pt>
                <c:pt idx="27">
                  <c:v>289.98474184453198</c:v>
                </c:pt>
                <c:pt idx="28">
                  <c:v>210.29335711802901</c:v>
                </c:pt>
                <c:pt idx="29">
                  <c:v>241.70721153002799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61-4A86-95B7-9FD1E2FA6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62816"/>
        <c:axId val="248565120"/>
      </c:scatterChart>
      <c:valAx>
        <c:axId val="248562816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Predicted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565120"/>
        <c:crosses val="autoZero"/>
        <c:crossBetween val="midCat"/>
      </c:valAx>
      <c:valAx>
        <c:axId val="248565120"/>
        <c:scaling>
          <c:orientation val="minMax"/>
          <c:max val="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IRI over Bridge</a:t>
                </a:r>
                <a:endParaRPr lang="en-US" sz="10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5628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1-Span IRI vs. Amplification</a:t>
            </a:r>
          </a:p>
        </c:rich>
      </c:tx>
      <c:layout>
        <c:manualLayout>
          <c:xMode val="edge"/>
          <c:yMode val="edge"/>
          <c:x val="0.18187518226888305"/>
          <c:y val="1.6666623522417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007327209098862"/>
          <c:y val="0.15181714785651793"/>
          <c:w val="0.76018883056284636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'ISO-w=2'!$B$2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'ISO-w=2'!$C$4:$C$63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'ISO-w=2'!$B$4:$B$63</c:f>
              <c:numCache>
                <c:formatCode>0.00E+00</c:formatCode>
                <c:ptCount val="60"/>
                <c:pt idx="0">
                  <c:v>1.1969802643928701E-6</c:v>
                </c:pt>
                <c:pt idx="1">
                  <c:v>1.14626147322633E-6</c:v>
                </c:pt>
                <c:pt idx="2">
                  <c:v>4.0810272715393201E-8</c:v>
                </c:pt>
                <c:pt idx="3">
                  <c:v>4.31837702066657E-8</c:v>
                </c:pt>
                <c:pt idx="4">
                  <c:v>1.67405522196132E-9</c:v>
                </c:pt>
                <c:pt idx="5">
                  <c:v>1.55232398887714E-9</c:v>
                </c:pt>
                <c:pt idx="6">
                  <c:v>2.4986503145101399E-6</c:v>
                </c:pt>
                <c:pt idx="7">
                  <c:v>2.4215783639606402E-6</c:v>
                </c:pt>
                <c:pt idx="8">
                  <c:v>9.0497051667443201E-8</c:v>
                </c:pt>
                <c:pt idx="9">
                  <c:v>8.6293616792474101E-8</c:v>
                </c:pt>
                <c:pt idx="10">
                  <c:v>2.9621094586802502E-9</c:v>
                </c:pt>
                <c:pt idx="11">
                  <c:v>3.21822630372212E-9</c:v>
                </c:pt>
                <c:pt idx="12">
                  <c:v>1.91492054979153E-7</c:v>
                </c:pt>
                <c:pt idx="13">
                  <c:v>1.4998345285867899E-7</c:v>
                </c:pt>
                <c:pt idx="14">
                  <c:v>2.8506968257995299E-7</c:v>
                </c:pt>
                <c:pt idx="15">
                  <c:v>1.1969802643928701E-6</c:v>
                </c:pt>
                <c:pt idx="16">
                  <c:v>1.14626147322633E-6</c:v>
                </c:pt>
                <c:pt idx="17">
                  <c:v>4.0810272715393201E-8</c:v>
                </c:pt>
                <c:pt idx="18">
                  <c:v>4.31837702066657E-8</c:v>
                </c:pt>
                <c:pt idx="19">
                  <c:v>1.67405522196132E-9</c:v>
                </c:pt>
                <c:pt idx="20">
                  <c:v>1.55232398887714E-9</c:v>
                </c:pt>
                <c:pt idx="21">
                  <c:v>2.4986503145101399E-6</c:v>
                </c:pt>
                <c:pt idx="22">
                  <c:v>2.4215783639606402E-6</c:v>
                </c:pt>
                <c:pt idx="23">
                  <c:v>9.0497051667443201E-8</c:v>
                </c:pt>
                <c:pt idx="24">
                  <c:v>8.6293616792474101E-8</c:v>
                </c:pt>
                <c:pt idx="25">
                  <c:v>2.9621094586802502E-9</c:v>
                </c:pt>
                <c:pt idx="26">
                  <c:v>3.21822630372212E-9</c:v>
                </c:pt>
                <c:pt idx="27">
                  <c:v>1.91492054979153E-7</c:v>
                </c:pt>
                <c:pt idx="28">
                  <c:v>1.4998345285867899E-7</c:v>
                </c:pt>
                <c:pt idx="29">
                  <c:v>2.8506968257995299E-7</c:v>
                </c:pt>
                <c:pt idx="30">
                  <c:v>1.1969802643928701E-6</c:v>
                </c:pt>
                <c:pt idx="31">
                  <c:v>1.14626147322633E-6</c:v>
                </c:pt>
                <c:pt idx="33">
                  <c:v>4.31837702066657E-8</c:v>
                </c:pt>
                <c:pt idx="34">
                  <c:v>1.67405522196132E-9</c:v>
                </c:pt>
                <c:pt idx="36">
                  <c:v>2.4986503145101399E-6</c:v>
                </c:pt>
                <c:pt idx="43">
                  <c:v>1.4998345285867899E-7</c:v>
                </c:pt>
                <c:pt idx="45">
                  <c:v>1.1969802643928701E-6</c:v>
                </c:pt>
                <c:pt idx="49">
                  <c:v>1.67405522196132E-9</c:v>
                </c:pt>
                <c:pt idx="51">
                  <c:v>2.4986503145101399E-6</c:v>
                </c:pt>
                <c:pt idx="58">
                  <c:v>1.4998345285867899E-7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D0-4F33-B5F0-DDA773CC7EC1}"/>
            </c:ext>
          </c:extLst>
        </c:ser>
        <c:ser>
          <c:idx val="3"/>
          <c:order val="1"/>
          <c:tx>
            <c:strRef>
              <c:f>'ISO-w=2'!$F$2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'ISO-w=2'!$G$4:$G$63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'ISO-w=2'!$F$4:$F$63</c:f>
              <c:numCache>
                <c:formatCode>0.00E+00</c:formatCode>
                <c:ptCount val="60"/>
                <c:pt idx="0">
                  <c:v>1.1969802643928701E-6</c:v>
                </c:pt>
                <c:pt idx="1">
                  <c:v>1.14626147322633E-6</c:v>
                </c:pt>
                <c:pt idx="2">
                  <c:v>4.0810272715393201E-8</c:v>
                </c:pt>
                <c:pt idx="3">
                  <c:v>4.31837702066657E-8</c:v>
                </c:pt>
                <c:pt idx="4">
                  <c:v>1.67405522196132E-9</c:v>
                </c:pt>
                <c:pt idx="5">
                  <c:v>1.55232398887714E-9</c:v>
                </c:pt>
                <c:pt idx="6">
                  <c:v>2.4986503145101399E-6</c:v>
                </c:pt>
                <c:pt idx="7">
                  <c:v>2.4215783639606402E-6</c:v>
                </c:pt>
                <c:pt idx="8">
                  <c:v>9.0497051667443201E-8</c:v>
                </c:pt>
                <c:pt idx="9">
                  <c:v>8.6293616792474101E-8</c:v>
                </c:pt>
                <c:pt idx="10">
                  <c:v>2.9621094586802502E-9</c:v>
                </c:pt>
                <c:pt idx="11">
                  <c:v>3.21822630372212E-9</c:v>
                </c:pt>
                <c:pt idx="12">
                  <c:v>1.91492054979153E-7</c:v>
                </c:pt>
                <c:pt idx="13">
                  <c:v>1.4998345285867899E-7</c:v>
                </c:pt>
                <c:pt idx="14">
                  <c:v>2.8506968257995299E-7</c:v>
                </c:pt>
                <c:pt idx="15" formatCode="General">
                  <c:v>1.1969802643928701E-6</c:v>
                </c:pt>
                <c:pt idx="16" formatCode="General">
                  <c:v>1.14626147322633E-6</c:v>
                </c:pt>
                <c:pt idx="17" formatCode="General">
                  <c:v>4.0810272715393201E-8</c:v>
                </c:pt>
                <c:pt idx="18" formatCode="General">
                  <c:v>4.31837702066657E-8</c:v>
                </c:pt>
                <c:pt idx="19" formatCode="General">
                  <c:v>1.67405522196132E-9</c:v>
                </c:pt>
                <c:pt idx="20" formatCode="General">
                  <c:v>1.55232398887714E-9</c:v>
                </c:pt>
                <c:pt idx="21" formatCode="General">
                  <c:v>2.4986503145101399E-6</c:v>
                </c:pt>
                <c:pt idx="22" formatCode="General">
                  <c:v>2.4215783639606402E-6</c:v>
                </c:pt>
                <c:pt idx="23" formatCode="General">
                  <c:v>9.0497051667443201E-8</c:v>
                </c:pt>
                <c:pt idx="24" formatCode="General">
                  <c:v>8.6293616792474101E-8</c:v>
                </c:pt>
                <c:pt idx="25" formatCode="General">
                  <c:v>2.9621094586802502E-9</c:v>
                </c:pt>
                <c:pt idx="26" formatCode="General">
                  <c:v>3.21822630372212E-9</c:v>
                </c:pt>
                <c:pt idx="27" formatCode="General">
                  <c:v>1.91492054979153E-7</c:v>
                </c:pt>
                <c:pt idx="28" formatCode="General">
                  <c:v>1.4998345285867899E-7</c:v>
                </c:pt>
                <c:pt idx="29" formatCode="General">
                  <c:v>2.8506968257995299E-7</c:v>
                </c:pt>
                <c:pt idx="30" formatCode="General">
                  <c:v>1.1969802643928701E-6</c:v>
                </c:pt>
                <c:pt idx="31" formatCode="General">
                  <c:v>1.14626147322633E-6</c:v>
                </c:pt>
                <c:pt idx="32" formatCode="General">
                  <c:v>4.0810272715393201E-8</c:v>
                </c:pt>
                <c:pt idx="33" formatCode="General">
                  <c:v>4.31837702066657E-8</c:v>
                </c:pt>
                <c:pt idx="34" formatCode="General">
                  <c:v>1.67405522196132E-9</c:v>
                </c:pt>
                <c:pt idx="35" formatCode="General">
                  <c:v>1.55232398887714E-9</c:v>
                </c:pt>
                <c:pt idx="36" formatCode="General">
                  <c:v>2.4986503145101399E-6</c:v>
                </c:pt>
                <c:pt idx="37" formatCode="General">
                  <c:v>2.4215783639606402E-6</c:v>
                </c:pt>
                <c:pt idx="38" formatCode="General">
                  <c:v>9.0497051667443201E-8</c:v>
                </c:pt>
                <c:pt idx="39" formatCode="General">
                  <c:v>8.6293616792474101E-8</c:v>
                </c:pt>
                <c:pt idx="40" formatCode="General">
                  <c:v>2.9621094586802502E-9</c:v>
                </c:pt>
                <c:pt idx="41" formatCode="General">
                  <c:v>3.21822630372212E-9</c:v>
                </c:pt>
                <c:pt idx="42" formatCode="General">
                  <c:v>1.91492054979153E-7</c:v>
                </c:pt>
                <c:pt idx="43" formatCode="General">
                  <c:v>1.4998345285867899E-7</c:v>
                </c:pt>
                <c:pt idx="44" formatCode="General">
                  <c:v>2.8506968257995299E-7</c:v>
                </c:pt>
                <c:pt idx="45" formatCode="General">
                  <c:v>1.1969802643928701E-6</c:v>
                </c:pt>
                <c:pt idx="47" formatCode="General">
                  <c:v>4.0810272715393201E-8</c:v>
                </c:pt>
                <c:pt idx="49" formatCode="General">
                  <c:v>1.67405522196132E-9</c:v>
                </c:pt>
                <c:pt idx="51" formatCode="General">
                  <c:v>2.4986503145101399E-6</c:v>
                </c:pt>
                <c:pt idx="53" formatCode="General">
                  <c:v>9.0497051667443201E-8</c:v>
                </c:pt>
                <c:pt idx="55" formatCode="General">
                  <c:v>2.9621094586802502E-9</c:v>
                </c:pt>
                <c:pt idx="57" formatCode="General">
                  <c:v>1.91492054979153E-7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D0-4F33-B5F0-DDA773CC7EC1}"/>
            </c:ext>
          </c:extLst>
        </c:ser>
        <c:ser>
          <c:idx val="5"/>
          <c:order val="2"/>
          <c:tx>
            <c:strRef>
              <c:f>'ISO-w=2'!$J$2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'ISO-w=2'!$K$4:$K$33</c:f>
              <c:numCache>
                <c:formatCode>General</c:formatCode>
                <c:ptCount val="3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'ISO-w=2'!$J$4:$J$33</c:f>
              <c:numCache>
                <c:formatCode>0.00E+00</c:formatCode>
                <c:ptCount val="30"/>
                <c:pt idx="0">
                  <c:v>1.1969802643928701E-6</c:v>
                </c:pt>
                <c:pt idx="1">
                  <c:v>1.14626147322633E-6</c:v>
                </c:pt>
                <c:pt idx="2">
                  <c:v>4.0810272715393201E-8</c:v>
                </c:pt>
                <c:pt idx="3">
                  <c:v>4.31837702066657E-8</c:v>
                </c:pt>
                <c:pt idx="4">
                  <c:v>1.67405522196132E-9</c:v>
                </c:pt>
                <c:pt idx="5">
                  <c:v>1.55232398887714E-9</c:v>
                </c:pt>
                <c:pt idx="6">
                  <c:v>2.4986503145101399E-6</c:v>
                </c:pt>
                <c:pt idx="7">
                  <c:v>2.4215783639606402E-6</c:v>
                </c:pt>
                <c:pt idx="8">
                  <c:v>9.0497051667443201E-8</c:v>
                </c:pt>
                <c:pt idx="9">
                  <c:v>8.6293616792474101E-8</c:v>
                </c:pt>
                <c:pt idx="10">
                  <c:v>2.9621094586802502E-9</c:v>
                </c:pt>
                <c:pt idx="11">
                  <c:v>3.21822630372212E-9</c:v>
                </c:pt>
                <c:pt idx="12">
                  <c:v>1.91492054979153E-7</c:v>
                </c:pt>
                <c:pt idx="13">
                  <c:v>1.4998345285867899E-7</c:v>
                </c:pt>
                <c:pt idx="14">
                  <c:v>2.8506968257995299E-7</c:v>
                </c:pt>
                <c:pt idx="15" formatCode="General">
                  <c:v>1.1969802643928701E-6</c:v>
                </c:pt>
                <c:pt idx="17" formatCode="General">
                  <c:v>4.0810272715393201E-8</c:v>
                </c:pt>
                <c:pt idx="19" formatCode="General">
                  <c:v>1.67405522196132E-9</c:v>
                </c:pt>
                <c:pt idx="21" formatCode="General">
                  <c:v>2.4986503145101399E-6</c:v>
                </c:pt>
                <c:pt idx="23" formatCode="General">
                  <c:v>9.0497051667443201E-8</c:v>
                </c:pt>
                <c:pt idx="25" formatCode="General">
                  <c:v>2.9621094586802502E-9</c:v>
                </c:pt>
                <c:pt idx="27" formatCode="General">
                  <c:v>1.91492054979153E-7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D0-4F33-B5F0-DDA773CC7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13664"/>
        <c:axId val="248515968"/>
      </c:scatterChart>
      <c:valAx>
        <c:axId val="248513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Predicted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515968"/>
        <c:crosses val="autoZero"/>
        <c:crossBetween val="midCat"/>
      </c:valAx>
      <c:valAx>
        <c:axId val="24851596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ISO8608 C10 Value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248513664"/>
        <c:crosses val="autoZero"/>
        <c:crossBetween val="midCat"/>
        <c:dispUnits>
          <c:builtInUnit val="tenThousands"/>
          <c:dispUnitsLbl/>
        </c:dispUnits>
      </c:valAx>
    </c:plotArea>
    <c:legend>
      <c:legendPos val="r"/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2-Span IRI vs. Amplification</a:t>
            </a:r>
          </a:p>
        </c:rich>
      </c:tx>
      <c:layout>
        <c:manualLayout>
          <c:xMode val="edge"/>
          <c:yMode val="edge"/>
          <c:x val="0.17890055409740452"/>
          <c:y val="3.28759180017654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007327209098862"/>
          <c:y val="0.15181714785651793"/>
          <c:w val="0.76018883056284636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'ISO-w=2'!$D$2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'ISO-w=2'!$E$4:$E$63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'ISO-w=2'!$D$4:$D$63</c:f>
              <c:numCache>
                <c:formatCode>0.00E+00</c:formatCode>
                <c:ptCount val="60"/>
                <c:pt idx="0">
                  <c:v>1.1969802643928701E-6</c:v>
                </c:pt>
                <c:pt idx="1">
                  <c:v>1.14626147322633E-6</c:v>
                </c:pt>
                <c:pt idx="2">
                  <c:v>4.0810272715393201E-8</c:v>
                </c:pt>
                <c:pt idx="3">
                  <c:v>4.31837702066657E-8</c:v>
                </c:pt>
                <c:pt idx="4">
                  <c:v>1.67405522196132E-9</c:v>
                </c:pt>
                <c:pt idx="5">
                  <c:v>1.55232398887714E-9</c:v>
                </c:pt>
                <c:pt idx="6">
                  <c:v>2.4986503145101399E-6</c:v>
                </c:pt>
                <c:pt idx="7">
                  <c:v>2.4215783639606402E-6</c:v>
                </c:pt>
                <c:pt idx="8">
                  <c:v>9.0497051667443201E-8</c:v>
                </c:pt>
                <c:pt idx="9">
                  <c:v>8.6293616792474101E-8</c:v>
                </c:pt>
                <c:pt idx="10">
                  <c:v>2.9621094586802502E-9</c:v>
                </c:pt>
                <c:pt idx="11">
                  <c:v>3.21822630372212E-9</c:v>
                </c:pt>
                <c:pt idx="12">
                  <c:v>1.91492054979153E-7</c:v>
                </c:pt>
                <c:pt idx="13">
                  <c:v>1.4998345285867899E-7</c:v>
                </c:pt>
                <c:pt idx="14">
                  <c:v>2.8506968257995299E-7</c:v>
                </c:pt>
                <c:pt idx="15" formatCode="General">
                  <c:v>1.1969802643928701E-6</c:v>
                </c:pt>
                <c:pt idx="16" formatCode="General">
                  <c:v>1.14626147322633E-6</c:v>
                </c:pt>
                <c:pt idx="17" formatCode="General">
                  <c:v>4.0810272715393201E-8</c:v>
                </c:pt>
                <c:pt idx="18" formatCode="General">
                  <c:v>4.31837702066657E-8</c:v>
                </c:pt>
                <c:pt idx="19" formatCode="General">
                  <c:v>1.67405522196132E-9</c:v>
                </c:pt>
                <c:pt idx="20" formatCode="General">
                  <c:v>1.55232398887714E-9</c:v>
                </c:pt>
                <c:pt idx="21" formatCode="General">
                  <c:v>2.4986503145101399E-6</c:v>
                </c:pt>
                <c:pt idx="22" formatCode="General">
                  <c:v>2.4215783639606402E-6</c:v>
                </c:pt>
                <c:pt idx="23" formatCode="General">
                  <c:v>9.0497051667443201E-8</c:v>
                </c:pt>
                <c:pt idx="24" formatCode="General">
                  <c:v>8.6293616792474101E-8</c:v>
                </c:pt>
                <c:pt idx="25" formatCode="General">
                  <c:v>2.9621094586802502E-9</c:v>
                </c:pt>
                <c:pt idx="26" formatCode="General">
                  <c:v>3.21822630372212E-9</c:v>
                </c:pt>
                <c:pt idx="27" formatCode="General">
                  <c:v>1.91492054979153E-7</c:v>
                </c:pt>
                <c:pt idx="28" formatCode="General">
                  <c:v>1.4998345285867899E-7</c:v>
                </c:pt>
                <c:pt idx="29" formatCode="General">
                  <c:v>2.8506968257995299E-7</c:v>
                </c:pt>
                <c:pt idx="30" formatCode="General">
                  <c:v>1.1969802643928701E-6</c:v>
                </c:pt>
                <c:pt idx="31" formatCode="General">
                  <c:v>1.14626147322633E-6</c:v>
                </c:pt>
                <c:pt idx="32" formatCode="General">
                  <c:v>4.0810272715393201E-8</c:v>
                </c:pt>
                <c:pt idx="33" formatCode="General">
                  <c:v>4.31837702066657E-8</c:v>
                </c:pt>
                <c:pt idx="34" formatCode="General">
                  <c:v>1.67405522196132E-9</c:v>
                </c:pt>
                <c:pt idx="36" formatCode="General">
                  <c:v>2.4986503145101399E-6</c:v>
                </c:pt>
                <c:pt idx="38" formatCode="General">
                  <c:v>9.0497051667443201E-8</c:v>
                </c:pt>
                <c:pt idx="40" formatCode="General">
                  <c:v>2.9621094586802502E-9</c:v>
                </c:pt>
                <c:pt idx="42" formatCode="General">
                  <c:v>1.91492054979153E-7</c:v>
                </c:pt>
                <c:pt idx="43" formatCode="General">
                  <c:v>1.4998345285867899E-7</c:v>
                </c:pt>
                <c:pt idx="45" formatCode="General">
                  <c:v>1.1969802643928701E-6</c:v>
                </c:pt>
                <c:pt idx="47" formatCode="General">
                  <c:v>4.0810272715393201E-8</c:v>
                </c:pt>
                <c:pt idx="49" formatCode="General">
                  <c:v>1.67405522196132E-9</c:v>
                </c:pt>
                <c:pt idx="51" formatCode="General">
                  <c:v>2.4986503145101399E-6</c:v>
                </c:pt>
                <c:pt idx="53" formatCode="General">
                  <c:v>9.0497051667443201E-8</c:v>
                </c:pt>
                <c:pt idx="55" formatCode="General">
                  <c:v>2.9621094586802502E-9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AD-43F5-8C38-479040C50FCB}"/>
            </c:ext>
          </c:extLst>
        </c:ser>
        <c:ser>
          <c:idx val="3"/>
          <c:order val="1"/>
          <c:tx>
            <c:strRef>
              <c:f>'ISO-w=2'!$H$2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'ISO-w=2'!$I$4:$I$63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'ISO-w=2'!$H$4:$H$63</c:f>
              <c:numCache>
                <c:formatCode>0.00E+00</c:formatCode>
                <c:ptCount val="60"/>
                <c:pt idx="0">
                  <c:v>1.1969802643928701E-6</c:v>
                </c:pt>
                <c:pt idx="1">
                  <c:v>1.14626147322633E-6</c:v>
                </c:pt>
                <c:pt idx="2">
                  <c:v>4.0810272715393201E-8</c:v>
                </c:pt>
                <c:pt idx="3">
                  <c:v>4.31837702066657E-8</c:v>
                </c:pt>
                <c:pt idx="4">
                  <c:v>1.67405522196132E-9</c:v>
                </c:pt>
                <c:pt idx="5">
                  <c:v>1.55232398887714E-9</c:v>
                </c:pt>
                <c:pt idx="6">
                  <c:v>2.4986503145101399E-6</c:v>
                </c:pt>
                <c:pt idx="7">
                  <c:v>2.4215783639606402E-6</c:v>
                </c:pt>
                <c:pt idx="8">
                  <c:v>9.0497051667443201E-8</c:v>
                </c:pt>
                <c:pt idx="9">
                  <c:v>8.6293616792474101E-8</c:v>
                </c:pt>
                <c:pt idx="10">
                  <c:v>2.9621094586802502E-9</c:v>
                </c:pt>
                <c:pt idx="11">
                  <c:v>3.21822630372212E-9</c:v>
                </c:pt>
                <c:pt idx="12">
                  <c:v>1.91492054979153E-7</c:v>
                </c:pt>
                <c:pt idx="13">
                  <c:v>1.4998345285867899E-7</c:v>
                </c:pt>
                <c:pt idx="14">
                  <c:v>2.8506968257995299E-7</c:v>
                </c:pt>
                <c:pt idx="15" formatCode="General">
                  <c:v>1.1969802643928701E-6</c:v>
                </c:pt>
                <c:pt idx="16" formatCode="General">
                  <c:v>1.14626147322633E-6</c:v>
                </c:pt>
                <c:pt idx="17" formatCode="General">
                  <c:v>4.0810272715393201E-8</c:v>
                </c:pt>
                <c:pt idx="18" formatCode="General">
                  <c:v>4.31837702066657E-8</c:v>
                </c:pt>
                <c:pt idx="19" formatCode="General">
                  <c:v>1.67405522196132E-9</c:v>
                </c:pt>
                <c:pt idx="20" formatCode="General">
                  <c:v>1.55232398887714E-9</c:v>
                </c:pt>
                <c:pt idx="21" formatCode="General">
                  <c:v>2.4986503145101399E-6</c:v>
                </c:pt>
                <c:pt idx="22" formatCode="General">
                  <c:v>2.4215783639606402E-6</c:v>
                </c:pt>
                <c:pt idx="23" formatCode="General">
                  <c:v>9.0497051667443201E-8</c:v>
                </c:pt>
                <c:pt idx="24" formatCode="General">
                  <c:v>8.6293616792474101E-8</c:v>
                </c:pt>
                <c:pt idx="25" formatCode="General">
                  <c:v>2.9621094586802502E-9</c:v>
                </c:pt>
                <c:pt idx="26" formatCode="General">
                  <c:v>3.21822630372212E-9</c:v>
                </c:pt>
                <c:pt idx="27" formatCode="General">
                  <c:v>1.91492054979153E-7</c:v>
                </c:pt>
                <c:pt idx="28" formatCode="General">
                  <c:v>1.4998345285867899E-7</c:v>
                </c:pt>
                <c:pt idx="29" formatCode="General">
                  <c:v>2.8506968257995299E-7</c:v>
                </c:pt>
                <c:pt idx="30" formatCode="General">
                  <c:v>1.1969802643928701E-6</c:v>
                </c:pt>
                <c:pt idx="31" formatCode="General">
                  <c:v>1.14626147322633E-6</c:v>
                </c:pt>
                <c:pt idx="32" formatCode="General">
                  <c:v>4.0810272715393201E-8</c:v>
                </c:pt>
                <c:pt idx="33" formatCode="General">
                  <c:v>4.31837702066657E-8</c:v>
                </c:pt>
                <c:pt idx="34" formatCode="General">
                  <c:v>1.67405522196132E-9</c:v>
                </c:pt>
                <c:pt idx="35" formatCode="General">
                  <c:v>1.55232398887714E-9</c:v>
                </c:pt>
                <c:pt idx="36" formatCode="General">
                  <c:v>2.4986503145101399E-6</c:v>
                </c:pt>
                <c:pt idx="37" formatCode="General">
                  <c:v>2.4215783639606402E-6</c:v>
                </c:pt>
                <c:pt idx="38" formatCode="General">
                  <c:v>9.0497051667443201E-8</c:v>
                </c:pt>
                <c:pt idx="39" formatCode="General">
                  <c:v>8.6293616792474101E-8</c:v>
                </c:pt>
                <c:pt idx="40" formatCode="General">
                  <c:v>2.9621094586802502E-9</c:v>
                </c:pt>
                <c:pt idx="41" formatCode="General">
                  <c:v>3.21822630372212E-9</c:v>
                </c:pt>
                <c:pt idx="42" formatCode="General">
                  <c:v>1.91492054979153E-7</c:v>
                </c:pt>
                <c:pt idx="43" formatCode="General">
                  <c:v>1.4998345285867899E-7</c:v>
                </c:pt>
                <c:pt idx="44" formatCode="General">
                  <c:v>2.8506968257995299E-7</c:v>
                </c:pt>
                <c:pt idx="45" formatCode="General">
                  <c:v>1.1969802643928701E-6</c:v>
                </c:pt>
                <c:pt idx="47" formatCode="General">
                  <c:v>4.0810272715393201E-8</c:v>
                </c:pt>
                <c:pt idx="49" formatCode="General">
                  <c:v>1.67405522196132E-9</c:v>
                </c:pt>
                <c:pt idx="51" formatCode="General">
                  <c:v>2.4986503145101399E-6</c:v>
                </c:pt>
                <c:pt idx="53" formatCode="General">
                  <c:v>9.0497051667443201E-8</c:v>
                </c:pt>
                <c:pt idx="55" formatCode="General">
                  <c:v>2.9621094586802502E-9</c:v>
                </c:pt>
                <c:pt idx="57" formatCode="General">
                  <c:v>1.91492054979153E-7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AD-43F5-8C38-479040C50FCB}"/>
            </c:ext>
          </c:extLst>
        </c:ser>
        <c:ser>
          <c:idx val="5"/>
          <c:order val="2"/>
          <c:tx>
            <c:strRef>
              <c:f>'ISO-w=2'!$L$2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'ISO-w=2'!$M$4:$M$33</c:f>
              <c:numCache>
                <c:formatCode>General</c:formatCode>
                <c:ptCount val="3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'ISO-w=2'!$L$4:$L$33</c:f>
              <c:numCache>
                <c:formatCode>0.00E+00</c:formatCode>
                <c:ptCount val="30"/>
                <c:pt idx="0">
                  <c:v>1.1969802643928701E-6</c:v>
                </c:pt>
                <c:pt idx="1">
                  <c:v>1.14626147322633E-6</c:v>
                </c:pt>
                <c:pt idx="2">
                  <c:v>4.0810272715393201E-8</c:v>
                </c:pt>
                <c:pt idx="3">
                  <c:v>4.31837702066657E-8</c:v>
                </c:pt>
                <c:pt idx="4">
                  <c:v>1.67405522196132E-9</c:v>
                </c:pt>
                <c:pt idx="5">
                  <c:v>1.55232398887714E-9</c:v>
                </c:pt>
                <c:pt idx="6">
                  <c:v>2.4986503145101399E-6</c:v>
                </c:pt>
                <c:pt idx="7">
                  <c:v>2.4215783639606402E-6</c:v>
                </c:pt>
                <c:pt idx="8">
                  <c:v>9.0497051667443201E-8</c:v>
                </c:pt>
                <c:pt idx="9">
                  <c:v>8.6293616792474101E-8</c:v>
                </c:pt>
                <c:pt idx="10">
                  <c:v>2.9621094586802502E-9</c:v>
                </c:pt>
                <c:pt idx="11">
                  <c:v>3.21822630372212E-9</c:v>
                </c:pt>
                <c:pt idx="12">
                  <c:v>1.91492054979153E-7</c:v>
                </c:pt>
                <c:pt idx="13">
                  <c:v>1.4998345285867899E-7</c:v>
                </c:pt>
                <c:pt idx="14">
                  <c:v>2.8506968257995299E-7</c:v>
                </c:pt>
                <c:pt idx="15" formatCode="General">
                  <c:v>1.1969802643928701E-6</c:v>
                </c:pt>
                <c:pt idx="16" formatCode="General">
                  <c:v>1.14626147322633E-6</c:v>
                </c:pt>
                <c:pt idx="17" formatCode="General">
                  <c:v>4.0810272715393201E-8</c:v>
                </c:pt>
                <c:pt idx="19" formatCode="General">
                  <c:v>1.67405522196132E-9</c:v>
                </c:pt>
                <c:pt idx="21" formatCode="General">
                  <c:v>2.4986503145101399E-6</c:v>
                </c:pt>
                <c:pt idx="23" formatCode="General">
                  <c:v>9.0497051667443201E-8</c:v>
                </c:pt>
                <c:pt idx="24" formatCode="General">
                  <c:v>8.6293616792474101E-8</c:v>
                </c:pt>
                <c:pt idx="25" formatCode="General">
                  <c:v>2.9621094586802502E-9</c:v>
                </c:pt>
                <c:pt idx="26" formatCode="General">
                  <c:v>3.21822630372212E-9</c:v>
                </c:pt>
                <c:pt idx="27" formatCode="General">
                  <c:v>1.91492054979153E-7</c:v>
                </c:pt>
                <c:pt idx="28" formatCode="General">
                  <c:v>1.4998345285867899E-7</c:v>
                </c:pt>
                <c:pt idx="29" formatCode="General">
                  <c:v>2.8506968257995299E-7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AD-43F5-8C38-479040C50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62816"/>
        <c:axId val="248565120"/>
      </c:scatterChart>
      <c:valAx>
        <c:axId val="248562816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Predicted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565120"/>
        <c:crosses val="autoZero"/>
        <c:crossBetween val="midCat"/>
      </c:valAx>
      <c:valAx>
        <c:axId val="248565120"/>
        <c:scaling>
          <c:logBase val="10"/>
          <c:orientation val="minMax"/>
          <c:max val="1.0000000000000005E-7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IRI over Bridge</a:t>
                </a:r>
                <a:endParaRPr lang="en-US" sz="1000">
                  <a:effectLst/>
                </a:endParaRP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2485628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07327209098862"/>
          <c:y val="7.3949241246414263E-2"/>
          <c:w val="0.76018883056284636"/>
          <c:h val="0.71739724527558191"/>
        </c:manualLayout>
      </c:layout>
      <c:scatterChart>
        <c:scatterStyle val="lineMarker"/>
        <c:varyColors val="0"/>
        <c:ser>
          <c:idx val="0"/>
          <c:order val="0"/>
          <c:tx>
            <c:strRef>
              <c:f>ISO!$B$2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xVal>
            <c:numRef>
              <c:f>ISO!$C$4:$C$63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ISO!$B$4:$B$63</c:f>
              <c:numCache>
                <c:formatCode>0.00E+00</c:formatCode>
                <c:ptCount val="60"/>
                <c:pt idx="0">
                  <c:v>1.6511706890338401E-6</c:v>
                </c:pt>
                <c:pt idx="1">
                  <c:v>1.65395829419307E-6</c:v>
                </c:pt>
                <c:pt idx="2">
                  <c:v>1.6642187717232299E-7</c:v>
                </c:pt>
                <c:pt idx="3">
                  <c:v>1.7362574023018399E-7</c:v>
                </c:pt>
                <c:pt idx="4">
                  <c:v>1.8382022138547402E-8</c:v>
                </c:pt>
                <c:pt idx="5">
                  <c:v>1.6718341061341799E-8</c:v>
                </c:pt>
                <c:pt idx="6">
                  <c:v>3.8153742138534402E-6</c:v>
                </c:pt>
                <c:pt idx="7">
                  <c:v>3.3795082610332598E-6</c:v>
                </c:pt>
                <c:pt idx="8">
                  <c:v>3.6524607432692302E-7</c:v>
                </c:pt>
                <c:pt idx="9">
                  <c:v>3.1456843556688901E-7</c:v>
                </c:pt>
                <c:pt idx="10">
                  <c:v>3.1072085701497102E-8</c:v>
                </c:pt>
                <c:pt idx="11">
                  <c:v>3.54025140261847E-8</c:v>
                </c:pt>
                <c:pt idx="12">
                  <c:v>1.8278755453589099E-7</c:v>
                </c:pt>
                <c:pt idx="13">
                  <c:v>1.7000250021702001E-7</c:v>
                </c:pt>
                <c:pt idx="14">
                  <c:v>1.7027323033995299E-7</c:v>
                </c:pt>
                <c:pt idx="15">
                  <c:v>1.6511706890338401E-6</c:v>
                </c:pt>
                <c:pt idx="16">
                  <c:v>1.65395829419307E-6</c:v>
                </c:pt>
                <c:pt idx="17">
                  <c:v>1.6642187717232299E-7</c:v>
                </c:pt>
                <c:pt idx="18">
                  <c:v>1.7362574023018399E-7</c:v>
                </c:pt>
                <c:pt idx="19">
                  <c:v>1.8382022138547402E-8</c:v>
                </c:pt>
                <c:pt idx="20">
                  <c:v>1.6718341061341799E-8</c:v>
                </c:pt>
                <c:pt idx="21">
                  <c:v>3.8153742138534402E-6</c:v>
                </c:pt>
                <c:pt idx="22">
                  <c:v>3.3795082610332598E-6</c:v>
                </c:pt>
                <c:pt idx="23">
                  <c:v>3.6524607432692302E-7</c:v>
                </c:pt>
                <c:pt idx="24">
                  <c:v>3.1456843556688901E-7</c:v>
                </c:pt>
                <c:pt idx="25">
                  <c:v>3.1072085701497102E-8</c:v>
                </c:pt>
                <c:pt idx="26">
                  <c:v>3.54025140261847E-8</c:v>
                </c:pt>
                <c:pt idx="27">
                  <c:v>1.8278755453589099E-7</c:v>
                </c:pt>
                <c:pt idx="28">
                  <c:v>1.7000250021702001E-7</c:v>
                </c:pt>
                <c:pt idx="29">
                  <c:v>1.7027323033995299E-7</c:v>
                </c:pt>
                <c:pt idx="30">
                  <c:v>1.6511706890338401E-6</c:v>
                </c:pt>
                <c:pt idx="31">
                  <c:v>1.65395829419307E-6</c:v>
                </c:pt>
                <c:pt idx="33">
                  <c:v>1.7362574023018399E-7</c:v>
                </c:pt>
                <c:pt idx="34">
                  <c:v>1.8382022138547402E-8</c:v>
                </c:pt>
                <c:pt idx="36">
                  <c:v>3.8153742138534402E-6</c:v>
                </c:pt>
                <c:pt idx="43">
                  <c:v>1.7000250021702001E-7</c:v>
                </c:pt>
                <c:pt idx="45">
                  <c:v>1.6511706890338401E-6</c:v>
                </c:pt>
                <c:pt idx="49">
                  <c:v>1.8382022138547402E-8</c:v>
                </c:pt>
                <c:pt idx="51">
                  <c:v>3.8153742138534402E-6</c:v>
                </c:pt>
                <c:pt idx="58">
                  <c:v>1.7000250021702001E-7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C69-4896-905C-14D364334DD5}"/>
            </c:ext>
          </c:extLst>
        </c:ser>
        <c:ser>
          <c:idx val="2"/>
          <c:order val="1"/>
          <c:tx>
            <c:strRef>
              <c:f>ISO!$F$2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xVal>
            <c:numRef>
              <c:f>ISO!$G$4:$G$63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ISO!$F$4:$F$63</c:f>
              <c:numCache>
                <c:formatCode>0.00E+00</c:formatCode>
                <c:ptCount val="60"/>
                <c:pt idx="0">
                  <c:v>1.6511706890338401E-6</c:v>
                </c:pt>
                <c:pt idx="1">
                  <c:v>1.65395829419307E-6</c:v>
                </c:pt>
                <c:pt idx="2">
                  <c:v>1.6642187717232299E-7</c:v>
                </c:pt>
                <c:pt idx="3">
                  <c:v>1.7362574023018399E-7</c:v>
                </c:pt>
                <c:pt idx="4">
                  <c:v>1.8382022138547402E-8</c:v>
                </c:pt>
                <c:pt idx="5">
                  <c:v>1.6718341061341799E-8</c:v>
                </c:pt>
                <c:pt idx="6">
                  <c:v>3.8153742138534402E-6</c:v>
                </c:pt>
                <c:pt idx="7">
                  <c:v>3.3795082610332598E-6</c:v>
                </c:pt>
                <c:pt idx="8">
                  <c:v>3.6524607432692302E-7</c:v>
                </c:pt>
                <c:pt idx="9">
                  <c:v>3.1456843556688901E-7</c:v>
                </c:pt>
                <c:pt idx="10">
                  <c:v>3.1072085701497102E-8</c:v>
                </c:pt>
                <c:pt idx="11">
                  <c:v>3.54025140261847E-8</c:v>
                </c:pt>
                <c:pt idx="12">
                  <c:v>1.8278755453589099E-7</c:v>
                </c:pt>
                <c:pt idx="13">
                  <c:v>1.7000250021702001E-7</c:v>
                </c:pt>
                <c:pt idx="14">
                  <c:v>1.7027323033995299E-7</c:v>
                </c:pt>
                <c:pt idx="15" formatCode="General">
                  <c:v>1.6511706890338401E-6</c:v>
                </c:pt>
                <c:pt idx="16" formatCode="General">
                  <c:v>1.65395829419307E-6</c:v>
                </c:pt>
                <c:pt idx="17" formatCode="General">
                  <c:v>1.6642187717232299E-7</c:v>
                </c:pt>
                <c:pt idx="18" formatCode="General">
                  <c:v>1.7362574023018399E-7</c:v>
                </c:pt>
                <c:pt idx="19" formatCode="General">
                  <c:v>1.8382022138547402E-8</c:v>
                </c:pt>
                <c:pt idx="20" formatCode="General">
                  <c:v>1.6718341061341799E-8</c:v>
                </c:pt>
                <c:pt idx="21" formatCode="General">
                  <c:v>3.8153742138534402E-6</c:v>
                </c:pt>
                <c:pt idx="22" formatCode="General">
                  <c:v>3.3795082610332598E-6</c:v>
                </c:pt>
                <c:pt idx="23" formatCode="General">
                  <c:v>3.6524607432692302E-7</c:v>
                </c:pt>
                <c:pt idx="24" formatCode="General">
                  <c:v>3.1456843556688901E-7</c:v>
                </c:pt>
                <c:pt idx="25" formatCode="General">
                  <c:v>3.1072085701497102E-8</c:v>
                </c:pt>
                <c:pt idx="26" formatCode="General">
                  <c:v>3.54025140261847E-8</c:v>
                </c:pt>
                <c:pt idx="27" formatCode="General">
                  <c:v>1.8278755453589099E-7</c:v>
                </c:pt>
                <c:pt idx="28" formatCode="General">
                  <c:v>1.7000250021702001E-7</c:v>
                </c:pt>
                <c:pt idx="29" formatCode="General">
                  <c:v>1.7027323033995299E-7</c:v>
                </c:pt>
                <c:pt idx="30" formatCode="General">
                  <c:v>1.6511706890338401E-6</c:v>
                </c:pt>
                <c:pt idx="31" formatCode="General">
                  <c:v>1.65395829419307E-6</c:v>
                </c:pt>
                <c:pt idx="32" formatCode="General">
                  <c:v>1.6642187717232299E-7</c:v>
                </c:pt>
                <c:pt idx="33" formatCode="General">
                  <c:v>1.7362574023018399E-7</c:v>
                </c:pt>
                <c:pt idx="34" formatCode="General">
                  <c:v>1.8382022138547402E-8</c:v>
                </c:pt>
                <c:pt idx="35" formatCode="General">
                  <c:v>1.6718341061341799E-8</c:v>
                </c:pt>
                <c:pt idx="36" formatCode="General">
                  <c:v>3.8153742138534402E-6</c:v>
                </c:pt>
                <c:pt idx="37" formatCode="General">
                  <c:v>3.3795082610332598E-6</c:v>
                </c:pt>
                <c:pt idx="38" formatCode="General">
                  <c:v>3.6524607432692302E-7</c:v>
                </c:pt>
                <c:pt idx="39" formatCode="General">
                  <c:v>3.1456843556688901E-7</c:v>
                </c:pt>
                <c:pt idx="40" formatCode="General">
                  <c:v>3.1072085701497102E-8</c:v>
                </c:pt>
                <c:pt idx="41" formatCode="General">
                  <c:v>3.54025140261847E-8</c:v>
                </c:pt>
                <c:pt idx="42" formatCode="General">
                  <c:v>1.8278755453589099E-7</c:v>
                </c:pt>
                <c:pt idx="43" formatCode="General">
                  <c:v>1.7000250021702001E-7</c:v>
                </c:pt>
                <c:pt idx="44" formatCode="General">
                  <c:v>1.7027323033995299E-7</c:v>
                </c:pt>
                <c:pt idx="45" formatCode="General">
                  <c:v>1.6511706890338401E-6</c:v>
                </c:pt>
                <c:pt idx="47" formatCode="General">
                  <c:v>1.6642187717232299E-7</c:v>
                </c:pt>
                <c:pt idx="49" formatCode="General">
                  <c:v>1.8382022138547402E-8</c:v>
                </c:pt>
                <c:pt idx="51" formatCode="General">
                  <c:v>3.8153742138534402E-6</c:v>
                </c:pt>
                <c:pt idx="53" formatCode="General">
                  <c:v>3.6524607432692302E-7</c:v>
                </c:pt>
                <c:pt idx="55" formatCode="General">
                  <c:v>3.1072085701497102E-8</c:v>
                </c:pt>
                <c:pt idx="57" formatCode="General">
                  <c:v>1.8278755453589099E-7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C69-4896-905C-14D364334DD5}"/>
            </c:ext>
          </c:extLst>
        </c:ser>
        <c:ser>
          <c:idx val="4"/>
          <c:order val="2"/>
          <c:tx>
            <c:strRef>
              <c:f>ISO!$J$2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xVal>
            <c:numRef>
              <c:f>ISO!$K$4:$K$33</c:f>
              <c:numCache>
                <c:formatCode>General</c:formatCode>
                <c:ptCount val="3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ISO!$J$4:$J$33</c:f>
              <c:numCache>
                <c:formatCode>0.00E+00</c:formatCode>
                <c:ptCount val="30"/>
                <c:pt idx="0">
                  <c:v>1.6511706890338401E-6</c:v>
                </c:pt>
                <c:pt idx="1">
                  <c:v>1.65395829419307E-6</c:v>
                </c:pt>
                <c:pt idx="2">
                  <c:v>1.6642187717232299E-7</c:v>
                </c:pt>
                <c:pt idx="3">
                  <c:v>1.7362574023018399E-7</c:v>
                </c:pt>
                <c:pt idx="4">
                  <c:v>1.8382022138547402E-8</c:v>
                </c:pt>
                <c:pt idx="5">
                  <c:v>1.6718341061341799E-8</c:v>
                </c:pt>
                <c:pt idx="6">
                  <c:v>3.8153742138534402E-6</c:v>
                </c:pt>
                <c:pt idx="7">
                  <c:v>3.3795082610332598E-6</c:v>
                </c:pt>
                <c:pt idx="8">
                  <c:v>3.6524607432692302E-7</c:v>
                </c:pt>
                <c:pt idx="9">
                  <c:v>3.1456843556688901E-7</c:v>
                </c:pt>
                <c:pt idx="10">
                  <c:v>3.1072085701497102E-8</c:v>
                </c:pt>
                <c:pt idx="11">
                  <c:v>3.54025140261847E-8</c:v>
                </c:pt>
                <c:pt idx="12">
                  <c:v>1.8278755453589099E-7</c:v>
                </c:pt>
                <c:pt idx="13">
                  <c:v>1.7000250021702001E-7</c:v>
                </c:pt>
                <c:pt idx="14">
                  <c:v>1.7027323033995299E-7</c:v>
                </c:pt>
                <c:pt idx="15" formatCode="General">
                  <c:v>1.6511706890338401E-6</c:v>
                </c:pt>
                <c:pt idx="17" formatCode="General">
                  <c:v>1.6642187717232299E-7</c:v>
                </c:pt>
                <c:pt idx="19" formatCode="General">
                  <c:v>1.8382022138547402E-8</c:v>
                </c:pt>
                <c:pt idx="21" formatCode="General">
                  <c:v>3.8153742138534402E-6</c:v>
                </c:pt>
                <c:pt idx="23" formatCode="General">
                  <c:v>3.6524607432692302E-7</c:v>
                </c:pt>
                <c:pt idx="25" formatCode="General">
                  <c:v>3.1072085701497102E-8</c:v>
                </c:pt>
                <c:pt idx="27" formatCode="General">
                  <c:v>1.8278755453589099E-7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C69-4896-905C-14D364334DD5}"/>
            </c:ext>
          </c:extLst>
        </c:ser>
        <c:ser>
          <c:idx val="1"/>
          <c:order val="3"/>
          <c:tx>
            <c:strRef>
              <c:f>ISO!$D$2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ISO!$E$4:$E$63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ISO!$D$4:$D$63</c:f>
              <c:numCache>
                <c:formatCode>0.00E+00</c:formatCode>
                <c:ptCount val="60"/>
                <c:pt idx="0">
                  <c:v>1.6511706890338401E-6</c:v>
                </c:pt>
                <c:pt idx="1">
                  <c:v>1.65395829419307E-6</c:v>
                </c:pt>
                <c:pt idx="2">
                  <c:v>1.6642187717232299E-7</c:v>
                </c:pt>
                <c:pt idx="3">
                  <c:v>1.7362574023018399E-7</c:v>
                </c:pt>
                <c:pt idx="4">
                  <c:v>1.8382022138547402E-8</c:v>
                </c:pt>
                <c:pt idx="5">
                  <c:v>1.6718341061341799E-8</c:v>
                </c:pt>
                <c:pt idx="6">
                  <c:v>3.8153742138534402E-6</c:v>
                </c:pt>
                <c:pt idx="7">
                  <c:v>3.3795082610332598E-6</c:v>
                </c:pt>
                <c:pt idx="8">
                  <c:v>3.6524607432692302E-7</c:v>
                </c:pt>
                <c:pt idx="9">
                  <c:v>3.1456843556688901E-7</c:v>
                </c:pt>
                <c:pt idx="10">
                  <c:v>3.1072085701497102E-8</c:v>
                </c:pt>
                <c:pt idx="11">
                  <c:v>3.54025140261847E-8</c:v>
                </c:pt>
                <c:pt idx="12">
                  <c:v>1.8278755453589099E-7</c:v>
                </c:pt>
                <c:pt idx="13">
                  <c:v>1.7000250021702001E-7</c:v>
                </c:pt>
                <c:pt idx="14">
                  <c:v>1.7027323033995299E-7</c:v>
                </c:pt>
                <c:pt idx="15" formatCode="General">
                  <c:v>1.6511706890338401E-6</c:v>
                </c:pt>
                <c:pt idx="16" formatCode="General">
                  <c:v>1.65395829419307E-6</c:v>
                </c:pt>
                <c:pt idx="17" formatCode="General">
                  <c:v>1.6642187717232299E-7</c:v>
                </c:pt>
                <c:pt idx="18" formatCode="General">
                  <c:v>1.7362574023018399E-7</c:v>
                </c:pt>
                <c:pt idx="19" formatCode="General">
                  <c:v>1.8382022138547402E-8</c:v>
                </c:pt>
                <c:pt idx="20" formatCode="General">
                  <c:v>1.6718341061341799E-8</c:v>
                </c:pt>
                <c:pt idx="21" formatCode="General">
                  <c:v>3.8153742138534402E-6</c:v>
                </c:pt>
                <c:pt idx="22" formatCode="General">
                  <c:v>3.3795082610332598E-6</c:v>
                </c:pt>
                <c:pt idx="23" formatCode="General">
                  <c:v>3.6524607432692302E-7</c:v>
                </c:pt>
                <c:pt idx="24" formatCode="General">
                  <c:v>3.1456843556688901E-7</c:v>
                </c:pt>
                <c:pt idx="25" formatCode="General">
                  <c:v>3.1072085701497102E-8</c:v>
                </c:pt>
                <c:pt idx="26" formatCode="General">
                  <c:v>3.54025140261847E-8</c:v>
                </c:pt>
                <c:pt idx="27" formatCode="General">
                  <c:v>1.8278755453589099E-7</c:v>
                </c:pt>
                <c:pt idx="28" formatCode="General">
                  <c:v>1.7000250021702001E-7</c:v>
                </c:pt>
                <c:pt idx="29" formatCode="General">
                  <c:v>1.7027323033995299E-7</c:v>
                </c:pt>
                <c:pt idx="30" formatCode="General">
                  <c:v>1.6511706890338401E-6</c:v>
                </c:pt>
                <c:pt idx="31" formatCode="General">
                  <c:v>1.65395829419307E-6</c:v>
                </c:pt>
                <c:pt idx="32" formatCode="General">
                  <c:v>1.6642187717232299E-7</c:v>
                </c:pt>
                <c:pt idx="33" formatCode="General">
                  <c:v>1.7362574023018399E-7</c:v>
                </c:pt>
                <c:pt idx="34" formatCode="General">
                  <c:v>1.8382022138547402E-8</c:v>
                </c:pt>
                <c:pt idx="36" formatCode="General">
                  <c:v>3.8153742138534402E-6</c:v>
                </c:pt>
                <c:pt idx="38" formatCode="General">
                  <c:v>3.6524607432692302E-7</c:v>
                </c:pt>
                <c:pt idx="40" formatCode="General">
                  <c:v>3.1072085701497102E-8</c:v>
                </c:pt>
                <c:pt idx="42" formatCode="General">
                  <c:v>1.8278755453589099E-7</c:v>
                </c:pt>
                <c:pt idx="43" formatCode="General">
                  <c:v>1.7000250021702001E-7</c:v>
                </c:pt>
                <c:pt idx="45" formatCode="General">
                  <c:v>1.6511706890338401E-6</c:v>
                </c:pt>
                <c:pt idx="47" formatCode="General">
                  <c:v>1.6642187717232299E-7</c:v>
                </c:pt>
                <c:pt idx="49" formatCode="General">
                  <c:v>1.8382022138547402E-8</c:v>
                </c:pt>
                <c:pt idx="51" formatCode="General">
                  <c:v>3.8153742138534402E-6</c:v>
                </c:pt>
                <c:pt idx="53" formatCode="General">
                  <c:v>3.6524607432692302E-7</c:v>
                </c:pt>
                <c:pt idx="55" formatCode="General">
                  <c:v>3.1072085701497102E-8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69-4896-905C-14D364334DD5}"/>
            </c:ext>
          </c:extLst>
        </c:ser>
        <c:ser>
          <c:idx val="3"/>
          <c:order val="4"/>
          <c:tx>
            <c:strRef>
              <c:f>ISO!$H$2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ISO!$I$4:$I$63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ISO!$H$4:$H$63</c:f>
              <c:numCache>
                <c:formatCode>0.00E+00</c:formatCode>
                <c:ptCount val="60"/>
                <c:pt idx="0">
                  <c:v>1.6511706890338401E-6</c:v>
                </c:pt>
                <c:pt idx="1">
                  <c:v>1.65395829419307E-6</c:v>
                </c:pt>
                <c:pt idx="2">
                  <c:v>1.6642187717232299E-7</c:v>
                </c:pt>
                <c:pt idx="3">
                  <c:v>1.7362574023018399E-7</c:v>
                </c:pt>
                <c:pt idx="4">
                  <c:v>1.8382022138547402E-8</c:v>
                </c:pt>
                <c:pt idx="5">
                  <c:v>1.6718341061341799E-8</c:v>
                </c:pt>
                <c:pt idx="6">
                  <c:v>3.8153742138534402E-6</c:v>
                </c:pt>
                <c:pt idx="7">
                  <c:v>3.3795082610332598E-6</c:v>
                </c:pt>
                <c:pt idx="8">
                  <c:v>3.6524607432692302E-7</c:v>
                </c:pt>
                <c:pt idx="9">
                  <c:v>3.1456843556688901E-7</c:v>
                </c:pt>
                <c:pt idx="10">
                  <c:v>3.1072085701497102E-8</c:v>
                </c:pt>
                <c:pt idx="11">
                  <c:v>3.54025140261847E-8</c:v>
                </c:pt>
                <c:pt idx="12">
                  <c:v>1.8278755453589099E-7</c:v>
                </c:pt>
                <c:pt idx="13">
                  <c:v>1.7000250021702001E-7</c:v>
                </c:pt>
                <c:pt idx="14">
                  <c:v>1.7027323033995299E-7</c:v>
                </c:pt>
                <c:pt idx="15" formatCode="General">
                  <c:v>1.6511706890338401E-6</c:v>
                </c:pt>
                <c:pt idx="16" formatCode="General">
                  <c:v>1.65395829419307E-6</c:v>
                </c:pt>
                <c:pt idx="17" formatCode="General">
                  <c:v>1.6642187717232299E-7</c:v>
                </c:pt>
                <c:pt idx="18" formatCode="General">
                  <c:v>1.7362574023018399E-7</c:v>
                </c:pt>
                <c:pt idx="19" formatCode="General">
                  <c:v>1.8382022138547402E-8</c:v>
                </c:pt>
                <c:pt idx="20" formatCode="General">
                  <c:v>1.6718341061341799E-8</c:v>
                </c:pt>
                <c:pt idx="21" formatCode="General">
                  <c:v>3.8153742138534402E-6</c:v>
                </c:pt>
                <c:pt idx="22" formatCode="General">
                  <c:v>3.3795082610332598E-6</c:v>
                </c:pt>
                <c:pt idx="23" formatCode="General">
                  <c:v>3.6524607432692302E-7</c:v>
                </c:pt>
                <c:pt idx="24" formatCode="General">
                  <c:v>3.1456843556688901E-7</c:v>
                </c:pt>
                <c:pt idx="25" formatCode="General">
                  <c:v>3.1072085701497102E-8</c:v>
                </c:pt>
                <c:pt idx="26" formatCode="General">
                  <c:v>3.54025140261847E-8</c:v>
                </c:pt>
                <c:pt idx="27" formatCode="General">
                  <c:v>1.8278755453589099E-7</c:v>
                </c:pt>
                <c:pt idx="28" formatCode="General">
                  <c:v>1.7000250021702001E-7</c:v>
                </c:pt>
                <c:pt idx="29" formatCode="General">
                  <c:v>1.7027323033995299E-7</c:v>
                </c:pt>
                <c:pt idx="30" formatCode="General">
                  <c:v>1.6511706890338401E-6</c:v>
                </c:pt>
                <c:pt idx="31" formatCode="General">
                  <c:v>1.65395829419307E-6</c:v>
                </c:pt>
                <c:pt idx="32" formatCode="General">
                  <c:v>1.6642187717232299E-7</c:v>
                </c:pt>
                <c:pt idx="33" formatCode="General">
                  <c:v>1.7362574023018399E-7</c:v>
                </c:pt>
                <c:pt idx="34" formatCode="General">
                  <c:v>1.8382022138547402E-8</c:v>
                </c:pt>
                <c:pt idx="35" formatCode="General">
                  <c:v>1.6718341061341799E-8</c:v>
                </c:pt>
                <c:pt idx="36" formatCode="General">
                  <c:v>3.8153742138534402E-6</c:v>
                </c:pt>
                <c:pt idx="37" formatCode="General">
                  <c:v>3.3795082610332598E-6</c:v>
                </c:pt>
                <c:pt idx="38" formatCode="General">
                  <c:v>3.6524607432692302E-7</c:v>
                </c:pt>
                <c:pt idx="39" formatCode="General">
                  <c:v>3.1456843556688901E-7</c:v>
                </c:pt>
                <c:pt idx="40" formatCode="General">
                  <c:v>3.1072085701497102E-8</c:v>
                </c:pt>
                <c:pt idx="41" formatCode="General">
                  <c:v>3.54025140261847E-8</c:v>
                </c:pt>
                <c:pt idx="42" formatCode="General">
                  <c:v>1.8278755453589099E-7</c:v>
                </c:pt>
                <c:pt idx="43" formatCode="General">
                  <c:v>1.7000250021702001E-7</c:v>
                </c:pt>
                <c:pt idx="44" formatCode="General">
                  <c:v>1.7027323033995299E-7</c:v>
                </c:pt>
                <c:pt idx="45" formatCode="General">
                  <c:v>1.6511706890338401E-6</c:v>
                </c:pt>
                <c:pt idx="47" formatCode="General">
                  <c:v>1.6642187717232299E-7</c:v>
                </c:pt>
                <c:pt idx="49" formatCode="General">
                  <c:v>1.8382022138547402E-8</c:v>
                </c:pt>
                <c:pt idx="51" formatCode="General">
                  <c:v>3.8153742138534402E-6</c:v>
                </c:pt>
                <c:pt idx="53" formatCode="General">
                  <c:v>3.6524607432692302E-7</c:v>
                </c:pt>
                <c:pt idx="55" formatCode="General">
                  <c:v>3.1072085701497102E-8</c:v>
                </c:pt>
                <c:pt idx="57" formatCode="General">
                  <c:v>1.8278755453589099E-7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69-4896-905C-14D364334DD5}"/>
            </c:ext>
          </c:extLst>
        </c:ser>
        <c:ser>
          <c:idx val="5"/>
          <c:order val="5"/>
          <c:tx>
            <c:strRef>
              <c:f>ISO!$L$2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ISO!$M$4:$M$33</c:f>
              <c:numCache>
                <c:formatCode>General</c:formatCode>
                <c:ptCount val="3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ISO!$L$4:$L$33</c:f>
              <c:numCache>
                <c:formatCode>0.00E+00</c:formatCode>
                <c:ptCount val="30"/>
                <c:pt idx="0">
                  <c:v>1.6511706890338401E-6</c:v>
                </c:pt>
                <c:pt idx="1">
                  <c:v>1.65395829419307E-6</c:v>
                </c:pt>
                <c:pt idx="2">
                  <c:v>1.6642187717232299E-7</c:v>
                </c:pt>
                <c:pt idx="3">
                  <c:v>1.7362574023018399E-7</c:v>
                </c:pt>
                <c:pt idx="4">
                  <c:v>1.8382022138547402E-8</c:v>
                </c:pt>
                <c:pt idx="5">
                  <c:v>1.6718341061341799E-8</c:v>
                </c:pt>
                <c:pt idx="6">
                  <c:v>3.8153742138534402E-6</c:v>
                </c:pt>
                <c:pt idx="7">
                  <c:v>3.3795082610332598E-6</c:v>
                </c:pt>
                <c:pt idx="8">
                  <c:v>3.6524607432692302E-7</c:v>
                </c:pt>
                <c:pt idx="9">
                  <c:v>3.1456843556688901E-7</c:v>
                </c:pt>
                <c:pt idx="10">
                  <c:v>3.1072085701497102E-8</c:v>
                </c:pt>
                <c:pt idx="11">
                  <c:v>3.54025140261847E-8</c:v>
                </c:pt>
                <c:pt idx="12">
                  <c:v>1.8278755453589099E-7</c:v>
                </c:pt>
                <c:pt idx="13">
                  <c:v>1.7000250021702001E-7</c:v>
                </c:pt>
                <c:pt idx="14">
                  <c:v>1.7027323033995299E-7</c:v>
                </c:pt>
                <c:pt idx="15" formatCode="General">
                  <c:v>1.6511706890338401E-6</c:v>
                </c:pt>
                <c:pt idx="16" formatCode="General">
                  <c:v>1.65395829419307E-6</c:v>
                </c:pt>
                <c:pt idx="17" formatCode="General">
                  <c:v>1.6642187717232299E-7</c:v>
                </c:pt>
                <c:pt idx="19" formatCode="General">
                  <c:v>1.8382022138547402E-8</c:v>
                </c:pt>
                <c:pt idx="21" formatCode="General">
                  <c:v>3.8153742138534402E-6</c:v>
                </c:pt>
                <c:pt idx="23" formatCode="General">
                  <c:v>3.6524607432692302E-7</c:v>
                </c:pt>
                <c:pt idx="24" formatCode="General">
                  <c:v>3.1456843556688901E-7</c:v>
                </c:pt>
                <c:pt idx="25" formatCode="General">
                  <c:v>3.1072085701497102E-8</c:v>
                </c:pt>
                <c:pt idx="26" formatCode="General">
                  <c:v>3.54025140261847E-8</c:v>
                </c:pt>
                <c:pt idx="27" formatCode="General">
                  <c:v>1.8278755453589099E-7</c:v>
                </c:pt>
                <c:pt idx="28" formatCode="General">
                  <c:v>1.7000250021702001E-7</c:v>
                </c:pt>
                <c:pt idx="29" formatCode="General">
                  <c:v>1.7027323033995299E-7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C69-4896-905C-14D364334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62816"/>
        <c:axId val="248565120"/>
      </c:scatterChart>
      <c:valAx>
        <c:axId val="248562816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Predicted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565120"/>
        <c:crossesAt val="1.0000000000000005E-8"/>
        <c:crossBetween val="midCat"/>
      </c:valAx>
      <c:valAx>
        <c:axId val="248565120"/>
        <c:scaling>
          <c:logBase val="10"/>
          <c:orientation val="minMax"/>
          <c:max val="1.0000000000000004E-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ISO8608 C</a:t>
                </a:r>
                <a:r>
                  <a:rPr lang="en-US" baseline="-25000"/>
                  <a:t>10</a:t>
                </a:r>
                <a:r>
                  <a:rPr lang="en-US"/>
                  <a:t> Value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2485628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554571303587064"/>
          <c:y val="0.46542185823461141"/>
          <c:w val="0.17265048118985124"/>
          <c:h val="0.48851074079751244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Single Span Amplification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476938429571303"/>
          <c:y val="0.15181714785651793"/>
          <c:w val="0.80648512685914264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vehicle_ss!$B$1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vehicle_ss!$C$3:$C$62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vehicle_ss!$B$3:$B$62</c:f>
              <c:numCache>
                <c:formatCode>General</c:formatCode>
                <c:ptCount val="60"/>
                <c:pt idx="0">
                  <c:v>7.9498020159716702</c:v>
                </c:pt>
                <c:pt idx="1">
                  <c:v>6.3296156712407496</c:v>
                </c:pt>
                <c:pt idx="2">
                  <c:v>3.69999043819075</c:v>
                </c:pt>
                <c:pt idx="3">
                  <c:v>3.5455394852268398</c:v>
                </c:pt>
                <c:pt idx="4">
                  <c:v>1.40837974547976</c:v>
                </c:pt>
                <c:pt idx="5">
                  <c:v>1.6667118006970301</c:v>
                </c:pt>
                <c:pt idx="6">
                  <c:v>12.2124260269425</c:v>
                </c:pt>
                <c:pt idx="7">
                  <c:v>10.264831570135801</c:v>
                </c:pt>
                <c:pt idx="8">
                  <c:v>4.9183772812812103</c:v>
                </c:pt>
                <c:pt idx="9">
                  <c:v>5.9070738534000604</c:v>
                </c:pt>
                <c:pt idx="10">
                  <c:v>2.0175342981589899</c:v>
                </c:pt>
                <c:pt idx="11">
                  <c:v>2.05179798956121</c:v>
                </c:pt>
                <c:pt idx="12">
                  <c:v>3.6222616984966902</c:v>
                </c:pt>
                <c:pt idx="13">
                  <c:v>2.7632470547935699</c:v>
                </c:pt>
                <c:pt idx="14">
                  <c:v>1.9784133606357299</c:v>
                </c:pt>
                <c:pt idx="15">
                  <c:v>8.2497699293228202</c:v>
                </c:pt>
                <c:pt idx="16">
                  <c:v>6.0825814150625597</c:v>
                </c:pt>
                <c:pt idx="17">
                  <c:v>3.51599190544405</c:v>
                </c:pt>
                <c:pt idx="18">
                  <c:v>3.37557188004758</c:v>
                </c:pt>
                <c:pt idx="19">
                  <c:v>1.63568021556674</c:v>
                </c:pt>
                <c:pt idx="20">
                  <c:v>1.7693720524040299</c:v>
                </c:pt>
                <c:pt idx="21">
                  <c:v>12.5527199937631</c:v>
                </c:pt>
                <c:pt idx="22">
                  <c:v>10.027196309432201</c:v>
                </c:pt>
                <c:pt idx="23">
                  <c:v>4.2278585087576799</c:v>
                </c:pt>
                <c:pt idx="24">
                  <c:v>6.1726586564603796</c:v>
                </c:pt>
                <c:pt idx="25">
                  <c:v>1.9144840220227</c:v>
                </c:pt>
                <c:pt idx="26">
                  <c:v>2.24372884777347</c:v>
                </c:pt>
                <c:pt idx="27">
                  <c:v>3.2838372000088101</c:v>
                </c:pt>
                <c:pt idx="28">
                  <c:v>2.4410946728293301</c:v>
                </c:pt>
                <c:pt idx="29">
                  <c:v>1.9715653541036</c:v>
                </c:pt>
                <c:pt idx="30">
                  <c:v>1.88812590292158</c:v>
                </c:pt>
                <c:pt idx="31">
                  <c:v>1.97241259331646</c:v>
                </c:pt>
                <c:pt idx="33">
                  <c:v>1.63222633088535</c:v>
                </c:pt>
                <c:pt idx="34">
                  <c:v>1.0235607137534399</c:v>
                </c:pt>
                <c:pt idx="36">
                  <c:v>2.1297691883757199</c:v>
                </c:pt>
                <c:pt idx="43">
                  <c:v>1.4723458313070401</c:v>
                </c:pt>
                <c:pt idx="45">
                  <c:v>1.7711238027321401</c:v>
                </c:pt>
                <c:pt idx="49">
                  <c:v>1.1110797590069901</c:v>
                </c:pt>
                <c:pt idx="51">
                  <c:v>2.3083535813784501</c:v>
                </c:pt>
                <c:pt idx="58">
                  <c:v>1.4498494494048999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8A-4C7A-87C6-FF2409A7A227}"/>
            </c:ext>
          </c:extLst>
        </c:ser>
        <c:ser>
          <c:idx val="3"/>
          <c:order val="1"/>
          <c:tx>
            <c:strRef>
              <c:f>vehicle_ss!$F$1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vehicle_ss!$G$3:$G$62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vehicle_ss!$F$3:$F$62</c:f>
              <c:numCache>
                <c:formatCode>General</c:formatCode>
                <c:ptCount val="60"/>
                <c:pt idx="0">
                  <c:v>2.3364878677312801</c:v>
                </c:pt>
                <c:pt idx="1">
                  <c:v>2.7269335839384001</c:v>
                </c:pt>
                <c:pt idx="2">
                  <c:v>1.9104381836251401</c:v>
                </c:pt>
                <c:pt idx="3">
                  <c:v>2.0029415060328</c:v>
                </c:pt>
                <c:pt idx="4">
                  <c:v>1.6567073072326699</c:v>
                </c:pt>
                <c:pt idx="5">
                  <c:v>1.94408538744901</c:v>
                </c:pt>
                <c:pt idx="6">
                  <c:v>3.4917799358826498</c:v>
                </c:pt>
                <c:pt idx="7">
                  <c:v>4.7605428317961298</c:v>
                </c:pt>
                <c:pt idx="8">
                  <c:v>2.53480592485072</c:v>
                </c:pt>
                <c:pt idx="9">
                  <c:v>2.0890788527619799</c:v>
                </c:pt>
                <c:pt idx="10">
                  <c:v>1.38146699568764</c:v>
                </c:pt>
                <c:pt idx="11">
                  <c:v>2.0329522826864799</c:v>
                </c:pt>
                <c:pt idx="12">
                  <c:v>1.81732567409125</c:v>
                </c:pt>
                <c:pt idx="13">
                  <c:v>1.5701667217894599</c:v>
                </c:pt>
                <c:pt idx="14">
                  <c:v>1.71422231736165</c:v>
                </c:pt>
                <c:pt idx="15">
                  <c:v>2.3364878677312801</c:v>
                </c:pt>
                <c:pt idx="16">
                  <c:v>2.7269335839384001</c:v>
                </c:pt>
                <c:pt idx="17">
                  <c:v>1.9104381836251401</c:v>
                </c:pt>
                <c:pt idx="18">
                  <c:v>2.0029415060328</c:v>
                </c:pt>
                <c:pt idx="19">
                  <c:v>1.6567073072326699</c:v>
                </c:pt>
                <c:pt idx="20">
                  <c:v>1.94408538744901</c:v>
                </c:pt>
                <c:pt idx="21">
                  <c:v>3.4917799358826498</c:v>
                </c:pt>
                <c:pt idx="22">
                  <c:v>4.7605428317961298</c:v>
                </c:pt>
                <c:pt idx="23">
                  <c:v>2.53480592485072</c:v>
                </c:pt>
                <c:pt idx="24">
                  <c:v>2.0890788527619799</c:v>
                </c:pt>
                <c:pt idx="25">
                  <c:v>1.38146699568764</c:v>
                </c:pt>
                <c:pt idx="26">
                  <c:v>2.0329522826864799</c:v>
                </c:pt>
                <c:pt idx="27">
                  <c:v>1.81732567409125</c:v>
                </c:pt>
                <c:pt idx="28">
                  <c:v>1.5701667217894599</c:v>
                </c:pt>
                <c:pt idx="29">
                  <c:v>1.71422231736165</c:v>
                </c:pt>
                <c:pt idx="30">
                  <c:v>2.3364878677312801</c:v>
                </c:pt>
                <c:pt idx="31">
                  <c:v>2.7269335839384001</c:v>
                </c:pt>
                <c:pt idx="32">
                  <c:v>1.9104381836251401</c:v>
                </c:pt>
                <c:pt idx="33">
                  <c:v>2.0029415060328</c:v>
                </c:pt>
                <c:pt idx="34">
                  <c:v>1.6567073072326699</c:v>
                </c:pt>
                <c:pt idx="35">
                  <c:v>1.94408538744901</c:v>
                </c:pt>
                <c:pt idx="36">
                  <c:v>3.4917799358826498</c:v>
                </c:pt>
                <c:pt idx="37">
                  <c:v>4.7605428317961298</c:v>
                </c:pt>
                <c:pt idx="38">
                  <c:v>2.53480592485072</c:v>
                </c:pt>
                <c:pt idx="39">
                  <c:v>2.0890788527619799</c:v>
                </c:pt>
                <c:pt idx="40">
                  <c:v>1.38146699568764</c:v>
                </c:pt>
                <c:pt idx="41">
                  <c:v>2.0329522826864799</c:v>
                </c:pt>
                <c:pt idx="42">
                  <c:v>1.81732567409125</c:v>
                </c:pt>
                <c:pt idx="43">
                  <c:v>1.5701667217894599</c:v>
                </c:pt>
                <c:pt idx="44">
                  <c:v>1.71422231736165</c:v>
                </c:pt>
                <c:pt idx="45">
                  <c:v>1.83433823037162</c:v>
                </c:pt>
                <c:pt idx="47">
                  <c:v>1.64575571578758</c:v>
                </c:pt>
                <c:pt idx="49">
                  <c:v>1.2115771850256001</c:v>
                </c:pt>
                <c:pt idx="51">
                  <c:v>2.64082091228433</c:v>
                </c:pt>
                <c:pt idx="53">
                  <c:v>1.72901787943853</c:v>
                </c:pt>
                <c:pt idx="55">
                  <c:v>1.3209454616316301</c:v>
                </c:pt>
                <c:pt idx="57">
                  <c:v>1.36737396582247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8A-4C7A-87C6-FF2409A7A227}"/>
            </c:ext>
          </c:extLst>
        </c:ser>
        <c:ser>
          <c:idx val="5"/>
          <c:order val="2"/>
          <c:tx>
            <c:strRef>
              <c:f>vehicle_ss!$J$1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vehicle_ss!$K$3:$K$32</c:f>
              <c:numCache>
                <c:formatCode>General</c:formatCode>
                <c:ptCount val="3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vehicle_ss!$J$3:$J$32</c:f>
              <c:numCache>
                <c:formatCode>General</c:formatCode>
                <c:ptCount val="30"/>
                <c:pt idx="0">
                  <c:v>1.7838744872930099</c:v>
                </c:pt>
                <c:pt idx="1">
                  <c:v>2.0503970758383598</c:v>
                </c:pt>
                <c:pt idx="2">
                  <c:v>1.60338062873153</c:v>
                </c:pt>
                <c:pt idx="3">
                  <c:v>1.39761363901248</c:v>
                </c:pt>
                <c:pt idx="4">
                  <c:v>1.27552533169774</c:v>
                </c:pt>
                <c:pt idx="5">
                  <c:v>1.39478776836344</c:v>
                </c:pt>
                <c:pt idx="6">
                  <c:v>2.0768356822687601</c:v>
                </c:pt>
                <c:pt idx="7">
                  <c:v>2.0067261814056301</c:v>
                </c:pt>
                <c:pt idx="8">
                  <c:v>1.87992529510255</c:v>
                </c:pt>
                <c:pt idx="9">
                  <c:v>1.50666572347502</c:v>
                </c:pt>
                <c:pt idx="10">
                  <c:v>1.1725143011691099</c:v>
                </c:pt>
                <c:pt idx="11">
                  <c:v>1.3273970343895201</c:v>
                </c:pt>
                <c:pt idx="12">
                  <c:v>1.7283896576934401</c:v>
                </c:pt>
                <c:pt idx="13">
                  <c:v>1.32522866415715</c:v>
                </c:pt>
                <c:pt idx="14">
                  <c:v>1.42134253568191</c:v>
                </c:pt>
                <c:pt idx="15">
                  <c:v>1.9713017421201</c:v>
                </c:pt>
                <c:pt idx="17">
                  <c:v>1.6023401240556101</c:v>
                </c:pt>
                <c:pt idx="19">
                  <c:v>1.29014713240391</c:v>
                </c:pt>
                <c:pt idx="21">
                  <c:v>2.9295568590237502</c:v>
                </c:pt>
                <c:pt idx="23">
                  <c:v>1.90659014615841</c:v>
                </c:pt>
                <c:pt idx="25">
                  <c:v>1.29006809363994</c:v>
                </c:pt>
                <c:pt idx="27">
                  <c:v>3.0423659889579699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8A-4C7A-87C6-FF2409A7A227}"/>
            </c:ext>
          </c:extLst>
        </c:ser>
        <c:ser>
          <c:idx val="6"/>
          <c:order val="3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8A-4C7A-87C6-FF2409A7A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978624"/>
        <c:axId val="248468224"/>
      </c:scatterChart>
      <c:valAx>
        <c:axId val="247978624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468224"/>
        <c:crosses val="autoZero"/>
        <c:crossBetween val="midCat"/>
      </c:valAx>
      <c:valAx>
        <c:axId val="248468224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Contact Force Amplification</a:t>
                </a:r>
                <a:endParaRPr lang="en-US" sz="10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7978624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2-Span Amplification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476938429571303"/>
          <c:y val="0.15181714785651793"/>
          <c:w val="0.80648512685914264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vehicle_ss!$D$1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vehicle_ss!$E$3:$E$62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vehicle_ss!$D$3:$D$62</c:f>
              <c:numCache>
                <c:formatCode>General</c:formatCode>
                <c:ptCount val="60"/>
                <c:pt idx="0">
                  <c:v>7.9498020159716702</c:v>
                </c:pt>
                <c:pt idx="1">
                  <c:v>6.3296156712407496</c:v>
                </c:pt>
                <c:pt idx="2">
                  <c:v>3.69999043819075</c:v>
                </c:pt>
                <c:pt idx="3">
                  <c:v>3.5455394852268398</c:v>
                </c:pt>
                <c:pt idx="4">
                  <c:v>2.1265138617002899</c:v>
                </c:pt>
                <c:pt idx="5">
                  <c:v>1.96154702703329</c:v>
                </c:pt>
                <c:pt idx="6">
                  <c:v>12.2124260269425</c:v>
                </c:pt>
                <c:pt idx="7">
                  <c:v>12.3619198113233</c:v>
                </c:pt>
                <c:pt idx="8">
                  <c:v>4.9183772812812103</c:v>
                </c:pt>
                <c:pt idx="9">
                  <c:v>5.9070738534000604</c:v>
                </c:pt>
                <c:pt idx="10">
                  <c:v>2.65840105447894</c:v>
                </c:pt>
                <c:pt idx="11">
                  <c:v>2.1472955037721402</c:v>
                </c:pt>
                <c:pt idx="12">
                  <c:v>3.6206464044841802</c:v>
                </c:pt>
                <c:pt idx="13">
                  <c:v>2.76174824105841</c:v>
                </c:pt>
                <c:pt idx="14">
                  <c:v>4.9478724236509901</c:v>
                </c:pt>
                <c:pt idx="15">
                  <c:v>8.2497699293228202</c:v>
                </c:pt>
                <c:pt idx="16">
                  <c:v>6.0825814150625597</c:v>
                </c:pt>
                <c:pt idx="17">
                  <c:v>3.51599190544405</c:v>
                </c:pt>
                <c:pt idx="18">
                  <c:v>3.37557188004758</c:v>
                </c:pt>
                <c:pt idx="19">
                  <c:v>2.2675868868440698</c:v>
                </c:pt>
                <c:pt idx="20">
                  <c:v>1.7693720524040299</c:v>
                </c:pt>
                <c:pt idx="21">
                  <c:v>12.5527199937631</c:v>
                </c:pt>
                <c:pt idx="22">
                  <c:v>11.423380474778799</c:v>
                </c:pt>
                <c:pt idx="23">
                  <c:v>4.2278585087576799</c:v>
                </c:pt>
                <c:pt idx="24">
                  <c:v>6.1726586564603796</c:v>
                </c:pt>
                <c:pt idx="25">
                  <c:v>2.44900049587195</c:v>
                </c:pt>
                <c:pt idx="26">
                  <c:v>2.24372884777347</c:v>
                </c:pt>
                <c:pt idx="27">
                  <c:v>3.2817405756595801</c:v>
                </c:pt>
                <c:pt idx="28">
                  <c:v>2.59746679347358</c:v>
                </c:pt>
                <c:pt idx="29">
                  <c:v>4.5601706810124298</c:v>
                </c:pt>
                <c:pt idx="30">
                  <c:v>1.99129719688885</c:v>
                </c:pt>
                <c:pt idx="31">
                  <c:v>2.1059151557845799</c:v>
                </c:pt>
                <c:pt idx="32">
                  <c:v>1.53377861776206</c:v>
                </c:pt>
                <c:pt idx="33">
                  <c:v>1.63222633088535</c:v>
                </c:pt>
                <c:pt idx="34">
                  <c:v>1.0235607137534399</c:v>
                </c:pt>
                <c:pt idx="36">
                  <c:v>2.4984868734540102</c:v>
                </c:pt>
                <c:pt idx="38">
                  <c:v>1.4740228650326099</c:v>
                </c:pt>
                <c:pt idx="40">
                  <c:v>1.21093974182735</c:v>
                </c:pt>
                <c:pt idx="42">
                  <c:v>1.36666525300708</c:v>
                </c:pt>
                <c:pt idx="43">
                  <c:v>1.4724140001208199</c:v>
                </c:pt>
                <c:pt idx="45">
                  <c:v>1.97938899766758</c:v>
                </c:pt>
                <c:pt idx="47">
                  <c:v>1.3695322486336601</c:v>
                </c:pt>
                <c:pt idx="49">
                  <c:v>1.1110797590069901</c:v>
                </c:pt>
                <c:pt idx="51">
                  <c:v>2.7557561664899501</c:v>
                </c:pt>
                <c:pt idx="53">
                  <c:v>1.6875477003149699</c:v>
                </c:pt>
                <c:pt idx="55">
                  <c:v>1.2779394060576901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CA-4754-8848-9DF139E6CEA1}"/>
            </c:ext>
          </c:extLst>
        </c:ser>
        <c:ser>
          <c:idx val="3"/>
          <c:order val="1"/>
          <c:tx>
            <c:strRef>
              <c:f>vehicle_ss!$H$1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vehicle_ss!$I$3:$I$62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vehicle_ss!$H$3:$H$62</c:f>
              <c:numCache>
                <c:formatCode>General</c:formatCode>
                <c:ptCount val="60"/>
                <c:pt idx="0">
                  <c:v>2.7572893787249599</c:v>
                </c:pt>
                <c:pt idx="1">
                  <c:v>2.9805654365774501</c:v>
                </c:pt>
                <c:pt idx="2">
                  <c:v>1.9104381836251401</c:v>
                </c:pt>
                <c:pt idx="3">
                  <c:v>2.0029415060328</c:v>
                </c:pt>
                <c:pt idx="4">
                  <c:v>1.6567073072326699</c:v>
                </c:pt>
                <c:pt idx="5">
                  <c:v>1.94408538744901</c:v>
                </c:pt>
                <c:pt idx="6">
                  <c:v>3.4917799358826498</c:v>
                </c:pt>
                <c:pt idx="7">
                  <c:v>4.7605428317961298</c:v>
                </c:pt>
                <c:pt idx="8">
                  <c:v>2.53480592485072</c:v>
                </c:pt>
                <c:pt idx="9">
                  <c:v>2.3984008108453301</c:v>
                </c:pt>
                <c:pt idx="10">
                  <c:v>1.5949329807080099</c:v>
                </c:pt>
                <c:pt idx="11">
                  <c:v>2.0329522826864799</c:v>
                </c:pt>
                <c:pt idx="12">
                  <c:v>1.81732567409125</c:v>
                </c:pt>
                <c:pt idx="13">
                  <c:v>1.5701667217894599</c:v>
                </c:pt>
                <c:pt idx="14">
                  <c:v>5.8978448498606904</c:v>
                </c:pt>
                <c:pt idx="15">
                  <c:v>2.7572893787249599</c:v>
                </c:pt>
                <c:pt idx="16">
                  <c:v>2.9805654365774501</c:v>
                </c:pt>
                <c:pt idx="17">
                  <c:v>1.9104381836251401</c:v>
                </c:pt>
                <c:pt idx="18">
                  <c:v>2.0029415060328</c:v>
                </c:pt>
                <c:pt idx="19">
                  <c:v>1.6567073072326699</c:v>
                </c:pt>
                <c:pt idx="20">
                  <c:v>1.94408538744901</c:v>
                </c:pt>
                <c:pt idx="21">
                  <c:v>3.4917799358826498</c:v>
                </c:pt>
                <c:pt idx="22">
                  <c:v>4.7605428317961298</c:v>
                </c:pt>
                <c:pt idx="23">
                  <c:v>2.53480592485072</c:v>
                </c:pt>
                <c:pt idx="24">
                  <c:v>2.3984008108453301</c:v>
                </c:pt>
                <c:pt idx="25">
                  <c:v>1.5949329807080099</c:v>
                </c:pt>
                <c:pt idx="26">
                  <c:v>2.0329522826864799</c:v>
                </c:pt>
                <c:pt idx="27">
                  <c:v>1.81732567409125</c:v>
                </c:pt>
                <c:pt idx="28">
                  <c:v>1.5701667217894599</c:v>
                </c:pt>
                <c:pt idx="29">
                  <c:v>5.8978448498606904</c:v>
                </c:pt>
                <c:pt idx="30">
                  <c:v>2.7572893787249599</c:v>
                </c:pt>
                <c:pt idx="31">
                  <c:v>2.9805654365774501</c:v>
                </c:pt>
                <c:pt idx="32">
                  <c:v>1.9104381836251401</c:v>
                </c:pt>
                <c:pt idx="33">
                  <c:v>2.0029415060328</c:v>
                </c:pt>
                <c:pt idx="34">
                  <c:v>1.6567073072326699</c:v>
                </c:pt>
                <c:pt idx="35">
                  <c:v>1.94408538744901</c:v>
                </c:pt>
                <c:pt idx="36">
                  <c:v>3.4917799358826498</c:v>
                </c:pt>
                <c:pt idx="37">
                  <c:v>4.7605428317961298</c:v>
                </c:pt>
                <c:pt idx="38">
                  <c:v>2.53480592485072</c:v>
                </c:pt>
                <c:pt idx="39">
                  <c:v>2.3984008108453301</c:v>
                </c:pt>
                <c:pt idx="40">
                  <c:v>1.5949329807080099</c:v>
                </c:pt>
                <c:pt idx="41">
                  <c:v>2.0329522826864799</c:v>
                </c:pt>
                <c:pt idx="42">
                  <c:v>1.81732567409125</c:v>
                </c:pt>
                <c:pt idx="43">
                  <c:v>1.5701667217894599</c:v>
                </c:pt>
                <c:pt idx="44">
                  <c:v>5.8978448498606904</c:v>
                </c:pt>
                <c:pt idx="45">
                  <c:v>2.3098236680173398</c:v>
                </c:pt>
                <c:pt idx="47">
                  <c:v>1.64575571578758</c:v>
                </c:pt>
                <c:pt idx="49">
                  <c:v>1.3331481578553901</c:v>
                </c:pt>
                <c:pt idx="51">
                  <c:v>2.64082091228433</c:v>
                </c:pt>
                <c:pt idx="53">
                  <c:v>1.72901787943853</c:v>
                </c:pt>
                <c:pt idx="55">
                  <c:v>1.40264365609048</c:v>
                </c:pt>
                <c:pt idx="57">
                  <c:v>1.36737396582247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CA-4754-8848-9DF139E6CEA1}"/>
            </c:ext>
          </c:extLst>
        </c:ser>
        <c:ser>
          <c:idx val="5"/>
          <c:order val="2"/>
          <c:tx>
            <c:strRef>
              <c:f>vehicle_ss!$L$1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vehicle_ss!$M$3:$M$32</c:f>
              <c:numCache>
                <c:formatCode>General</c:formatCode>
                <c:ptCount val="3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vehicle_ss!$L$3:$L$32</c:f>
              <c:numCache>
                <c:formatCode>General</c:formatCode>
                <c:ptCount val="30"/>
                <c:pt idx="0">
                  <c:v>2.0069096601641698</c:v>
                </c:pt>
                <c:pt idx="1">
                  <c:v>2.0503970758383598</c:v>
                </c:pt>
                <c:pt idx="2">
                  <c:v>1.60338062873153</c:v>
                </c:pt>
                <c:pt idx="3">
                  <c:v>1.46680407236577</c:v>
                </c:pt>
                <c:pt idx="4">
                  <c:v>1.28065587035464</c:v>
                </c:pt>
                <c:pt idx="5">
                  <c:v>1.5619041279118899</c:v>
                </c:pt>
                <c:pt idx="6">
                  <c:v>2.0768356822687601</c:v>
                </c:pt>
                <c:pt idx="7">
                  <c:v>2.7125210557105799</c:v>
                </c:pt>
                <c:pt idx="8">
                  <c:v>1.8984813984204401</c:v>
                </c:pt>
                <c:pt idx="9">
                  <c:v>1.50666572347502</c:v>
                </c:pt>
                <c:pt idx="10">
                  <c:v>1.6823600254761999</c:v>
                </c:pt>
                <c:pt idx="11">
                  <c:v>1.40512282200003</c:v>
                </c:pt>
                <c:pt idx="12">
                  <c:v>1.7293355192178499</c:v>
                </c:pt>
                <c:pt idx="13">
                  <c:v>2.52240596231207</c:v>
                </c:pt>
                <c:pt idx="14">
                  <c:v>1.4311946876341399</c:v>
                </c:pt>
                <c:pt idx="15">
                  <c:v>2.2134854888377502</c:v>
                </c:pt>
                <c:pt idx="16">
                  <c:v>2.3391083669003701</c:v>
                </c:pt>
                <c:pt idx="17">
                  <c:v>1.6023401240556101</c:v>
                </c:pt>
                <c:pt idx="19">
                  <c:v>1.29014713240391</c:v>
                </c:pt>
                <c:pt idx="21">
                  <c:v>2.9295568590237502</c:v>
                </c:pt>
                <c:pt idx="23">
                  <c:v>1.90659014615841</c:v>
                </c:pt>
                <c:pt idx="24">
                  <c:v>1.4925029612737</c:v>
                </c:pt>
                <c:pt idx="25">
                  <c:v>1.49564097108121</c:v>
                </c:pt>
                <c:pt idx="26">
                  <c:v>1.39234510658211</c:v>
                </c:pt>
                <c:pt idx="27">
                  <c:v>3.0440309242457499</c:v>
                </c:pt>
                <c:pt idx="28">
                  <c:v>4.6766331990704302</c:v>
                </c:pt>
                <c:pt idx="29">
                  <c:v>1.4316757637003199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CA-4754-8848-9DF139E6CEA1}"/>
            </c:ext>
          </c:extLst>
        </c:ser>
        <c:ser>
          <c:idx val="6"/>
          <c:order val="3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CA-4754-8848-9DF139E6C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798656"/>
        <c:axId val="249800576"/>
      </c:scatterChart>
      <c:valAx>
        <c:axId val="249798656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800576"/>
        <c:crosses val="autoZero"/>
        <c:crossBetween val="midCat"/>
      </c:valAx>
      <c:valAx>
        <c:axId val="249800576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Contact Force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798656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31561679790026"/>
          <c:y val="5.1400554097404488E-2"/>
          <c:w val="0.82388582677165356"/>
          <c:h val="0.73406423155438916"/>
        </c:manualLayout>
      </c:layout>
      <c:scatterChart>
        <c:scatterStyle val="smoothMarker"/>
        <c:varyColors val="0"/>
        <c:ser>
          <c:idx val="1"/>
          <c:order val="1"/>
          <c:tx>
            <c:v>Raw</c:v>
          </c:tx>
          <c:marker>
            <c:symbol val="none"/>
          </c:marker>
          <c:xVal>
            <c:numRef>
              <c:f>amplification!$D$4:$D$788</c:f>
              <c:numCache>
                <c:formatCode>General</c:formatCode>
                <c:ptCount val="785"/>
                <c:pt idx="0">
                  <c:v>0</c:v>
                </c:pt>
                <c:pt idx="1">
                  <c:v>2.0000000000436557E-2</c:v>
                </c:pt>
                <c:pt idx="2">
                  <c:v>3.999999999996362E-2</c:v>
                </c:pt>
                <c:pt idx="3">
                  <c:v>6.0000000000400178E-2</c:v>
                </c:pt>
                <c:pt idx="4">
                  <c:v>7.999999999992724E-2</c:v>
                </c:pt>
                <c:pt idx="5">
                  <c:v>0.1000000000003638</c:v>
                </c:pt>
                <c:pt idx="6">
                  <c:v>0.11999999999989086</c:v>
                </c:pt>
                <c:pt idx="7">
                  <c:v>0.14000000000032742</c:v>
                </c:pt>
                <c:pt idx="8">
                  <c:v>0.15999999999985448</c:v>
                </c:pt>
                <c:pt idx="9">
                  <c:v>0.18000000000029104</c:v>
                </c:pt>
                <c:pt idx="10">
                  <c:v>0.1999999999998181</c:v>
                </c:pt>
                <c:pt idx="11">
                  <c:v>0.22000000000025466</c:v>
                </c:pt>
                <c:pt idx="12">
                  <c:v>0.24000000000069122</c:v>
                </c:pt>
                <c:pt idx="13">
                  <c:v>0.26000000000021828</c:v>
                </c:pt>
                <c:pt idx="14">
                  <c:v>0.28000000000065484</c:v>
                </c:pt>
                <c:pt idx="15">
                  <c:v>0.3000000000001819</c:v>
                </c:pt>
                <c:pt idx="16">
                  <c:v>0.32000000000061846</c:v>
                </c:pt>
                <c:pt idx="17">
                  <c:v>0.34000000000014552</c:v>
                </c:pt>
                <c:pt idx="18">
                  <c:v>0.36000000000058208</c:v>
                </c:pt>
                <c:pt idx="19">
                  <c:v>0.38000000000010914</c:v>
                </c:pt>
                <c:pt idx="20">
                  <c:v>0.4000000000005457</c:v>
                </c:pt>
                <c:pt idx="21">
                  <c:v>0.42000000000007276</c:v>
                </c:pt>
                <c:pt idx="22">
                  <c:v>0.44000000000050932</c:v>
                </c:pt>
                <c:pt idx="23">
                  <c:v>0.46000000000003638</c:v>
                </c:pt>
                <c:pt idx="24">
                  <c:v>0.48000000000047294</c:v>
                </c:pt>
                <c:pt idx="25">
                  <c:v>0.5</c:v>
                </c:pt>
                <c:pt idx="26">
                  <c:v>0.52000000000043656</c:v>
                </c:pt>
                <c:pt idx="27">
                  <c:v>0.53999999999996362</c:v>
                </c:pt>
                <c:pt idx="28">
                  <c:v>0.56000000000040018</c:v>
                </c:pt>
                <c:pt idx="29">
                  <c:v>0.57999999999992724</c:v>
                </c:pt>
                <c:pt idx="30">
                  <c:v>0.6000000000003638</c:v>
                </c:pt>
                <c:pt idx="31">
                  <c:v>0.61999999999989086</c:v>
                </c:pt>
                <c:pt idx="32">
                  <c:v>0.64000000000032742</c:v>
                </c:pt>
                <c:pt idx="33">
                  <c:v>0.65999999999985448</c:v>
                </c:pt>
                <c:pt idx="34">
                  <c:v>0.68000000000029104</c:v>
                </c:pt>
                <c:pt idx="35">
                  <c:v>0.6999999999998181</c:v>
                </c:pt>
                <c:pt idx="36">
                  <c:v>0.72000000000025466</c:v>
                </c:pt>
                <c:pt idx="37">
                  <c:v>0.74000000000069122</c:v>
                </c:pt>
                <c:pt idx="38">
                  <c:v>0.76000000000021828</c:v>
                </c:pt>
                <c:pt idx="39">
                  <c:v>0.78000000000065484</c:v>
                </c:pt>
                <c:pt idx="40">
                  <c:v>0.8000000000001819</c:v>
                </c:pt>
                <c:pt idx="41">
                  <c:v>0.82000000000061846</c:v>
                </c:pt>
                <c:pt idx="42">
                  <c:v>0.84000000000014552</c:v>
                </c:pt>
                <c:pt idx="43">
                  <c:v>0.86000000000058208</c:v>
                </c:pt>
                <c:pt idx="44">
                  <c:v>0.88000000000010914</c:v>
                </c:pt>
                <c:pt idx="45">
                  <c:v>0.9000000000005457</c:v>
                </c:pt>
                <c:pt idx="46">
                  <c:v>0.92000000000007276</c:v>
                </c:pt>
                <c:pt idx="47">
                  <c:v>0.94000000000050932</c:v>
                </c:pt>
                <c:pt idx="48">
                  <c:v>0.96000000000003638</c:v>
                </c:pt>
                <c:pt idx="49">
                  <c:v>0.98000000000047294</c:v>
                </c:pt>
                <c:pt idx="50">
                  <c:v>1</c:v>
                </c:pt>
                <c:pt idx="51">
                  <c:v>1.0200000000004366</c:v>
                </c:pt>
                <c:pt idx="52">
                  <c:v>1.0399999999999636</c:v>
                </c:pt>
                <c:pt idx="53">
                  <c:v>1.0600000000004002</c:v>
                </c:pt>
                <c:pt idx="54">
                  <c:v>1.0799999999999272</c:v>
                </c:pt>
                <c:pt idx="55">
                  <c:v>1.1000000000003638</c:v>
                </c:pt>
                <c:pt idx="56">
                  <c:v>1.1199999999998909</c:v>
                </c:pt>
                <c:pt idx="57">
                  <c:v>1.1400000000003274</c:v>
                </c:pt>
                <c:pt idx="58">
                  <c:v>1.1599999999998545</c:v>
                </c:pt>
                <c:pt idx="59">
                  <c:v>1.180000000000291</c:v>
                </c:pt>
                <c:pt idx="60">
                  <c:v>1.1999999999998181</c:v>
                </c:pt>
                <c:pt idx="61">
                  <c:v>1.2200000000002547</c:v>
                </c:pt>
                <c:pt idx="62">
                  <c:v>1.2400000000006912</c:v>
                </c:pt>
                <c:pt idx="63">
                  <c:v>1.2600000000002183</c:v>
                </c:pt>
                <c:pt idx="64">
                  <c:v>1.2800000000006548</c:v>
                </c:pt>
                <c:pt idx="65">
                  <c:v>1.3000000000001819</c:v>
                </c:pt>
                <c:pt idx="66">
                  <c:v>1.3200000000006185</c:v>
                </c:pt>
                <c:pt idx="67">
                  <c:v>1.3400000000001455</c:v>
                </c:pt>
                <c:pt idx="68">
                  <c:v>1.3600000000005821</c:v>
                </c:pt>
                <c:pt idx="69">
                  <c:v>1.3800000000001091</c:v>
                </c:pt>
                <c:pt idx="70">
                  <c:v>1.4000000000005457</c:v>
                </c:pt>
                <c:pt idx="71">
                  <c:v>1.4200000000000728</c:v>
                </c:pt>
                <c:pt idx="72">
                  <c:v>1.4400000000005093</c:v>
                </c:pt>
                <c:pt idx="73">
                  <c:v>1.4600000000000364</c:v>
                </c:pt>
                <c:pt idx="74">
                  <c:v>1.4800000000004729</c:v>
                </c:pt>
                <c:pt idx="75">
                  <c:v>1.5</c:v>
                </c:pt>
                <c:pt idx="76">
                  <c:v>1.5200000000004366</c:v>
                </c:pt>
                <c:pt idx="77">
                  <c:v>1.5399999999999636</c:v>
                </c:pt>
                <c:pt idx="78">
                  <c:v>1.5600000000004002</c:v>
                </c:pt>
                <c:pt idx="79">
                  <c:v>1.5799999999999272</c:v>
                </c:pt>
                <c:pt idx="80">
                  <c:v>1.6000000000003638</c:v>
                </c:pt>
                <c:pt idx="81">
                  <c:v>1.6199999999998909</c:v>
                </c:pt>
                <c:pt idx="82">
                  <c:v>1.6400000000003274</c:v>
                </c:pt>
                <c:pt idx="83">
                  <c:v>1.6599999999998545</c:v>
                </c:pt>
                <c:pt idx="84">
                  <c:v>1.680000000000291</c:v>
                </c:pt>
                <c:pt idx="85">
                  <c:v>1.6999999999998181</c:v>
                </c:pt>
                <c:pt idx="86">
                  <c:v>1.7200000000002547</c:v>
                </c:pt>
                <c:pt idx="87">
                  <c:v>1.7400000000006912</c:v>
                </c:pt>
                <c:pt idx="88">
                  <c:v>1.7600000000002183</c:v>
                </c:pt>
                <c:pt idx="89">
                  <c:v>1.7800000000006548</c:v>
                </c:pt>
                <c:pt idx="90">
                  <c:v>1.8000000000001819</c:v>
                </c:pt>
                <c:pt idx="91">
                  <c:v>1.8200000000006185</c:v>
                </c:pt>
                <c:pt idx="92">
                  <c:v>1.8400000000001455</c:v>
                </c:pt>
                <c:pt idx="93">
                  <c:v>1.8600000000005821</c:v>
                </c:pt>
                <c:pt idx="94">
                  <c:v>1.8800000000001091</c:v>
                </c:pt>
                <c:pt idx="95">
                  <c:v>1.9000000000005457</c:v>
                </c:pt>
                <c:pt idx="96">
                  <c:v>1.9200000000000728</c:v>
                </c:pt>
                <c:pt idx="97">
                  <c:v>1.9400000000005093</c:v>
                </c:pt>
                <c:pt idx="98">
                  <c:v>1.9600000000000364</c:v>
                </c:pt>
                <c:pt idx="99">
                  <c:v>1.9800000000004729</c:v>
                </c:pt>
                <c:pt idx="100">
                  <c:v>2</c:v>
                </c:pt>
                <c:pt idx="101">
                  <c:v>2.0200000000004366</c:v>
                </c:pt>
                <c:pt idx="102">
                  <c:v>2.0399999999999636</c:v>
                </c:pt>
                <c:pt idx="103">
                  <c:v>2.0600000000004002</c:v>
                </c:pt>
                <c:pt idx="104">
                  <c:v>2.0799999999999272</c:v>
                </c:pt>
                <c:pt idx="105">
                  <c:v>2.1000000000003638</c:v>
                </c:pt>
                <c:pt idx="106">
                  <c:v>2.1199999999998909</c:v>
                </c:pt>
                <c:pt idx="107">
                  <c:v>2.1400000000003274</c:v>
                </c:pt>
                <c:pt idx="108">
                  <c:v>2.1599999999998545</c:v>
                </c:pt>
                <c:pt idx="109">
                  <c:v>2.180000000000291</c:v>
                </c:pt>
                <c:pt idx="110">
                  <c:v>2.1999999999998181</c:v>
                </c:pt>
                <c:pt idx="111">
                  <c:v>2.2200000000002547</c:v>
                </c:pt>
                <c:pt idx="112">
                  <c:v>2.2400000000006912</c:v>
                </c:pt>
                <c:pt idx="113">
                  <c:v>2.2600000000002183</c:v>
                </c:pt>
                <c:pt idx="114">
                  <c:v>2.2800000000006548</c:v>
                </c:pt>
                <c:pt idx="115">
                  <c:v>2.3000000000001819</c:v>
                </c:pt>
                <c:pt idx="116">
                  <c:v>2.3200000000006185</c:v>
                </c:pt>
                <c:pt idx="117">
                  <c:v>2.3400000000001455</c:v>
                </c:pt>
                <c:pt idx="118">
                  <c:v>2.3600000000005821</c:v>
                </c:pt>
                <c:pt idx="119">
                  <c:v>2.3800000000001091</c:v>
                </c:pt>
                <c:pt idx="120">
                  <c:v>2.4000000000005457</c:v>
                </c:pt>
                <c:pt idx="121">
                  <c:v>2.4200000000000728</c:v>
                </c:pt>
                <c:pt idx="122">
                  <c:v>2.4400000000005093</c:v>
                </c:pt>
                <c:pt idx="123">
                  <c:v>2.4600000000000364</c:v>
                </c:pt>
                <c:pt idx="124">
                  <c:v>2.4800000000004729</c:v>
                </c:pt>
                <c:pt idx="125">
                  <c:v>2.5</c:v>
                </c:pt>
                <c:pt idx="126">
                  <c:v>2.5200000000004366</c:v>
                </c:pt>
                <c:pt idx="127">
                  <c:v>2.5399999999999636</c:v>
                </c:pt>
                <c:pt idx="128">
                  <c:v>2.5600000000004002</c:v>
                </c:pt>
                <c:pt idx="129">
                  <c:v>2.5799999999999272</c:v>
                </c:pt>
                <c:pt idx="130">
                  <c:v>2.6000000000003638</c:v>
                </c:pt>
                <c:pt idx="131">
                  <c:v>2.6199999999998909</c:v>
                </c:pt>
                <c:pt idx="132">
                  <c:v>2.6400000000003274</c:v>
                </c:pt>
                <c:pt idx="133">
                  <c:v>2.6599999999998545</c:v>
                </c:pt>
                <c:pt idx="134">
                  <c:v>2.680000000000291</c:v>
                </c:pt>
                <c:pt idx="135">
                  <c:v>2.6999999999998181</c:v>
                </c:pt>
                <c:pt idx="136">
                  <c:v>2.7200000000002547</c:v>
                </c:pt>
                <c:pt idx="137">
                  <c:v>2.7400000000006912</c:v>
                </c:pt>
                <c:pt idx="138">
                  <c:v>2.7600000000002183</c:v>
                </c:pt>
                <c:pt idx="139">
                  <c:v>2.7800000000006548</c:v>
                </c:pt>
                <c:pt idx="140">
                  <c:v>2.8000000000001819</c:v>
                </c:pt>
                <c:pt idx="141">
                  <c:v>2.8200000000006185</c:v>
                </c:pt>
                <c:pt idx="142">
                  <c:v>2.8400000000001455</c:v>
                </c:pt>
                <c:pt idx="143">
                  <c:v>2.8600000000005821</c:v>
                </c:pt>
                <c:pt idx="144">
                  <c:v>2.8800000000001091</c:v>
                </c:pt>
                <c:pt idx="145">
                  <c:v>2.9000000000005457</c:v>
                </c:pt>
                <c:pt idx="146">
                  <c:v>2.9200000000000728</c:v>
                </c:pt>
                <c:pt idx="147">
                  <c:v>2.9400000000005093</c:v>
                </c:pt>
                <c:pt idx="148">
                  <c:v>2.9600000000000364</c:v>
                </c:pt>
                <c:pt idx="149">
                  <c:v>2.9800000000004729</c:v>
                </c:pt>
                <c:pt idx="150">
                  <c:v>3</c:v>
                </c:pt>
                <c:pt idx="151">
                  <c:v>3.0200000000004366</c:v>
                </c:pt>
                <c:pt idx="152">
                  <c:v>3.0399999999999636</c:v>
                </c:pt>
                <c:pt idx="153">
                  <c:v>3.0600000000004002</c:v>
                </c:pt>
                <c:pt idx="154">
                  <c:v>3.0799999999999272</c:v>
                </c:pt>
                <c:pt idx="155">
                  <c:v>3.1000000000003638</c:v>
                </c:pt>
                <c:pt idx="156">
                  <c:v>3.1199999999998909</c:v>
                </c:pt>
                <c:pt idx="157">
                  <c:v>3.1400000000003274</c:v>
                </c:pt>
                <c:pt idx="158">
                  <c:v>3.1599999999998545</c:v>
                </c:pt>
                <c:pt idx="159">
                  <c:v>3.180000000000291</c:v>
                </c:pt>
                <c:pt idx="160">
                  <c:v>3.1999999999998181</c:v>
                </c:pt>
                <c:pt idx="161">
                  <c:v>3.2200000000002547</c:v>
                </c:pt>
                <c:pt idx="162">
                  <c:v>3.2400000000006912</c:v>
                </c:pt>
                <c:pt idx="163">
                  <c:v>3.2600000000002183</c:v>
                </c:pt>
                <c:pt idx="164">
                  <c:v>3.2800000000006548</c:v>
                </c:pt>
                <c:pt idx="165">
                  <c:v>3.3000000000001819</c:v>
                </c:pt>
                <c:pt idx="166">
                  <c:v>3.3200000000006185</c:v>
                </c:pt>
                <c:pt idx="167">
                  <c:v>3.3400000000001455</c:v>
                </c:pt>
                <c:pt idx="168">
                  <c:v>3.3600000000005821</c:v>
                </c:pt>
                <c:pt idx="169">
                  <c:v>3.3800000000001091</c:v>
                </c:pt>
                <c:pt idx="170">
                  <c:v>3.4000000000005457</c:v>
                </c:pt>
                <c:pt idx="171">
                  <c:v>3.4200000000000728</c:v>
                </c:pt>
                <c:pt idx="172">
                  <c:v>3.4400000000005093</c:v>
                </c:pt>
                <c:pt idx="173">
                  <c:v>3.4600000000000364</c:v>
                </c:pt>
                <c:pt idx="174">
                  <c:v>3.4800000000004729</c:v>
                </c:pt>
                <c:pt idx="175">
                  <c:v>3.5</c:v>
                </c:pt>
                <c:pt idx="176">
                  <c:v>3.5200000000004366</c:v>
                </c:pt>
                <c:pt idx="177">
                  <c:v>3.5399999999999636</c:v>
                </c:pt>
                <c:pt idx="178">
                  <c:v>3.5600000000004002</c:v>
                </c:pt>
                <c:pt idx="179">
                  <c:v>3.5799999999999272</c:v>
                </c:pt>
                <c:pt idx="180">
                  <c:v>3.6000000000003638</c:v>
                </c:pt>
                <c:pt idx="181">
                  <c:v>3.6199999999998909</c:v>
                </c:pt>
                <c:pt idx="182">
                  <c:v>3.6400000000003274</c:v>
                </c:pt>
                <c:pt idx="183">
                  <c:v>3.6599999999998545</c:v>
                </c:pt>
                <c:pt idx="184">
                  <c:v>3.680000000000291</c:v>
                </c:pt>
                <c:pt idx="185">
                  <c:v>3.6999999999998181</c:v>
                </c:pt>
                <c:pt idx="186">
                  <c:v>3.7200000000002547</c:v>
                </c:pt>
                <c:pt idx="187">
                  <c:v>3.7400000000006912</c:v>
                </c:pt>
                <c:pt idx="188">
                  <c:v>3.7600000000002183</c:v>
                </c:pt>
                <c:pt idx="189">
                  <c:v>3.7800000000006548</c:v>
                </c:pt>
                <c:pt idx="190">
                  <c:v>3.8000000000001819</c:v>
                </c:pt>
                <c:pt idx="191">
                  <c:v>3.8200000000006185</c:v>
                </c:pt>
                <c:pt idx="192">
                  <c:v>3.8400000000001455</c:v>
                </c:pt>
                <c:pt idx="193">
                  <c:v>3.8600000000005821</c:v>
                </c:pt>
                <c:pt idx="194">
                  <c:v>3.8800000000001091</c:v>
                </c:pt>
                <c:pt idx="195">
                  <c:v>3.9000000000005457</c:v>
                </c:pt>
                <c:pt idx="196">
                  <c:v>3.9200000000000728</c:v>
                </c:pt>
                <c:pt idx="197">
                  <c:v>3.9400000000005093</c:v>
                </c:pt>
                <c:pt idx="198">
                  <c:v>3.9600000000000364</c:v>
                </c:pt>
                <c:pt idx="199">
                  <c:v>3.9800000000004729</c:v>
                </c:pt>
                <c:pt idx="200">
                  <c:v>4</c:v>
                </c:pt>
                <c:pt idx="201">
                  <c:v>4.0200000000004366</c:v>
                </c:pt>
                <c:pt idx="202">
                  <c:v>4.0399999999999636</c:v>
                </c:pt>
                <c:pt idx="203">
                  <c:v>4.0600000000004002</c:v>
                </c:pt>
                <c:pt idx="204">
                  <c:v>4.0799999999999272</c:v>
                </c:pt>
                <c:pt idx="205">
                  <c:v>4.1000000000003638</c:v>
                </c:pt>
                <c:pt idx="206">
                  <c:v>4.1199999999998909</c:v>
                </c:pt>
                <c:pt idx="207">
                  <c:v>4.1400000000003274</c:v>
                </c:pt>
                <c:pt idx="208">
                  <c:v>4.1599999999998545</c:v>
                </c:pt>
                <c:pt idx="209">
                  <c:v>4.180000000000291</c:v>
                </c:pt>
                <c:pt idx="210">
                  <c:v>4.1999999999998181</c:v>
                </c:pt>
                <c:pt idx="211">
                  <c:v>4.2200000000002547</c:v>
                </c:pt>
                <c:pt idx="212">
                  <c:v>4.2400000000006912</c:v>
                </c:pt>
                <c:pt idx="213">
                  <c:v>4.2600000000002183</c:v>
                </c:pt>
                <c:pt idx="214">
                  <c:v>4.2800000000006548</c:v>
                </c:pt>
                <c:pt idx="215">
                  <c:v>4.3000000000001819</c:v>
                </c:pt>
                <c:pt idx="216">
                  <c:v>4.3200000000006185</c:v>
                </c:pt>
                <c:pt idx="217">
                  <c:v>4.3400000000001455</c:v>
                </c:pt>
                <c:pt idx="218">
                  <c:v>4.3600000000005821</c:v>
                </c:pt>
                <c:pt idx="219">
                  <c:v>4.3800000000001091</c:v>
                </c:pt>
                <c:pt idx="220">
                  <c:v>4.4000000000005457</c:v>
                </c:pt>
                <c:pt idx="221">
                  <c:v>4.4200000000000728</c:v>
                </c:pt>
                <c:pt idx="222">
                  <c:v>4.4400000000005093</c:v>
                </c:pt>
                <c:pt idx="223">
                  <c:v>4.4600000000000364</c:v>
                </c:pt>
                <c:pt idx="224">
                  <c:v>4.4800000000004729</c:v>
                </c:pt>
                <c:pt idx="225">
                  <c:v>4.5</c:v>
                </c:pt>
                <c:pt idx="226">
                  <c:v>4.5200000000004366</c:v>
                </c:pt>
                <c:pt idx="227">
                  <c:v>4.5399999999999636</c:v>
                </c:pt>
                <c:pt idx="228">
                  <c:v>4.5600000000004002</c:v>
                </c:pt>
                <c:pt idx="229">
                  <c:v>4.5799999999999272</c:v>
                </c:pt>
                <c:pt idx="230">
                  <c:v>4.6000000000003638</c:v>
                </c:pt>
                <c:pt idx="231">
                  <c:v>4.6199999999998909</c:v>
                </c:pt>
                <c:pt idx="232">
                  <c:v>4.6400000000003274</c:v>
                </c:pt>
                <c:pt idx="233">
                  <c:v>4.6599999999998545</c:v>
                </c:pt>
                <c:pt idx="234">
                  <c:v>4.680000000000291</c:v>
                </c:pt>
                <c:pt idx="235">
                  <c:v>4.6999999999998181</c:v>
                </c:pt>
                <c:pt idx="236">
                  <c:v>4.7200000000002547</c:v>
                </c:pt>
                <c:pt idx="237">
                  <c:v>4.7400000000006912</c:v>
                </c:pt>
                <c:pt idx="238">
                  <c:v>4.7600000000002183</c:v>
                </c:pt>
                <c:pt idx="239">
                  <c:v>4.7800000000006548</c:v>
                </c:pt>
                <c:pt idx="240">
                  <c:v>4.8000000000001819</c:v>
                </c:pt>
                <c:pt idx="241">
                  <c:v>4.8200000000006185</c:v>
                </c:pt>
                <c:pt idx="242">
                  <c:v>4.8400000000001455</c:v>
                </c:pt>
                <c:pt idx="243">
                  <c:v>4.8600000000005821</c:v>
                </c:pt>
                <c:pt idx="244">
                  <c:v>4.8800000000001091</c:v>
                </c:pt>
                <c:pt idx="245">
                  <c:v>4.9000000000005457</c:v>
                </c:pt>
                <c:pt idx="246">
                  <c:v>4.9200000000000728</c:v>
                </c:pt>
                <c:pt idx="247">
                  <c:v>4.9400000000005093</c:v>
                </c:pt>
                <c:pt idx="248">
                  <c:v>4.9600000000000364</c:v>
                </c:pt>
                <c:pt idx="249">
                  <c:v>4.9800000000004729</c:v>
                </c:pt>
                <c:pt idx="250">
                  <c:v>5</c:v>
                </c:pt>
                <c:pt idx="251">
                  <c:v>5.0200000000004366</c:v>
                </c:pt>
                <c:pt idx="252">
                  <c:v>5.0399999999999636</c:v>
                </c:pt>
                <c:pt idx="253">
                  <c:v>5.0600000000004002</c:v>
                </c:pt>
                <c:pt idx="254">
                  <c:v>5.0799999999999272</c:v>
                </c:pt>
                <c:pt idx="255">
                  <c:v>5.1000000000003638</c:v>
                </c:pt>
                <c:pt idx="256">
                  <c:v>5.1199999999998909</c:v>
                </c:pt>
                <c:pt idx="257">
                  <c:v>5.1400000000003274</c:v>
                </c:pt>
                <c:pt idx="258">
                  <c:v>5.1599999999998545</c:v>
                </c:pt>
                <c:pt idx="259">
                  <c:v>5.180000000000291</c:v>
                </c:pt>
                <c:pt idx="260">
                  <c:v>5.1999999999998181</c:v>
                </c:pt>
                <c:pt idx="261">
                  <c:v>5.2200000000002547</c:v>
                </c:pt>
                <c:pt idx="262">
                  <c:v>5.2400000000006912</c:v>
                </c:pt>
                <c:pt idx="263">
                  <c:v>5.2600000000002183</c:v>
                </c:pt>
                <c:pt idx="264">
                  <c:v>5.2800000000006548</c:v>
                </c:pt>
                <c:pt idx="265">
                  <c:v>5.3000000000001819</c:v>
                </c:pt>
                <c:pt idx="266">
                  <c:v>5.3200000000006185</c:v>
                </c:pt>
                <c:pt idx="267">
                  <c:v>5.3400000000001455</c:v>
                </c:pt>
                <c:pt idx="268">
                  <c:v>5.3600000000005821</c:v>
                </c:pt>
                <c:pt idx="269">
                  <c:v>5.3800000000001091</c:v>
                </c:pt>
                <c:pt idx="270">
                  <c:v>5.4000000000005457</c:v>
                </c:pt>
                <c:pt idx="271">
                  <c:v>5.4200000000000728</c:v>
                </c:pt>
                <c:pt idx="272">
                  <c:v>5.4400000000005093</c:v>
                </c:pt>
                <c:pt idx="273">
                  <c:v>5.4600000000000364</c:v>
                </c:pt>
                <c:pt idx="274">
                  <c:v>5.4800000000004729</c:v>
                </c:pt>
                <c:pt idx="275">
                  <c:v>5.5</c:v>
                </c:pt>
                <c:pt idx="276">
                  <c:v>5.5200000000004366</c:v>
                </c:pt>
                <c:pt idx="277">
                  <c:v>5.5399999999999636</c:v>
                </c:pt>
                <c:pt idx="278">
                  <c:v>5.5600000000004002</c:v>
                </c:pt>
                <c:pt idx="279">
                  <c:v>5.5799999999999272</c:v>
                </c:pt>
                <c:pt idx="280">
                  <c:v>5.6000000000003638</c:v>
                </c:pt>
                <c:pt idx="281">
                  <c:v>5.6199999999998909</c:v>
                </c:pt>
                <c:pt idx="282">
                  <c:v>5.6400000000003274</c:v>
                </c:pt>
                <c:pt idx="283">
                  <c:v>5.6599999999998545</c:v>
                </c:pt>
                <c:pt idx="284">
                  <c:v>5.680000000000291</c:v>
                </c:pt>
                <c:pt idx="285">
                  <c:v>5.6999999999998181</c:v>
                </c:pt>
                <c:pt idx="286">
                  <c:v>5.7200000000002547</c:v>
                </c:pt>
                <c:pt idx="287">
                  <c:v>5.7400000000006912</c:v>
                </c:pt>
                <c:pt idx="288">
                  <c:v>5.7600000000002183</c:v>
                </c:pt>
                <c:pt idx="289">
                  <c:v>5.7800000000006548</c:v>
                </c:pt>
                <c:pt idx="290">
                  <c:v>5.8000000000001819</c:v>
                </c:pt>
                <c:pt idx="291">
                  <c:v>5.8200000000006185</c:v>
                </c:pt>
                <c:pt idx="292">
                  <c:v>5.8400000000001455</c:v>
                </c:pt>
                <c:pt idx="293">
                  <c:v>5.8600000000005821</c:v>
                </c:pt>
                <c:pt idx="294">
                  <c:v>5.8800000000001091</c:v>
                </c:pt>
                <c:pt idx="295">
                  <c:v>5.9000000000005457</c:v>
                </c:pt>
                <c:pt idx="296">
                  <c:v>5.9200000000000728</c:v>
                </c:pt>
                <c:pt idx="297">
                  <c:v>5.9400000000005093</c:v>
                </c:pt>
                <c:pt idx="298">
                  <c:v>5.9600000000000364</c:v>
                </c:pt>
                <c:pt idx="299">
                  <c:v>5.9800000000004729</c:v>
                </c:pt>
                <c:pt idx="300">
                  <c:v>6</c:v>
                </c:pt>
                <c:pt idx="301">
                  <c:v>6.0200000000004366</c:v>
                </c:pt>
                <c:pt idx="302">
                  <c:v>6.0399999999999636</c:v>
                </c:pt>
                <c:pt idx="303">
                  <c:v>6.0600000000004002</c:v>
                </c:pt>
                <c:pt idx="304">
                  <c:v>6.0799999999999272</c:v>
                </c:pt>
                <c:pt idx="305">
                  <c:v>6.1000000000003638</c:v>
                </c:pt>
                <c:pt idx="306">
                  <c:v>6.1199999999998909</c:v>
                </c:pt>
                <c:pt idx="307">
                  <c:v>6.1400000000003274</c:v>
                </c:pt>
                <c:pt idx="308">
                  <c:v>6.1599999999998545</c:v>
                </c:pt>
                <c:pt idx="309">
                  <c:v>6.180000000000291</c:v>
                </c:pt>
                <c:pt idx="310">
                  <c:v>6.1999999999998181</c:v>
                </c:pt>
                <c:pt idx="311">
                  <c:v>6.2200000000002547</c:v>
                </c:pt>
                <c:pt idx="312">
                  <c:v>6.2400000000006912</c:v>
                </c:pt>
                <c:pt idx="313">
                  <c:v>6.2600000000002183</c:v>
                </c:pt>
                <c:pt idx="314">
                  <c:v>6.2800000000006548</c:v>
                </c:pt>
                <c:pt idx="315">
                  <c:v>6.3000000000001819</c:v>
                </c:pt>
                <c:pt idx="316">
                  <c:v>6.3200000000006185</c:v>
                </c:pt>
                <c:pt idx="317">
                  <c:v>6.3400000000001455</c:v>
                </c:pt>
                <c:pt idx="318">
                  <c:v>6.3600000000005821</c:v>
                </c:pt>
                <c:pt idx="319">
                  <c:v>6.3800000000001091</c:v>
                </c:pt>
                <c:pt idx="320">
                  <c:v>6.4000000000005457</c:v>
                </c:pt>
                <c:pt idx="321">
                  <c:v>6.4200000000000728</c:v>
                </c:pt>
                <c:pt idx="322">
                  <c:v>6.4400000000005093</c:v>
                </c:pt>
                <c:pt idx="323">
                  <c:v>6.4600000000000364</c:v>
                </c:pt>
                <c:pt idx="324">
                  <c:v>6.4800000000004729</c:v>
                </c:pt>
                <c:pt idx="325">
                  <c:v>6.5</c:v>
                </c:pt>
                <c:pt idx="326">
                  <c:v>6.5200000000004366</c:v>
                </c:pt>
                <c:pt idx="327">
                  <c:v>6.5399999999999636</c:v>
                </c:pt>
                <c:pt idx="328">
                  <c:v>6.5600000000004002</c:v>
                </c:pt>
                <c:pt idx="329">
                  <c:v>6.5799999999999272</c:v>
                </c:pt>
                <c:pt idx="330">
                  <c:v>6.6000000000003638</c:v>
                </c:pt>
                <c:pt idx="331">
                  <c:v>6.6199999999998909</c:v>
                </c:pt>
                <c:pt idx="332">
                  <c:v>6.6400000000003274</c:v>
                </c:pt>
                <c:pt idx="333">
                  <c:v>6.6599999999998545</c:v>
                </c:pt>
                <c:pt idx="334">
                  <c:v>6.680000000000291</c:v>
                </c:pt>
                <c:pt idx="335">
                  <c:v>6.6999999999998181</c:v>
                </c:pt>
                <c:pt idx="336">
                  <c:v>6.7200000000002547</c:v>
                </c:pt>
                <c:pt idx="337">
                  <c:v>6.7400000000006912</c:v>
                </c:pt>
                <c:pt idx="338">
                  <c:v>6.7600000000002183</c:v>
                </c:pt>
                <c:pt idx="339">
                  <c:v>6.7800000000006548</c:v>
                </c:pt>
                <c:pt idx="340">
                  <c:v>6.8000000000001819</c:v>
                </c:pt>
                <c:pt idx="341">
                  <c:v>6.8200000000006185</c:v>
                </c:pt>
                <c:pt idx="342">
                  <c:v>6.8400000000001455</c:v>
                </c:pt>
                <c:pt idx="343">
                  <c:v>6.8600000000005821</c:v>
                </c:pt>
                <c:pt idx="344">
                  <c:v>6.8800000000001091</c:v>
                </c:pt>
                <c:pt idx="345">
                  <c:v>6.9000000000005457</c:v>
                </c:pt>
                <c:pt idx="346">
                  <c:v>6.9200000000000728</c:v>
                </c:pt>
                <c:pt idx="347">
                  <c:v>6.9400000000005093</c:v>
                </c:pt>
                <c:pt idx="348">
                  <c:v>6.9600000000000364</c:v>
                </c:pt>
                <c:pt idx="349">
                  <c:v>6.9800000000004729</c:v>
                </c:pt>
                <c:pt idx="350">
                  <c:v>7</c:v>
                </c:pt>
                <c:pt idx="351">
                  <c:v>7.0200000000004366</c:v>
                </c:pt>
                <c:pt idx="352">
                  <c:v>7.0399999999999636</c:v>
                </c:pt>
                <c:pt idx="353">
                  <c:v>7.0600000000004002</c:v>
                </c:pt>
                <c:pt idx="354">
                  <c:v>7.0799999999999272</c:v>
                </c:pt>
                <c:pt idx="355">
                  <c:v>7.1000000000003638</c:v>
                </c:pt>
                <c:pt idx="356">
                  <c:v>7.1199999999998909</c:v>
                </c:pt>
                <c:pt idx="357">
                  <c:v>7.1400000000003274</c:v>
                </c:pt>
                <c:pt idx="358">
                  <c:v>7.1599999999998545</c:v>
                </c:pt>
                <c:pt idx="359">
                  <c:v>7.180000000000291</c:v>
                </c:pt>
                <c:pt idx="360">
                  <c:v>7.1999999999998181</c:v>
                </c:pt>
                <c:pt idx="361">
                  <c:v>7.2200000000002547</c:v>
                </c:pt>
                <c:pt idx="362">
                  <c:v>7.2400000000006912</c:v>
                </c:pt>
                <c:pt idx="363">
                  <c:v>7.2600000000002183</c:v>
                </c:pt>
                <c:pt idx="364">
                  <c:v>7.2800000000006548</c:v>
                </c:pt>
                <c:pt idx="365">
                  <c:v>7.3000000000001819</c:v>
                </c:pt>
                <c:pt idx="366">
                  <c:v>7.3200000000006185</c:v>
                </c:pt>
                <c:pt idx="367">
                  <c:v>7.3400000000001455</c:v>
                </c:pt>
                <c:pt idx="368">
                  <c:v>7.3600000000005821</c:v>
                </c:pt>
                <c:pt idx="369">
                  <c:v>7.3800000000001091</c:v>
                </c:pt>
                <c:pt idx="370">
                  <c:v>7.4000000000005457</c:v>
                </c:pt>
                <c:pt idx="371">
                  <c:v>7.4200000000000728</c:v>
                </c:pt>
                <c:pt idx="372">
                  <c:v>7.4400000000005093</c:v>
                </c:pt>
                <c:pt idx="373">
                  <c:v>7.4600000000000364</c:v>
                </c:pt>
                <c:pt idx="374">
                  <c:v>7.4800000000004729</c:v>
                </c:pt>
                <c:pt idx="375">
                  <c:v>7.5</c:v>
                </c:pt>
                <c:pt idx="376">
                  <c:v>7.5200000000004366</c:v>
                </c:pt>
                <c:pt idx="377">
                  <c:v>7.5399999999999636</c:v>
                </c:pt>
                <c:pt idx="378">
                  <c:v>7.5600000000004002</c:v>
                </c:pt>
                <c:pt idx="379">
                  <c:v>7.5799999999999272</c:v>
                </c:pt>
                <c:pt idx="380">
                  <c:v>7.6000000000003638</c:v>
                </c:pt>
                <c:pt idx="381">
                  <c:v>7.6199999999998909</c:v>
                </c:pt>
                <c:pt idx="382">
                  <c:v>7.6400000000003274</c:v>
                </c:pt>
                <c:pt idx="383">
                  <c:v>7.6599999999998545</c:v>
                </c:pt>
                <c:pt idx="384">
                  <c:v>7.680000000000291</c:v>
                </c:pt>
                <c:pt idx="385">
                  <c:v>7.6999999999998181</c:v>
                </c:pt>
                <c:pt idx="386">
                  <c:v>7.7200000000002547</c:v>
                </c:pt>
                <c:pt idx="387">
                  <c:v>7.7400000000006912</c:v>
                </c:pt>
                <c:pt idx="388">
                  <c:v>7.7600000000002183</c:v>
                </c:pt>
                <c:pt idx="389">
                  <c:v>7.7800000000006548</c:v>
                </c:pt>
                <c:pt idx="390">
                  <c:v>7.8000000000001819</c:v>
                </c:pt>
                <c:pt idx="391">
                  <c:v>7.8200000000006185</c:v>
                </c:pt>
                <c:pt idx="392">
                  <c:v>7.8400000000001455</c:v>
                </c:pt>
                <c:pt idx="393">
                  <c:v>7637.9000000000005</c:v>
                </c:pt>
                <c:pt idx="394">
                  <c:v>7637.920000000001</c:v>
                </c:pt>
                <c:pt idx="395">
                  <c:v>7637.94</c:v>
                </c:pt>
                <c:pt idx="396">
                  <c:v>7637.96</c:v>
                </c:pt>
                <c:pt idx="397">
                  <c:v>7637.9800000000005</c:v>
                </c:pt>
                <c:pt idx="398">
                  <c:v>7638.0000000000009</c:v>
                </c:pt>
                <c:pt idx="399">
                  <c:v>7638.0199999999995</c:v>
                </c:pt>
                <c:pt idx="400">
                  <c:v>7638.04</c:v>
                </c:pt>
                <c:pt idx="401">
                  <c:v>7638.06</c:v>
                </c:pt>
                <c:pt idx="402">
                  <c:v>7638.0800000000008</c:v>
                </c:pt>
                <c:pt idx="403">
                  <c:v>7638.0999999999995</c:v>
                </c:pt>
                <c:pt idx="404">
                  <c:v>7638.12</c:v>
                </c:pt>
                <c:pt idx="405">
                  <c:v>7638.14</c:v>
                </c:pt>
                <c:pt idx="406">
                  <c:v>7638.1600000000008</c:v>
                </c:pt>
                <c:pt idx="407">
                  <c:v>7638.1799999999994</c:v>
                </c:pt>
                <c:pt idx="408">
                  <c:v>7638.2</c:v>
                </c:pt>
                <c:pt idx="409">
                  <c:v>7638.22</c:v>
                </c:pt>
                <c:pt idx="410">
                  <c:v>7638.2400000000007</c:v>
                </c:pt>
                <c:pt idx="411">
                  <c:v>7638.2600000000011</c:v>
                </c:pt>
                <c:pt idx="412">
                  <c:v>7638.28</c:v>
                </c:pt>
                <c:pt idx="413">
                  <c:v>7638.3</c:v>
                </c:pt>
                <c:pt idx="414">
                  <c:v>7638.3200000000006</c:v>
                </c:pt>
                <c:pt idx="415">
                  <c:v>7638.3400000000011</c:v>
                </c:pt>
                <c:pt idx="416">
                  <c:v>7638.36</c:v>
                </c:pt>
                <c:pt idx="417">
                  <c:v>7638.38</c:v>
                </c:pt>
                <c:pt idx="418">
                  <c:v>7638.4000000000005</c:v>
                </c:pt>
                <c:pt idx="419">
                  <c:v>7638.420000000001</c:v>
                </c:pt>
                <c:pt idx="420">
                  <c:v>7638.44</c:v>
                </c:pt>
                <c:pt idx="421">
                  <c:v>7638.46</c:v>
                </c:pt>
                <c:pt idx="422">
                  <c:v>7638.4800000000005</c:v>
                </c:pt>
                <c:pt idx="423">
                  <c:v>7638.5000000000009</c:v>
                </c:pt>
                <c:pt idx="424">
                  <c:v>7638.5199999999995</c:v>
                </c:pt>
                <c:pt idx="425">
                  <c:v>7638.54</c:v>
                </c:pt>
                <c:pt idx="426">
                  <c:v>7638.56</c:v>
                </c:pt>
                <c:pt idx="427">
                  <c:v>7638.5800000000008</c:v>
                </c:pt>
                <c:pt idx="428">
                  <c:v>7638.5999999999995</c:v>
                </c:pt>
                <c:pt idx="429">
                  <c:v>7638.62</c:v>
                </c:pt>
                <c:pt idx="430">
                  <c:v>7638.64</c:v>
                </c:pt>
                <c:pt idx="431">
                  <c:v>7638.6600000000008</c:v>
                </c:pt>
                <c:pt idx="432">
                  <c:v>7638.6799999999994</c:v>
                </c:pt>
                <c:pt idx="433">
                  <c:v>7638.7</c:v>
                </c:pt>
                <c:pt idx="434">
                  <c:v>7638.72</c:v>
                </c:pt>
                <c:pt idx="435">
                  <c:v>7638.7400000000007</c:v>
                </c:pt>
                <c:pt idx="436">
                  <c:v>7638.7600000000011</c:v>
                </c:pt>
                <c:pt idx="437">
                  <c:v>7638.78</c:v>
                </c:pt>
                <c:pt idx="438">
                  <c:v>7638.8</c:v>
                </c:pt>
                <c:pt idx="439">
                  <c:v>7638.8200000000006</c:v>
                </c:pt>
                <c:pt idx="440">
                  <c:v>7638.8400000000011</c:v>
                </c:pt>
                <c:pt idx="441">
                  <c:v>7638.86</c:v>
                </c:pt>
                <c:pt idx="442">
                  <c:v>7638.88</c:v>
                </c:pt>
                <c:pt idx="443">
                  <c:v>7638.9000000000005</c:v>
                </c:pt>
                <c:pt idx="444">
                  <c:v>7638.920000000001</c:v>
                </c:pt>
                <c:pt idx="445">
                  <c:v>7638.94</c:v>
                </c:pt>
                <c:pt idx="446">
                  <c:v>7638.96</c:v>
                </c:pt>
                <c:pt idx="447">
                  <c:v>7638.9800000000005</c:v>
                </c:pt>
                <c:pt idx="448">
                  <c:v>7639.0000000000009</c:v>
                </c:pt>
                <c:pt idx="449">
                  <c:v>7639.0199999999995</c:v>
                </c:pt>
                <c:pt idx="450">
                  <c:v>7639.04</c:v>
                </c:pt>
                <c:pt idx="451">
                  <c:v>7639.06</c:v>
                </c:pt>
                <c:pt idx="452">
                  <c:v>7639.0800000000008</c:v>
                </c:pt>
                <c:pt idx="453">
                  <c:v>7639.0999999999995</c:v>
                </c:pt>
                <c:pt idx="454">
                  <c:v>7639.12</c:v>
                </c:pt>
                <c:pt idx="455">
                  <c:v>7639.14</c:v>
                </c:pt>
                <c:pt idx="456">
                  <c:v>7639.1600000000008</c:v>
                </c:pt>
                <c:pt idx="457">
                  <c:v>7639.1799999999994</c:v>
                </c:pt>
                <c:pt idx="458">
                  <c:v>7639.2</c:v>
                </c:pt>
                <c:pt idx="459">
                  <c:v>7639.22</c:v>
                </c:pt>
                <c:pt idx="460">
                  <c:v>7639.2400000000007</c:v>
                </c:pt>
                <c:pt idx="461">
                  <c:v>7639.2600000000011</c:v>
                </c:pt>
                <c:pt idx="462">
                  <c:v>7639.28</c:v>
                </c:pt>
                <c:pt idx="463">
                  <c:v>7639.3</c:v>
                </c:pt>
                <c:pt idx="464">
                  <c:v>7639.3200000000006</c:v>
                </c:pt>
                <c:pt idx="465">
                  <c:v>7639.3400000000011</c:v>
                </c:pt>
                <c:pt idx="466">
                  <c:v>7639.36</c:v>
                </c:pt>
                <c:pt idx="467">
                  <c:v>7639.38</c:v>
                </c:pt>
                <c:pt idx="468">
                  <c:v>7639.4000000000005</c:v>
                </c:pt>
                <c:pt idx="469">
                  <c:v>7639.420000000001</c:v>
                </c:pt>
                <c:pt idx="470">
                  <c:v>7639.44</c:v>
                </c:pt>
                <c:pt idx="471">
                  <c:v>7639.46</c:v>
                </c:pt>
                <c:pt idx="472">
                  <c:v>7639.4800000000005</c:v>
                </c:pt>
                <c:pt idx="473">
                  <c:v>7639.5000000000009</c:v>
                </c:pt>
                <c:pt idx="474">
                  <c:v>7639.5199999999995</c:v>
                </c:pt>
                <c:pt idx="475">
                  <c:v>7639.54</c:v>
                </c:pt>
                <c:pt idx="476">
                  <c:v>7639.56</c:v>
                </c:pt>
                <c:pt idx="477">
                  <c:v>7639.5800000000008</c:v>
                </c:pt>
                <c:pt idx="478">
                  <c:v>7639.5999999999995</c:v>
                </c:pt>
                <c:pt idx="479">
                  <c:v>7639.62</c:v>
                </c:pt>
                <c:pt idx="480">
                  <c:v>7639.64</c:v>
                </c:pt>
                <c:pt idx="481">
                  <c:v>7639.6600000000008</c:v>
                </c:pt>
                <c:pt idx="482">
                  <c:v>7639.6799999999994</c:v>
                </c:pt>
                <c:pt idx="483">
                  <c:v>7639.7</c:v>
                </c:pt>
                <c:pt idx="484">
                  <c:v>7639.72</c:v>
                </c:pt>
                <c:pt idx="485">
                  <c:v>7639.7400000000007</c:v>
                </c:pt>
                <c:pt idx="486">
                  <c:v>7639.7600000000011</c:v>
                </c:pt>
                <c:pt idx="487">
                  <c:v>7639.78</c:v>
                </c:pt>
                <c:pt idx="488">
                  <c:v>7639.8</c:v>
                </c:pt>
                <c:pt idx="489">
                  <c:v>7639.8200000000006</c:v>
                </c:pt>
                <c:pt idx="490">
                  <c:v>7639.8400000000011</c:v>
                </c:pt>
                <c:pt idx="491">
                  <c:v>7639.86</c:v>
                </c:pt>
                <c:pt idx="492">
                  <c:v>7639.88</c:v>
                </c:pt>
                <c:pt idx="493">
                  <c:v>7639.9000000000005</c:v>
                </c:pt>
                <c:pt idx="494">
                  <c:v>7639.920000000001</c:v>
                </c:pt>
                <c:pt idx="495">
                  <c:v>7639.94</c:v>
                </c:pt>
                <c:pt idx="496">
                  <c:v>7639.96</c:v>
                </c:pt>
                <c:pt idx="497">
                  <c:v>7639.9800000000005</c:v>
                </c:pt>
                <c:pt idx="498">
                  <c:v>7640.0000000000009</c:v>
                </c:pt>
                <c:pt idx="499">
                  <c:v>7640.0199999999995</c:v>
                </c:pt>
                <c:pt idx="500">
                  <c:v>7640.04</c:v>
                </c:pt>
                <c:pt idx="501">
                  <c:v>7640.06</c:v>
                </c:pt>
                <c:pt idx="502">
                  <c:v>7640.0800000000008</c:v>
                </c:pt>
                <c:pt idx="503">
                  <c:v>7640.0999999999995</c:v>
                </c:pt>
                <c:pt idx="504">
                  <c:v>7640.12</c:v>
                </c:pt>
                <c:pt idx="505">
                  <c:v>7640.14</c:v>
                </c:pt>
                <c:pt idx="506">
                  <c:v>7640.1600000000008</c:v>
                </c:pt>
                <c:pt idx="507">
                  <c:v>7640.1799999999994</c:v>
                </c:pt>
                <c:pt idx="508">
                  <c:v>7640.2</c:v>
                </c:pt>
                <c:pt idx="509">
                  <c:v>7640.22</c:v>
                </c:pt>
                <c:pt idx="510">
                  <c:v>7640.2400000000007</c:v>
                </c:pt>
                <c:pt idx="511">
                  <c:v>7640.2600000000011</c:v>
                </c:pt>
                <c:pt idx="512">
                  <c:v>7640.28</c:v>
                </c:pt>
                <c:pt idx="513">
                  <c:v>7640.3</c:v>
                </c:pt>
                <c:pt idx="514">
                  <c:v>7640.3200000000006</c:v>
                </c:pt>
                <c:pt idx="515">
                  <c:v>7640.3400000000011</c:v>
                </c:pt>
                <c:pt idx="516">
                  <c:v>7640.36</c:v>
                </c:pt>
                <c:pt idx="517">
                  <c:v>7640.38</c:v>
                </c:pt>
                <c:pt idx="518">
                  <c:v>7640.4000000000005</c:v>
                </c:pt>
                <c:pt idx="519">
                  <c:v>7640.420000000001</c:v>
                </c:pt>
                <c:pt idx="520">
                  <c:v>7640.44</c:v>
                </c:pt>
                <c:pt idx="521">
                  <c:v>7640.46</c:v>
                </c:pt>
                <c:pt idx="522">
                  <c:v>7640.4800000000005</c:v>
                </c:pt>
                <c:pt idx="523">
                  <c:v>7640.5000000000009</c:v>
                </c:pt>
                <c:pt idx="524">
                  <c:v>7640.5199999999995</c:v>
                </c:pt>
                <c:pt idx="525">
                  <c:v>7640.54</c:v>
                </c:pt>
                <c:pt idx="526">
                  <c:v>7640.56</c:v>
                </c:pt>
                <c:pt idx="527">
                  <c:v>7640.5800000000008</c:v>
                </c:pt>
                <c:pt idx="528">
                  <c:v>7640.5999999999995</c:v>
                </c:pt>
                <c:pt idx="529">
                  <c:v>7640.62</c:v>
                </c:pt>
                <c:pt idx="530">
                  <c:v>7640.64</c:v>
                </c:pt>
                <c:pt idx="531">
                  <c:v>7640.6600000000008</c:v>
                </c:pt>
                <c:pt idx="532">
                  <c:v>7640.6799999999994</c:v>
                </c:pt>
                <c:pt idx="533">
                  <c:v>7640.7</c:v>
                </c:pt>
                <c:pt idx="534">
                  <c:v>7640.72</c:v>
                </c:pt>
                <c:pt idx="535">
                  <c:v>7640.7400000000007</c:v>
                </c:pt>
                <c:pt idx="536">
                  <c:v>7640.7600000000011</c:v>
                </c:pt>
                <c:pt idx="537">
                  <c:v>7640.78</c:v>
                </c:pt>
                <c:pt idx="538">
                  <c:v>7640.8</c:v>
                </c:pt>
                <c:pt idx="539">
                  <c:v>7640.8200000000006</c:v>
                </c:pt>
                <c:pt idx="540">
                  <c:v>7640.8400000000011</c:v>
                </c:pt>
                <c:pt idx="541">
                  <c:v>7640.86</c:v>
                </c:pt>
                <c:pt idx="542">
                  <c:v>7640.88</c:v>
                </c:pt>
                <c:pt idx="543">
                  <c:v>7640.9000000000005</c:v>
                </c:pt>
                <c:pt idx="544">
                  <c:v>7640.920000000001</c:v>
                </c:pt>
                <c:pt idx="545">
                  <c:v>7640.94</c:v>
                </c:pt>
                <c:pt idx="546">
                  <c:v>7640.96</c:v>
                </c:pt>
                <c:pt idx="547">
                  <c:v>7640.9800000000005</c:v>
                </c:pt>
                <c:pt idx="548">
                  <c:v>7641.0000000000009</c:v>
                </c:pt>
                <c:pt idx="549">
                  <c:v>7641.0199999999995</c:v>
                </c:pt>
                <c:pt idx="550">
                  <c:v>7641.04</c:v>
                </c:pt>
                <c:pt idx="551">
                  <c:v>7641.06</c:v>
                </c:pt>
                <c:pt idx="552">
                  <c:v>7641.0800000000008</c:v>
                </c:pt>
                <c:pt idx="553">
                  <c:v>7641.0999999999995</c:v>
                </c:pt>
                <c:pt idx="554">
                  <c:v>7641.12</c:v>
                </c:pt>
                <c:pt idx="555">
                  <c:v>7641.14</c:v>
                </c:pt>
                <c:pt idx="556">
                  <c:v>7641.1600000000008</c:v>
                </c:pt>
                <c:pt idx="557">
                  <c:v>7641.1799999999994</c:v>
                </c:pt>
                <c:pt idx="558">
                  <c:v>7641.2</c:v>
                </c:pt>
                <c:pt idx="559">
                  <c:v>7641.22</c:v>
                </c:pt>
                <c:pt idx="560">
                  <c:v>7641.2400000000007</c:v>
                </c:pt>
                <c:pt idx="561">
                  <c:v>7641.2600000000011</c:v>
                </c:pt>
                <c:pt idx="562">
                  <c:v>7641.28</c:v>
                </c:pt>
                <c:pt idx="563">
                  <c:v>7641.3</c:v>
                </c:pt>
                <c:pt idx="564">
                  <c:v>7641.3200000000006</c:v>
                </c:pt>
                <c:pt idx="565">
                  <c:v>7641.3400000000011</c:v>
                </c:pt>
                <c:pt idx="566">
                  <c:v>7641.36</c:v>
                </c:pt>
                <c:pt idx="567">
                  <c:v>7641.38</c:v>
                </c:pt>
                <c:pt idx="568">
                  <c:v>7641.4000000000005</c:v>
                </c:pt>
                <c:pt idx="569">
                  <c:v>7641.420000000001</c:v>
                </c:pt>
                <c:pt idx="570">
                  <c:v>7641.44</c:v>
                </c:pt>
                <c:pt idx="571">
                  <c:v>7641.46</c:v>
                </c:pt>
                <c:pt idx="572">
                  <c:v>7641.4800000000005</c:v>
                </c:pt>
                <c:pt idx="573">
                  <c:v>7641.5000000000009</c:v>
                </c:pt>
                <c:pt idx="574">
                  <c:v>7641.5199999999995</c:v>
                </c:pt>
                <c:pt idx="575">
                  <c:v>7641.54</c:v>
                </c:pt>
                <c:pt idx="576">
                  <c:v>7641.56</c:v>
                </c:pt>
                <c:pt idx="577">
                  <c:v>7641.5800000000008</c:v>
                </c:pt>
                <c:pt idx="578">
                  <c:v>7641.5999999999995</c:v>
                </c:pt>
                <c:pt idx="579">
                  <c:v>7641.62</c:v>
                </c:pt>
                <c:pt idx="580">
                  <c:v>7641.64</c:v>
                </c:pt>
                <c:pt idx="581">
                  <c:v>7641.6600000000008</c:v>
                </c:pt>
                <c:pt idx="582">
                  <c:v>7641.6799999999994</c:v>
                </c:pt>
                <c:pt idx="583">
                  <c:v>7641.7</c:v>
                </c:pt>
                <c:pt idx="584">
                  <c:v>7641.72</c:v>
                </c:pt>
                <c:pt idx="585">
                  <c:v>7641.7400000000007</c:v>
                </c:pt>
                <c:pt idx="586">
                  <c:v>7641.7600000000011</c:v>
                </c:pt>
                <c:pt idx="587">
                  <c:v>7641.78</c:v>
                </c:pt>
                <c:pt idx="588">
                  <c:v>7641.8</c:v>
                </c:pt>
                <c:pt idx="589">
                  <c:v>7641.8200000000006</c:v>
                </c:pt>
                <c:pt idx="590">
                  <c:v>7641.8400000000011</c:v>
                </c:pt>
                <c:pt idx="591">
                  <c:v>7641.86</c:v>
                </c:pt>
                <c:pt idx="592">
                  <c:v>7641.88</c:v>
                </c:pt>
                <c:pt idx="593">
                  <c:v>7641.9000000000005</c:v>
                </c:pt>
                <c:pt idx="594">
                  <c:v>7641.920000000001</c:v>
                </c:pt>
                <c:pt idx="595">
                  <c:v>7641.94</c:v>
                </c:pt>
                <c:pt idx="596">
                  <c:v>7641.96</c:v>
                </c:pt>
                <c:pt idx="597">
                  <c:v>7641.9800000000005</c:v>
                </c:pt>
                <c:pt idx="598">
                  <c:v>7642.0000000000009</c:v>
                </c:pt>
                <c:pt idx="599">
                  <c:v>7642.0199999999995</c:v>
                </c:pt>
                <c:pt idx="600">
                  <c:v>7642.04</c:v>
                </c:pt>
                <c:pt idx="601">
                  <c:v>7642.06</c:v>
                </c:pt>
                <c:pt idx="602">
                  <c:v>7642.0800000000008</c:v>
                </c:pt>
                <c:pt idx="603">
                  <c:v>7642.0999999999995</c:v>
                </c:pt>
                <c:pt idx="604">
                  <c:v>7642.12</c:v>
                </c:pt>
                <c:pt idx="605">
                  <c:v>7642.14</c:v>
                </c:pt>
                <c:pt idx="606">
                  <c:v>7642.1600000000008</c:v>
                </c:pt>
                <c:pt idx="607">
                  <c:v>7642.1799999999994</c:v>
                </c:pt>
                <c:pt idx="608">
                  <c:v>7642.2</c:v>
                </c:pt>
                <c:pt idx="609">
                  <c:v>7642.22</c:v>
                </c:pt>
                <c:pt idx="610">
                  <c:v>7642.2400000000007</c:v>
                </c:pt>
                <c:pt idx="611">
                  <c:v>7642.2600000000011</c:v>
                </c:pt>
                <c:pt idx="612">
                  <c:v>7642.28</c:v>
                </c:pt>
                <c:pt idx="613">
                  <c:v>7642.3</c:v>
                </c:pt>
                <c:pt idx="614">
                  <c:v>7642.3200000000006</c:v>
                </c:pt>
                <c:pt idx="615">
                  <c:v>7642.3400000000011</c:v>
                </c:pt>
                <c:pt idx="616">
                  <c:v>7642.36</c:v>
                </c:pt>
                <c:pt idx="617">
                  <c:v>7642.38</c:v>
                </c:pt>
                <c:pt idx="618">
                  <c:v>7642.4000000000005</c:v>
                </c:pt>
                <c:pt idx="619">
                  <c:v>7642.420000000001</c:v>
                </c:pt>
                <c:pt idx="620">
                  <c:v>7642.44</c:v>
                </c:pt>
                <c:pt idx="621">
                  <c:v>7642.46</c:v>
                </c:pt>
                <c:pt idx="622">
                  <c:v>7642.4800000000005</c:v>
                </c:pt>
                <c:pt idx="623">
                  <c:v>7642.5000000000009</c:v>
                </c:pt>
                <c:pt idx="624">
                  <c:v>7642.5199999999995</c:v>
                </c:pt>
                <c:pt idx="625">
                  <c:v>7642.54</c:v>
                </c:pt>
                <c:pt idx="626">
                  <c:v>7642.56</c:v>
                </c:pt>
                <c:pt idx="627">
                  <c:v>7642.5800000000008</c:v>
                </c:pt>
                <c:pt idx="628">
                  <c:v>7642.5999999999995</c:v>
                </c:pt>
                <c:pt idx="629">
                  <c:v>7642.62</c:v>
                </c:pt>
                <c:pt idx="630">
                  <c:v>7642.64</c:v>
                </c:pt>
                <c:pt idx="631">
                  <c:v>7642.6600000000008</c:v>
                </c:pt>
                <c:pt idx="632">
                  <c:v>7642.6799999999994</c:v>
                </c:pt>
                <c:pt idx="633">
                  <c:v>7642.7</c:v>
                </c:pt>
                <c:pt idx="634">
                  <c:v>7642.72</c:v>
                </c:pt>
                <c:pt idx="635">
                  <c:v>7642.7400000000007</c:v>
                </c:pt>
                <c:pt idx="636">
                  <c:v>7642.7600000000011</c:v>
                </c:pt>
                <c:pt idx="637">
                  <c:v>7642.78</c:v>
                </c:pt>
                <c:pt idx="638">
                  <c:v>7642.8</c:v>
                </c:pt>
                <c:pt idx="639">
                  <c:v>7642.8200000000006</c:v>
                </c:pt>
                <c:pt idx="640">
                  <c:v>7642.8400000000011</c:v>
                </c:pt>
                <c:pt idx="641">
                  <c:v>7642.86</c:v>
                </c:pt>
                <c:pt idx="642">
                  <c:v>7642.88</c:v>
                </c:pt>
                <c:pt idx="643">
                  <c:v>7642.9000000000005</c:v>
                </c:pt>
                <c:pt idx="644">
                  <c:v>7642.920000000001</c:v>
                </c:pt>
                <c:pt idx="645">
                  <c:v>7642.94</c:v>
                </c:pt>
                <c:pt idx="646">
                  <c:v>7642.96</c:v>
                </c:pt>
                <c:pt idx="647">
                  <c:v>7642.9800000000005</c:v>
                </c:pt>
                <c:pt idx="648">
                  <c:v>7643.0000000000009</c:v>
                </c:pt>
                <c:pt idx="649">
                  <c:v>7643.0199999999995</c:v>
                </c:pt>
                <c:pt idx="650">
                  <c:v>7643.04</c:v>
                </c:pt>
                <c:pt idx="651">
                  <c:v>7643.06</c:v>
                </c:pt>
                <c:pt idx="652">
                  <c:v>7643.0800000000008</c:v>
                </c:pt>
                <c:pt idx="653">
                  <c:v>7643.0999999999995</c:v>
                </c:pt>
                <c:pt idx="654">
                  <c:v>7643.12</c:v>
                </c:pt>
                <c:pt idx="655">
                  <c:v>7643.14</c:v>
                </c:pt>
                <c:pt idx="656">
                  <c:v>7643.1600000000008</c:v>
                </c:pt>
                <c:pt idx="657">
                  <c:v>7643.1799999999994</c:v>
                </c:pt>
                <c:pt idx="658">
                  <c:v>7643.2</c:v>
                </c:pt>
                <c:pt idx="659">
                  <c:v>7643.22</c:v>
                </c:pt>
                <c:pt idx="660">
                  <c:v>7643.2400000000007</c:v>
                </c:pt>
                <c:pt idx="661">
                  <c:v>7643.2600000000011</c:v>
                </c:pt>
                <c:pt idx="662">
                  <c:v>7643.28</c:v>
                </c:pt>
                <c:pt idx="663">
                  <c:v>7643.3</c:v>
                </c:pt>
                <c:pt idx="664">
                  <c:v>7643.3200000000006</c:v>
                </c:pt>
                <c:pt idx="665">
                  <c:v>7643.3400000000011</c:v>
                </c:pt>
                <c:pt idx="666">
                  <c:v>7643.36</c:v>
                </c:pt>
                <c:pt idx="667">
                  <c:v>7643.38</c:v>
                </c:pt>
                <c:pt idx="668">
                  <c:v>7643.4000000000005</c:v>
                </c:pt>
                <c:pt idx="669">
                  <c:v>7643.420000000001</c:v>
                </c:pt>
                <c:pt idx="670">
                  <c:v>7643.44</c:v>
                </c:pt>
                <c:pt idx="671">
                  <c:v>7643.46</c:v>
                </c:pt>
                <c:pt idx="672">
                  <c:v>7643.4800000000005</c:v>
                </c:pt>
                <c:pt idx="673">
                  <c:v>7643.5000000000009</c:v>
                </c:pt>
                <c:pt idx="674">
                  <c:v>7643.5199999999995</c:v>
                </c:pt>
                <c:pt idx="675">
                  <c:v>7643.54</c:v>
                </c:pt>
                <c:pt idx="676">
                  <c:v>7643.56</c:v>
                </c:pt>
                <c:pt idx="677">
                  <c:v>7643.5800000000008</c:v>
                </c:pt>
                <c:pt idx="678">
                  <c:v>7643.5999999999995</c:v>
                </c:pt>
                <c:pt idx="679">
                  <c:v>7643.62</c:v>
                </c:pt>
                <c:pt idx="680">
                  <c:v>7643.64</c:v>
                </c:pt>
                <c:pt idx="681">
                  <c:v>7643.6600000000008</c:v>
                </c:pt>
                <c:pt idx="682">
                  <c:v>7643.6799999999994</c:v>
                </c:pt>
                <c:pt idx="683">
                  <c:v>7643.7</c:v>
                </c:pt>
                <c:pt idx="684">
                  <c:v>7643.72</c:v>
                </c:pt>
                <c:pt idx="685">
                  <c:v>7643.7400000000007</c:v>
                </c:pt>
                <c:pt idx="686">
                  <c:v>7643.7600000000011</c:v>
                </c:pt>
                <c:pt idx="687">
                  <c:v>7643.78</c:v>
                </c:pt>
                <c:pt idx="688">
                  <c:v>7643.8</c:v>
                </c:pt>
                <c:pt idx="689">
                  <c:v>7643.8200000000006</c:v>
                </c:pt>
                <c:pt idx="690">
                  <c:v>7643.8400000000011</c:v>
                </c:pt>
                <c:pt idx="691">
                  <c:v>7643.86</c:v>
                </c:pt>
                <c:pt idx="692">
                  <c:v>7643.88</c:v>
                </c:pt>
                <c:pt idx="693">
                  <c:v>7643.9000000000005</c:v>
                </c:pt>
                <c:pt idx="694">
                  <c:v>7643.920000000001</c:v>
                </c:pt>
                <c:pt idx="695">
                  <c:v>7643.94</c:v>
                </c:pt>
                <c:pt idx="696">
                  <c:v>7643.96</c:v>
                </c:pt>
                <c:pt idx="697">
                  <c:v>7643.9800000000005</c:v>
                </c:pt>
                <c:pt idx="698">
                  <c:v>7644.0000000000009</c:v>
                </c:pt>
                <c:pt idx="699">
                  <c:v>7644.0199999999995</c:v>
                </c:pt>
                <c:pt idx="700">
                  <c:v>7644.04</c:v>
                </c:pt>
                <c:pt idx="701">
                  <c:v>7644.06</c:v>
                </c:pt>
                <c:pt idx="702">
                  <c:v>7644.0800000000008</c:v>
                </c:pt>
                <c:pt idx="703">
                  <c:v>7644.0999999999995</c:v>
                </c:pt>
                <c:pt idx="704">
                  <c:v>7644.12</c:v>
                </c:pt>
                <c:pt idx="705">
                  <c:v>7644.14</c:v>
                </c:pt>
                <c:pt idx="706">
                  <c:v>7644.1600000000008</c:v>
                </c:pt>
                <c:pt idx="707">
                  <c:v>7644.1799999999994</c:v>
                </c:pt>
                <c:pt idx="708">
                  <c:v>7644.2</c:v>
                </c:pt>
                <c:pt idx="709">
                  <c:v>7644.22</c:v>
                </c:pt>
                <c:pt idx="710">
                  <c:v>7644.2400000000007</c:v>
                </c:pt>
                <c:pt idx="711">
                  <c:v>7644.2600000000011</c:v>
                </c:pt>
                <c:pt idx="712">
                  <c:v>7644.28</c:v>
                </c:pt>
                <c:pt idx="713">
                  <c:v>7644.3</c:v>
                </c:pt>
                <c:pt idx="714">
                  <c:v>7644.3200000000006</c:v>
                </c:pt>
                <c:pt idx="715">
                  <c:v>7644.3400000000011</c:v>
                </c:pt>
                <c:pt idx="716">
                  <c:v>7644.36</c:v>
                </c:pt>
                <c:pt idx="717">
                  <c:v>7644.38</c:v>
                </c:pt>
                <c:pt idx="718">
                  <c:v>7644.4000000000005</c:v>
                </c:pt>
                <c:pt idx="719">
                  <c:v>7644.420000000001</c:v>
                </c:pt>
                <c:pt idx="720">
                  <c:v>7644.44</c:v>
                </c:pt>
                <c:pt idx="721">
                  <c:v>7644.46</c:v>
                </c:pt>
                <c:pt idx="722">
                  <c:v>7644.4800000000005</c:v>
                </c:pt>
                <c:pt idx="723">
                  <c:v>7644.5000000000009</c:v>
                </c:pt>
                <c:pt idx="724">
                  <c:v>7644.5199999999995</c:v>
                </c:pt>
                <c:pt idx="725">
                  <c:v>7644.54</c:v>
                </c:pt>
                <c:pt idx="726">
                  <c:v>7644.56</c:v>
                </c:pt>
                <c:pt idx="727">
                  <c:v>7644.5800000000008</c:v>
                </c:pt>
                <c:pt idx="728">
                  <c:v>7644.5999999999995</c:v>
                </c:pt>
                <c:pt idx="729">
                  <c:v>7644.62</c:v>
                </c:pt>
                <c:pt idx="730">
                  <c:v>7644.64</c:v>
                </c:pt>
                <c:pt idx="731">
                  <c:v>7644.6600000000008</c:v>
                </c:pt>
                <c:pt idx="732">
                  <c:v>7644.6799999999994</c:v>
                </c:pt>
                <c:pt idx="733">
                  <c:v>7644.7</c:v>
                </c:pt>
                <c:pt idx="734">
                  <c:v>7644.72</c:v>
                </c:pt>
                <c:pt idx="735">
                  <c:v>7644.7400000000007</c:v>
                </c:pt>
                <c:pt idx="736">
                  <c:v>7644.7600000000011</c:v>
                </c:pt>
                <c:pt idx="737">
                  <c:v>7644.78</c:v>
                </c:pt>
                <c:pt idx="738">
                  <c:v>7644.8</c:v>
                </c:pt>
                <c:pt idx="739">
                  <c:v>7644.8200000000006</c:v>
                </c:pt>
                <c:pt idx="740">
                  <c:v>7644.8400000000011</c:v>
                </c:pt>
                <c:pt idx="741">
                  <c:v>7644.86</c:v>
                </c:pt>
                <c:pt idx="742">
                  <c:v>7644.88</c:v>
                </c:pt>
                <c:pt idx="743">
                  <c:v>7644.9000000000005</c:v>
                </c:pt>
                <c:pt idx="744">
                  <c:v>7644.920000000001</c:v>
                </c:pt>
                <c:pt idx="745">
                  <c:v>7644.94</c:v>
                </c:pt>
                <c:pt idx="746">
                  <c:v>7644.96</c:v>
                </c:pt>
                <c:pt idx="747">
                  <c:v>7644.9800000000005</c:v>
                </c:pt>
                <c:pt idx="748">
                  <c:v>7645.0000000000009</c:v>
                </c:pt>
                <c:pt idx="749">
                  <c:v>7645.0199999999995</c:v>
                </c:pt>
                <c:pt idx="750">
                  <c:v>7645.04</c:v>
                </c:pt>
                <c:pt idx="751">
                  <c:v>7645.06</c:v>
                </c:pt>
                <c:pt idx="752">
                  <c:v>7645.0800000000008</c:v>
                </c:pt>
                <c:pt idx="753">
                  <c:v>7645.0999999999995</c:v>
                </c:pt>
                <c:pt idx="754">
                  <c:v>7645.12</c:v>
                </c:pt>
                <c:pt idx="755">
                  <c:v>7645.14</c:v>
                </c:pt>
                <c:pt idx="756">
                  <c:v>7645.1600000000008</c:v>
                </c:pt>
                <c:pt idx="757">
                  <c:v>7645.1799999999994</c:v>
                </c:pt>
                <c:pt idx="758">
                  <c:v>7645.2</c:v>
                </c:pt>
                <c:pt idx="759">
                  <c:v>7645.22</c:v>
                </c:pt>
                <c:pt idx="760">
                  <c:v>7645.2400000000007</c:v>
                </c:pt>
                <c:pt idx="761">
                  <c:v>7645.2600000000011</c:v>
                </c:pt>
                <c:pt idx="762">
                  <c:v>7645.28</c:v>
                </c:pt>
                <c:pt idx="763">
                  <c:v>7645.3</c:v>
                </c:pt>
                <c:pt idx="764">
                  <c:v>7645.3200000000006</c:v>
                </c:pt>
                <c:pt idx="765">
                  <c:v>7645.3400000000011</c:v>
                </c:pt>
                <c:pt idx="766">
                  <c:v>7645.36</c:v>
                </c:pt>
                <c:pt idx="767">
                  <c:v>7645.38</c:v>
                </c:pt>
                <c:pt idx="768">
                  <c:v>7645.4000000000005</c:v>
                </c:pt>
                <c:pt idx="769">
                  <c:v>7645.420000000001</c:v>
                </c:pt>
                <c:pt idx="770">
                  <c:v>7645.44</c:v>
                </c:pt>
                <c:pt idx="771">
                  <c:v>7645.46</c:v>
                </c:pt>
                <c:pt idx="772">
                  <c:v>7645.4800000000005</c:v>
                </c:pt>
                <c:pt idx="773">
                  <c:v>7645.5000000000009</c:v>
                </c:pt>
                <c:pt idx="774">
                  <c:v>7645.5199999999995</c:v>
                </c:pt>
                <c:pt idx="775">
                  <c:v>7645.54</c:v>
                </c:pt>
                <c:pt idx="776">
                  <c:v>7645.56</c:v>
                </c:pt>
                <c:pt idx="777">
                  <c:v>7645.5800000000008</c:v>
                </c:pt>
                <c:pt idx="778">
                  <c:v>7645.5999999999995</c:v>
                </c:pt>
                <c:pt idx="779">
                  <c:v>7645.62</c:v>
                </c:pt>
                <c:pt idx="780">
                  <c:v>7645.64</c:v>
                </c:pt>
                <c:pt idx="781">
                  <c:v>7645.6600000000008</c:v>
                </c:pt>
                <c:pt idx="782">
                  <c:v>7645.6799999999994</c:v>
                </c:pt>
                <c:pt idx="783">
                  <c:v>7645.7</c:v>
                </c:pt>
                <c:pt idx="784">
                  <c:v>7645.72</c:v>
                </c:pt>
              </c:numCache>
            </c:numRef>
          </c:xVal>
          <c:yVal>
            <c:numRef>
              <c:f>amplification!$B$4:$B$788</c:f>
              <c:numCache>
                <c:formatCode>General</c:formatCode>
                <c:ptCount val="785"/>
                <c:pt idx="0">
                  <c:v>-3.3117472649019</c:v>
                </c:pt>
                <c:pt idx="1">
                  <c:v>-5.6957472649019101</c:v>
                </c:pt>
                <c:pt idx="2">
                  <c:v>-7.5577472649019901</c:v>
                </c:pt>
                <c:pt idx="3">
                  <c:v>-6.1077472649021702</c:v>
                </c:pt>
                <c:pt idx="4">
                  <c:v>-4.9337472649022001</c:v>
                </c:pt>
                <c:pt idx="5">
                  <c:v>-1.7497472649020001</c:v>
                </c:pt>
                <c:pt idx="6">
                  <c:v>-1.1547472649021999</c:v>
                </c:pt>
                <c:pt idx="7">
                  <c:v>-1.7827472649019001</c:v>
                </c:pt>
                <c:pt idx="8">
                  <c:v>-1.62774726490215</c:v>
                </c:pt>
                <c:pt idx="9">
                  <c:v>-1.5587472649021901</c:v>
                </c:pt>
                <c:pt idx="10">
                  <c:v>-3.9357472649021501</c:v>
                </c:pt>
                <c:pt idx="11">
                  <c:v>-6.6497472649020901</c:v>
                </c:pt>
                <c:pt idx="12">
                  <c:v>-7.8507472649021102</c:v>
                </c:pt>
                <c:pt idx="13">
                  <c:v>-6.8947472649019801</c:v>
                </c:pt>
                <c:pt idx="14">
                  <c:v>-5.20974726490204</c:v>
                </c:pt>
                <c:pt idx="15">
                  <c:v>-0.68974726490205296</c:v>
                </c:pt>
                <c:pt idx="16">
                  <c:v>3.5492527350979799</c:v>
                </c:pt>
                <c:pt idx="17">
                  <c:v>3.5372527350978098</c:v>
                </c:pt>
                <c:pt idx="18">
                  <c:v>-2.13774726490192</c:v>
                </c:pt>
                <c:pt idx="19">
                  <c:v>-11.2747472649021</c:v>
                </c:pt>
                <c:pt idx="20">
                  <c:v>-13.044747264902099</c:v>
                </c:pt>
                <c:pt idx="21">
                  <c:v>-10.8037472649021</c:v>
                </c:pt>
                <c:pt idx="22">
                  <c:v>-2.13574726490197</c:v>
                </c:pt>
                <c:pt idx="23">
                  <c:v>3.8232527350978698</c:v>
                </c:pt>
                <c:pt idx="24">
                  <c:v>7.2642527350976698</c:v>
                </c:pt>
                <c:pt idx="25">
                  <c:v>0.12425273509779799</c:v>
                </c:pt>
                <c:pt idx="26">
                  <c:v>-7.91074726490206</c:v>
                </c:pt>
                <c:pt idx="27">
                  <c:v>-13.0907472649019</c:v>
                </c:pt>
                <c:pt idx="28">
                  <c:v>-10.635747264901999</c:v>
                </c:pt>
                <c:pt idx="29">
                  <c:v>-5.1127472649022803</c:v>
                </c:pt>
                <c:pt idx="30">
                  <c:v>2.2502527350979999</c:v>
                </c:pt>
                <c:pt idx="31">
                  <c:v>4.57125273509791</c:v>
                </c:pt>
                <c:pt idx="32">
                  <c:v>-2.1077472649021698</c:v>
                </c:pt>
                <c:pt idx="33">
                  <c:v>-8.1157472649019802</c:v>
                </c:pt>
                <c:pt idx="34">
                  <c:v>-10.248747264902301</c:v>
                </c:pt>
                <c:pt idx="35">
                  <c:v>-8.4367472649019</c:v>
                </c:pt>
                <c:pt idx="36">
                  <c:v>-2.9527472649019701</c:v>
                </c:pt>
                <c:pt idx="37">
                  <c:v>2.9622527350979899</c:v>
                </c:pt>
                <c:pt idx="38">
                  <c:v>4.2352527350976699</c:v>
                </c:pt>
                <c:pt idx="39">
                  <c:v>-2.4297472649022902</c:v>
                </c:pt>
                <c:pt idx="40">
                  <c:v>-11.3047472649023</c:v>
                </c:pt>
                <c:pt idx="41">
                  <c:v>-12.735747264902299</c:v>
                </c:pt>
                <c:pt idx="42">
                  <c:v>-11.780747264901899</c:v>
                </c:pt>
                <c:pt idx="43">
                  <c:v>-5.6367472649021702</c:v>
                </c:pt>
                <c:pt idx="44">
                  <c:v>3.13025273509811</c:v>
                </c:pt>
                <c:pt idx="45">
                  <c:v>10.1242527350978</c:v>
                </c:pt>
                <c:pt idx="46">
                  <c:v>4.1662527350977099</c:v>
                </c:pt>
                <c:pt idx="47">
                  <c:v>-9.9737472649021601</c:v>
                </c:pt>
                <c:pt idx="48">
                  <c:v>-18.0817472649019</c:v>
                </c:pt>
                <c:pt idx="49">
                  <c:v>-15.4427472649022</c:v>
                </c:pt>
                <c:pt idx="50">
                  <c:v>-3.1477472649021401</c:v>
                </c:pt>
                <c:pt idx="51">
                  <c:v>4.4192527350978699</c:v>
                </c:pt>
                <c:pt idx="52">
                  <c:v>8.8002527350977306</c:v>
                </c:pt>
                <c:pt idx="53">
                  <c:v>-1.45674726490188</c:v>
                </c:pt>
                <c:pt idx="54">
                  <c:v>-13.954747264901901</c:v>
                </c:pt>
                <c:pt idx="55">
                  <c:v>-19.1287472649019</c:v>
                </c:pt>
                <c:pt idx="56">
                  <c:v>-6.6697472649020701</c:v>
                </c:pt>
                <c:pt idx="57">
                  <c:v>14.402252735097999</c:v>
                </c:pt>
                <c:pt idx="58">
                  <c:v>34.716252735097903</c:v>
                </c:pt>
                <c:pt idx="59">
                  <c:v>41.665252735098001</c:v>
                </c:pt>
                <c:pt idx="60">
                  <c:v>36.1292527350979</c:v>
                </c:pt>
                <c:pt idx="61">
                  <c:v>26.0412527350977</c:v>
                </c:pt>
                <c:pt idx="62">
                  <c:v>41.919252735097899</c:v>
                </c:pt>
                <c:pt idx="63">
                  <c:v>78.769252735097794</c:v>
                </c:pt>
                <c:pt idx="64">
                  <c:v>115.574252735098</c:v>
                </c:pt>
                <c:pt idx="65">
                  <c:v>127.002252735098</c:v>
                </c:pt>
                <c:pt idx="66">
                  <c:v>107.93325273509799</c:v>
                </c:pt>
                <c:pt idx="67">
                  <c:v>78.238252735097802</c:v>
                </c:pt>
                <c:pt idx="68">
                  <c:v>59.701252735098002</c:v>
                </c:pt>
                <c:pt idx="69">
                  <c:v>91.891252735098107</c:v>
                </c:pt>
                <c:pt idx="70">
                  <c:v>151.714252735098</c:v>
                </c:pt>
                <c:pt idx="71">
                  <c:v>189.172252735098</c:v>
                </c:pt>
                <c:pt idx="72">
                  <c:v>181.44825273509801</c:v>
                </c:pt>
                <c:pt idx="73">
                  <c:v>124.556252735098</c:v>
                </c:pt>
                <c:pt idx="74">
                  <c:v>58.889252735097699</c:v>
                </c:pt>
                <c:pt idx="75">
                  <c:v>19.4072527350977</c:v>
                </c:pt>
                <c:pt idx="76">
                  <c:v>18.713252735097701</c:v>
                </c:pt>
                <c:pt idx="77">
                  <c:v>40.058252735098002</c:v>
                </c:pt>
                <c:pt idx="78">
                  <c:v>53.484252735097897</c:v>
                </c:pt>
                <c:pt idx="79">
                  <c:v>40.107252735098001</c:v>
                </c:pt>
                <c:pt idx="80">
                  <c:v>20.4382527350981</c:v>
                </c:pt>
                <c:pt idx="81">
                  <c:v>18.117252735097701</c:v>
                </c:pt>
                <c:pt idx="82">
                  <c:v>33.114252735097999</c:v>
                </c:pt>
                <c:pt idx="83">
                  <c:v>46.635252735097801</c:v>
                </c:pt>
                <c:pt idx="84">
                  <c:v>29.7162527350979</c:v>
                </c:pt>
                <c:pt idx="85">
                  <c:v>-12.4097472649023</c:v>
                </c:pt>
                <c:pt idx="86">
                  <c:v>-56.750747264902202</c:v>
                </c:pt>
                <c:pt idx="87">
                  <c:v>-73.508747264901999</c:v>
                </c:pt>
                <c:pt idx="88">
                  <c:v>-50.991747264902202</c:v>
                </c:pt>
                <c:pt idx="89">
                  <c:v>-11.044747264902099</c:v>
                </c:pt>
                <c:pt idx="90">
                  <c:v>12.347252735097801</c:v>
                </c:pt>
                <c:pt idx="91">
                  <c:v>10.4472527350981</c:v>
                </c:pt>
                <c:pt idx="92">
                  <c:v>-13.2247472649019</c:v>
                </c:pt>
                <c:pt idx="93">
                  <c:v>-38.921747264902002</c:v>
                </c:pt>
                <c:pt idx="94">
                  <c:v>-48.714747264902101</c:v>
                </c:pt>
                <c:pt idx="95">
                  <c:v>-47.056747264902199</c:v>
                </c:pt>
                <c:pt idx="96">
                  <c:v>-44.064747264902103</c:v>
                </c:pt>
                <c:pt idx="97">
                  <c:v>-47.802747264901903</c:v>
                </c:pt>
                <c:pt idx="98">
                  <c:v>-45.002747264902197</c:v>
                </c:pt>
                <c:pt idx="99">
                  <c:v>-33.470747264902002</c:v>
                </c:pt>
                <c:pt idx="100">
                  <c:v>-14.959747264901999</c:v>
                </c:pt>
                <c:pt idx="101">
                  <c:v>-1.51374726490212</c:v>
                </c:pt>
                <c:pt idx="102">
                  <c:v>-5.8687472649021402</c:v>
                </c:pt>
                <c:pt idx="103">
                  <c:v>-27.480747264902199</c:v>
                </c:pt>
                <c:pt idx="104">
                  <c:v>-48.116747264902202</c:v>
                </c:pt>
                <c:pt idx="105">
                  <c:v>-50.860747264902301</c:v>
                </c:pt>
                <c:pt idx="106">
                  <c:v>-40.1877472649021</c:v>
                </c:pt>
                <c:pt idx="107">
                  <c:v>-24.3807472649023</c:v>
                </c:pt>
                <c:pt idx="108">
                  <c:v>-10.960747264902199</c:v>
                </c:pt>
                <c:pt idx="109">
                  <c:v>-6.6137472649020301</c:v>
                </c:pt>
                <c:pt idx="110">
                  <c:v>-1.19974726490227</c:v>
                </c:pt>
                <c:pt idx="111">
                  <c:v>8.5292527350979999</c:v>
                </c:pt>
                <c:pt idx="112">
                  <c:v>21.798252735097801</c:v>
                </c:pt>
                <c:pt idx="113">
                  <c:v>20.955252735097901</c:v>
                </c:pt>
                <c:pt idx="114">
                  <c:v>1.36425273509803</c:v>
                </c:pt>
                <c:pt idx="115">
                  <c:v>-26.392747264901999</c:v>
                </c:pt>
                <c:pt idx="116">
                  <c:v>-44.250747264902202</c:v>
                </c:pt>
                <c:pt idx="117">
                  <c:v>-36.096747264902199</c:v>
                </c:pt>
                <c:pt idx="118">
                  <c:v>-4.67874726490209</c:v>
                </c:pt>
                <c:pt idx="119">
                  <c:v>37.122252735097803</c:v>
                </c:pt>
                <c:pt idx="120">
                  <c:v>59.480252735097999</c:v>
                </c:pt>
                <c:pt idx="121">
                  <c:v>54.240252735097798</c:v>
                </c:pt>
                <c:pt idx="122">
                  <c:v>19.7152527350977</c:v>
                </c:pt>
                <c:pt idx="123">
                  <c:v>-21.352747264902099</c:v>
                </c:pt>
                <c:pt idx="124">
                  <c:v>-46.4167472649019</c:v>
                </c:pt>
                <c:pt idx="125">
                  <c:v>-46.113747264902003</c:v>
                </c:pt>
                <c:pt idx="126">
                  <c:v>-17.4947472649019</c:v>
                </c:pt>
                <c:pt idx="127">
                  <c:v>13.361252735097899</c:v>
                </c:pt>
                <c:pt idx="128">
                  <c:v>39.996252735098103</c:v>
                </c:pt>
                <c:pt idx="129">
                  <c:v>41.069252735097997</c:v>
                </c:pt>
                <c:pt idx="130">
                  <c:v>24.297252735097999</c:v>
                </c:pt>
                <c:pt idx="131">
                  <c:v>-5.0017472649019501</c:v>
                </c:pt>
                <c:pt idx="132">
                  <c:v>-27.472747264902001</c:v>
                </c:pt>
                <c:pt idx="133">
                  <c:v>-34.989747264902199</c:v>
                </c:pt>
                <c:pt idx="134">
                  <c:v>-24.404747264902198</c:v>
                </c:pt>
                <c:pt idx="135">
                  <c:v>-6.26774726490203</c:v>
                </c:pt>
                <c:pt idx="136">
                  <c:v>7.7402527350977799</c:v>
                </c:pt>
                <c:pt idx="137">
                  <c:v>11.7912527350977</c:v>
                </c:pt>
                <c:pt idx="138">
                  <c:v>8.1582527350978999</c:v>
                </c:pt>
                <c:pt idx="139">
                  <c:v>-2.15574726490195</c:v>
                </c:pt>
                <c:pt idx="140">
                  <c:v>-4.2887472649022103</c:v>
                </c:pt>
                <c:pt idx="141">
                  <c:v>-2.8327472649020802</c:v>
                </c:pt>
                <c:pt idx="142">
                  <c:v>-3.42374726490198</c:v>
                </c:pt>
                <c:pt idx="143">
                  <c:v>-9.9227472649022292</c:v>
                </c:pt>
                <c:pt idx="144">
                  <c:v>-20.088747264901901</c:v>
                </c:pt>
                <c:pt idx="145">
                  <c:v>-26.0717472649021</c:v>
                </c:pt>
                <c:pt idx="146">
                  <c:v>-20.298747264902001</c:v>
                </c:pt>
                <c:pt idx="147">
                  <c:v>-2.1297472649021101</c:v>
                </c:pt>
                <c:pt idx="148">
                  <c:v>17.389252735097699</c:v>
                </c:pt>
                <c:pt idx="149">
                  <c:v>24.962252735098001</c:v>
                </c:pt>
                <c:pt idx="150">
                  <c:v>11.934252735097701</c:v>
                </c:pt>
                <c:pt idx="151">
                  <c:v>-10.4827472649022</c:v>
                </c:pt>
                <c:pt idx="152">
                  <c:v>-31.926747264902101</c:v>
                </c:pt>
                <c:pt idx="153">
                  <c:v>-36.095747264902002</c:v>
                </c:pt>
                <c:pt idx="154">
                  <c:v>-22.1877472649021</c:v>
                </c:pt>
                <c:pt idx="155">
                  <c:v>1.29225273509792</c:v>
                </c:pt>
                <c:pt idx="156">
                  <c:v>14.893252735098001</c:v>
                </c:pt>
                <c:pt idx="157">
                  <c:v>14.868252735097901</c:v>
                </c:pt>
                <c:pt idx="158">
                  <c:v>4.4142527350977598</c:v>
                </c:pt>
                <c:pt idx="159">
                  <c:v>-5.1827472649019901</c:v>
                </c:pt>
                <c:pt idx="160">
                  <c:v>-12.7757472649023</c:v>
                </c:pt>
                <c:pt idx="161">
                  <c:v>-14.3507472649021</c:v>
                </c:pt>
                <c:pt idx="162">
                  <c:v>-11.989747264902199</c:v>
                </c:pt>
                <c:pt idx="163">
                  <c:v>-9.3407472649018892</c:v>
                </c:pt>
                <c:pt idx="164">
                  <c:v>-8.9617472649019891</c:v>
                </c:pt>
                <c:pt idx="165">
                  <c:v>-1.6507472649022901</c:v>
                </c:pt>
                <c:pt idx="166">
                  <c:v>8.0822527350978799</c:v>
                </c:pt>
                <c:pt idx="167">
                  <c:v>13.9072527350977</c:v>
                </c:pt>
                <c:pt idx="168">
                  <c:v>5.4232527350977797</c:v>
                </c:pt>
                <c:pt idx="169">
                  <c:v>-9.2777472649022492</c:v>
                </c:pt>
                <c:pt idx="170">
                  <c:v>-21.031747264902201</c:v>
                </c:pt>
                <c:pt idx="171">
                  <c:v>-22.019747264902001</c:v>
                </c:pt>
                <c:pt idx="172">
                  <c:v>-8.89074726490208</c:v>
                </c:pt>
                <c:pt idx="173">
                  <c:v>7.2432527350979399</c:v>
                </c:pt>
                <c:pt idx="174">
                  <c:v>16.9962527350981</c:v>
                </c:pt>
                <c:pt idx="175">
                  <c:v>6.5002527350979999</c:v>
                </c:pt>
                <c:pt idx="176">
                  <c:v>-10.3427472649023</c:v>
                </c:pt>
                <c:pt idx="177">
                  <c:v>-21.242747264901901</c:v>
                </c:pt>
                <c:pt idx="178">
                  <c:v>-14.1167472649022</c:v>
                </c:pt>
                <c:pt idx="179">
                  <c:v>-0.14974726490208901</c:v>
                </c:pt>
                <c:pt idx="180">
                  <c:v>11.789252735097801</c:v>
                </c:pt>
                <c:pt idx="181">
                  <c:v>8.4272527350976798</c:v>
                </c:pt>
                <c:pt idx="182">
                  <c:v>-7.0037472649019001</c:v>
                </c:pt>
                <c:pt idx="183">
                  <c:v>-22.788747264902199</c:v>
                </c:pt>
                <c:pt idx="184">
                  <c:v>-22.440747264902299</c:v>
                </c:pt>
                <c:pt idx="185">
                  <c:v>-3.9897472649022299</c:v>
                </c:pt>
                <c:pt idx="186">
                  <c:v>16.4462527350979</c:v>
                </c:pt>
                <c:pt idx="187">
                  <c:v>21.172252735097999</c:v>
                </c:pt>
                <c:pt idx="188">
                  <c:v>6.9672527350980999</c:v>
                </c:pt>
                <c:pt idx="189">
                  <c:v>-16.6297472649021</c:v>
                </c:pt>
                <c:pt idx="190">
                  <c:v>-33.461747264902002</c:v>
                </c:pt>
                <c:pt idx="191">
                  <c:v>-27.011747264902201</c:v>
                </c:pt>
                <c:pt idx="192">
                  <c:v>-5.8057472649020401</c:v>
                </c:pt>
                <c:pt idx="193">
                  <c:v>18.9252527350977</c:v>
                </c:pt>
                <c:pt idx="194">
                  <c:v>24.117252735097701</c:v>
                </c:pt>
                <c:pt idx="195">
                  <c:v>14.038252735098</c:v>
                </c:pt>
                <c:pt idx="196">
                  <c:v>-6.3917472649022802</c:v>
                </c:pt>
                <c:pt idx="197">
                  <c:v>-22.3117472649019</c:v>
                </c:pt>
                <c:pt idx="198">
                  <c:v>-24.0337472649021</c:v>
                </c:pt>
                <c:pt idx="199">
                  <c:v>-10.719747264902299</c:v>
                </c:pt>
                <c:pt idx="200">
                  <c:v>8.73725273509808</c:v>
                </c:pt>
                <c:pt idx="201">
                  <c:v>22.059252735097701</c:v>
                </c:pt>
                <c:pt idx="202">
                  <c:v>27.118252735097901</c:v>
                </c:pt>
                <c:pt idx="203">
                  <c:v>18.236252735097899</c:v>
                </c:pt>
                <c:pt idx="204">
                  <c:v>6.4342527350977399</c:v>
                </c:pt>
                <c:pt idx="205">
                  <c:v>-5.2957472649022801</c:v>
                </c:pt>
                <c:pt idx="206">
                  <c:v>-7.8967472649019301</c:v>
                </c:pt>
                <c:pt idx="207">
                  <c:v>-1.74874726490225</c:v>
                </c:pt>
                <c:pt idx="208">
                  <c:v>12.886252735097999</c:v>
                </c:pt>
                <c:pt idx="209">
                  <c:v>21.818252735097801</c:v>
                </c:pt>
                <c:pt idx="210">
                  <c:v>27.802252735097699</c:v>
                </c:pt>
                <c:pt idx="211">
                  <c:v>21.413252735097998</c:v>
                </c:pt>
                <c:pt idx="212">
                  <c:v>14.8592527350979</c:v>
                </c:pt>
                <c:pt idx="213">
                  <c:v>12.8132527350981</c:v>
                </c:pt>
                <c:pt idx="214">
                  <c:v>21.790252735098001</c:v>
                </c:pt>
                <c:pt idx="215">
                  <c:v>47.216252735097903</c:v>
                </c:pt>
                <c:pt idx="216">
                  <c:v>67.814252735097895</c:v>
                </c:pt>
                <c:pt idx="217">
                  <c:v>77.232252735098001</c:v>
                </c:pt>
                <c:pt idx="218">
                  <c:v>72.713252735097697</c:v>
                </c:pt>
                <c:pt idx="219">
                  <c:v>69.162252735097795</c:v>
                </c:pt>
                <c:pt idx="220">
                  <c:v>79.068252735097801</c:v>
                </c:pt>
                <c:pt idx="221">
                  <c:v>109.76925273509799</c:v>
                </c:pt>
                <c:pt idx="222">
                  <c:v>139.672252735098</c:v>
                </c:pt>
                <c:pt idx="223">
                  <c:v>153.75925273509799</c:v>
                </c:pt>
                <c:pt idx="224">
                  <c:v>138.005252735098</c:v>
                </c:pt>
                <c:pt idx="225">
                  <c:v>108.319252735098</c:v>
                </c:pt>
                <c:pt idx="226">
                  <c:v>79.900252735098107</c:v>
                </c:pt>
                <c:pt idx="227">
                  <c:v>71.143252735098002</c:v>
                </c:pt>
                <c:pt idx="228">
                  <c:v>86.262252735097704</c:v>
                </c:pt>
                <c:pt idx="229">
                  <c:v>105.48925273509801</c:v>
                </c:pt>
                <c:pt idx="230">
                  <c:v>101.220252735098</c:v>
                </c:pt>
                <c:pt idx="231">
                  <c:v>71.268252735098002</c:v>
                </c:pt>
                <c:pt idx="232">
                  <c:v>27.7752527350981</c:v>
                </c:pt>
                <c:pt idx="233">
                  <c:v>-9.5107472649019709</c:v>
                </c:pt>
                <c:pt idx="234">
                  <c:v>-20.133747264901999</c:v>
                </c:pt>
                <c:pt idx="235">
                  <c:v>-7.6797472649022902</c:v>
                </c:pt>
                <c:pt idx="236">
                  <c:v>12.280252735097701</c:v>
                </c:pt>
                <c:pt idx="237">
                  <c:v>25.8692527350977</c:v>
                </c:pt>
                <c:pt idx="238">
                  <c:v>19.962252735098001</c:v>
                </c:pt>
                <c:pt idx="239">
                  <c:v>-0.87374726490224897</c:v>
                </c:pt>
                <c:pt idx="240">
                  <c:v>-22.2957472649023</c:v>
                </c:pt>
                <c:pt idx="241">
                  <c:v>-33.210747264902203</c:v>
                </c:pt>
                <c:pt idx="242">
                  <c:v>-36.396747264901897</c:v>
                </c:pt>
                <c:pt idx="243">
                  <c:v>-35.5837472649023</c:v>
                </c:pt>
                <c:pt idx="244">
                  <c:v>-34.323747264902103</c:v>
                </c:pt>
                <c:pt idx="245">
                  <c:v>-36.470747264902002</c:v>
                </c:pt>
                <c:pt idx="246">
                  <c:v>-41.612747264902303</c:v>
                </c:pt>
                <c:pt idx="247">
                  <c:v>-39.927747264901903</c:v>
                </c:pt>
                <c:pt idx="248">
                  <c:v>-32.158747264902097</c:v>
                </c:pt>
                <c:pt idx="249">
                  <c:v>-25.165747264902201</c:v>
                </c:pt>
                <c:pt idx="250">
                  <c:v>-24.5917472649021</c:v>
                </c:pt>
                <c:pt idx="251">
                  <c:v>-31.451747264902199</c:v>
                </c:pt>
                <c:pt idx="252">
                  <c:v>-42.705747264902101</c:v>
                </c:pt>
                <c:pt idx="253">
                  <c:v>-50.424747264902201</c:v>
                </c:pt>
                <c:pt idx="254">
                  <c:v>-50.419747264902099</c:v>
                </c:pt>
                <c:pt idx="255">
                  <c:v>-35.132747264902299</c:v>
                </c:pt>
                <c:pt idx="256">
                  <c:v>-15.981747264901999</c:v>
                </c:pt>
                <c:pt idx="257">
                  <c:v>-1.2767472649020399</c:v>
                </c:pt>
                <c:pt idx="258">
                  <c:v>2.2892527350977598</c:v>
                </c:pt>
                <c:pt idx="259">
                  <c:v>-8.0247472649020892</c:v>
                </c:pt>
                <c:pt idx="260">
                  <c:v>-25.884747264902199</c:v>
                </c:pt>
                <c:pt idx="261">
                  <c:v>-39.089747264902101</c:v>
                </c:pt>
                <c:pt idx="262">
                  <c:v>-40.644747264902001</c:v>
                </c:pt>
                <c:pt idx="263">
                  <c:v>-27.461747264902002</c:v>
                </c:pt>
                <c:pt idx="264">
                  <c:v>-4.26774726490203</c:v>
                </c:pt>
                <c:pt idx="265">
                  <c:v>17.9382527350981</c:v>
                </c:pt>
                <c:pt idx="266">
                  <c:v>24.3112527350977</c:v>
                </c:pt>
                <c:pt idx="267">
                  <c:v>16.265252735097899</c:v>
                </c:pt>
                <c:pt idx="268">
                  <c:v>0.45125273509802399</c:v>
                </c:pt>
                <c:pt idx="269">
                  <c:v>-15.9587472649023</c:v>
                </c:pt>
                <c:pt idx="270">
                  <c:v>-23.184747264901901</c:v>
                </c:pt>
                <c:pt idx="271">
                  <c:v>-20.747747264901999</c:v>
                </c:pt>
                <c:pt idx="272">
                  <c:v>-11.0537472649021</c:v>
                </c:pt>
                <c:pt idx="273">
                  <c:v>-5.6887472649023003</c:v>
                </c:pt>
                <c:pt idx="274">
                  <c:v>-1.48574726490233</c:v>
                </c:pt>
                <c:pt idx="275">
                  <c:v>-0.55874726490219495</c:v>
                </c:pt>
                <c:pt idx="276">
                  <c:v>3.62725273509795</c:v>
                </c:pt>
                <c:pt idx="277">
                  <c:v>8.3162527350978106</c:v>
                </c:pt>
                <c:pt idx="278">
                  <c:v>9.4802527350980199</c:v>
                </c:pt>
                <c:pt idx="279">
                  <c:v>3.1472527350979398</c:v>
                </c:pt>
                <c:pt idx="280">
                  <c:v>-11.3667472649022</c:v>
                </c:pt>
                <c:pt idx="281">
                  <c:v>-24.923747264902001</c:v>
                </c:pt>
                <c:pt idx="282">
                  <c:v>-31.268747264902199</c:v>
                </c:pt>
                <c:pt idx="283">
                  <c:v>-21.123747264902299</c:v>
                </c:pt>
                <c:pt idx="284">
                  <c:v>0.51525273509787395</c:v>
                </c:pt>
                <c:pt idx="285">
                  <c:v>22.596252735097998</c:v>
                </c:pt>
                <c:pt idx="286">
                  <c:v>30.848252735098001</c:v>
                </c:pt>
                <c:pt idx="287">
                  <c:v>20.317252735097998</c:v>
                </c:pt>
                <c:pt idx="288">
                  <c:v>-4.83674726490199</c:v>
                </c:pt>
                <c:pt idx="289">
                  <c:v>-27.853747264902299</c:v>
                </c:pt>
                <c:pt idx="290">
                  <c:v>-37.4377472649021</c:v>
                </c:pt>
                <c:pt idx="291">
                  <c:v>-27.921747264901999</c:v>
                </c:pt>
                <c:pt idx="292">
                  <c:v>-6.0407472649021701</c:v>
                </c:pt>
                <c:pt idx="293">
                  <c:v>14.468252735097799</c:v>
                </c:pt>
                <c:pt idx="294">
                  <c:v>22.048252735097801</c:v>
                </c:pt>
                <c:pt idx="295">
                  <c:v>15.205252735097901</c:v>
                </c:pt>
                <c:pt idx="296">
                  <c:v>1.6912527350978099</c:v>
                </c:pt>
                <c:pt idx="297">
                  <c:v>-8.8097472649019402</c:v>
                </c:pt>
                <c:pt idx="298">
                  <c:v>-14.396747264901901</c:v>
                </c:pt>
                <c:pt idx="299">
                  <c:v>-14.662747264902</c:v>
                </c:pt>
                <c:pt idx="300">
                  <c:v>-13.5817472649019</c:v>
                </c:pt>
                <c:pt idx="301">
                  <c:v>-11.093747264902101</c:v>
                </c:pt>
                <c:pt idx="302">
                  <c:v>-6.4697472649022503</c:v>
                </c:pt>
                <c:pt idx="303">
                  <c:v>-1.07474726490227</c:v>
                </c:pt>
                <c:pt idx="304">
                  <c:v>8.9012527350978399</c:v>
                </c:pt>
                <c:pt idx="305">
                  <c:v>12.818252735097801</c:v>
                </c:pt>
                <c:pt idx="306">
                  <c:v>10.564252735097901</c:v>
                </c:pt>
                <c:pt idx="307">
                  <c:v>-2.6487472649018899</c:v>
                </c:pt>
                <c:pt idx="308">
                  <c:v>-16.221747264902199</c:v>
                </c:pt>
                <c:pt idx="309">
                  <c:v>-23.671747264901999</c:v>
                </c:pt>
                <c:pt idx="310">
                  <c:v>-21.4657472649019</c:v>
                </c:pt>
                <c:pt idx="311">
                  <c:v>-10.450747264902001</c:v>
                </c:pt>
                <c:pt idx="312">
                  <c:v>2.5812527350976802</c:v>
                </c:pt>
                <c:pt idx="313">
                  <c:v>11.477252735097901</c:v>
                </c:pt>
                <c:pt idx="314">
                  <c:v>11.955252735097901</c:v>
                </c:pt>
                <c:pt idx="315">
                  <c:v>7.5962527350980098</c:v>
                </c:pt>
                <c:pt idx="316">
                  <c:v>-0.79974726490217996</c:v>
                </c:pt>
                <c:pt idx="317">
                  <c:v>-9.9497472649022694</c:v>
                </c:pt>
                <c:pt idx="318">
                  <c:v>-17.4277472649019</c:v>
                </c:pt>
                <c:pt idx="319">
                  <c:v>-20.595747264901998</c:v>
                </c:pt>
                <c:pt idx="320">
                  <c:v>-16.7087472649023</c:v>
                </c:pt>
                <c:pt idx="321">
                  <c:v>-6.4027472649022501</c:v>
                </c:pt>
                <c:pt idx="322">
                  <c:v>6.3172527350980099</c:v>
                </c:pt>
                <c:pt idx="323">
                  <c:v>15.472252735097801</c:v>
                </c:pt>
                <c:pt idx="324">
                  <c:v>12.915252735098001</c:v>
                </c:pt>
                <c:pt idx="325">
                  <c:v>5.0732527350978698</c:v>
                </c:pt>
                <c:pt idx="326">
                  <c:v>-7.6037472649022702</c:v>
                </c:pt>
                <c:pt idx="327">
                  <c:v>-15.435747264902099</c:v>
                </c:pt>
                <c:pt idx="328">
                  <c:v>-16.817747264902199</c:v>
                </c:pt>
                <c:pt idx="329">
                  <c:v>-10.668747264902301</c:v>
                </c:pt>
                <c:pt idx="330">
                  <c:v>-3.4697472649022498</c:v>
                </c:pt>
                <c:pt idx="331">
                  <c:v>3.78825273509801</c:v>
                </c:pt>
                <c:pt idx="332">
                  <c:v>6.9062527350979499</c:v>
                </c:pt>
                <c:pt idx="333">
                  <c:v>10.669252735097899</c:v>
                </c:pt>
                <c:pt idx="334">
                  <c:v>9.0302527350977506</c:v>
                </c:pt>
                <c:pt idx="335">
                  <c:v>4.8682527350979399</c:v>
                </c:pt>
                <c:pt idx="336">
                  <c:v>-3.6027472649020602</c:v>
                </c:pt>
                <c:pt idx="337">
                  <c:v>-14.2707472649022</c:v>
                </c:pt>
                <c:pt idx="338">
                  <c:v>-17.9007472649023</c:v>
                </c:pt>
                <c:pt idx="339">
                  <c:v>-15.079747264901901</c:v>
                </c:pt>
                <c:pt idx="340">
                  <c:v>-3.1577472649019001</c:v>
                </c:pt>
                <c:pt idx="341">
                  <c:v>12.647252735097901</c:v>
                </c:pt>
                <c:pt idx="342">
                  <c:v>19.202252735097801</c:v>
                </c:pt>
                <c:pt idx="343">
                  <c:v>14.2372527350981</c:v>
                </c:pt>
                <c:pt idx="344">
                  <c:v>-1.50574726490231</c:v>
                </c:pt>
                <c:pt idx="345">
                  <c:v>-15.815747264902299</c:v>
                </c:pt>
                <c:pt idx="346">
                  <c:v>-21.910747264902099</c:v>
                </c:pt>
                <c:pt idx="347">
                  <c:v>-15.6967472649021</c:v>
                </c:pt>
                <c:pt idx="348">
                  <c:v>-4.1127472649022803</c:v>
                </c:pt>
                <c:pt idx="349">
                  <c:v>4.7482527350980499</c:v>
                </c:pt>
                <c:pt idx="350">
                  <c:v>7.9562527350976797</c:v>
                </c:pt>
                <c:pt idx="351">
                  <c:v>4.9032527350977899</c:v>
                </c:pt>
                <c:pt idx="352">
                  <c:v>1.4852527350976701</c:v>
                </c:pt>
                <c:pt idx="353">
                  <c:v>0.683252735097994</c:v>
                </c:pt>
                <c:pt idx="354">
                  <c:v>1.94325273509776</c:v>
                </c:pt>
                <c:pt idx="355">
                  <c:v>1.16325273509801</c:v>
                </c:pt>
                <c:pt idx="356">
                  <c:v>-3.6957472649019101</c:v>
                </c:pt>
                <c:pt idx="357">
                  <c:v>-8.2817472649021493</c:v>
                </c:pt>
                <c:pt idx="358">
                  <c:v>-7.57974726490193</c:v>
                </c:pt>
                <c:pt idx="359">
                  <c:v>-0.14974726490208901</c:v>
                </c:pt>
                <c:pt idx="360">
                  <c:v>10.4872527350981</c:v>
                </c:pt>
                <c:pt idx="361">
                  <c:v>17.327252735097801</c:v>
                </c:pt>
                <c:pt idx="362">
                  <c:v>14.3542527350978</c:v>
                </c:pt>
                <c:pt idx="363">
                  <c:v>3.75225273509795</c:v>
                </c:pt>
                <c:pt idx="364">
                  <c:v>-7.2207472649020001</c:v>
                </c:pt>
                <c:pt idx="365">
                  <c:v>-11.604747264902</c:v>
                </c:pt>
                <c:pt idx="366">
                  <c:v>-8.7697472649019801</c:v>
                </c:pt>
                <c:pt idx="367">
                  <c:v>-1.49074726490198</c:v>
                </c:pt>
                <c:pt idx="368">
                  <c:v>4.3722527350978497</c:v>
                </c:pt>
                <c:pt idx="369">
                  <c:v>2.6742527350979799</c:v>
                </c:pt>
                <c:pt idx="370">
                  <c:v>-0.97174726490220598</c:v>
                </c:pt>
                <c:pt idx="371">
                  <c:v>-2.8067472649022398</c:v>
                </c:pt>
                <c:pt idx="372">
                  <c:v>-2.53074726490195</c:v>
                </c:pt>
                <c:pt idx="373">
                  <c:v>-1.7237472649021599</c:v>
                </c:pt>
                <c:pt idx="374">
                  <c:v>-3.1637472649022098</c:v>
                </c:pt>
                <c:pt idx="375">
                  <c:v>-6.3937472649022302</c:v>
                </c:pt>
                <c:pt idx="376">
                  <c:v>-10.690747264902299</c:v>
                </c:pt>
                <c:pt idx="377">
                  <c:v>-10.835747264902199</c:v>
                </c:pt>
                <c:pt idx="378">
                  <c:v>-7.0587472649022001</c:v>
                </c:pt>
                <c:pt idx="379">
                  <c:v>0.808252735097994</c:v>
                </c:pt>
                <c:pt idx="380">
                  <c:v>3.4362527350977001</c:v>
                </c:pt>
                <c:pt idx="381">
                  <c:v>1.3452527350978001</c:v>
                </c:pt>
                <c:pt idx="382">
                  <c:v>-6.3247472649022702</c:v>
                </c:pt>
                <c:pt idx="383">
                  <c:v>-12.606747264901999</c:v>
                </c:pt>
                <c:pt idx="384">
                  <c:v>-13.738747264902001</c:v>
                </c:pt>
                <c:pt idx="385">
                  <c:v>-10.748747264902301</c:v>
                </c:pt>
                <c:pt idx="386">
                  <c:v>-5.2127472649021902</c:v>
                </c:pt>
                <c:pt idx="387">
                  <c:v>-2.0787472649021801</c:v>
                </c:pt>
                <c:pt idx="388">
                  <c:v>-1.19174726490201</c:v>
                </c:pt>
                <c:pt idx="389">
                  <c:v>-3.41074726490206</c:v>
                </c:pt>
                <c:pt idx="390">
                  <c:v>-5.57974726490193</c:v>
                </c:pt>
                <c:pt idx="391">
                  <c:v>-6.7187472649020501</c:v>
                </c:pt>
                <c:pt idx="392">
                  <c:v>-6.6587472649021002</c:v>
                </c:pt>
                <c:pt idx="393">
                  <c:v>-41.101375513899299</c:v>
                </c:pt>
                <c:pt idx="394">
                  <c:v>-33.879375513899497</c:v>
                </c:pt>
                <c:pt idx="395">
                  <c:v>-26.529375513899101</c:v>
                </c:pt>
                <c:pt idx="396">
                  <c:v>-17.796375513899399</c:v>
                </c:pt>
                <c:pt idx="397">
                  <c:v>-8.6723755138991692</c:v>
                </c:pt>
                <c:pt idx="398">
                  <c:v>1.1036244861006701</c:v>
                </c:pt>
                <c:pt idx="399">
                  <c:v>9.8566244861008308</c:v>
                </c:pt>
                <c:pt idx="400">
                  <c:v>17.2086244861007</c:v>
                </c:pt>
                <c:pt idx="401">
                  <c:v>21.7926244861005</c:v>
                </c:pt>
                <c:pt idx="402">
                  <c:v>22.145624486100601</c:v>
                </c:pt>
                <c:pt idx="403">
                  <c:v>21.479624486100899</c:v>
                </c:pt>
                <c:pt idx="404">
                  <c:v>20.4476244861007</c:v>
                </c:pt>
                <c:pt idx="405">
                  <c:v>16.214624486100501</c:v>
                </c:pt>
                <c:pt idx="406">
                  <c:v>9.7056244861005307</c:v>
                </c:pt>
                <c:pt idx="407">
                  <c:v>4.2466244861006999</c:v>
                </c:pt>
                <c:pt idx="408">
                  <c:v>-2.1033755138992101</c:v>
                </c:pt>
                <c:pt idx="409">
                  <c:v>-9.1363755138995693</c:v>
                </c:pt>
                <c:pt idx="410">
                  <c:v>-15.063375513899199</c:v>
                </c:pt>
                <c:pt idx="411">
                  <c:v>-19.7543755138995</c:v>
                </c:pt>
                <c:pt idx="412">
                  <c:v>-24.958375513899199</c:v>
                </c:pt>
                <c:pt idx="413">
                  <c:v>-29.560375513899501</c:v>
                </c:pt>
                <c:pt idx="414">
                  <c:v>-29.871375513899199</c:v>
                </c:pt>
                <c:pt idx="415">
                  <c:v>-28.017375513899399</c:v>
                </c:pt>
                <c:pt idx="416">
                  <c:v>-28.4953755138995</c:v>
                </c:pt>
                <c:pt idx="417">
                  <c:v>-27.459375513899399</c:v>
                </c:pt>
                <c:pt idx="418">
                  <c:v>-22.7453755138995</c:v>
                </c:pt>
                <c:pt idx="419">
                  <c:v>-18.964375513899501</c:v>
                </c:pt>
                <c:pt idx="420">
                  <c:v>-13.576375513899199</c:v>
                </c:pt>
                <c:pt idx="421">
                  <c:v>-6.8593755138995203</c:v>
                </c:pt>
                <c:pt idx="422">
                  <c:v>-1.13437551389916</c:v>
                </c:pt>
                <c:pt idx="423">
                  <c:v>4.4836244861007799</c:v>
                </c:pt>
                <c:pt idx="424">
                  <c:v>13.569624486100601</c:v>
                </c:pt>
                <c:pt idx="425">
                  <c:v>19.577624486100799</c:v>
                </c:pt>
                <c:pt idx="426">
                  <c:v>21.825624486100899</c:v>
                </c:pt>
                <c:pt idx="427">
                  <c:v>24.2926244861005</c:v>
                </c:pt>
                <c:pt idx="428">
                  <c:v>25.145624486100601</c:v>
                </c:pt>
                <c:pt idx="429">
                  <c:v>22.808624486100602</c:v>
                </c:pt>
                <c:pt idx="430">
                  <c:v>19.1856244861006</c:v>
                </c:pt>
                <c:pt idx="431">
                  <c:v>13.378624486100801</c:v>
                </c:pt>
                <c:pt idx="432">
                  <c:v>6.39862448610074</c:v>
                </c:pt>
                <c:pt idx="433">
                  <c:v>-1.4083755138995</c:v>
                </c:pt>
                <c:pt idx="434">
                  <c:v>-9.0203755138991308</c:v>
                </c:pt>
                <c:pt idx="435">
                  <c:v>-17.131375513899499</c:v>
                </c:pt>
                <c:pt idx="436">
                  <c:v>-21.650375513899199</c:v>
                </c:pt>
                <c:pt idx="437">
                  <c:v>-27.360375513899299</c:v>
                </c:pt>
                <c:pt idx="438">
                  <c:v>-31.421375513899399</c:v>
                </c:pt>
                <c:pt idx="439">
                  <c:v>-30.780375513899301</c:v>
                </c:pt>
                <c:pt idx="440">
                  <c:v>-29.609375513899501</c:v>
                </c:pt>
                <c:pt idx="441">
                  <c:v>-26.189375513899499</c:v>
                </c:pt>
                <c:pt idx="442">
                  <c:v>-19.162375513899399</c:v>
                </c:pt>
                <c:pt idx="443">
                  <c:v>-11.893375513899199</c:v>
                </c:pt>
                <c:pt idx="444">
                  <c:v>-5.5533755138994803</c:v>
                </c:pt>
                <c:pt idx="445">
                  <c:v>0.81562448610065996</c:v>
                </c:pt>
                <c:pt idx="446">
                  <c:v>8.7646244861007307</c:v>
                </c:pt>
                <c:pt idx="447">
                  <c:v>15.748624486100701</c:v>
                </c:pt>
                <c:pt idx="448">
                  <c:v>18.201624486100599</c:v>
                </c:pt>
                <c:pt idx="449">
                  <c:v>20.898624486100701</c:v>
                </c:pt>
                <c:pt idx="450">
                  <c:v>24.317624486100598</c:v>
                </c:pt>
                <c:pt idx="451">
                  <c:v>24.683624486100602</c:v>
                </c:pt>
                <c:pt idx="452">
                  <c:v>22.236624486100499</c:v>
                </c:pt>
                <c:pt idx="453">
                  <c:v>19.261624486100601</c:v>
                </c:pt>
                <c:pt idx="454">
                  <c:v>14.486624486100499</c:v>
                </c:pt>
                <c:pt idx="455">
                  <c:v>7.2806244861008098</c:v>
                </c:pt>
                <c:pt idx="456">
                  <c:v>3.8546244861008701</c:v>
                </c:pt>
                <c:pt idx="457">
                  <c:v>-2.2463755138992401</c:v>
                </c:pt>
                <c:pt idx="458">
                  <c:v>-8.1293755138995003</c:v>
                </c:pt>
                <c:pt idx="459">
                  <c:v>-13.109375513899501</c:v>
                </c:pt>
                <c:pt idx="460">
                  <c:v>-16.243375513899501</c:v>
                </c:pt>
                <c:pt idx="461">
                  <c:v>-19.905375513899301</c:v>
                </c:pt>
                <c:pt idx="462">
                  <c:v>-19.668375513899299</c:v>
                </c:pt>
                <c:pt idx="463">
                  <c:v>-19.364375513899201</c:v>
                </c:pt>
                <c:pt idx="464">
                  <c:v>-20.589375513899501</c:v>
                </c:pt>
                <c:pt idx="465">
                  <c:v>-20.6003755138995</c:v>
                </c:pt>
                <c:pt idx="466">
                  <c:v>-15.555375513899399</c:v>
                </c:pt>
                <c:pt idx="467">
                  <c:v>-10.309375513899299</c:v>
                </c:pt>
                <c:pt idx="468">
                  <c:v>-6.5593755138993401</c:v>
                </c:pt>
                <c:pt idx="469">
                  <c:v>-2.24137551389913</c:v>
                </c:pt>
                <c:pt idx="470">
                  <c:v>3.5886244861007999</c:v>
                </c:pt>
                <c:pt idx="471">
                  <c:v>10.522624486100501</c:v>
                </c:pt>
                <c:pt idx="472">
                  <c:v>16.669624486100499</c:v>
                </c:pt>
                <c:pt idx="473">
                  <c:v>20.212624486100601</c:v>
                </c:pt>
                <c:pt idx="474">
                  <c:v>24.242624486100802</c:v>
                </c:pt>
                <c:pt idx="475">
                  <c:v>27.385624486100799</c:v>
                </c:pt>
                <c:pt idx="476">
                  <c:v>28.749624486100899</c:v>
                </c:pt>
                <c:pt idx="477">
                  <c:v>28.742624486100802</c:v>
                </c:pt>
                <c:pt idx="478">
                  <c:v>25.511624486100601</c:v>
                </c:pt>
                <c:pt idx="479">
                  <c:v>19.653624486100899</c:v>
                </c:pt>
                <c:pt idx="480">
                  <c:v>13.9086244861005</c:v>
                </c:pt>
                <c:pt idx="481">
                  <c:v>6.9146244861008199</c:v>
                </c:pt>
                <c:pt idx="482">
                  <c:v>-2.0063755138994601</c:v>
                </c:pt>
                <c:pt idx="483">
                  <c:v>-11.0363755138992</c:v>
                </c:pt>
                <c:pt idx="484">
                  <c:v>-18.506375513899499</c:v>
                </c:pt>
                <c:pt idx="485">
                  <c:v>-24.576375513899201</c:v>
                </c:pt>
                <c:pt idx="486">
                  <c:v>-29.075375513899399</c:v>
                </c:pt>
                <c:pt idx="487">
                  <c:v>-30.235375513899299</c:v>
                </c:pt>
                <c:pt idx="488">
                  <c:v>-27.822375513899299</c:v>
                </c:pt>
                <c:pt idx="489">
                  <c:v>-25.448375513899499</c:v>
                </c:pt>
                <c:pt idx="490">
                  <c:v>-21.8793755138995</c:v>
                </c:pt>
                <c:pt idx="491">
                  <c:v>-13.993375513899499</c:v>
                </c:pt>
                <c:pt idx="492">
                  <c:v>-3.9873755138992202</c:v>
                </c:pt>
                <c:pt idx="493">
                  <c:v>2.6756244861007898</c:v>
                </c:pt>
                <c:pt idx="494">
                  <c:v>9.6416244861006799</c:v>
                </c:pt>
                <c:pt idx="495">
                  <c:v>16.5926244861007</c:v>
                </c:pt>
                <c:pt idx="496">
                  <c:v>20.676624486100501</c:v>
                </c:pt>
                <c:pt idx="497">
                  <c:v>23.460624486100599</c:v>
                </c:pt>
                <c:pt idx="498">
                  <c:v>23.729624486100899</c:v>
                </c:pt>
                <c:pt idx="499">
                  <c:v>19.643624486100599</c:v>
                </c:pt>
                <c:pt idx="500">
                  <c:v>16.544624486100499</c:v>
                </c:pt>
                <c:pt idx="501">
                  <c:v>12.932624486100799</c:v>
                </c:pt>
                <c:pt idx="502">
                  <c:v>5.8826244861006698</c:v>
                </c:pt>
                <c:pt idx="503">
                  <c:v>-0.46737551389924198</c:v>
                </c:pt>
                <c:pt idx="504">
                  <c:v>-4.6303755138992502</c:v>
                </c:pt>
                <c:pt idx="505">
                  <c:v>-10.404375513899099</c:v>
                </c:pt>
                <c:pt idx="506">
                  <c:v>-15.636375513899599</c:v>
                </c:pt>
                <c:pt idx="507">
                  <c:v>-19.452375513899401</c:v>
                </c:pt>
                <c:pt idx="508">
                  <c:v>-23.471375513899101</c:v>
                </c:pt>
                <c:pt idx="509">
                  <c:v>-26.109375513899501</c:v>
                </c:pt>
                <c:pt idx="510">
                  <c:v>-27.1863755138993</c:v>
                </c:pt>
                <c:pt idx="511">
                  <c:v>-28.030375513899301</c:v>
                </c:pt>
                <c:pt idx="512">
                  <c:v>-28.058375513899101</c:v>
                </c:pt>
                <c:pt idx="513">
                  <c:v>-26.218375513899399</c:v>
                </c:pt>
                <c:pt idx="514">
                  <c:v>-24.219375513899202</c:v>
                </c:pt>
                <c:pt idx="515">
                  <c:v>-20.493375513899501</c:v>
                </c:pt>
                <c:pt idx="516">
                  <c:v>-15.075375513899401</c:v>
                </c:pt>
                <c:pt idx="517">
                  <c:v>-8.6763755138995293</c:v>
                </c:pt>
                <c:pt idx="518">
                  <c:v>-2.2423755138993302</c:v>
                </c:pt>
                <c:pt idx="519">
                  <c:v>3.7036244861005798</c:v>
                </c:pt>
                <c:pt idx="520">
                  <c:v>10.781624486100601</c:v>
                </c:pt>
                <c:pt idx="521">
                  <c:v>16.177624486100701</c:v>
                </c:pt>
                <c:pt idx="522">
                  <c:v>19.647624486100501</c:v>
                </c:pt>
                <c:pt idx="523">
                  <c:v>20.8216244861005</c:v>
                </c:pt>
                <c:pt idx="524">
                  <c:v>19.781624486100601</c:v>
                </c:pt>
                <c:pt idx="525">
                  <c:v>14.761624486100599</c:v>
                </c:pt>
                <c:pt idx="526">
                  <c:v>9.0336244861005106</c:v>
                </c:pt>
                <c:pt idx="527">
                  <c:v>2.5786244861005798</c:v>
                </c:pt>
                <c:pt idx="528">
                  <c:v>-7.8113755138992902</c:v>
                </c:pt>
                <c:pt idx="529">
                  <c:v>-18.0623755138995</c:v>
                </c:pt>
                <c:pt idx="530">
                  <c:v>-24.720375513899398</c:v>
                </c:pt>
                <c:pt idx="531">
                  <c:v>-29.592375513899199</c:v>
                </c:pt>
                <c:pt idx="532">
                  <c:v>-34.182375513899402</c:v>
                </c:pt>
                <c:pt idx="533">
                  <c:v>-37.131375513899499</c:v>
                </c:pt>
                <c:pt idx="534">
                  <c:v>-34.733375513899297</c:v>
                </c:pt>
                <c:pt idx="535">
                  <c:v>-30.109375513899501</c:v>
                </c:pt>
                <c:pt idx="536">
                  <c:v>-24.525375513899199</c:v>
                </c:pt>
                <c:pt idx="537">
                  <c:v>-17.377375513899601</c:v>
                </c:pt>
                <c:pt idx="538">
                  <c:v>-10.6903755138992</c:v>
                </c:pt>
                <c:pt idx="539">
                  <c:v>-3.9103755138994498</c:v>
                </c:pt>
                <c:pt idx="540">
                  <c:v>2.5216244861007899</c:v>
                </c:pt>
                <c:pt idx="541">
                  <c:v>6.8756244861006097</c:v>
                </c:pt>
                <c:pt idx="542">
                  <c:v>9.2516244861008108</c:v>
                </c:pt>
                <c:pt idx="543">
                  <c:v>9.4166244861007709</c:v>
                </c:pt>
                <c:pt idx="544">
                  <c:v>9.2026244861008308</c:v>
                </c:pt>
                <c:pt idx="545">
                  <c:v>8.1866244861007509</c:v>
                </c:pt>
                <c:pt idx="546">
                  <c:v>7.6986244861004698</c:v>
                </c:pt>
                <c:pt idx="547">
                  <c:v>6.6746244861005799</c:v>
                </c:pt>
                <c:pt idx="548">
                  <c:v>6.27362448610074</c:v>
                </c:pt>
                <c:pt idx="549">
                  <c:v>5.3576244861005797</c:v>
                </c:pt>
                <c:pt idx="550">
                  <c:v>5.4606244861006399</c:v>
                </c:pt>
                <c:pt idx="551">
                  <c:v>5.6856244861005498</c:v>
                </c:pt>
                <c:pt idx="552">
                  <c:v>6.7496244861008599</c:v>
                </c:pt>
                <c:pt idx="553">
                  <c:v>4.8526244861004697</c:v>
                </c:pt>
                <c:pt idx="554">
                  <c:v>1.8456244861008599</c:v>
                </c:pt>
                <c:pt idx="555">
                  <c:v>-3.9375513899358297E-2</c:v>
                </c:pt>
                <c:pt idx="556">
                  <c:v>-5.2223755138993502</c:v>
                </c:pt>
                <c:pt idx="557">
                  <c:v>-12.6443755138994</c:v>
                </c:pt>
                <c:pt idx="558">
                  <c:v>-18.759375513899201</c:v>
                </c:pt>
                <c:pt idx="559">
                  <c:v>-23.231375513899401</c:v>
                </c:pt>
                <c:pt idx="560">
                  <c:v>-27.5813755138993</c:v>
                </c:pt>
                <c:pt idx="561">
                  <c:v>-30.4463755138995</c:v>
                </c:pt>
                <c:pt idx="562">
                  <c:v>-29.421375513899399</c:v>
                </c:pt>
                <c:pt idx="563">
                  <c:v>-24.681375513899201</c:v>
                </c:pt>
                <c:pt idx="564">
                  <c:v>-17.885375513899401</c:v>
                </c:pt>
                <c:pt idx="565">
                  <c:v>-8.5083755138994093</c:v>
                </c:pt>
                <c:pt idx="566">
                  <c:v>2.7636244861005301</c:v>
                </c:pt>
                <c:pt idx="567">
                  <c:v>14.955624486100501</c:v>
                </c:pt>
                <c:pt idx="568">
                  <c:v>24.907624486100801</c:v>
                </c:pt>
                <c:pt idx="569">
                  <c:v>31.815624486100699</c:v>
                </c:pt>
                <c:pt idx="570">
                  <c:v>36.701624486100599</c:v>
                </c:pt>
                <c:pt idx="571">
                  <c:v>39.410624486100502</c:v>
                </c:pt>
                <c:pt idx="572">
                  <c:v>36.075624486100899</c:v>
                </c:pt>
                <c:pt idx="573">
                  <c:v>27.6976244861007</c:v>
                </c:pt>
                <c:pt idx="574">
                  <c:v>17.728624486100699</c:v>
                </c:pt>
                <c:pt idx="575">
                  <c:v>5.8736244861006499</c:v>
                </c:pt>
                <c:pt idx="576">
                  <c:v>-7.3793755138995003</c:v>
                </c:pt>
                <c:pt idx="577">
                  <c:v>-20.1953755138993</c:v>
                </c:pt>
                <c:pt idx="578">
                  <c:v>-29.180375513899399</c:v>
                </c:pt>
                <c:pt idx="579">
                  <c:v>-37.555375513899399</c:v>
                </c:pt>
                <c:pt idx="580">
                  <c:v>-42.1403755138995</c:v>
                </c:pt>
                <c:pt idx="581">
                  <c:v>-40.322375513899303</c:v>
                </c:pt>
                <c:pt idx="582">
                  <c:v>-36.557375513899402</c:v>
                </c:pt>
                <c:pt idx="583">
                  <c:v>-29.911375513899198</c:v>
                </c:pt>
                <c:pt idx="584">
                  <c:v>-19.641375513899199</c:v>
                </c:pt>
                <c:pt idx="585">
                  <c:v>-9.5513755138995293</c:v>
                </c:pt>
                <c:pt idx="586">
                  <c:v>-0.19437551389955801</c:v>
                </c:pt>
                <c:pt idx="587">
                  <c:v>9.2316244861008308</c:v>
                </c:pt>
                <c:pt idx="588">
                  <c:v>16.203624486100601</c:v>
                </c:pt>
                <c:pt idx="589">
                  <c:v>19.300624486100801</c:v>
                </c:pt>
                <c:pt idx="590">
                  <c:v>20.230624486100599</c:v>
                </c:pt>
                <c:pt idx="591">
                  <c:v>19.626624486100798</c:v>
                </c:pt>
                <c:pt idx="592">
                  <c:v>16.453624486100601</c:v>
                </c:pt>
                <c:pt idx="593">
                  <c:v>11.565624486100701</c:v>
                </c:pt>
                <c:pt idx="594">
                  <c:v>7.3106244861005498</c:v>
                </c:pt>
                <c:pt idx="595">
                  <c:v>2.5166244861006799</c:v>
                </c:pt>
                <c:pt idx="596">
                  <c:v>-2.8293755138993202</c:v>
                </c:pt>
                <c:pt idx="597">
                  <c:v>-4.8613755138994801</c:v>
                </c:pt>
                <c:pt idx="598">
                  <c:v>-6.1133755138994301</c:v>
                </c:pt>
                <c:pt idx="599">
                  <c:v>-7.0643755138994502</c:v>
                </c:pt>
                <c:pt idx="600">
                  <c:v>-6.8293755138993202</c:v>
                </c:pt>
                <c:pt idx="601">
                  <c:v>-5.8933755138991701</c:v>
                </c:pt>
                <c:pt idx="602">
                  <c:v>-4.1853755138995403</c:v>
                </c:pt>
                <c:pt idx="603">
                  <c:v>-4.55037551389933</c:v>
                </c:pt>
                <c:pt idx="604">
                  <c:v>-7.7123755138991301</c:v>
                </c:pt>
                <c:pt idx="605">
                  <c:v>-9.5133755138995202</c:v>
                </c:pt>
                <c:pt idx="606">
                  <c:v>-12.718375513899399</c:v>
                </c:pt>
                <c:pt idx="607">
                  <c:v>-17.550375513899301</c:v>
                </c:pt>
                <c:pt idx="608">
                  <c:v>-19.625375513899101</c:v>
                </c:pt>
                <c:pt idx="609">
                  <c:v>-22.028375513899402</c:v>
                </c:pt>
                <c:pt idx="610">
                  <c:v>-23.948375513899499</c:v>
                </c:pt>
                <c:pt idx="611">
                  <c:v>-22.395375513899101</c:v>
                </c:pt>
                <c:pt idx="612">
                  <c:v>-17.133375513899399</c:v>
                </c:pt>
                <c:pt idx="613">
                  <c:v>-12.801375513899499</c:v>
                </c:pt>
                <c:pt idx="614">
                  <c:v>-6.51237551389932</c:v>
                </c:pt>
                <c:pt idx="615">
                  <c:v>1.31062448610055</c:v>
                </c:pt>
                <c:pt idx="616">
                  <c:v>9.7056244861005307</c:v>
                </c:pt>
                <c:pt idx="617">
                  <c:v>16.459624486100399</c:v>
                </c:pt>
                <c:pt idx="618">
                  <c:v>21.076624486100599</c:v>
                </c:pt>
                <c:pt idx="619">
                  <c:v>23.222624486100798</c:v>
                </c:pt>
                <c:pt idx="620">
                  <c:v>22.497624486100499</c:v>
                </c:pt>
                <c:pt idx="621">
                  <c:v>18.522624486100501</c:v>
                </c:pt>
                <c:pt idx="622">
                  <c:v>12.474624486100801</c:v>
                </c:pt>
                <c:pt idx="623">
                  <c:v>3.0926244861007</c:v>
                </c:pt>
                <c:pt idx="624">
                  <c:v>-9.3023755138992801</c:v>
                </c:pt>
                <c:pt idx="625">
                  <c:v>-18.920375513899199</c:v>
                </c:pt>
                <c:pt idx="626">
                  <c:v>-27.049375513899101</c:v>
                </c:pt>
                <c:pt idx="627">
                  <c:v>-35.152375513899202</c:v>
                </c:pt>
                <c:pt idx="628">
                  <c:v>-40.204375513899301</c:v>
                </c:pt>
                <c:pt idx="629">
                  <c:v>-40.409375513899299</c:v>
                </c:pt>
                <c:pt idx="630">
                  <c:v>-38.785375513899503</c:v>
                </c:pt>
                <c:pt idx="631">
                  <c:v>-32.680375513899399</c:v>
                </c:pt>
                <c:pt idx="632">
                  <c:v>-25.193375513899401</c:v>
                </c:pt>
                <c:pt idx="633">
                  <c:v>-18.373375513899202</c:v>
                </c:pt>
                <c:pt idx="634">
                  <c:v>-9.7213755138991491</c:v>
                </c:pt>
                <c:pt idx="635">
                  <c:v>-0.31237551389949703</c:v>
                </c:pt>
                <c:pt idx="636">
                  <c:v>5.9786244861006699</c:v>
                </c:pt>
                <c:pt idx="637">
                  <c:v>10.615624486100799</c:v>
                </c:pt>
                <c:pt idx="638">
                  <c:v>12.281624486100601</c:v>
                </c:pt>
                <c:pt idx="639">
                  <c:v>12.075624486100899</c:v>
                </c:pt>
                <c:pt idx="640">
                  <c:v>11.459624486100401</c:v>
                </c:pt>
                <c:pt idx="641">
                  <c:v>8.44162448610086</c:v>
                </c:pt>
                <c:pt idx="642">
                  <c:v>3.7706244861005902</c:v>
                </c:pt>
                <c:pt idx="643">
                  <c:v>-0.244375513899286</c:v>
                </c:pt>
                <c:pt idx="644">
                  <c:v>-2.9553755138995301</c:v>
                </c:pt>
                <c:pt idx="645">
                  <c:v>-5.55837551389914</c:v>
                </c:pt>
                <c:pt idx="646">
                  <c:v>-8.5503755138993291</c:v>
                </c:pt>
                <c:pt idx="647">
                  <c:v>-10.159375513899301</c:v>
                </c:pt>
                <c:pt idx="648">
                  <c:v>-11.5703755138993</c:v>
                </c:pt>
                <c:pt idx="649">
                  <c:v>-13.921375513899401</c:v>
                </c:pt>
                <c:pt idx="650">
                  <c:v>-17.063375513899199</c:v>
                </c:pt>
                <c:pt idx="651">
                  <c:v>-19.763375513899501</c:v>
                </c:pt>
                <c:pt idx="652">
                  <c:v>-21.529375513899101</c:v>
                </c:pt>
                <c:pt idx="653">
                  <c:v>-24.2653755138995</c:v>
                </c:pt>
                <c:pt idx="654">
                  <c:v>-25.939375513899499</c:v>
                </c:pt>
                <c:pt idx="655">
                  <c:v>-26.469375513899202</c:v>
                </c:pt>
                <c:pt idx="656">
                  <c:v>-26.057375513899402</c:v>
                </c:pt>
                <c:pt idx="657">
                  <c:v>-22.983375513899301</c:v>
                </c:pt>
                <c:pt idx="658">
                  <c:v>-19.941375513899398</c:v>
                </c:pt>
                <c:pt idx="659">
                  <c:v>-14.3533755138992</c:v>
                </c:pt>
                <c:pt idx="660">
                  <c:v>-6.1643755138993601</c:v>
                </c:pt>
                <c:pt idx="661">
                  <c:v>1.81362448610071</c:v>
                </c:pt>
                <c:pt idx="662">
                  <c:v>8.7446244861007507</c:v>
                </c:pt>
                <c:pt idx="663">
                  <c:v>15.4256244861008</c:v>
                </c:pt>
                <c:pt idx="664">
                  <c:v>21.718624486100499</c:v>
                </c:pt>
                <c:pt idx="665">
                  <c:v>24.603624486100699</c:v>
                </c:pt>
                <c:pt idx="666">
                  <c:v>23.499624486100899</c:v>
                </c:pt>
                <c:pt idx="667">
                  <c:v>19.8136244861007</c:v>
                </c:pt>
                <c:pt idx="668">
                  <c:v>13.6126244861007</c:v>
                </c:pt>
                <c:pt idx="669">
                  <c:v>6.31662448610086</c:v>
                </c:pt>
                <c:pt idx="670">
                  <c:v>-1.4133755138991499</c:v>
                </c:pt>
                <c:pt idx="671">
                  <c:v>-9.3473755138993493</c:v>
                </c:pt>
                <c:pt idx="672">
                  <c:v>-18.548375513899401</c:v>
                </c:pt>
                <c:pt idx="673">
                  <c:v>-22.982375513899601</c:v>
                </c:pt>
                <c:pt idx="674">
                  <c:v>-25.007375513899198</c:v>
                </c:pt>
                <c:pt idx="675">
                  <c:v>-26.151375513899399</c:v>
                </c:pt>
                <c:pt idx="676">
                  <c:v>-25.020375513899101</c:v>
                </c:pt>
                <c:pt idx="677">
                  <c:v>-20.910375513899499</c:v>
                </c:pt>
                <c:pt idx="678">
                  <c:v>-15.205375513899501</c:v>
                </c:pt>
                <c:pt idx="679">
                  <c:v>-9.5743755138992093</c:v>
                </c:pt>
                <c:pt idx="680">
                  <c:v>-3.5143755138992701</c:v>
                </c:pt>
                <c:pt idx="681">
                  <c:v>2.0126244861007798</c:v>
                </c:pt>
                <c:pt idx="682">
                  <c:v>5.0426244861005198</c:v>
                </c:pt>
                <c:pt idx="683">
                  <c:v>8.4266244861005397</c:v>
                </c:pt>
                <c:pt idx="684">
                  <c:v>10.1886244861007</c:v>
                </c:pt>
                <c:pt idx="685">
                  <c:v>9.9156244861005707</c:v>
                </c:pt>
                <c:pt idx="686">
                  <c:v>8.8136244861007107</c:v>
                </c:pt>
                <c:pt idx="687">
                  <c:v>8.6786244861004906</c:v>
                </c:pt>
                <c:pt idx="688">
                  <c:v>7.3226244861007199</c:v>
                </c:pt>
                <c:pt idx="689">
                  <c:v>7.02362448610074</c:v>
                </c:pt>
                <c:pt idx="690">
                  <c:v>9.1276244861005598</c:v>
                </c:pt>
                <c:pt idx="691">
                  <c:v>10.769624486100801</c:v>
                </c:pt>
                <c:pt idx="692">
                  <c:v>10.2136244861008</c:v>
                </c:pt>
                <c:pt idx="693">
                  <c:v>10.0626244861005</c:v>
                </c:pt>
                <c:pt idx="694">
                  <c:v>12.253624486100801</c:v>
                </c:pt>
                <c:pt idx="695">
                  <c:v>11.144624486100801</c:v>
                </c:pt>
                <c:pt idx="696">
                  <c:v>6.75562448610071</c:v>
                </c:pt>
                <c:pt idx="697">
                  <c:v>1.4856244861007299</c:v>
                </c:pt>
                <c:pt idx="698">
                  <c:v>-2.6733755138993698</c:v>
                </c:pt>
                <c:pt idx="699">
                  <c:v>-8.1333755138994093</c:v>
                </c:pt>
                <c:pt idx="700">
                  <c:v>-15.702375513899399</c:v>
                </c:pt>
                <c:pt idx="701">
                  <c:v>-22.5903755138993</c:v>
                </c:pt>
                <c:pt idx="702">
                  <c:v>-25.6873755138995</c:v>
                </c:pt>
                <c:pt idx="703">
                  <c:v>-26.967375513899199</c:v>
                </c:pt>
                <c:pt idx="704">
                  <c:v>-25.742375513899301</c:v>
                </c:pt>
                <c:pt idx="705">
                  <c:v>-22.997375513899399</c:v>
                </c:pt>
                <c:pt idx="706">
                  <c:v>-17.605375513899201</c:v>
                </c:pt>
                <c:pt idx="707">
                  <c:v>-8.8473755138993493</c:v>
                </c:pt>
                <c:pt idx="708">
                  <c:v>1.16062448610046</c:v>
                </c:pt>
                <c:pt idx="709">
                  <c:v>9.4526244861008308</c:v>
                </c:pt>
                <c:pt idx="710">
                  <c:v>16.036624486100699</c:v>
                </c:pt>
                <c:pt idx="711">
                  <c:v>22.5926244861007</c:v>
                </c:pt>
                <c:pt idx="712">
                  <c:v>27.139624486100701</c:v>
                </c:pt>
                <c:pt idx="713">
                  <c:v>27.289624486100799</c:v>
                </c:pt>
                <c:pt idx="714">
                  <c:v>23.327624486100799</c:v>
                </c:pt>
                <c:pt idx="715">
                  <c:v>16.511624486100601</c:v>
                </c:pt>
                <c:pt idx="716">
                  <c:v>9.5816244861007398</c:v>
                </c:pt>
                <c:pt idx="717">
                  <c:v>0.79262448610052205</c:v>
                </c:pt>
                <c:pt idx="718">
                  <c:v>-9.2243755138993002</c:v>
                </c:pt>
                <c:pt idx="719">
                  <c:v>-17.8693755138993</c:v>
                </c:pt>
                <c:pt idx="720">
                  <c:v>-24.0533755138995</c:v>
                </c:pt>
                <c:pt idx="721">
                  <c:v>-28.122375513899399</c:v>
                </c:pt>
                <c:pt idx="722">
                  <c:v>-29.893375513899201</c:v>
                </c:pt>
                <c:pt idx="723">
                  <c:v>-26.981375513899401</c:v>
                </c:pt>
                <c:pt idx="724">
                  <c:v>-22.347375513899401</c:v>
                </c:pt>
                <c:pt idx="725">
                  <c:v>-16.909375513899299</c:v>
                </c:pt>
                <c:pt idx="726">
                  <c:v>-10.3403755138993</c:v>
                </c:pt>
                <c:pt idx="727">
                  <c:v>-2.9873755138992202</c:v>
                </c:pt>
                <c:pt idx="728">
                  <c:v>3.1266244861008099</c:v>
                </c:pt>
                <c:pt idx="729">
                  <c:v>7.4936244861005399</c:v>
                </c:pt>
                <c:pt idx="730">
                  <c:v>9.6806244861004398</c:v>
                </c:pt>
                <c:pt idx="731">
                  <c:v>10.761624486100599</c:v>
                </c:pt>
                <c:pt idx="732">
                  <c:v>11.677624486100701</c:v>
                </c:pt>
                <c:pt idx="733">
                  <c:v>10.459624486100401</c:v>
                </c:pt>
                <c:pt idx="734">
                  <c:v>7.0676244861006099</c:v>
                </c:pt>
                <c:pt idx="735">
                  <c:v>2.0946244861006602</c:v>
                </c:pt>
                <c:pt idx="736">
                  <c:v>0.38962448610072897</c:v>
                </c:pt>
                <c:pt idx="737">
                  <c:v>1.1756244861007901</c:v>
                </c:pt>
                <c:pt idx="738">
                  <c:v>0.45362448610057998</c:v>
                </c:pt>
                <c:pt idx="739">
                  <c:v>-1.6913755138994</c:v>
                </c:pt>
                <c:pt idx="740">
                  <c:v>-0.192375513899151</c:v>
                </c:pt>
                <c:pt idx="741">
                  <c:v>3.2516244861008099</c:v>
                </c:pt>
                <c:pt idx="742">
                  <c:v>5.0966244861006098</c:v>
                </c:pt>
                <c:pt idx="743">
                  <c:v>5.7186244861004498</c:v>
                </c:pt>
                <c:pt idx="744">
                  <c:v>5.6886244861007098</c:v>
                </c:pt>
                <c:pt idx="745">
                  <c:v>4.3016244861005397</c:v>
                </c:pt>
                <c:pt idx="746">
                  <c:v>1.4996244861008601</c:v>
                </c:pt>
                <c:pt idx="747">
                  <c:v>-0.35737551389956901</c:v>
                </c:pt>
                <c:pt idx="748">
                  <c:v>-4.3303755138995301</c:v>
                </c:pt>
                <c:pt idx="749">
                  <c:v>-9.6283755138993001</c:v>
                </c:pt>
                <c:pt idx="750">
                  <c:v>-12.4533755138991</c:v>
                </c:pt>
                <c:pt idx="751">
                  <c:v>-13.417375513899501</c:v>
                </c:pt>
                <c:pt idx="752">
                  <c:v>-13.6293755138995</c:v>
                </c:pt>
                <c:pt idx="753">
                  <c:v>-11.256375513899499</c:v>
                </c:pt>
                <c:pt idx="754">
                  <c:v>-8.0463755138994202</c:v>
                </c:pt>
                <c:pt idx="755">
                  <c:v>-4.13237551389921</c:v>
                </c:pt>
                <c:pt idx="756">
                  <c:v>1.80562448610044</c:v>
                </c:pt>
                <c:pt idx="757">
                  <c:v>10.551624486100501</c:v>
                </c:pt>
                <c:pt idx="758">
                  <c:v>18.1786244861005</c:v>
                </c:pt>
                <c:pt idx="759">
                  <c:v>22.7266244861007</c:v>
                </c:pt>
                <c:pt idx="760">
                  <c:v>26.258624486100899</c:v>
                </c:pt>
                <c:pt idx="761">
                  <c:v>29.126624486100798</c:v>
                </c:pt>
                <c:pt idx="762">
                  <c:v>29.660624486100499</c:v>
                </c:pt>
                <c:pt idx="763">
                  <c:v>26.6096244861005</c:v>
                </c:pt>
                <c:pt idx="764">
                  <c:v>19.578624486100601</c:v>
                </c:pt>
                <c:pt idx="765">
                  <c:v>10.641624486100699</c:v>
                </c:pt>
                <c:pt idx="766">
                  <c:v>3.7666244861006799</c:v>
                </c:pt>
                <c:pt idx="767">
                  <c:v>-1.9223755138991701</c:v>
                </c:pt>
                <c:pt idx="768">
                  <c:v>-10.513375513899501</c:v>
                </c:pt>
                <c:pt idx="769">
                  <c:v>-17.627375513899601</c:v>
                </c:pt>
                <c:pt idx="770">
                  <c:v>-21.165375513899601</c:v>
                </c:pt>
                <c:pt idx="771">
                  <c:v>-21.3983755138993</c:v>
                </c:pt>
                <c:pt idx="772">
                  <c:v>-20.2823755138993</c:v>
                </c:pt>
                <c:pt idx="773">
                  <c:v>-18.374375513899398</c:v>
                </c:pt>
                <c:pt idx="774">
                  <c:v>-14.700375513899401</c:v>
                </c:pt>
                <c:pt idx="775">
                  <c:v>-9.9463755138995094</c:v>
                </c:pt>
                <c:pt idx="776">
                  <c:v>-3.5463755138994202</c:v>
                </c:pt>
                <c:pt idx="777">
                  <c:v>2.8226244861007199</c:v>
                </c:pt>
                <c:pt idx="778">
                  <c:v>5.7936244861007298</c:v>
                </c:pt>
                <c:pt idx="779">
                  <c:v>8.5126244861007798</c:v>
                </c:pt>
                <c:pt idx="780">
                  <c:v>11.786624486100701</c:v>
                </c:pt>
                <c:pt idx="781">
                  <c:v>11.831624486100701</c:v>
                </c:pt>
                <c:pt idx="782">
                  <c:v>10.348624486100601</c:v>
                </c:pt>
                <c:pt idx="783">
                  <c:v>8.3726244861004506</c:v>
                </c:pt>
                <c:pt idx="784">
                  <c:v>6.2836244861005097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27-4115-8D2E-05E876A21645}"/>
            </c:ext>
          </c:extLst>
        </c:ser>
        <c:ser>
          <c:idx val="0"/>
          <c:order val="0"/>
          <c:tx>
            <c:v>Filtered</c:v>
          </c:tx>
          <c:marker>
            <c:symbol val="none"/>
          </c:marker>
          <c:xVal>
            <c:numRef>
              <c:f>amplification!$D$4:$D$788</c:f>
              <c:numCache>
                <c:formatCode>General</c:formatCode>
                <c:ptCount val="785"/>
                <c:pt idx="0">
                  <c:v>0</c:v>
                </c:pt>
                <c:pt idx="1">
                  <c:v>2.0000000000436557E-2</c:v>
                </c:pt>
                <c:pt idx="2">
                  <c:v>3.999999999996362E-2</c:v>
                </c:pt>
                <c:pt idx="3">
                  <c:v>6.0000000000400178E-2</c:v>
                </c:pt>
                <c:pt idx="4">
                  <c:v>7.999999999992724E-2</c:v>
                </c:pt>
                <c:pt idx="5">
                  <c:v>0.1000000000003638</c:v>
                </c:pt>
                <c:pt idx="6">
                  <c:v>0.11999999999989086</c:v>
                </c:pt>
                <c:pt idx="7">
                  <c:v>0.14000000000032742</c:v>
                </c:pt>
                <c:pt idx="8">
                  <c:v>0.15999999999985448</c:v>
                </c:pt>
                <c:pt idx="9">
                  <c:v>0.18000000000029104</c:v>
                </c:pt>
                <c:pt idx="10">
                  <c:v>0.1999999999998181</c:v>
                </c:pt>
                <c:pt idx="11">
                  <c:v>0.22000000000025466</c:v>
                </c:pt>
                <c:pt idx="12">
                  <c:v>0.24000000000069122</c:v>
                </c:pt>
                <c:pt idx="13">
                  <c:v>0.26000000000021828</c:v>
                </c:pt>
                <c:pt idx="14">
                  <c:v>0.28000000000065484</c:v>
                </c:pt>
                <c:pt idx="15">
                  <c:v>0.3000000000001819</c:v>
                </c:pt>
                <c:pt idx="16">
                  <c:v>0.32000000000061846</c:v>
                </c:pt>
                <c:pt idx="17">
                  <c:v>0.34000000000014552</c:v>
                </c:pt>
                <c:pt idx="18">
                  <c:v>0.36000000000058208</c:v>
                </c:pt>
                <c:pt idx="19">
                  <c:v>0.38000000000010914</c:v>
                </c:pt>
                <c:pt idx="20">
                  <c:v>0.4000000000005457</c:v>
                </c:pt>
                <c:pt idx="21">
                  <c:v>0.42000000000007276</c:v>
                </c:pt>
                <c:pt idx="22">
                  <c:v>0.44000000000050932</c:v>
                </c:pt>
                <c:pt idx="23">
                  <c:v>0.46000000000003638</c:v>
                </c:pt>
                <c:pt idx="24">
                  <c:v>0.48000000000047294</c:v>
                </c:pt>
                <c:pt idx="25">
                  <c:v>0.5</c:v>
                </c:pt>
                <c:pt idx="26">
                  <c:v>0.52000000000043656</c:v>
                </c:pt>
                <c:pt idx="27">
                  <c:v>0.53999999999996362</c:v>
                </c:pt>
                <c:pt idx="28">
                  <c:v>0.56000000000040018</c:v>
                </c:pt>
                <c:pt idx="29">
                  <c:v>0.57999999999992724</c:v>
                </c:pt>
                <c:pt idx="30">
                  <c:v>0.6000000000003638</c:v>
                </c:pt>
                <c:pt idx="31">
                  <c:v>0.61999999999989086</c:v>
                </c:pt>
                <c:pt idx="32">
                  <c:v>0.64000000000032742</c:v>
                </c:pt>
                <c:pt idx="33">
                  <c:v>0.65999999999985448</c:v>
                </c:pt>
                <c:pt idx="34">
                  <c:v>0.68000000000029104</c:v>
                </c:pt>
                <c:pt idx="35">
                  <c:v>0.6999999999998181</c:v>
                </c:pt>
                <c:pt idx="36">
                  <c:v>0.72000000000025466</c:v>
                </c:pt>
                <c:pt idx="37">
                  <c:v>0.74000000000069122</c:v>
                </c:pt>
                <c:pt idx="38">
                  <c:v>0.76000000000021828</c:v>
                </c:pt>
                <c:pt idx="39">
                  <c:v>0.78000000000065484</c:v>
                </c:pt>
                <c:pt idx="40">
                  <c:v>0.8000000000001819</c:v>
                </c:pt>
                <c:pt idx="41">
                  <c:v>0.82000000000061846</c:v>
                </c:pt>
                <c:pt idx="42">
                  <c:v>0.84000000000014552</c:v>
                </c:pt>
                <c:pt idx="43">
                  <c:v>0.86000000000058208</c:v>
                </c:pt>
                <c:pt idx="44">
                  <c:v>0.88000000000010914</c:v>
                </c:pt>
                <c:pt idx="45">
                  <c:v>0.9000000000005457</c:v>
                </c:pt>
                <c:pt idx="46">
                  <c:v>0.92000000000007276</c:v>
                </c:pt>
                <c:pt idx="47">
                  <c:v>0.94000000000050932</c:v>
                </c:pt>
                <c:pt idx="48">
                  <c:v>0.96000000000003638</c:v>
                </c:pt>
                <c:pt idx="49">
                  <c:v>0.98000000000047294</c:v>
                </c:pt>
                <c:pt idx="50">
                  <c:v>1</c:v>
                </c:pt>
                <c:pt idx="51">
                  <c:v>1.0200000000004366</c:v>
                </c:pt>
                <c:pt idx="52">
                  <c:v>1.0399999999999636</c:v>
                </c:pt>
                <c:pt idx="53">
                  <c:v>1.0600000000004002</c:v>
                </c:pt>
                <c:pt idx="54">
                  <c:v>1.0799999999999272</c:v>
                </c:pt>
                <c:pt idx="55">
                  <c:v>1.1000000000003638</c:v>
                </c:pt>
                <c:pt idx="56">
                  <c:v>1.1199999999998909</c:v>
                </c:pt>
                <c:pt idx="57">
                  <c:v>1.1400000000003274</c:v>
                </c:pt>
                <c:pt idx="58">
                  <c:v>1.1599999999998545</c:v>
                </c:pt>
                <c:pt idx="59">
                  <c:v>1.180000000000291</c:v>
                </c:pt>
                <c:pt idx="60">
                  <c:v>1.1999999999998181</c:v>
                </c:pt>
                <c:pt idx="61">
                  <c:v>1.2200000000002547</c:v>
                </c:pt>
                <c:pt idx="62">
                  <c:v>1.2400000000006912</c:v>
                </c:pt>
                <c:pt idx="63">
                  <c:v>1.2600000000002183</c:v>
                </c:pt>
                <c:pt idx="64">
                  <c:v>1.2800000000006548</c:v>
                </c:pt>
                <c:pt idx="65">
                  <c:v>1.3000000000001819</c:v>
                </c:pt>
                <c:pt idx="66">
                  <c:v>1.3200000000006185</c:v>
                </c:pt>
                <c:pt idx="67">
                  <c:v>1.3400000000001455</c:v>
                </c:pt>
                <c:pt idx="68">
                  <c:v>1.3600000000005821</c:v>
                </c:pt>
                <c:pt idx="69">
                  <c:v>1.3800000000001091</c:v>
                </c:pt>
                <c:pt idx="70">
                  <c:v>1.4000000000005457</c:v>
                </c:pt>
                <c:pt idx="71">
                  <c:v>1.4200000000000728</c:v>
                </c:pt>
                <c:pt idx="72">
                  <c:v>1.4400000000005093</c:v>
                </c:pt>
                <c:pt idx="73">
                  <c:v>1.4600000000000364</c:v>
                </c:pt>
                <c:pt idx="74">
                  <c:v>1.4800000000004729</c:v>
                </c:pt>
                <c:pt idx="75">
                  <c:v>1.5</c:v>
                </c:pt>
                <c:pt idx="76">
                  <c:v>1.5200000000004366</c:v>
                </c:pt>
                <c:pt idx="77">
                  <c:v>1.5399999999999636</c:v>
                </c:pt>
                <c:pt idx="78">
                  <c:v>1.5600000000004002</c:v>
                </c:pt>
                <c:pt idx="79">
                  <c:v>1.5799999999999272</c:v>
                </c:pt>
                <c:pt idx="80">
                  <c:v>1.6000000000003638</c:v>
                </c:pt>
                <c:pt idx="81">
                  <c:v>1.6199999999998909</c:v>
                </c:pt>
                <c:pt idx="82">
                  <c:v>1.6400000000003274</c:v>
                </c:pt>
                <c:pt idx="83">
                  <c:v>1.6599999999998545</c:v>
                </c:pt>
                <c:pt idx="84">
                  <c:v>1.680000000000291</c:v>
                </c:pt>
                <c:pt idx="85">
                  <c:v>1.6999999999998181</c:v>
                </c:pt>
                <c:pt idx="86">
                  <c:v>1.7200000000002547</c:v>
                </c:pt>
                <c:pt idx="87">
                  <c:v>1.7400000000006912</c:v>
                </c:pt>
                <c:pt idx="88">
                  <c:v>1.7600000000002183</c:v>
                </c:pt>
                <c:pt idx="89">
                  <c:v>1.7800000000006548</c:v>
                </c:pt>
                <c:pt idx="90">
                  <c:v>1.8000000000001819</c:v>
                </c:pt>
                <c:pt idx="91">
                  <c:v>1.8200000000006185</c:v>
                </c:pt>
                <c:pt idx="92">
                  <c:v>1.8400000000001455</c:v>
                </c:pt>
                <c:pt idx="93">
                  <c:v>1.8600000000005821</c:v>
                </c:pt>
                <c:pt idx="94">
                  <c:v>1.8800000000001091</c:v>
                </c:pt>
                <c:pt idx="95">
                  <c:v>1.9000000000005457</c:v>
                </c:pt>
                <c:pt idx="96">
                  <c:v>1.9200000000000728</c:v>
                </c:pt>
                <c:pt idx="97">
                  <c:v>1.9400000000005093</c:v>
                </c:pt>
                <c:pt idx="98">
                  <c:v>1.9600000000000364</c:v>
                </c:pt>
                <c:pt idx="99">
                  <c:v>1.9800000000004729</c:v>
                </c:pt>
                <c:pt idx="100">
                  <c:v>2</c:v>
                </c:pt>
                <c:pt idx="101">
                  <c:v>2.0200000000004366</c:v>
                </c:pt>
                <c:pt idx="102">
                  <c:v>2.0399999999999636</c:v>
                </c:pt>
                <c:pt idx="103">
                  <c:v>2.0600000000004002</c:v>
                </c:pt>
                <c:pt idx="104">
                  <c:v>2.0799999999999272</c:v>
                </c:pt>
                <c:pt idx="105">
                  <c:v>2.1000000000003638</c:v>
                </c:pt>
                <c:pt idx="106">
                  <c:v>2.1199999999998909</c:v>
                </c:pt>
                <c:pt idx="107">
                  <c:v>2.1400000000003274</c:v>
                </c:pt>
                <c:pt idx="108">
                  <c:v>2.1599999999998545</c:v>
                </c:pt>
                <c:pt idx="109">
                  <c:v>2.180000000000291</c:v>
                </c:pt>
                <c:pt idx="110">
                  <c:v>2.1999999999998181</c:v>
                </c:pt>
                <c:pt idx="111">
                  <c:v>2.2200000000002547</c:v>
                </c:pt>
                <c:pt idx="112">
                  <c:v>2.2400000000006912</c:v>
                </c:pt>
                <c:pt idx="113">
                  <c:v>2.2600000000002183</c:v>
                </c:pt>
                <c:pt idx="114">
                  <c:v>2.2800000000006548</c:v>
                </c:pt>
                <c:pt idx="115">
                  <c:v>2.3000000000001819</c:v>
                </c:pt>
                <c:pt idx="116">
                  <c:v>2.3200000000006185</c:v>
                </c:pt>
                <c:pt idx="117">
                  <c:v>2.3400000000001455</c:v>
                </c:pt>
                <c:pt idx="118">
                  <c:v>2.3600000000005821</c:v>
                </c:pt>
                <c:pt idx="119">
                  <c:v>2.3800000000001091</c:v>
                </c:pt>
                <c:pt idx="120">
                  <c:v>2.4000000000005457</c:v>
                </c:pt>
                <c:pt idx="121">
                  <c:v>2.4200000000000728</c:v>
                </c:pt>
                <c:pt idx="122">
                  <c:v>2.4400000000005093</c:v>
                </c:pt>
                <c:pt idx="123">
                  <c:v>2.4600000000000364</c:v>
                </c:pt>
                <c:pt idx="124">
                  <c:v>2.4800000000004729</c:v>
                </c:pt>
                <c:pt idx="125">
                  <c:v>2.5</c:v>
                </c:pt>
                <c:pt idx="126">
                  <c:v>2.5200000000004366</c:v>
                </c:pt>
                <c:pt idx="127">
                  <c:v>2.5399999999999636</c:v>
                </c:pt>
                <c:pt idx="128">
                  <c:v>2.5600000000004002</c:v>
                </c:pt>
                <c:pt idx="129">
                  <c:v>2.5799999999999272</c:v>
                </c:pt>
                <c:pt idx="130">
                  <c:v>2.6000000000003638</c:v>
                </c:pt>
                <c:pt idx="131">
                  <c:v>2.6199999999998909</c:v>
                </c:pt>
                <c:pt idx="132">
                  <c:v>2.6400000000003274</c:v>
                </c:pt>
                <c:pt idx="133">
                  <c:v>2.6599999999998545</c:v>
                </c:pt>
                <c:pt idx="134">
                  <c:v>2.680000000000291</c:v>
                </c:pt>
                <c:pt idx="135">
                  <c:v>2.6999999999998181</c:v>
                </c:pt>
                <c:pt idx="136">
                  <c:v>2.7200000000002547</c:v>
                </c:pt>
                <c:pt idx="137">
                  <c:v>2.7400000000006912</c:v>
                </c:pt>
                <c:pt idx="138">
                  <c:v>2.7600000000002183</c:v>
                </c:pt>
                <c:pt idx="139">
                  <c:v>2.7800000000006548</c:v>
                </c:pt>
                <c:pt idx="140">
                  <c:v>2.8000000000001819</c:v>
                </c:pt>
                <c:pt idx="141">
                  <c:v>2.8200000000006185</c:v>
                </c:pt>
                <c:pt idx="142">
                  <c:v>2.8400000000001455</c:v>
                </c:pt>
                <c:pt idx="143">
                  <c:v>2.8600000000005821</c:v>
                </c:pt>
                <c:pt idx="144">
                  <c:v>2.8800000000001091</c:v>
                </c:pt>
                <c:pt idx="145">
                  <c:v>2.9000000000005457</c:v>
                </c:pt>
                <c:pt idx="146">
                  <c:v>2.9200000000000728</c:v>
                </c:pt>
                <c:pt idx="147">
                  <c:v>2.9400000000005093</c:v>
                </c:pt>
                <c:pt idx="148">
                  <c:v>2.9600000000000364</c:v>
                </c:pt>
                <c:pt idx="149">
                  <c:v>2.9800000000004729</c:v>
                </c:pt>
                <c:pt idx="150">
                  <c:v>3</c:v>
                </c:pt>
                <c:pt idx="151">
                  <c:v>3.0200000000004366</c:v>
                </c:pt>
                <c:pt idx="152">
                  <c:v>3.0399999999999636</c:v>
                </c:pt>
                <c:pt idx="153">
                  <c:v>3.0600000000004002</c:v>
                </c:pt>
                <c:pt idx="154">
                  <c:v>3.0799999999999272</c:v>
                </c:pt>
                <c:pt idx="155">
                  <c:v>3.1000000000003638</c:v>
                </c:pt>
                <c:pt idx="156">
                  <c:v>3.1199999999998909</c:v>
                </c:pt>
                <c:pt idx="157">
                  <c:v>3.1400000000003274</c:v>
                </c:pt>
                <c:pt idx="158">
                  <c:v>3.1599999999998545</c:v>
                </c:pt>
                <c:pt idx="159">
                  <c:v>3.180000000000291</c:v>
                </c:pt>
                <c:pt idx="160">
                  <c:v>3.1999999999998181</c:v>
                </c:pt>
                <c:pt idx="161">
                  <c:v>3.2200000000002547</c:v>
                </c:pt>
                <c:pt idx="162">
                  <c:v>3.2400000000006912</c:v>
                </c:pt>
                <c:pt idx="163">
                  <c:v>3.2600000000002183</c:v>
                </c:pt>
                <c:pt idx="164">
                  <c:v>3.2800000000006548</c:v>
                </c:pt>
                <c:pt idx="165">
                  <c:v>3.3000000000001819</c:v>
                </c:pt>
                <c:pt idx="166">
                  <c:v>3.3200000000006185</c:v>
                </c:pt>
                <c:pt idx="167">
                  <c:v>3.3400000000001455</c:v>
                </c:pt>
                <c:pt idx="168">
                  <c:v>3.3600000000005821</c:v>
                </c:pt>
                <c:pt idx="169">
                  <c:v>3.3800000000001091</c:v>
                </c:pt>
                <c:pt idx="170">
                  <c:v>3.4000000000005457</c:v>
                </c:pt>
                <c:pt idx="171">
                  <c:v>3.4200000000000728</c:v>
                </c:pt>
                <c:pt idx="172">
                  <c:v>3.4400000000005093</c:v>
                </c:pt>
                <c:pt idx="173">
                  <c:v>3.4600000000000364</c:v>
                </c:pt>
                <c:pt idx="174">
                  <c:v>3.4800000000004729</c:v>
                </c:pt>
                <c:pt idx="175">
                  <c:v>3.5</c:v>
                </c:pt>
                <c:pt idx="176">
                  <c:v>3.5200000000004366</c:v>
                </c:pt>
                <c:pt idx="177">
                  <c:v>3.5399999999999636</c:v>
                </c:pt>
                <c:pt idx="178">
                  <c:v>3.5600000000004002</c:v>
                </c:pt>
                <c:pt idx="179">
                  <c:v>3.5799999999999272</c:v>
                </c:pt>
                <c:pt idx="180">
                  <c:v>3.6000000000003638</c:v>
                </c:pt>
                <c:pt idx="181">
                  <c:v>3.6199999999998909</c:v>
                </c:pt>
                <c:pt idx="182">
                  <c:v>3.6400000000003274</c:v>
                </c:pt>
                <c:pt idx="183">
                  <c:v>3.6599999999998545</c:v>
                </c:pt>
                <c:pt idx="184">
                  <c:v>3.680000000000291</c:v>
                </c:pt>
                <c:pt idx="185">
                  <c:v>3.6999999999998181</c:v>
                </c:pt>
                <c:pt idx="186">
                  <c:v>3.7200000000002547</c:v>
                </c:pt>
                <c:pt idx="187">
                  <c:v>3.7400000000006912</c:v>
                </c:pt>
                <c:pt idx="188">
                  <c:v>3.7600000000002183</c:v>
                </c:pt>
                <c:pt idx="189">
                  <c:v>3.7800000000006548</c:v>
                </c:pt>
                <c:pt idx="190">
                  <c:v>3.8000000000001819</c:v>
                </c:pt>
                <c:pt idx="191">
                  <c:v>3.8200000000006185</c:v>
                </c:pt>
                <c:pt idx="192">
                  <c:v>3.8400000000001455</c:v>
                </c:pt>
                <c:pt idx="193">
                  <c:v>3.8600000000005821</c:v>
                </c:pt>
                <c:pt idx="194">
                  <c:v>3.8800000000001091</c:v>
                </c:pt>
                <c:pt idx="195">
                  <c:v>3.9000000000005457</c:v>
                </c:pt>
                <c:pt idx="196">
                  <c:v>3.9200000000000728</c:v>
                </c:pt>
                <c:pt idx="197">
                  <c:v>3.9400000000005093</c:v>
                </c:pt>
                <c:pt idx="198">
                  <c:v>3.9600000000000364</c:v>
                </c:pt>
                <c:pt idx="199">
                  <c:v>3.9800000000004729</c:v>
                </c:pt>
                <c:pt idx="200">
                  <c:v>4</c:v>
                </c:pt>
                <c:pt idx="201">
                  <c:v>4.0200000000004366</c:v>
                </c:pt>
                <c:pt idx="202">
                  <c:v>4.0399999999999636</c:v>
                </c:pt>
                <c:pt idx="203">
                  <c:v>4.0600000000004002</c:v>
                </c:pt>
                <c:pt idx="204">
                  <c:v>4.0799999999999272</c:v>
                </c:pt>
                <c:pt idx="205">
                  <c:v>4.1000000000003638</c:v>
                </c:pt>
                <c:pt idx="206">
                  <c:v>4.1199999999998909</c:v>
                </c:pt>
                <c:pt idx="207">
                  <c:v>4.1400000000003274</c:v>
                </c:pt>
                <c:pt idx="208">
                  <c:v>4.1599999999998545</c:v>
                </c:pt>
                <c:pt idx="209">
                  <c:v>4.180000000000291</c:v>
                </c:pt>
                <c:pt idx="210">
                  <c:v>4.1999999999998181</c:v>
                </c:pt>
                <c:pt idx="211">
                  <c:v>4.2200000000002547</c:v>
                </c:pt>
                <c:pt idx="212">
                  <c:v>4.2400000000006912</c:v>
                </c:pt>
                <c:pt idx="213">
                  <c:v>4.2600000000002183</c:v>
                </c:pt>
                <c:pt idx="214">
                  <c:v>4.2800000000006548</c:v>
                </c:pt>
                <c:pt idx="215">
                  <c:v>4.3000000000001819</c:v>
                </c:pt>
                <c:pt idx="216">
                  <c:v>4.3200000000006185</c:v>
                </c:pt>
                <c:pt idx="217">
                  <c:v>4.3400000000001455</c:v>
                </c:pt>
                <c:pt idx="218">
                  <c:v>4.3600000000005821</c:v>
                </c:pt>
                <c:pt idx="219">
                  <c:v>4.3800000000001091</c:v>
                </c:pt>
                <c:pt idx="220">
                  <c:v>4.4000000000005457</c:v>
                </c:pt>
                <c:pt idx="221">
                  <c:v>4.4200000000000728</c:v>
                </c:pt>
                <c:pt idx="222">
                  <c:v>4.4400000000005093</c:v>
                </c:pt>
                <c:pt idx="223">
                  <c:v>4.4600000000000364</c:v>
                </c:pt>
                <c:pt idx="224">
                  <c:v>4.4800000000004729</c:v>
                </c:pt>
                <c:pt idx="225">
                  <c:v>4.5</c:v>
                </c:pt>
                <c:pt idx="226">
                  <c:v>4.5200000000004366</c:v>
                </c:pt>
                <c:pt idx="227">
                  <c:v>4.5399999999999636</c:v>
                </c:pt>
                <c:pt idx="228">
                  <c:v>4.5600000000004002</c:v>
                </c:pt>
                <c:pt idx="229">
                  <c:v>4.5799999999999272</c:v>
                </c:pt>
                <c:pt idx="230">
                  <c:v>4.6000000000003638</c:v>
                </c:pt>
                <c:pt idx="231">
                  <c:v>4.6199999999998909</c:v>
                </c:pt>
                <c:pt idx="232">
                  <c:v>4.6400000000003274</c:v>
                </c:pt>
                <c:pt idx="233">
                  <c:v>4.6599999999998545</c:v>
                </c:pt>
                <c:pt idx="234">
                  <c:v>4.680000000000291</c:v>
                </c:pt>
                <c:pt idx="235">
                  <c:v>4.6999999999998181</c:v>
                </c:pt>
                <c:pt idx="236">
                  <c:v>4.7200000000002547</c:v>
                </c:pt>
                <c:pt idx="237">
                  <c:v>4.7400000000006912</c:v>
                </c:pt>
                <c:pt idx="238">
                  <c:v>4.7600000000002183</c:v>
                </c:pt>
                <c:pt idx="239">
                  <c:v>4.7800000000006548</c:v>
                </c:pt>
                <c:pt idx="240">
                  <c:v>4.8000000000001819</c:v>
                </c:pt>
                <c:pt idx="241">
                  <c:v>4.8200000000006185</c:v>
                </c:pt>
                <c:pt idx="242">
                  <c:v>4.8400000000001455</c:v>
                </c:pt>
                <c:pt idx="243">
                  <c:v>4.8600000000005821</c:v>
                </c:pt>
                <c:pt idx="244">
                  <c:v>4.8800000000001091</c:v>
                </c:pt>
                <c:pt idx="245">
                  <c:v>4.9000000000005457</c:v>
                </c:pt>
                <c:pt idx="246">
                  <c:v>4.9200000000000728</c:v>
                </c:pt>
                <c:pt idx="247">
                  <c:v>4.9400000000005093</c:v>
                </c:pt>
                <c:pt idx="248">
                  <c:v>4.9600000000000364</c:v>
                </c:pt>
                <c:pt idx="249">
                  <c:v>4.9800000000004729</c:v>
                </c:pt>
                <c:pt idx="250">
                  <c:v>5</c:v>
                </c:pt>
                <c:pt idx="251">
                  <c:v>5.0200000000004366</c:v>
                </c:pt>
                <c:pt idx="252">
                  <c:v>5.0399999999999636</c:v>
                </c:pt>
                <c:pt idx="253">
                  <c:v>5.0600000000004002</c:v>
                </c:pt>
                <c:pt idx="254">
                  <c:v>5.0799999999999272</c:v>
                </c:pt>
                <c:pt idx="255">
                  <c:v>5.1000000000003638</c:v>
                </c:pt>
                <c:pt idx="256">
                  <c:v>5.1199999999998909</c:v>
                </c:pt>
                <c:pt idx="257">
                  <c:v>5.1400000000003274</c:v>
                </c:pt>
                <c:pt idx="258">
                  <c:v>5.1599999999998545</c:v>
                </c:pt>
                <c:pt idx="259">
                  <c:v>5.180000000000291</c:v>
                </c:pt>
                <c:pt idx="260">
                  <c:v>5.1999999999998181</c:v>
                </c:pt>
                <c:pt idx="261">
                  <c:v>5.2200000000002547</c:v>
                </c:pt>
                <c:pt idx="262">
                  <c:v>5.2400000000006912</c:v>
                </c:pt>
                <c:pt idx="263">
                  <c:v>5.2600000000002183</c:v>
                </c:pt>
                <c:pt idx="264">
                  <c:v>5.2800000000006548</c:v>
                </c:pt>
                <c:pt idx="265">
                  <c:v>5.3000000000001819</c:v>
                </c:pt>
                <c:pt idx="266">
                  <c:v>5.3200000000006185</c:v>
                </c:pt>
                <c:pt idx="267">
                  <c:v>5.3400000000001455</c:v>
                </c:pt>
                <c:pt idx="268">
                  <c:v>5.3600000000005821</c:v>
                </c:pt>
                <c:pt idx="269">
                  <c:v>5.3800000000001091</c:v>
                </c:pt>
                <c:pt idx="270">
                  <c:v>5.4000000000005457</c:v>
                </c:pt>
                <c:pt idx="271">
                  <c:v>5.4200000000000728</c:v>
                </c:pt>
                <c:pt idx="272">
                  <c:v>5.4400000000005093</c:v>
                </c:pt>
                <c:pt idx="273">
                  <c:v>5.4600000000000364</c:v>
                </c:pt>
                <c:pt idx="274">
                  <c:v>5.4800000000004729</c:v>
                </c:pt>
                <c:pt idx="275">
                  <c:v>5.5</c:v>
                </c:pt>
                <c:pt idx="276">
                  <c:v>5.5200000000004366</c:v>
                </c:pt>
                <c:pt idx="277">
                  <c:v>5.5399999999999636</c:v>
                </c:pt>
                <c:pt idx="278">
                  <c:v>5.5600000000004002</c:v>
                </c:pt>
                <c:pt idx="279">
                  <c:v>5.5799999999999272</c:v>
                </c:pt>
                <c:pt idx="280">
                  <c:v>5.6000000000003638</c:v>
                </c:pt>
                <c:pt idx="281">
                  <c:v>5.6199999999998909</c:v>
                </c:pt>
                <c:pt idx="282">
                  <c:v>5.6400000000003274</c:v>
                </c:pt>
                <c:pt idx="283">
                  <c:v>5.6599999999998545</c:v>
                </c:pt>
                <c:pt idx="284">
                  <c:v>5.680000000000291</c:v>
                </c:pt>
                <c:pt idx="285">
                  <c:v>5.6999999999998181</c:v>
                </c:pt>
                <c:pt idx="286">
                  <c:v>5.7200000000002547</c:v>
                </c:pt>
                <c:pt idx="287">
                  <c:v>5.7400000000006912</c:v>
                </c:pt>
                <c:pt idx="288">
                  <c:v>5.7600000000002183</c:v>
                </c:pt>
                <c:pt idx="289">
                  <c:v>5.7800000000006548</c:v>
                </c:pt>
                <c:pt idx="290">
                  <c:v>5.8000000000001819</c:v>
                </c:pt>
                <c:pt idx="291">
                  <c:v>5.8200000000006185</c:v>
                </c:pt>
                <c:pt idx="292">
                  <c:v>5.8400000000001455</c:v>
                </c:pt>
                <c:pt idx="293">
                  <c:v>5.8600000000005821</c:v>
                </c:pt>
                <c:pt idx="294">
                  <c:v>5.8800000000001091</c:v>
                </c:pt>
                <c:pt idx="295">
                  <c:v>5.9000000000005457</c:v>
                </c:pt>
                <c:pt idx="296">
                  <c:v>5.9200000000000728</c:v>
                </c:pt>
                <c:pt idx="297">
                  <c:v>5.9400000000005093</c:v>
                </c:pt>
                <c:pt idx="298">
                  <c:v>5.9600000000000364</c:v>
                </c:pt>
                <c:pt idx="299">
                  <c:v>5.9800000000004729</c:v>
                </c:pt>
                <c:pt idx="300">
                  <c:v>6</c:v>
                </c:pt>
                <c:pt idx="301">
                  <c:v>6.0200000000004366</c:v>
                </c:pt>
                <c:pt idx="302">
                  <c:v>6.0399999999999636</c:v>
                </c:pt>
                <c:pt idx="303">
                  <c:v>6.0600000000004002</c:v>
                </c:pt>
                <c:pt idx="304">
                  <c:v>6.0799999999999272</c:v>
                </c:pt>
                <c:pt idx="305">
                  <c:v>6.1000000000003638</c:v>
                </c:pt>
                <c:pt idx="306">
                  <c:v>6.1199999999998909</c:v>
                </c:pt>
                <c:pt idx="307">
                  <c:v>6.1400000000003274</c:v>
                </c:pt>
                <c:pt idx="308">
                  <c:v>6.1599999999998545</c:v>
                </c:pt>
                <c:pt idx="309">
                  <c:v>6.180000000000291</c:v>
                </c:pt>
                <c:pt idx="310">
                  <c:v>6.1999999999998181</c:v>
                </c:pt>
                <c:pt idx="311">
                  <c:v>6.2200000000002547</c:v>
                </c:pt>
                <c:pt idx="312">
                  <c:v>6.2400000000006912</c:v>
                </c:pt>
                <c:pt idx="313">
                  <c:v>6.2600000000002183</c:v>
                </c:pt>
                <c:pt idx="314">
                  <c:v>6.2800000000006548</c:v>
                </c:pt>
                <c:pt idx="315">
                  <c:v>6.3000000000001819</c:v>
                </c:pt>
                <c:pt idx="316">
                  <c:v>6.3200000000006185</c:v>
                </c:pt>
                <c:pt idx="317">
                  <c:v>6.3400000000001455</c:v>
                </c:pt>
                <c:pt idx="318">
                  <c:v>6.3600000000005821</c:v>
                </c:pt>
                <c:pt idx="319">
                  <c:v>6.3800000000001091</c:v>
                </c:pt>
                <c:pt idx="320">
                  <c:v>6.4000000000005457</c:v>
                </c:pt>
                <c:pt idx="321">
                  <c:v>6.4200000000000728</c:v>
                </c:pt>
                <c:pt idx="322">
                  <c:v>6.4400000000005093</c:v>
                </c:pt>
                <c:pt idx="323">
                  <c:v>6.4600000000000364</c:v>
                </c:pt>
                <c:pt idx="324">
                  <c:v>6.4800000000004729</c:v>
                </c:pt>
                <c:pt idx="325">
                  <c:v>6.5</c:v>
                </c:pt>
                <c:pt idx="326">
                  <c:v>6.5200000000004366</c:v>
                </c:pt>
                <c:pt idx="327">
                  <c:v>6.5399999999999636</c:v>
                </c:pt>
                <c:pt idx="328">
                  <c:v>6.5600000000004002</c:v>
                </c:pt>
                <c:pt idx="329">
                  <c:v>6.5799999999999272</c:v>
                </c:pt>
                <c:pt idx="330">
                  <c:v>6.6000000000003638</c:v>
                </c:pt>
                <c:pt idx="331">
                  <c:v>6.6199999999998909</c:v>
                </c:pt>
                <c:pt idx="332">
                  <c:v>6.6400000000003274</c:v>
                </c:pt>
                <c:pt idx="333">
                  <c:v>6.6599999999998545</c:v>
                </c:pt>
                <c:pt idx="334">
                  <c:v>6.680000000000291</c:v>
                </c:pt>
                <c:pt idx="335">
                  <c:v>6.6999999999998181</c:v>
                </c:pt>
                <c:pt idx="336">
                  <c:v>6.7200000000002547</c:v>
                </c:pt>
                <c:pt idx="337">
                  <c:v>6.7400000000006912</c:v>
                </c:pt>
                <c:pt idx="338">
                  <c:v>6.7600000000002183</c:v>
                </c:pt>
                <c:pt idx="339">
                  <c:v>6.7800000000006548</c:v>
                </c:pt>
                <c:pt idx="340">
                  <c:v>6.8000000000001819</c:v>
                </c:pt>
                <c:pt idx="341">
                  <c:v>6.8200000000006185</c:v>
                </c:pt>
                <c:pt idx="342">
                  <c:v>6.8400000000001455</c:v>
                </c:pt>
                <c:pt idx="343">
                  <c:v>6.8600000000005821</c:v>
                </c:pt>
                <c:pt idx="344">
                  <c:v>6.8800000000001091</c:v>
                </c:pt>
                <c:pt idx="345">
                  <c:v>6.9000000000005457</c:v>
                </c:pt>
                <c:pt idx="346">
                  <c:v>6.9200000000000728</c:v>
                </c:pt>
                <c:pt idx="347">
                  <c:v>6.9400000000005093</c:v>
                </c:pt>
                <c:pt idx="348">
                  <c:v>6.9600000000000364</c:v>
                </c:pt>
                <c:pt idx="349">
                  <c:v>6.9800000000004729</c:v>
                </c:pt>
                <c:pt idx="350">
                  <c:v>7</c:v>
                </c:pt>
                <c:pt idx="351">
                  <c:v>7.0200000000004366</c:v>
                </c:pt>
                <c:pt idx="352">
                  <c:v>7.0399999999999636</c:v>
                </c:pt>
                <c:pt idx="353">
                  <c:v>7.0600000000004002</c:v>
                </c:pt>
                <c:pt idx="354">
                  <c:v>7.0799999999999272</c:v>
                </c:pt>
                <c:pt idx="355">
                  <c:v>7.1000000000003638</c:v>
                </c:pt>
                <c:pt idx="356">
                  <c:v>7.1199999999998909</c:v>
                </c:pt>
                <c:pt idx="357">
                  <c:v>7.1400000000003274</c:v>
                </c:pt>
                <c:pt idx="358">
                  <c:v>7.1599999999998545</c:v>
                </c:pt>
                <c:pt idx="359">
                  <c:v>7.180000000000291</c:v>
                </c:pt>
                <c:pt idx="360">
                  <c:v>7.1999999999998181</c:v>
                </c:pt>
                <c:pt idx="361">
                  <c:v>7.2200000000002547</c:v>
                </c:pt>
                <c:pt idx="362">
                  <c:v>7.2400000000006912</c:v>
                </c:pt>
                <c:pt idx="363">
                  <c:v>7.2600000000002183</c:v>
                </c:pt>
                <c:pt idx="364">
                  <c:v>7.2800000000006548</c:v>
                </c:pt>
                <c:pt idx="365">
                  <c:v>7.3000000000001819</c:v>
                </c:pt>
                <c:pt idx="366">
                  <c:v>7.3200000000006185</c:v>
                </c:pt>
                <c:pt idx="367">
                  <c:v>7.3400000000001455</c:v>
                </c:pt>
                <c:pt idx="368">
                  <c:v>7.3600000000005821</c:v>
                </c:pt>
                <c:pt idx="369">
                  <c:v>7.3800000000001091</c:v>
                </c:pt>
                <c:pt idx="370">
                  <c:v>7.4000000000005457</c:v>
                </c:pt>
                <c:pt idx="371">
                  <c:v>7.4200000000000728</c:v>
                </c:pt>
                <c:pt idx="372">
                  <c:v>7.4400000000005093</c:v>
                </c:pt>
                <c:pt idx="373">
                  <c:v>7.4600000000000364</c:v>
                </c:pt>
                <c:pt idx="374">
                  <c:v>7.4800000000004729</c:v>
                </c:pt>
                <c:pt idx="375">
                  <c:v>7.5</c:v>
                </c:pt>
                <c:pt idx="376">
                  <c:v>7.5200000000004366</c:v>
                </c:pt>
                <c:pt idx="377">
                  <c:v>7.5399999999999636</c:v>
                </c:pt>
                <c:pt idx="378">
                  <c:v>7.5600000000004002</c:v>
                </c:pt>
                <c:pt idx="379">
                  <c:v>7.5799999999999272</c:v>
                </c:pt>
                <c:pt idx="380">
                  <c:v>7.6000000000003638</c:v>
                </c:pt>
                <c:pt idx="381">
                  <c:v>7.6199999999998909</c:v>
                </c:pt>
                <c:pt idx="382">
                  <c:v>7.6400000000003274</c:v>
                </c:pt>
                <c:pt idx="383">
                  <c:v>7.6599999999998545</c:v>
                </c:pt>
                <c:pt idx="384">
                  <c:v>7.680000000000291</c:v>
                </c:pt>
                <c:pt idx="385">
                  <c:v>7.6999999999998181</c:v>
                </c:pt>
                <c:pt idx="386">
                  <c:v>7.7200000000002547</c:v>
                </c:pt>
                <c:pt idx="387">
                  <c:v>7.7400000000006912</c:v>
                </c:pt>
                <c:pt idx="388">
                  <c:v>7.7600000000002183</c:v>
                </c:pt>
                <c:pt idx="389">
                  <c:v>7.7800000000006548</c:v>
                </c:pt>
                <c:pt idx="390">
                  <c:v>7.8000000000001819</c:v>
                </c:pt>
                <c:pt idx="391">
                  <c:v>7.8200000000006185</c:v>
                </c:pt>
                <c:pt idx="392">
                  <c:v>7.8400000000001455</c:v>
                </c:pt>
                <c:pt idx="393">
                  <c:v>7637.9000000000005</c:v>
                </c:pt>
                <c:pt idx="394">
                  <c:v>7637.920000000001</c:v>
                </c:pt>
                <c:pt idx="395">
                  <c:v>7637.94</c:v>
                </c:pt>
                <c:pt idx="396">
                  <c:v>7637.96</c:v>
                </c:pt>
                <c:pt idx="397">
                  <c:v>7637.9800000000005</c:v>
                </c:pt>
                <c:pt idx="398">
                  <c:v>7638.0000000000009</c:v>
                </c:pt>
                <c:pt idx="399">
                  <c:v>7638.0199999999995</c:v>
                </c:pt>
                <c:pt idx="400">
                  <c:v>7638.04</c:v>
                </c:pt>
                <c:pt idx="401">
                  <c:v>7638.06</c:v>
                </c:pt>
                <c:pt idx="402">
                  <c:v>7638.0800000000008</c:v>
                </c:pt>
                <c:pt idx="403">
                  <c:v>7638.0999999999995</c:v>
                </c:pt>
                <c:pt idx="404">
                  <c:v>7638.12</c:v>
                </c:pt>
                <c:pt idx="405">
                  <c:v>7638.14</c:v>
                </c:pt>
                <c:pt idx="406">
                  <c:v>7638.1600000000008</c:v>
                </c:pt>
                <c:pt idx="407">
                  <c:v>7638.1799999999994</c:v>
                </c:pt>
                <c:pt idx="408">
                  <c:v>7638.2</c:v>
                </c:pt>
                <c:pt idx="409">
                  <c:v>7638.22</c:v>
                </c:pt>
                <c:pt idx="410">
                  <c:v>7638.2400000000007</c:v>
                </c:pt>
                <c:pt idx="411">
                  <c:v>7638.2600000000011</c:v>
                </c:pt>
                <c:pt idx="412">
                  <c:v>7638.28</c:v>
                </c:pt>
                <c:pt idx="413">
                  <c:v>7638.3</c:v>
                </c:pt>
                <c:pt idx="414">
                  <c:v>7638.3200000000006</c:v>
                </c:pt>
                <c:pt idx="415">
                  <c:v>7638.3400000000011</c:v>
                </c:pt>
                <c:pt idx="416">
                  <c:v>7638.36</c:v>
                </c:pt>
                <c:pt idx="417">
                  <c:v>7638.38</c:v>
                </c:pt>
                <c:pt idx="418">
                  <c:v>7638.4000000000005</c:v>
                </c:pt>
                <c:pt idx="419">
                  <c:v>7638.420000000001</c:v>
                </c:pt>
                <c:pt idx="420">
                  <c:v>7638.44</c:v>
                </c:pt>
                <c:pt idx="421">
                  <c:v>7638.46</c:v>
                </c:pt>
                <c:pt idx="422">
                  <c:v>7638.4800000000005</c:v>
                </c:pt>
                <c:pt idx="423">
                  <c:v>7638.5000000000009</c:v>
                </c:pt>
                <c:pt idx="424">
                  <c:v>7638.5199999999995</c:v>
                </c:pt>
                <c:pt idx="425">
                  <c:v>7638.54</c:v>
                </c:pt>
                <c:pt idx="426">
                  <c:v>7638.56</c:v>
                </c:pt>
                <c:pt idx="427">
                  <c:v>7638.5800000000008</c:v>
                </c:pt>
                <c:pt idx="428">
                  <c:v>7638.5999999999995</c:v>
                </c:pt>
                <c:pt idx="429">
                  <c:v>7638.62</c:v>
                </c:pt>
                <c:pt idx="430">
                  <c:v>7638.64</c:v>
                </c:pt>
                <c:pt idx="431">
                  <c:v>7638.6600000000008</c:v>
                </c:pt>
                <c:pt idx="432">
                  <c:v>7638.6799999999994</c:v>
                </c:pt>
                <c:pt idx="433">
                  <c:v>7638.7</c:v>
                </c:pt>
                <c:pt idx="434">
                  <c:v>7638.72</c:v>
                </c:pt>
                <c:pt idx="435">
                  <c:v>7638.7400000000007</c:v>
                </c:pt>
                <c:pt idx="436">
                  <c:v>7638.7600000000011</c:v>
                </c:pt>
                <c:pt idx="437">
                  <c:v>7638.78</c:v>
                </c:pt>
                <c:pt idx="438">
                  <c:v>7638.8</c:v>
                </c:pt>
                <c:pt idx="439">
                  <c:v>7638.8200000000006</c:v>
                </c:pt>
                <c:pt idx="440">
                  <c:v>7638.8400000000011</c:v>
                </c:pt>
                <c:pt idx="441">
                  <c:v>7638.86</c:v>
                </c:pt>
                <c:pt idx="442">
                  <c:v>7638.88</c:v>
                </c:pt>
                <c:pt idx="443">
                  <c:v>7638.9000000000005</c:v>
                </c:pt>
                <c:pt idx="444">
                  <c:v>7638.920000000001</c:v>
                </c:pt>
                <c:pt idx="445">
                  <c:v>7638.94</c:v>
                </c:pt>
                <c:pt idx="446">
                  <c:v>7638.96</c:v>
                </c:pt>
                <c:pt idx="447">
                  <c:v>7638.9800000000005</c:v>
                </c:pt>
                <c:pt idx="448">
                  <c:v>7639.0000000000009</c:v>
                </c:pt>
                <c:pt idx="449">
                  <c:v>7639.0199999999995</c:v>
                </c:pt>
                <c:pt idx="450">
                  <c:v>7639.04</c:v>
                </c:pt>
                <c:pt idx="451">
                  <c:v>7639.06</c:v>
                </c:pt>
                <c:pt idx="452">
                  <c:v>7639.0800000000008</c:v>
                </c:pt>
                <c:pt idx="453">
                  <c:v>7639.0999999999995</c:v>
                </c:pt>
                <c:pt idx="454">
                  <c:v>7639.12</c:v>
                </c:pt>
                <c:pt idx="455">
                  <c:v>7639.14</c:v>
                </c:pt>
                <c:pt idx="456">
                  <c:v>7639.1600000000008</c:v>
                </c:pt>
                <c:pt idx="457">
                  <c:v>7639.1799999999994</c:v>
                </c:pt>
                <c:pt idx="458">
                  <c:v>7639.2</c:v>
                </c:pt>
                <c:pt idx="459">
                  <c:v>7639.22</c:v>
                </c:pt>
                <c:pt idx="460">
                  <c:v>7639.2400000000007</c:v>
                </c:pt>
                <c:pt idx="461">
                  <c:v>7639.2600000000011</c:v>
                </c:pt>
                <c:pt idx="462">
                  <c:v>7639.28</c:v>
                </c:pt>
                <c:pt idx="463">
                  <c:v>7639.3</c:v>
                </c:pt>
                <c:pt idx="464">
                  <c:v>7639.3200000000006</c:v>
                </c:pt>
                <c:pt idx="465">
                  <c:v>7639.3400000000011</c:v>
                </c:pt>
                <c:pt idx="466">
                  <c:v>7639.36</c:v>
                </c:pt>
                <c:pt idx="467">
                  <c:v>7639.38</c:v>
                </c:pt>
                <c:pt idx="468">
                  <c:v>7639.4000000000005</c:v>
                </c:pt>
                <c:pt idx="469">
                  <c:v>7639.420000000001</c:v>
                </c:pt>
                <c:pt idx="470">
                  <c:v>7639.44</c:v>
                </c:pt>
                <c:pt idx="471">
                  <c:v>7639.46</c:v>
                </c:pt>
                <c:pt idx="472">
                  <c:v>7639.4800000000005</c:v>
                </c:pt>
                <c:pt idx="473">
                  <c:v>7639.5000000000009</c:v>
                </c:pt>
                <c:pt idx="474">
                  <c:v>7639.5199999999995</c:v>
                </c:pt>
                <c:pt idx="475">
                  <c:v>7639.54</c:v>
                </c:pt>
                <c:pt idx="476">
                  <c:v>7639.56</c:v>
                </c:pt>
                <c:pt idx="477">
                  <c:v>7639.5800000000008</c:v>
                </c:pt>
                <c:pt idx="478">
                  <c:v>7639.5999999999995</c:v>
                </c:pt>
                <c:pt idx="479">
                  <c:v>7639.62</c:v>
                </c:pt>
                <c:pt idx="480">
                  <c:v>7639.64</c:v>
                </c:pt>
                <c:pt idx="481">
                  <c:v>7639.6600000000008</c:v>
                </c:pt>
                <c:pt idx="482">
                  <c:v>7639.6799999999994</c:v>
                </c:pt>
                <c:pt idx="483">
                  <c:v>7639.7</c:v>
                </c:pt>
                <c:pt idx="484">
                  <c:v>7639.72</c:v>
                </c:pt>
                <c:pt idx="485">
                  <c:v>7639.7400000000007</c:v>
                </c:pt>
                <c:pt idx="486">
                  <c:v>7639.7600000000011</c:v>
                </c:pt>
                <c:pt idx="487">
                  <c:v>7639.78</c:v>
                </c:pt>
                <c:pt idx="488">
                  <c:v>7639.8</c:v>
                </c:pt>
                <c:pt idx="489">
                  <c:v>7639.8200000000006</c:v>
                </c:pt>
                <c:pt idx="490">
                  <c:v>7639.8400000000011</c:v>
                </c:pt>
                <c:pt idx="491">
                  <c:v>7639.86</c:v>
                </c:pt>
                <c:pt idx="492">
                  <c:v>7639.88</c:v>
                </c:pt>
                <c:pt idx="493">
                  <c:v>7639.9000000000005</c:v>
                </c:pt>
                <c:pt idx="494">
                  <c:v>7639.920000000001</c:v>
                </c:pt>
                <c:pt idx="495">
                  <c:v>7639.94</c:v>
                </c:pt>
                <c:pt idx="496">
                  <c:v>7639.96</c:v>
                </c:pt>
                <c:pt idx="497">
                  <c:v>7639.9800000000005</c:v>
                </c:pt>
                <c:pt idx="498">
                  <c:v>7640.0000000000009</c:v>
                </c:pt>
                <c:pt idx="499">
                  <c:v>7640.0199999999995</c:v>
                </c:pt>
                <c:pt idx="500">
                  <c:v>7640.04</c:v>
                </c:pt>
                <c:pt idx="501">
                  <c:v>7640.06</c:v>
                </c:pt>
                <c:pt idx="502">
                  <c:v>7640.0800000000008</c:v>
                </c:pt>
                <c:pt idx="503">
                  <c:v>7640.0999999999995</c:v>
                </c:pt>
                <c:pt idx="504">
                  <c:v>7640.12</c:v>
                </c:pt>
                <c:pt idx="505">
                  <c:v>7640.14</c:v>
                </c:pt>
                <c:pt idx="506">
                  <c:v>7640.1600000000008</c:v>
                </c:pt>
                <c:pt idx="507">
                  <c:v>7640.1799999999994</c:v>
                </c:pt>
                <c:pt idx="508">
                  <c:v>7640.2</c:v>
                </c:pt>
                <c:pt idx="509">
                  <c:v>7640.22</c:v>
                </c:pt>
                <c:pt idx="510">
                  <c:v>7640.2400000000007</c:v>
                </c:pt>
                <c:pt idx="511">
                  <c:v>7640.2600000000011</c:v>
                </c:pt>
                <c:pt idx="512">
                  <c:v>7640.28</c:v>
                </c:pt>
                <c:pt idx="513">
                  <c:v>7640.3</c:v>
                </c:pt>
                <c:pt idx="514">
                  <c:v>7640.3200000000006</c:v>
                </c:pt>
                <c:pt idx="515">
                  <c:v>7640.3400000000011</c:v>
                </c:pt>
                <c:pt idx="516">
                  <c:v>7640.36</c:v>
                </c:pt>
                <c:pt idx="517">
                  <c:v>7640.38</c:v>
                </c:pt>
                <c:pt idx="518">
                  <c:v>7640.4000000000005</c:v>
                </c:pt>
                <c:pt idx="519">
                  <c:v>7640.420000000001</c:v>
                </c:pt>
                <c:pt idx="520">
                  <c:v>7640.44</c:v>
                </c:pt>
                <c:pt idx="521">
                  <c:v>7640.46</c:v>
                </c:pt>
                <c:pt idx="522">
                  <c:v>7640.4800000000005</c:v>
                </c:pt>
                <c:pt idx="523">
                  <c:v>7640.5000000000009</c:v>
                </c:pt>
                <c:pt idx="524">
                  <c:v>7640.5199999999995</c:v>
                </c:pt>
                <c:pt idx="525">
                  <c:v>7640.54</c:v>
                </c:pt>
                <c:pt idx="526">
                  <c:v>7640.56</c:v>
                </c:pt>
                <c:pt idx="527">
                  <c:v>7640.5800000000008</c:v>
                </c:pt>
                <c:pt idx="528">
                  <c:v>7640.5999999999995</c:v>
                </c:pt>
                <c:pt idx="529">
                  <c:v>7640.62</c:v>
                </c:pt>
                <c:pt idx="530">
                  <c:v>7640.64</c:v>
                </c:pt>
                <c:pt idx="531">
                  <c:v>7640.6600000000008</c:v>
                </c:pt>
                <c:pt idx="532">
                  <c:v>7640.6799999999994</c:v>
                </c:pt>
                <c:pt idx="533">
                  <c:v>7640.7</c:v>
                </c:pt>
                <c:pt idx="534">
                  <c:v>7640.72</c:v>
                </c:pt>
                <c:pt idx="535">
                  <c:v>7640.7400000000007</c:v>
                </c:pt>
                <c:pt idx="536">
                  <c:v>7640.7600000000011</c:v>
                </c:pt>
                <c:pt idx="537">
                  <c:v>7640.78</c:v>
                </c:pt>
                <c:pt idx="538">
                  <c:v>7640.8</c:v>
                </c:pt>
                <c:pt idx="539">
                  <c:v>7640.8200000000006</c:v>
                </c:pt>
                <c:pt idx="540">
                  <c:v>7640.8400000000011</c:v>
                </c:pt>
                <c:pt idx="541">
                  <c:v>7640.86</c:v>
                </c:pt>
                <c:pt idx="542">
                  <c:v>7640.88</c:v>
                </c:pt>
                <c:pt idx="543">
                  <c:v>7640.9000000000005</c:v>
                </c:pt>
                <c:pt idx="544">
                  <c:v>7640.920000000001</c:v>
                </c:pt>
                <c:pt idx="545">
                  <c:v>7640.94</c:v>
                </c:pt>
                <c:pt idx="546">
                  <c:v>7640.96</c:v>
                </c:pt>
                <c:pt idx="547">
                  <c:v>7640.9800000000005</c:v>
                </c:pt>
                <c:pt idx="548">
                  <c:v>7641.0000000000009</c:v>
                </c:pt>
                <c:pt idx="549">
                  <c:v>7641.0199999999995</c:v>
                </c:pt>
                <c:pt idx="550">
                  <c:v>7641.04</c:v>
                </c:pt>
                <c:pt idx="551">
                  <c:v>7641.06</c:v>
                </c:pt>
                <c:pt idx="552">
                  <c:v>7641.0800000000008</c:v>
                </c:pt>
                <c:pt idx="553">
                  <c:v>7641.0999999999995</c:v>
                </c:pt>
                <c:pt idx="554">
                  <c:v>7641.12</c:v>
                </c:pt>
                <c:pt idx="555">
                  <c:v>7641.14</c:v>
                </c:pt>
                <c:pt idx="556">
                  <c:v>7641.1600000000008</c:v>
                </c:pt>
                <c:pt idx="557">
                  <c:v>7641.1799999999994</c:v>
                </c:pt>
                <c:pt idx="558">
                  <c:v>7641.2</c:v>
                </c:pt>
                <c:pt idx="559">
                  <c:v>7641.22</c:v>
                </c:pt>
                <c:pt idx="560">
                  <c:v>7641.2400000000007</c:v>
                </c:pt>
                <c:pt idx="561">
                  <c:v>7641.2600000000011</c:v>
                </c:pt>
                <c:pt idx="562">
                  <c:v>7641.28</c:v>
                </c:pt>
                <c:pt idx="563">
                  <c:v>7641.3</c:v>
                </c:pt>
                <c:pt idx="564">
                  <c:v>7641.3200000000006</c:v>
                </c:pt>
                <c:pt idx="565">
                  <c:v>7641.3400000000011</c:v>
                </c:pt>
                <c:pt idx="566">
                  <c:v>7641.36</c:v>
                </c:pt>
                <c:pt idx="567">
                  <c:v>7641.38</c:v>
                </c:pt>
                <c:pt idx="568">
                  <c:v>7641.4000000000005</c:v>
                </c:pt>
                <c:pt idx="569">
                  <c:v>7641.420000000001</c:v>
                </c:pt>
                <c:pt idx="570">
                  <c:v>7641.44</c:v>
                </c:pt>
                <c:pt idx="571">
                  <c:v>7641.46</c:v>
                </c:pt>
                <c:pt idx="572">
                  <c:v>7641.4800000000005</c:v>
                </c:pt>
                <c:pt idx="573">
                  <c:v>7641.5000000000009</c:v>
                </c:pt>
                <c:pt idx="574">
                  <c:v>7641.5199999999995</c:v>
                </c:pt>
                <c:pt idx="575">
                  <c:v>7641.54</c:v>
                </c:pt>
                <c:pt idx="576">
                  <c:v>7641.56</c:v>
                </c:pt>
                <c:pt idx="577">
                  <c:v>7641.5800000000008</c:v>
                </c:pt>
                <c:pt idx="578">
                  <c:v>7641.5999999999995</c:v>
                </c:pt>
                <c:pt idx="579">
                  <c:v>7641.62</c:v>
                </c:pt>
                <c:pt idx="580">
                  <c:v>7641.64</c:v>
                </c:pt>
                <c:pt idx="581">
                  <c:v>7641.6600000000008</c:v>
                </c:pt>
                <c:pt idx="582">
                  <c:v>7641.6799999999994</c:v>
                </c:pt>
                <c:pt idx="583">
                  <c:v>7641.7</c:v>
                </c:pt>
                <c:pt idx="584">
                  <c:v>7641.72</c:v>
                </c:pt>
                <c:pt idx="585">
                  <c:v>7641.7400000000007</c:v>
                </c:pt>
                <c:pt idx="586">
                  <c:v>7641.7600000000011</c:v>
                </c:pt>
                <c:pt idx="587">
                  <c:v>7641.78</c:v>
                </c:pt>
                <c:pt idx="588">
                  <c:v>7641.8</c:v>
                </c:pt>
                <c:pt idx="589">
                  <c:v>7641.8200000000006</c:v>
                </c:pt>
                <c:pt idx="590">
                  <c:v>7641.8400000000011</c:v>
                </c:pt>
                <c:pt idx="591">
                  <c:v>7641.86</c:v>
                </c:pt>
                <c:pt idx="592">
                  <c:v>7641.88</c:v>
                </c:pt>
                <c:pt idx="593">
                  <c:v>7641.9000000000005</c:v>
                </c:pt>
                <c:pt idx="594">
                  <c:v>7641.920000000001</c:v>
                </c:pt>
                <c:pt idx="595">
                  <c:v>7641.94</c:v>
                </c:pt>
                <c:pt idx="596">
                  <c:v>7641.96</c:v>
                </c:pt>
                <c:pt idx="597">
                  <c:v>7641.9800000000005</c:v>
                </c:pt>
                <c:pt idx="598">
                  <c:v>7642.0000000000009</c:v>
                </c:pt>
                <c:pt idx="599">
                  <c:v>7642.0199999999995</c:v>
                </c:pt>
                <c:pt idx="600">
                  <c:v>7642.04</c:v>
                </c:pt>
                <c:pt idx="601">
                  <c:v>7642.06</c:v>
                </c:pt>
                <c:pt idx="602">
                  <c:v>7642.0800000000008</c:v>
                </c:pt>
                <c:pt idx="603">
                  <c:v>7642.0999999999995</c:v>
                </c:pt>
                <c:pt idx="604">
                  <c:v>7642.12</c:v>
                </c:pt>
                <c:pt idx="605">
                  <c:v>7642.14</c:v>
                </c:pt>
                <c:pt idx="606">
                  <c:v>7642.1600000000008</c:v>
                </c:pt>
                <c:pt idx="607">
                  <c:v>7642.1799999999994</c:v>
                </c:pt>
                <c:pt idx="608">
                  <c:v>7642.2</c:v>
                </c:pt>
                <c:pt idx="609">
                  <c:v>7642.22</c:v>
                </c:pt>
                <c:pt idx="610">
                  <c:v>7642.2400000000007</c:v>
                </c:pt>
                <c:pt idx="611">
                  <c:v>7642.2600000000011</c:v>
                </c:pt>
                <c:pt idx="612">
                  <c:v>7642.28</c:v>
                </c:pt>
                <c:pt idx="613">
                  <c:v>7642.3</c:v>
                </c:pt>
                <c:pt idx="614">
                  <c:v>7642.3200000000006</c:v>
                </c:pt>
                <c:pt idx="615">
                  <c:v>7642.3400000000011</c:v>
                </c:pt>
                <c:pt idx="616">
                  <c:v>7642.36</c:v>
                </c:pt>
                <c:pt idx="617">
                  <c:v>7642.38</c:v>
                </c:pt>
                <c:pt idx="618">
                  <c:v>7642.4000000000005</c:v>
                </c:pt>
                <c:pt idx="619">
                  <c:v>7642.420000000001</c:v>
                </c:pt>
                <c:pt idx="620">
                  <c:v>7642.44</c:v>
                </c:pt>
                <c:pt idx="621">
                  <c:v>7642.46</c:v>
                </c:pt>
                <c:pt idx="622">
                  <c:v>7642.4800000000005</c:v>
                </c:pt>
                <c:pt idx="623">
                  <c:v>7642.5000000000009</c:v>
                </c:pt>
                <c:pt idx="624">
                  <c:v>7642.5199999999995</c:v>
                </c:pt>
                <c:pt idx="625">
                  <c:v>7642.54</c:v>
                </c:pt>
                <c:pt idx="626">
                  <c:v>7642.56</c:v>
                </c:pt>
                <c:pt idx="627">
                  <c:v>7642.5800000000008</c:v>
                </c:pt>
                <c:pt idx="628">
                  <c:v>7642.5999999999995</c:v>
                </c:pt>
                <c:pt idx="629">
                  <c:v>7642.62</c:v>
                </c:pt>
                <c:pt idx="630">
                  <c:v>7642.64</c:v>
                </c:pt>
                <c:pt idx="631">
                  <c:v>7642.6600000000008</c:v>
                </c:pt>
                <c:pt idx="632">
                  <c:v>7642.6799999999994</c:v>
                </c:pt>
                <c:pt idx="633">
                  <c:v>7642.7</c:v>
                </c:pt>
                <c:pt idx="634">
                  <c:v>7642.72</c:v>
                </c:pt>
                <c:pt idx="635">
                  <c:v>7642.7400000000007</c:v>
                </c:pt>
                <c:pt idx="636">
                  <c:v>7642.7600000000011</c:v>
                </c:pt>
                <c:pt idx="637">
                  <c:v>7642.78</c:v>
                </c:pt>
                <c:pt idx="638">
                  <c:v>7642.8</c:v>
                </c:pt>
                <c:pt idx="639">
                  <c:v>7642.8200000000006</c:v>
                </c:pt>
                <c:pt idx="640">
                  <c:v>7642.8400000000011</c:v>
                </c:pt>
                <c:pt idx="641">
                  <c:v>7642.86</c:v>
                </c:pt>
                <c:pt idx="642">
                  <c:v>7642.88</c:v>
                </c:pt>
                <c:pt idx="643">
                  <c:v>7642.9000000000005</c:v>
                </c:pt>
                <c:pt idx="644">
                  <c:v>7642.920000000001</c:v>
                </c:pt>
                <c:pt idx="645">
                  <c:v>7642.94</c:v>
                </c:pt>
                <c:pt idx="646">
                  <c:v>7642.96</c:v>
                </c:pt>
                <c:pt idx="647">
                  <c:v>7642.9800000000005</c:v>
                </c:pt>
                <c:pt idx="648">
                  <c:v>7643.0000000000009</c:v>
                </c:pt>
                <c:pt idx="649">
                  <c:v>7643.0199999999995</c:v>
                </c:pt>
                <c:pt idx="650">
                  <c:v>7643.04</c:v>
                </c:pt>
                <c:pt idx="651">
                  <c:v>7643.06</c:v>
                </c:pt>
                <c:pt idx="652">
                  <c:v>7643.0800000000008</c:v>
                </c:pt>
                <c:pt idx="653">
                  <c:v>7643.0999999999995</c:v>
                </c:pt>
                <c:pt idx="654">
                  <c:v>7643.12</c:v>
                </c:pt>
                <c:pt idx="655">
                  <c:v>7643.14</c:v>
                </c:pt>
                <c:pt idx="656">
                  <c:v>7643.1600000000008</c:v>
                </c:pt>
                <c:pt idx="657">
                  <c:v>7643.1799999999994</c:v>
                </c:pt>
                <c:pt idx="658">
                  <c:v>7643.2</c:v>
                </c:pt>
                <c:pt idx="659">
                  <c:v>7643.22</c:v>
                </c:pt>
                <c:pt idx="660">
                  <c:v>7643.2400000000007</c:v>
                </c:pt>
                <c:pt idx="661">
                  <c:v>7643.2600000000011</c:v>
                </c:pt>
                <c:pt idx="662">
                  <c:v>7643.28</c:v>
                </c:pt>
                <c:pt idx="663">
                  <c:v>7643.3</c:v>
                </c:pt>
                <c:pt idx="664">
                  <c:v>7643.3200000000006</c:v>
                </c:pt>
                <c:pt idx="665">
                  <c:v>7643.3400000000011</c:v>
                </c:pt>
                <c:pt idx="666">
                  <c:v>7643.36</c:v>
                </c:pt>
                <c:pt idx="667">
                  <c:v>7643.38</c:v>
                </c:pt>
                <c:pt idx="668">
                  <c:v>7643.4000000000005</c:v>
                </c:pt>
                <c:pt idx="669">
                  <c:v>7643.420000000001</c:v>
                </c:pt>
                <c:pt idx="670">
                  <c:v>7643.44</c:v>
                </c:pt>
                <c:pt idx="671">
                  <c:v>7643.46</c:v>
                </c:pt>
                <c:pt idx="672">
                  <c:v>7643.4800000000005</c:v>
                </c:pt>
                <c:pt idx="673">
                  <c:v>7643.5000000000009</c:v>
                </c:pt>
                <c:pt idx="674">
                  <c:v>7643.5199999999995</c:v>
                </c:pt>
                <c:pt idx="675">
                  <c:v>7643.54</c:v>
                </c:pt>
                <c:pt idx="676">
                  <c:v>7643.56</c:v>
                </c:pt>
                <c:pt idx="677">
                  <c:v>7643.5800000000008</c:v>
                </c:pt>
                <c:pt idx="678">
                  <c:v>7643.5999999999995</c:v>
                </c:pt>
                <c:pt idx="679">
                  <c:v>7643.62</c:v>
                </c:pt>
                <c:pt idx="680">
                  <c:v>7643.64</c:v>
                </c:pt>
                <c:pt idx="681">
                  <c:v>7643.6600000000008</c:v>
                </c:pt>
                <c:pt idx="682">
                  <c:v>7643.6799999999994</c:v>
                </c:pt>
                <c:pt idx="683">
                  <c:v>7643.7</c:v>
                </c:pt>
                <c:pt idx="684">
                  <c:v>7643.72</c:v>
                </c:pt>
                <c:pt idx="685">
                  <c:v>7643.7400000000007</c:v>
                </c:pt>
                <c:pt idx="686">
                  <c:v>7643.7600000000011</c:v>
                </c:pt>
                <c:pt idx="687">
                  <c:v>7643.78</c:v>
                </c:pt>
                <c:pt idx="688">
                  <c:v>7643.8</c:v>
                </c:pt>
                <c:pt idx="689">
                  <c:v>7643.8200000000006</c:v>
                </c:pt>
                <c:pt idx="690">
                  <c:v>7643.8400000000011</c:v>
                </c:pt>
                <c:pt idx="691">
                  <c:v>7643.86</c:v>
                </c:pt>
                <c:pt idx="692">
                  <c:v>7643.88</c:v>
                </c:pt>
                <c:pt idx="693">
                  <c:v>7643.9000000000005</c:v>
                </c:pt>
                <c:pt idx="694">
                  <c:v>7643.920000000001</c:v>
                </c:pt>
                <c:pt idx="695">
                  <c:v>7643.94</c:v>
                </c:pt>
                <c:pt idx="696">
                  <c:v>7643.96</c:v>
                </c:pt>
                <c:pt idx="697">
                  <c:v>7643.9800000000005</c:v>
                </c:pt>
                <c:pt idx="698">
                  <c:v>7644.0000000000009</c:v>
                </c:pt>
                <c:pt idx="699">
                  <c:v>7644.0199999999995</c:v>
                </c:pt>
                <c:pt idx="700">
                  <c:v>7644.04</c:v>
                </c:pt>
                <c:pt idx="701">
                  <c:v>7644.06</c:v>
                </c:pt>
                <c:pt idx="702">
                  <c:v>7644.0800000000008</c:v>
                </c:pt>
                <c:pt idx="703">
                  <c:v>7644.0999999999995</c:v>
                </c:pt>
                <c:pt idx="704">
                  <c:v>7644.12</c:v>
                </c:pt>
                <c:pt idx="705">
                  <c:v>7644.14</c:v>
                </c:pt>
                <c:pt idx="706">
                  <c:v>7644.1600000000008</c:v>
                </c:pt>
                <c:pt idx="707">
                  <c:v>7644.1799999999994</c:v>
                </c:pt>
                <c:pt idx="708">
                  <c:v>7644.2</c:v>
                </c:pt>
                <c:pt idx="709">
                  <c:v>7644.22</c:v>
                </c:pt>
                <c:pt idx="710">
                  <c:v>7644.2400000000007</c:v>
                </c:pt>
                <c:pt idx="711">
                  <c:v>7644.2600000000011</c:v>
                </c:pt>
                <c:pt idx="712">
                  <c:v>7644.28</c:v>
                </c:pt>
                <c:pt idx="713">
                  <c:v>7644.3</c:v>
                </c:pt>
                <c:pt idx="714">
                  <c:v>7644.3200000000006</c:v>
                </c:pt>
                <c:pt idx="715">
                  <c:v>7644.3400000000011</c:v>
                </c:pt>
                <c:pt idx="716">
                  <c:v>7644.36</c:v>
                </c:pt>
                <c:pt idx="717">
                  <c:v>7644.38</c:v>
                </c:pt>
                <c:pt idx="718">
                  <c:v>7644.4000000000005</c:v>
                </c:pt>
                <c:pt idx="719">
                  <c:v>7644.420000000001</c:v>
                </c:pt>
                <c:pt idx="720">
                  <c:v>7644.44</c:v>
                </c:pt>
                <c:pt idx="721">
                  <c:v>7644.46</c:v>
                </c:pt>
                <c:pt idx="722">
                  <c:v>7644.4800000000005</c:v>
                </c:pt>
                <c:pt idx="723">
                  <c:v>7644.5000000000009</c:v>
                </c:pt>
                <c:pt idx="724">
                  <c:v>7644.5199999999995</c:v>
                </c:pt>
                <c:pt idx="725">
                  <c:v>7644.54</c:v>
                </c:pt>
                <c:pt idx="726">
                  <c:v>7644.56</c:v>
                </c:pt>
                <c:pt idx="727">
                  <c:v>7644.5800000000008</c:v>
                </c:pt>
                <c:pt idx="728">
                  <c:v>7644.5999999999995</c:v>
                </c:pt>
                <c:pt idx="729">
                  <c:v>7644.62</c:v>
                </c:pt>
                <c:pt idx="730">
                  <c:v>7644.64</c:v>
                </c:pt>
                <c:pt idx="731">
                  <c:v>7644.6600000000008</c:v>
                </c:pt>
                <c:pt idx="732">
                  <c:v>7644.6799999999994</c:v>
                </c:pt>
                <c:pt idx="733">
                  <c:v>7644.7</c:v>
                </c:pt>
                <c:pt idx="734">
                  <c:v>7644.72</c:v>
                </c:pt>
                <c:pt idx="735">
                  <c:v>7644.7400000000007</c:v>
                </c:pt>
                <c:pt idx="736">
                  <c:v>7644.7600000000011</c:v>
                </c:pt>
                <c:pt idx="737">
                  <c:v>7644.78</c:v>
                </c:pt>
                <c:pt idx="738">
                  <c:v>7644.8</c:v>
                </c:pt>
                <c:pt idx="739">
                  <c:v>7644.8200000000006</c:v>
                </c:pt>
                <c:pt idx="740">
                  <c:v>7644.8400000000011</c:v>
                </c:pt>
                <c:pt idx="741">
                  <c:v>7644.86</c:v>
                </c:pt>
                <c:pt idx="742">
                  <c:v>7644.88</c:v>
                </c:pt>
                <c:pt idx="743">
                  <c:v>7644.9000000000005</c:v>
                </c:pt>
                <c:pt idx="744">
                  <c:v>7644.920000000001</c:v>
                </c:pt>
                <c:pt idx="745">
                  <c:v>7644.94</c:v>
                </c:pt>
                <c:pt idx="746">
                  <c:v>7644.96</c:v>
                </c:pt>
                <c:pt idx="747">
                  <c:v>7644.9800000000005</c:v>
                </c:pt>
                <c:pt idx="748">
                  <c:v>7645.0000000000009</c:v>
                </c:pt>
                <c:pt idx="749">
                  <c:v>7645.0199999999995</c:v>
                </c:pt>
                <c:pt idx="750">
                  <c:v>7645.04</c:v>
                </c:pt>
                <c:pt idx="751">
                  <c:v>7645.06</c:v>
                </c:pt>
                <c:pt idx="752">
                  <c:v>7645.0800000000008</c:v>
                </c:pt>
                <c:pt idx="753">
                  <c:v>7645.0999999999995</c:v>
                </c:pt>
                <c:pt idx="754">
                  <c:v>7645.12</c:v>
                </c:pt>
                <c:pt idx="755">
                  <c:v>7645.14</c:v>
                </c:pt>
                <c:pt idx="756">
                  <c:v>7645.1600000000008</c:v>
                </c:pt>
                <c:pt idx="757">
                  <c:v>7645.1799999999994</c:v>
                </c:pt>
                <c:pt idx="758">
                  <c:v>7645.2</c:v>
                </c:pt>
                <c:pt idx="759">
                  <c:v>7645.22</c:v>
                </c:pt>
                <c:pt idx="760">
                  <c:v>7645.2400000000007</c:v>
                </c:pt>
                <c:pt idx="761">
                  <c:v>7645.2600000000011</c:v>
                </c:pt>
                <c:pt idx="762">
                  <c:v>7645.28</c:v>
                </c:pt>
                <c:pt idx="763">
                  <c:v>7645.3</c:v>
                </c:pt>
                <c:pt idx="764">
                  <c:v>7645.3200000000006</c:v>
                </c:pt>
                <c:pt idx="765">
                  <c:v>7645.3400000000011</c:v>
                </c:pt>
                <c:pt idx="766">
                  <c:v>7645.36</c:v>
                </c:pt>
                <c:pt idx="767">
                  <c:v>7645.38</c:v>
                </c:pt>
                <c:pt idx="768">
                  <c:v>7645.4000000000005</c:v>
                </c:pt>
                <c:pt idx="769">
                  <c:v>7645.420000000001</c:v>
                </c:pt>
                <c:pt idx="770">
                  <c:v>7645.44</c:v>
                </c:pt>
                <c:pt idx="771">
                  <c:v>7645.46</c:v>
                </c:pt>
                <c:pt idx="772">
                  <c:v>7645.4800000000005</c:v>
                </c:pt>
                <c:pt idx="773">
                  <c:v>7645.5000000000009</c:v>
                </c:pt>
                <c:pt idx="774">
                  <c:v>7645.5199999999995</c:v>
                </c:pt>
                <c:pt idx="775">
                  <c:v>7645.54</c:v>
                </c:pt>
                <c:pt idx="776">
                  <c:v>7645.56</c:v>
                </c:pt>
                <c:pt idx="777">
                  <c:v>7645.5800000000008</c:v>
                </c:pt>
                <c:pt idx="778">
                  <c:v>7645.5999999999995</c:v>
                </c:pt>
                <c:pt idx="779">
                  <c:v>7645.62</c:v>
                </c:pt>
                <c:pt idx="780">
                  <c:v>7645.64</c:v>
                </c:pt>
                <c:pt idx="781">
                  <c:v>7645.6600000000008</c:v>
                </c:pt>
                <c:pt idx="782">
                  <c:v>7645.6799999999994</c:v>
                </c:pt>
                <c:pt idx="783">
                  <c:v>7645.7</c:v>
                </c:pt>
                <c:pt idx="784">
                  <c:v>7645.72</c:v>
                </c:pt>
              </c:numCache>
            </c:numRef>
          </c:xVal>
          <c:yVal>
            <c:numRef>
              <c:f>amplification!$C$4:$C$788</c:f>
              <c:numCache>
                <c:formatCode>General</c:formatCode>
                <c:ptCount val="785"/>
                <c:pt idx="0">
                  <c:v>-3.3477559611824299</c:v>
                </c:pt>
                <c:pt idx="1">
                  <c:v>-3.68009121915264</c:v>
                </c:pt>
                <c:pt idx="2">
                  <c:v>-3.42617114301096</c:v>
                </c:pt>
                <c:pt idx="3">
                  <c:v>-3.7049271423583101</c:v>
                </c:pt>
                <c:pt idx="4">
                  <c:v>-3.50712463417192</c:v>
                </c:pt>
                <c:pt idx="5">
                  <c:v>-3.7174873721314898</c:v>
                </c:pt>
                <c:pt idx="6">
                  <c:v>-3.5857162414417898</c:v>
                </c:pt>
                <c:pt idx="7">
                  <c:v>-3.7164283278791399</c:v>
                </c:pt>
                <c:pt idx="8">
                  <c:v>-3.6586679202373098</c:v>
                </c:pt>
                <c:pt idx="9">
                  <c:v>-3.7021712757396199</c:v>
                </c:pt>
                <c:pt idx="10">
                  <c:v>-3.7237111004400201</c:v>
                </c:pt>
                <c:pt idx="11">
                  <c:v>-3.6758845444361601</c:v>
                </c:pt>
                <c:pt idx="12">
                  <c:v>-3.7786746779842599</c:v>
                </c:pt>
                <c:pt idx="13">
                  <c:v>-3.63899180561403</c:v>
                </c:pt>
                <c:pt idx="14">
                  <c:v>-3.82170408678485</c:v>
                </c:pt>
                <c:pt idx="15">
                  <c:v>-3.59378798543047</c:v>
                </c:pt>
                <c:pt idx="16">
                  <c:v>-3.85227874926799</c:v>
                </c:pt>
                <c:pt idx="17">
                  <c:v>-3.5438879164874399</c:v>
                </c:pt>
                <c:pt idx="18">
                  <c:v>-3.8712121055278601</c:v>
                </c:pt>
                <c:pt idx="19">
                  <c:v>-3.4931889480068201</c:v>
                </c:pt>
                <c:pt idx="20">
                  <c:v>-3.8792958274408198</c:v>
                </c:pt>
                <c:pt idx="21">
                  <c:v>-3.4446872961014301</c:v>
                </c:pt>
                <c:pt idx="22">
                  <c:v>-3.8768223728974598</c:v>
                </c:pt>
                <c:pt idx="23">
                  <c:v>-3.4012484276222299</c:v>
                </c:pt>
                <c:pt idx="24">
                  <c:v>-3.8647310226953699</c:v>
                </c:pt>
                <c:pt idx="25">
                  <c:v>-3.36682424805739</c:v>
                </c:pt>
                <c:pt idx="26">
                  <c:v>-3.84476355265623</c:v>
                </c:pt>
                <c:pt idx="27">
                  <c:v>-3.3454818220245102</c:v>
                </c:pt>
                <c:pt idx="28">
                  <c:v>-3.8179896801683402</c:v>
                </c:pt>
                <c:pt idx="29">
                  <c:v>-3.3398402349209499</c:v>
                </c:pt>
                <c:pt idx="30">
                  <c:v>-3.7846257015485301</c:v>
                </c:pt>
                <c:pt idx="31">
                  <c:v>-3.3514064051472201</c:v>
                </c:pt>
                <c:pt idx="32">
                  <c:v>-3.74549265688088</c:v>
                </c:pt>
                <c:pt idx="33">
                  <c:v>-3.3811693812106101</c:v>
                </c:pt>
                <c:pt idx="34">
                  <c:v>-3.7024618011497101</c:v>
                </c:pt>
                <c:pt idx="35">
                  <c:v>-3.4288351218827402</c:v>
                </c:pt>
                <c:pt idx="36">
                  <c:v>-3.65791927515835</c:v>
                </c:pt>
                <c:pt idx="37">
                  <c:v>-3.4924478042235099</c:v>
                </c:pt>
                <c:pt idx="38">
                  <c:v>-3.6147744374590198</c:v>
                </c:pt>
                <c:pt idx="39">
                  <c:v>-3.5689514823345898</c:v>
                </c:pt>
                <c:pt idx="40">
                  <c:v>-3.5761734182629499</c:v>
                </c:pt>
                <c:pt idx="41">
                  <c:v>-3.6542286049048802</c:v>
                </c:pt>
                <c:pt idx="42">
                  <c:v>-3.5447032949780999</c:v>
                </c:pt>
                <c:pt idx="43">
                  <c:v>-3.7433704932168399</c:v>
                </c:pt>
                <c:pt idx="44">
                  <c:v>-3.5229056014195699</c:v>
                </c:pt>
                <c:pt idx="45">
                  <c:v>-3.8321484230819798</c:v>
                </c:pt>
                <c:pt idx="46">
                  <c:v>-3.5142146631394202</c:v>
                </c:pt>
                <c:pt idx="47">
                  <c:v>-3.91743758717555</c:v>
                </c:pt>
                <c:pt idx="48">
                  <c:v>-3.5217201110057799</c:v>
                </c:pt>
                <c:pt idx="49">
                  <c:v>-3.99589825590142</c:v>
                </c:pt>
                <c:pt idx="50">
                  <c:v>-3.5464409257084299</c:v>
                </c:pt>
                <c:pt idx="51">
                  <c:v>-4.0641440325216402</c:v>
                </c:pt>
                <c:pt idx="52">
                  <c:v>-3.5878740905019599</c:v>
                </c:pt>
                <c:pt idx="53">
                  <c:v>-4.1206538883182899</c:v>
                </c:pt>
                <c:pt idx="54">
                  <c:v>-3.6447493147757699</c:v>
                </c:pt>
                <c:pt idx="55">
                  <c:v>-4.1661129331234701</c:v>
                </c:pt>
                <c:pt idx="56">
                  <c:v>-3.7143022863342399</c:v>
                </c:pt>
                <c:pt idx="57">
                  <c:v>-4.2023426525775296</c:v>
                </c:pt>
                <c:pt idx="58">
                  <c:v>-3.7917626352604099</c:v>
                </c:pt>
                <c:pt idx="59">
                  <c:v>-4.2304215020853704</c:v>
                </c:pt>
                <c:pt idx="60">
                  <c:v>-3.8678951103649202</c:v>
                </c:pt>
                <c:pt idx="61">
                  <c:v>-4.2442213844557104</c:v>
                </c:pt>
                <c:pt idx="62">
                  <c:v>-3.9206902040671499</c:v>
                </c:pt>
                <c:pt idx="63">
                  <c:v>-4.2189269674704999</c:v>
                </c:pt>
                <c:pt idx="64">
                  <c:v>-3.9037816397354002</c:v>
                </c:pt>
                <c:pt idx="65">
                  <c:v>-4.0988072572271603</c:v>
                </c:pt>
                <c:pt idx="66">
                  <c:v>-3.7350966120017999</c:v>
                </c:pt>
                <c:pt idx="67">
                  <c:v>-3.78574811647304</c:v>
                </c:pt>
                <c:pt idx="68">
                  <c:v>-3.2879720667814998</c:v>
                </c:pt>
                <c:pt idx="69">
                  <c:v>-3.1334263887498</c:v>
                </c:pt>
                <c:pt idx="70">
                  <c:v>-2.39304154022867</c:v>
                </c:pt>
                <c:pt idx="71">
                  <c:v>-1.95567140950292</c:v>
                </c:pt>
                <c:pt idx="72">
                  <c:v>-0.85323556831658598</c:v>
                </c:pt>
                <c:pt idx="73">
                  <c:v>-4.4092716941066097E-2</c:v>
                </c:pt>
                <c:pt idx="74">
                  <c:v>1.53925195169955</c:v>
                </c:pt>
                <c:pt idx="75">
                  <c:v>2.8130959380549099</c:v>
                </c:pt>
                <c:pt idx="76">
                  <c:v>4.9818555120745103</c:v>
                </c:pt>
                <c:pt idx="77">
                  <c:v>6.7992188618815899</c:v>
                </c:pt>
                <c:pt idx="78">
                  <c:v>9.6197790570331598</c:v>
                </c:pt>
                <c:pt idx="79">
                  <c:v>12.017001063238901</c:v>
                </c:pt>
                <c:pt idx="80">
                  <c:v>15.491781223421301</c:v>
                </c:pt>
                <c:pt idx="81">
                  <c:v>18.440081404113698</c:v>
                </c:pt>
                <c:pt idx="82">
                  <c:v>22.494986403067699</c:v>
                </c:pt>
                <c:pt idx="83">
                  <c:v>25.894775847967601</c:v>
                </c:pt>
                <c:pt idx="84">
                  <c:v>30.383549865699699</c:v>
                </c:pt>
                <c:pt idx="85">
                  <c:v>34.073554056860601</c:v>
                </c:pt>
                <c:pt idx="86">
                  <c:v>38.7922848566661</c:v>
                </c:pt>
                <c:pt idx="87">
                  <c:v>42.565353315555001</c:v>
                </c:pt>
                <c:pt idx="88">
                  <c:v>47.268627396359499</c:v>
                </c:pt>
                <c:pt idx="89">
                  <c:v>50.88696627006</c:v>
                </c:pt>
                <c:pt idx="90">
                  <c:v>55.302930254048803</c:v>
                </c:pt>
                <c:pt idx="91">
                  <c:v>58.514101441697903</c:v>
                </c:pt>
                <c:pt idx="92">
                  <c:v>62.364475816261603</c:v>
                </c:pt>
                <c:pt idx="93">
                  <c:v>64.924458260024394</c:v>
                </c:pt>
                <c:pt idx="94">
                  <c:v>67.951758707700193</c:v>
                </c:pt>
                <c:pt idx="95">
                  <c:v>69.651229381042597</c:v>
                </c:pt>
                <c:pt idx="96">
                  <c:v>71.6437732738694</c:v>
                </c:pt>
                <c:pt idx="97">
                  <c:v>72.326514174556394</c:v>
                </c:pt>
                <c:pt idx="98">
                  <c:v>73.133419110886393</c:v>
                </c:pt>
                <c:pt idx="99">
                  <c:v>72.704190009913901</c:v>
                </c:pt>
                <c:pt idx="100">
                  <c:v>72.243032398927596</c:v>
                </c:pt>
                <c:pt idx="101">
                  <c:v>70.670722220472896</c:v>
                </c:pt>
                <c:pt idx="102">
                  <c:v>68.933009529817099</c:v>
                </c:pt>
                <c:pt idx="103">
                  <c:v>66.252999773615699</c:v>
                </c:pt>
                <c:pt idx="104">
                  <c:v>63.307166395612597</c:v>
                </c:pt>
                <c:pt idx="105">
                  <c:v>59.6205029776103</c:v>
                </c:pt>
                <c:pt idx="106">
                  <c:v>55.607465960006401</c:v>
                </c:pt>
                <c:pt idx="107">
                  <c:v>51.072376157410098</c:v>
                </c:pt>
                <c:pt idx="108">
                  <c:v>46.191546643770501</c:v>
                </c:pt>
                <c:pt idx="109">
                  <c:v>41.008667789363201</c:v>
                </c:pt>
                <c:pt idx="110">
                  <c:v>35.499983405321302</c:v>
                </c:pt>
                <c:pt idx="111">
                  <c:v>29.897778667148401</c:v>
                </c:pt>
                <c:pt idx="112">
                  <c:v>24.026532390404</c:v>
                </c:pt>
                <c:pt idx="113">
                  <c:v>18.249998617763602</c:v>
                </c:pt>
                <c:pt idx="114">
                  <c:v>12.294902778748</c:v>
                </c:pt>
                <c:pt idx="115">
                  <c:v>6.5947832179672803</c:v>
                </c:pt>
                <c:pt idx="116">
                  <c:v>0.83453983395461195</c:v>
                </c:pt>
                <c:pt idx="117">
                  <c:v>-4.5474200042618103</c:v>
                </c:pt>
                <c:pt idx="118">
                  <c:v>-9.8527436968416104</c:v>
                </c:pt>
                <c:pt idx="119">
                  <c:v>-14.702149823549</c:v>
                </c:pt>
                <c:pt idx="120">
                  <c:v>-19.330690150073401</c:v>
                </c:pt>
                <c:pt idx="121">
                  <c:v>-23.474015956720699</c:v>
                </c:pt>
                <c:pt idx="122">
                  <c:v>-27.253180762836099</c:v>
                </c:pt>
                <c:pt idx="123">
                  <c:v>-30.560345923022599</c:v>
                </c:pt>
                <c:pt idx="124">
                  <c:v>-33.369272494657402</c:v>
                </c:pt>
                <c:pt idx="125">
                  <c:v>-35.752912330735398</c:v>
                </c:pt>
                <c:pt idx="126">
                  <c:v>-37.5263832404124</c:v>
                </c:pt>
                <c:pt idx="127">
                  <c:v>-38.947337952259701</c:v>
                </c:pt>
                <c:pt idx="128">
                  <c:v>-39.682464255942499</c:v>
                </c:pt>
                <c:pt idx="129">
                  <c:v>-40.156069645861699</c:v>
                </c:pt>
                <c:pt idx="130">
                  <c:v>-39.910518550633</c:v>
                </c:pt>
                <c:pt idx="131">
                  <c:v>-39.5031995721857</c:v>
                </c:pt>
                <c:pt idx="132">
                  <c:v>-38.381257371260403</c:v>
                </c:pt>
                <c:pt idx="133">
                  <c:v>-37.200101230038797</c:v>
                </c:pt>
                <c:pt idx="134">
                  <c:v>-35.337342386031501</c:v>
                </c:pt>
                <c:pt idx="135">
                  <c:v>-33.522219744127099</c:v>
                </c:pt>
                <c:pt idx="136">
                  <c:v>-31.076515590301501</c:v>
                </c:pt>
                <c:pt idx="137">
                  <c:v>-28.794594178462098</c:v>
                </c:pt>
                <c:pt idx="138">
                  <c:v>-25.938657987601399</c:v>
                </c:pt>
                <c:pt idx="139">
                  <c:v>-23.374327006607199</c:v>
                </c:pt>
                <c:pt idx="140">
                  <c:v>-20.284236192454902</c:v>
                </c:pt>
                <c:pt idx="141">
                  <c:v>-17.624067659289398</c:v>
                </c:pt>
                <c:pt idx="142">
                  <c:v>-14.466353865696201</c:v>
                </c:pt>
                <c:pt idx="143">
                  <c:v>-11.8851571292277</c:v>
                </c:pt>
                <c:pt idx="144">
                  <c:v>-8.8074602993753199</c:v>
                </c:pt>
                <c:pt idx="145">
                  <c:v>-6.4590980873550503</c:v>
                </c:pt>
                <c:pt idx="146">
                  <c:v>-3.58580764890235</c:v>
                </c:pt>
                <c:pt idx="147">
                  <c:v>-1.59804613588831</c:v>
                </c:pt>
                <c:pt idx="148">
                  <c:v>0.97103645076993905</c:v>
                </c:pt>
                <c:pt idx="149">
                  <c:v>2.50057066772716</c:v>
                </c:pt>
                <c:pt idx="150">
                  <c:v>4.6920997381591398</c:v>
                </c:pt>
                <c:pt idx="151">
                  <c:v>5.70119522615932</c:v>
                </c:pt>
                <c:pt idx="152">
                  <c:v>7.4712653316525603</c:v>
                </c:pt>
                <c:pt idx="153">
                  <c:v>7.9370027092976798</c:v>
                </c:pt>
                <c:pt idx="154">
                  <c:v>9.2705814934451691</c:v>
                </c:pt>
                <c:pt idx="155">
                  <c:v>9.2069378846101504</c:v>
                </c:pt>
                <c:pt idx="156">
                  <c:v>10.1116906339146</c:v>
                </c:pt>
                <c:pt idx="157">
                  <c:v>9.5626519897788604</c:v>
                </c:pt>
                <c:pt idx="158">
                  <c:v>10.0626824129578</c:v>
                </c:pt>
                <c:pt idx="159">
                  <c:v>9.0969507962535392</c:v>
                </c:pt>
                <c:pt idx="160">
                  <c:v>9.2304361906751797</c:v>
                </c:pt>
                <c:pt idx="161">
                  <c:v>7.9378024367044002</c:v>
                </c:pt>
                <c:pt idx="162">
                  <c:v>7.7550074208751196</c:v>
                </c:pt>
                <c:pt idx="163">
                  <c:v>6.2399144474146597</c:v>
                </c:pt>
                <c:pt idx="164">
                  <c:v>5.7982238105128703</c:v>
                </c:pt>
                <c:pt idx="165">
                  <c:v>4.1703009721270696</c:v>
                </c:pt>
                <c:pt idx="166">
                  <c:v>3.5284605650897598</c:v>
                </c:pt>
                <c:pt idx="167">
                  <c:v>1.8941359411265499</c:v>
                </c:pt>
                <c:pt idx="168">
                  <c:v>1.1090107929805699</c:v>
                </c:pt>
                <c:pt idx="169">
                  <c:v>-0.43344488268049203</c:v>
                </c:pt>
                <c:pt idx="170">
                  <c:v>-1.30792324950601</c:v>
                </c:pt>
                <c:pt idx="171">
                  <c:v>-2.6718828341077701</c:v>
                </c:pt>
                <c:pt idx="172">
                  <c:v>-3.5865203224120501</c:v>
                </c:pt>
                <c:pt idx="173">
                  <c:v>-4.7016652196789002</c:v>
                </c:pt>
                <c:pt idx="174">
                  <c:v>-5.6149583318323</c:v>
                </c:pt>
                <c:pt idx="175">
                  <c:v>-6.4317248831670604</c:v>
                </c:pt>
                <c:pt idx="176">
                  <c:v>-7.3107433055458699</c:v>
                </c:pt>
                <c:pt idx="177">
                  <c:v>-7.8018682991246298</c:v>
                </c:pt>
                <c:pt idx="178">
                  <c:v>-8.6203833603329905</c:v>
                </c:pt>
                <c:pt idx="179">
                  <c:v>-8.7807397160035805</c:v>
                </c:pt>
                <c:pt idx="180">
                  <c:v>-9.5175822073230005</c:v>
                </c:pt>
                <c:pt idx="181">
                  <c:v>-9.3638627302170594</c:v>
                </c:pt>
                <c:pt idx="182">
                  <c:v>-10.0021461176497</c:v>
                </c:pt>
                <c:pt idx="183">
                  <c:v>-9.5709477130438696</c:v>
                </c:pt>
                <c:pt idx="184">
                  <c:v>-10.0971701954217</c:v>
                </c:pt>
                <c:pt idx="185">
                  <c:v>-9.4412972738489405</c:v>
                </c:pt>
                <c:pt idx="186">
                  <c:v>-9.8453002703111796</c:v>
                </c:pt>
                <c:pt idx="187">
                  <c:v>-9.0293251276525393</c:v>
                </c:pt>
                <c:pt idx="188">
                  <c:v>-9.3046847703595592</c:v>
                </c:pt>
                <c:pt idx="189">
                  <c:v>-8.3988331708155908</c:v>
                </c:pt>
                <c:pt idx="190">
                  <c:v>-8.5422369255569404</c:v>
                </c:pt>
                <c:pt idx="191">
                  <c:v>-7.6156906109466203</c:v>
                </c:pt>
                <c:pt idx="192">
                  <c:v>-7.6274337296571399</c:v>
                </c:pt>
                <c:pt idx="193">
                  <c:v>-6.74422692110599</c:v>
                </c:pt>
                <c:pt idx="194">
                  <c:v>-6.6307805927712797</c:v>
                </c:pt>
                <c:pt idx="195">
                  <c:v>-5.8465357670062099</c:v>
                </c:pt>
                <c:pt idx="196">
                  <c:v>-5.62122148362256</c:v>
                </c:pt>
                <c:pt idx="197">
                  <c:v>-4.9776422367808397</c:v>
                </c:pt>
                <c:pt idx="198">
                  <c:v>-4.6586297543849504</c:v>
                </c:pt>
                <c:pt idx="199">
                  <c:v>-4.1792719384087897</c:v>
                </c:pt>
                <c:pt idx="200">
                  <c:v>-3.7889221543301002</c:v>
                </c:pt>
                <c:pt idx="201">
                  <c:v>-3.4799184428686898</c:v>
                </c:pt>
                <c:pt idx="202">
                  <c:v>-3.0449465836540099</c:v>
                </c:pt>
                <c:pt idx="203">
                  <c:v>-2.89725310493963</c:v>
                </c:pt>
                <c:pt idx="204">
                  <c:v>-2.4452871505837401</c:v>
                </c:pt>
                <c:pt idx="205">
                  <c:v>-2.4353959754994698</c:v>
                </c:pt>
                <c:pt idx="206">
                  <c:v>-1.98908058716762</c:v>
                </c:pt>
                <c:pt idx="207">
                  <c:v>-2.0813642031992199</c:v>
                </c:pt>
                <c:pt idx="208">
                  <c:v>-1.6552785382937001</c:v>
                </c:pt>
                <c:pt idx="209">
                  <c:v>-1.8081410151397801</c:v>
                </c:pt>
                <c:pt idx="210">
                  <c:v>-1.40890069882763</c:v>
                </c:pt>
                <c:pt idx="211">
                  <c:v>-1.58114863870248</c:v>
                </c:pt>
                <c:pt idx="212">
                  <c:v>-1.20685792911731</c:v>
                </c:pt>
                <c:pt idx="213">
                  <c:v>-1.3610958911272399</c:v>
                </c:pt>
                <c:pt idx="214">
                  <c:v>-0.99957655699315795</c:v>
                </c:pt>
                <c:pt idx="215">
                  <c:v>-1.1035106311576399</c:v>
                </c:pt>
                <c:pt idx="216">
                  <c:v>-0.73150383694290599</c:v>
                </c:pt>
                <c:pt idx="217">
                  <c:v>-0.75717281167586603</c:v>
                </c:pt>
                <c:pt idx="218">
                  <c:v>-0.340060086176878</c:v>
                </c:pt>
                <c:pt idx="219">
                  <c:v>-0.25912683412383702</c:v>
                </c:pt>
                <c:pt idx="220">
                  <c:v>0.25012369711667198</c:v>
                </c:pt>
                <c:pt idx="221">
                  <c:v>0.47351344972308002</c:v>
                </c:pt>
                <c:pt idx="222">
                  <c:v>1.1349870442068599</c:v>
                </c:pt>
                <c:pt idx="223">
                  <c:v>1.55040904776094</c:v>
                </c:pt>
                <c:pt idx="224">
                  <c:v>2.4368276662862902</c:v>
                </c:pt>
                <c:pt idx="225">
                  <c:v>3.1116782558440201</c:v>
                </c:pt>
                <c:pt idx="226">
                  <c:v>4.3060459201742898</c:v>
                </c:pt>
                <c:pt idx="227">
                  <c:v>5.3241495724416996</c:v>
                </c:pt>
                <c:pt idx="228">
                  <c:v>6.9107522889853996</c:v>
                </c:pt>
                <c:pt idx="229">
                  <c:v>8.3604473156808599</c:v>
                </c:pt>
                <c:pt idx="230">
                  <c:v>10.4079294206061</c:v>
                </c:pt>
                <c:pt idx="231">
                  <c:v>12.3626774887049</c:v>
                </c:pt>
                <c:pt idx="232">
                  <c:v>14.9061125243883</c:v>
                </c:pt>
                <c:pt idx="233">
                  <c:v>17.4054590128348</c:v>
                </c:pt>
                <c:pt idx="234">
                  <c:v>20.431878486541599</c:v>
                </c:pt>
                <c:pt idx="235">
                  <c:v>23.464344218018802</c:v>
                </c:pt>
                <c:pt idx="236">
                  <c:v>26.9007628424425</c:v>
                </c:pt>
                <c:pt idx="237">
                  <c:v>30.389856594334599</c:v>
                </c:pt>
                <c:pt idx="238">
                  <c:v>34.098163255204199</c:v>
                </c:pt>
                <c:pt idx="239">
                  <c:v>37.899750198128302</c:v>
                </c:pt>
                <c:pt idx="240">
                  <c:v>41.685528958741898</c:v>
                </c:pt>
                <c:pt idx="241">
                  <c:v>45.600474755935302</c:v>
                </c:pt>
                <c:pt idx="242">
                  <c:v>49.232811361688398</c:v>
                </c:pt>
                <c:pt idx="243">
                  <c:v>53.027334677025301</c:v>
                </c:pt>
                <c:pt idx="244">
                  <c:v>56.260365673494498</c:v>
                </c:pt>
                <c:pt idx="245">
                  <c:v>59.686453526197198</c:v>
                </c:pt>
                <c:pt idx="246">
                  <c:v>62.279114044489503</c:v>
                </c:pt>
                <c:pt idx="247">
                  <c:v>65.094509897104999</c:v>
                </c:pt>
                <c:pt idx="248">
                  <c:v>66.829872104198898</c:v>
                </c:pt>
                <c:pt idx="249">
                  <c:v>68.818650579725599</c:v>
                </c:pt>
                <c:pt idx="250">
                  <c:v>69.5227780663282</c:v>
                </c:pt>
                <c:pt idx="251">
                  <c:v>70.514993747747297</c:v>
                </c:pt>
                <c:pt idx="252">
                  <c:v>70.073062644198203</c:v>
                </c:pt>
                <c:pt idx="253">
                  <c:v>69.960268084404206</c:v>
                </c:pt>
                <c:pt idx="254">
                  <c:v>68.326721593497197</c:v>
                </c:pt>
                <c:pt idx="255">
                  <c:v>67.070138144016198</c:v>
                </c:pt>
                <c:pt idx="256">
                  <c:v>64.270814666363293</c:v>
                </c:pt>
                <c:pt idx="257">
                  <c:v>61.902318010933499</c:v>
                </c:pt>
                <c:pt idx="258">
                  <c:v>58.030873082992301</c:v>
                </c:pt>
                <c:pt idx="259">
                  <c:v>54.650496254139497</c:v>
                </c:pt>
                <c:pt idx="260">
                  <c:v>49.862720184317702</c:v>
                </c:pt>
                <c:pt idx="261">
                  <c:v>45.633424843765901</c:v>
                </c:pt>
                <c:pt idx="262">
                  <c:v>40.137961361112602</c:v>
                </c:pt>
                <c:pt idx="263">
                  <c:v>35.273753262987299</c:v>
                </c:pt>
                <c:pt idx="264">
                  <c:v>29.316040458053902</c:v>
                </c:pt>
                <c:pt idx="265">
                  <c:v>24.063297877426901</c:v>
                </c:pt>
                <c:pt idx="266">
                  <c:v>17.906279979272199</c:v>
                </c:pt>
                <c:pt idx="267">
                  <c:v>12.525244062554</c:v>
                </c:pt>
                <c:pt idx="268">
                  <c:v>6.4336253316914602</c:v>
                </c:pt>
                <c:pt idx="269">
                  <c:v>1.18435766710691</c:v>
                </c:pt>
                <c:pt idx="270">
                  <c:v>-4.58783969584539</c:v>
                </c:pt>
                <c:pt idx="271">
                  <c:v>-9.4591055889923403</c:v>
                </c:pt>
                <c:pt idx="272">
                  <c:v>-14.6827946682012</c:v>
                </c:pt>
                <c:pt idx="273">
                  <c:v>-18.960573683768501</c:v>
                </c:pt>
                <c:pt idx="274">
                  <c:v>-23.447266521930899</c:v>
                </c:pt>
                <c:pt idx="275">
                  <c:v>-26.963010597897501</c:v>
                </c:pt>
                <c:pt idx="276">
                  <c:v>-30.575873511266</c:v>
                </c:pt>
                <c:pt idx="277">
                  <c:v>-33.2174723111359</c:v>
                </c:pt>
                <c:pt idx="278">
                  <c:v>-35.874501412321798</c:v>
                </c:pt>
                <c:pt idx="279">
                  <c:v>-37.588012949276902</c:v>
                </c:pt>
                <c:pt idx="280">
                  <c:v>-39.259591903719397</c:v>
                </c:pt>
                <c:pt idx="281">
                  <c:v>-40.046212312745602</c:v>
                </c:pt>
                <c:pt idx="282">
                  <c:v>-40.751434024649498</c:v>
                </c:pt>
                <c:pt idx="283">
                  <c:v>-40.663169065894998</c:v>
                </c:pt>
                <c:pt idx="284">
                  <c:v>-40.467160414751397</c:v>
                </c:pt>
                <c:pt idx="285">
                  <c:v>-39.601340780805998</c:v>
                </c:pt>
                <c:pt idx="286">
                  <c:v>-38.610684433105199</c:v>
                </c:pt>
                <c:pt idx="287">
                  <c:v>-37.099651643113802</c:v>
                </c:pt>
                <c:pt idx="288">
                  <c:v>-35.451754085620102</c:v>
                </c:pt>
                <c:pt idx="289">
                  <c:v>-33.447330661739599</c:v>
                </c:pt>
                <c:pt idx="290">
                  <c:v>-31.296705949190599</c:v>
                </c:pt>
                <c:pt idx="291">
                  <c:v>-28.9563486491007</c:v>
                </c:pt>
                <c:pt idx="292">
                  <c:v>-26.4650895658874</c:v>
                </c:pt>
                <c:pt idx="293">
                  <c:v>-23.944423803761602</c:v>
                </c:pt>
                <c:pt idx="294">
                  <c:v>-21.276618684745799</c:v>
                </c:pt>
                <c:pt idx="295">
                  <c:v>-18.723635957621099</c:v>
                </c:pt>
                <c:pt idx="296">
                  <c:v>-16.037170381289901</c:v>
                </c:pt>
                <c:pt idx="297">
                  <c:v>-13.5832807346306</c:v>
                </c:pt>
                <c:pt idx="298">
                  <c:v>-11.018661630439</c:v>
                </c:pt>
                <c:pt idx="299">
                  <c:v>-8.7703018166132196</c:v>
                </c:pt>
                <c:pt idx="300">
                  <c:v>-6.4429296021780198</c:v>
                </c:pt>
                <c:pt idx="301">
                  <c:v>-4.47892671720673</c:v>
                </c:pt>
                <c:pt idx="302">
                  <c:v>-2.4774613077922498</c:v>
                </c:pt>
                <c:pt idx="303">
                  <c:v>-0.85091383296729595</c:v>
                </c:pt>
                <c:pt idx="304">
                  <c:v>0.76201809943006105</c:v>
                </c:pt>
                <c:pt idx="305">
                  <c:v>2.0217220444506401</c:v>
                </c:pt>
                <c:pt idx="306">
                  <c:v>3.2103165276569698</c:v>
                </c:pt>
                <c:pt idx="307">
                  <c:v>4.0968628106099496</c:v>
                </c:pt>
                <c:pt idx="308">
                  <c:v>4.8539470903409097</c:v>
                </c:pt>
                <c:pt idx="309">
                  <c:v>5.3825017287829002</c:v>
                </c:pt>
                <c:pt idx="310">
                  <c:v>5.7285859142801101</c:v>
                </c:pt>
                <c:pt idx="311">
                  <c:v>5.9305892370533799</c:v>
                </c:pt>
                <c:pt idx="312">
                  <c:v>5.9082082259772299</c:v>
                </c:pt>
                <c:pt idx="313">
                  <c:v>5.8242044710003498</c:v>
                </c:pt>
                <c:pt idx="314">
                  <c:v>5.4908138935363704</c:v>
                </c:pt>
                <c:pt idx="315">
                  <c:v>5.1660883228438497</c:v>
                </c:pt>
                <c:pt idx="316">
                  <c:v>4.5894682967910096</c:v>
                </c:pt>
                <c:pt idx="317">
                  <c:v>4.0736046188245201</c:v>
                </c:pt>
                <c:pt idx="318">
                  <c:v>3.3285762549592199</c:v>
                </c:pt>
                <c:pt idx="319">
                  <c:v>2.6748004880041298</c:v>
                </c:pt>
                <c:pt idx="320">
                  <c:v>1.8376242866521499</c:v>
                </c:pt>
                <c:pt idx="321">
                  <c:v>1.09892708283247</c:v>
                </c:pt>
                <c:pt idx="322">
                  <c:v>0.23978224679096599</c:v>
                </c:pt>
                <c:pt idx="323">
                  <c:v>-0.53574654110898401</c:v>
                </c:pt>
                <c:pt idx="324">
                  <c:v>-1.3578469983408801</c:v>
                </c:pt>
                <c:pt idx="325">
                  <c:v>-2.12833807484754</c:v>
                </c:pt>
                <c:pt idx="326">
                  <c:v>-2.86611260289762</c:v>
                </c:pt>
                <c:pt idx="327">
                  <c:v>-3.5941682553876899</c:v>
                </c:pt>
                <c:pt idx="328">
                  <c:v>-4.2113653564481703</c:v>
                </c:pt>
                <c:pt idx="329">
                  <c:v>-4.8634174137391897</c:v>
                </c:pt>
                <c:pt idx="330">
                  <c:v>-5.33638012478636</c:v>
                </c:pt>
                <c:pt idx="331">
                  <c:v>-5.8847426096147997</c:v>
                </c:pt>
                <c:pt idx="332">
                  <c:v>-6.20470427896724</c:v>
                </c:pt>
                <c:pt idx="333">
                  <c:v>-6.6292185628667797</c:v>
                </c:pt>
                <c:pt idx="334">
                  <c:v>-6.8016184819680303</c:v>
                </c:pt>
                <c:pt idx="335">
                  <c:v>-7.0883482102266502</c:v>
                </c:pt>
                <c:pt idx="336">
                  <c:v>-7.1290415954750399</c:v>
                </c:pt>
                <c:pt idx="337">
                  <c:v>-7.2678266605447099</c:v>
                </c:pt>
                <c:pt idx="338">
                  <c:v>-7.1994985676405001</c:v>
                </c:pt>
                <c:pt idx="339">
                  <c:v>-7.1839213323053102</c:v>
                </c:pt>
                <c:pt idx="340">
                  <c:v>-7.0347548650545102</c:v>
                </c:pt>
                <c:pt idx="341">
                  <c:v>-6.86487224116141</c:v>
                </c:pt>
                <c:pt idx="342">
                  <c:v>-6.6675239856284501</c:v>
                </c:pt>
                <c:pt idx="343">
                  <c:v>-6.3515583504202304</c:v>
                </c:pt>
                <c:pt idx="344">
                  <c:v>-6.1395586508923898</c:v>
                </c:pt>
                <c:pt idx="345">
                  <c:v>-5.6920599838346799</c:v>
                </c:pt>
                <c:pt idx="346">
                  <c:v>-5.4951252073415704</c:v>
                </c:pt>
                <c:pt idx="347">
                  <c:v>-4.9345332678275504</c:v>
                </c:pt>
                <c:pt idx="348">
                  <c:v>-4.7770114766017002</c:v>
                </c:pt>
                <c:pt idx="349">
                  <c:v>-4.1256975129591504</c:v>
                </c:pt>
                <c:pt idx="350">
                  <c:v>-4.0279866588104403</c:v>
                </c:pt>
                <c:pt idx="351">
                  <c:v>-3.3126072599137801</c:v>
                </c:pt>
                <c:pt idx="352">
                  <c:v>-3.2912887008839702</c:v>
                </c:pt>
                <c:pt idx="353">
                  <c:v>-2.5405517729896001</c:v>
                </c:pt>
                <c:pt idx="354">
                  <c:v>-2.6059952218376501</c:v>
                </c:pt>
                <c:pt idx="355">
                  <c:v>-1.8471739261198501</c:v>
                </c:pt>
                <c:pt idx="356">
                  <c:v>-2.0014009463248401</c:v>
                </c:pt>
                <c:pt idx="357">
                  <c:v>-1.2582732627572599</c:v>
                </c:pt>
                <c:pt idx="358">
                  <c:v>-1.4951541261951</c:v>
                </c:pt>
                <c:pt idx="359">
                  <c:v>-0.78783650635657998</c:v>
                </c:pt>
                <c:pt idx="360">
                  <c:v>-1.09505146140386</c:v>
                </c:pt>
                <c:pt idx="361">
                  <c:v>-0.44024970219620102</c:v>
                </c:pt>
                <c:pt idx="362">
                  <c:v>-0.80097521458253496</c:v>
                </c:pt>
                <c:pt idx="363">
                  <c:v>-0.210997892891506</c:v>
                </c:pt>
                <c:pt idx="364">
                  <c:v>-0.60431299233628699</c:v>
                </c:pt>
                <c:pt idx="365">
                  <c:v>-8.5500039125737504E-2</c:v>
                </c:pt>
                <c:pt idx="366">
                  <c:v>-0.48736542978608199</c:v>
                </c:pt>
                <c:pt idx="367">
                  <c:v>-4.0498343430306102E-2</c:v>
                </c:pt>
                <c:pt idx="368">
                  <c:v>-0.42702460498473499</c:v>
                </c:pt>
                <c:pt idx="369">
                  <c:v>-4.9895367005389497E-2</c:v>
                </c:pt>
                <c:pt idx="370">
                  <c:v>-0.40104350215864898</c:v>
                </c:pt>
                <c:pt idx="371">
                  <c:v>-9.0597500201449493E-2</c:v>
                </c:pt>
                <c:pt idx="372">
                  <c:v>-0.39180887356265198</c:v>
                </c:pt>
                <c:pt idx="373">
                  <c:v>-0.14478438020693801</c:v>
                </c:pt>
                <c:pt idx="374">
                  <c:v>-0.38695286605025703</c:v>
                </c:pt>
                <c:pt idx="375">
                  <c:v>-0.200093611205927</c:v>
                </c:pt>
                <c:pt idx="376">
                  <c:v>-0.37947971254211699</c:v>
                </c:pt>
                <c:pt idx="377">
                  <c:v>-0.25004097665015701</c:v>
                </c:pt>
                <c:pt idx="378">
                  <c:v>-0.36860464710004798</c:v>
                </c:pt>
                <c:pt idx="379">
                  <c:v>-0.29484982710545998</c:v>
                </c:pt>
                <c:pt idx="380">
                  <c:v>-0.36037802754257098</c:v>
                </c:pt>
                <c:pt idx="381">
                  <c:v>-0.34117923502945702</c:v>
                </c:pt>
                <c:pt idx="382">
                  <c:v>-0.36631998759867701</c:v>
                </c:pt>
                <c:pt idx="383">
                  <c:v>-0.399539808925652</c:v>
                </c:pt>
                <c:pt idx="384">
                  <c:v>-0.40006285399145602</c:v>
                </c:pt>
                <c:pt idx="385">
                  <c:v>-0.48117007227585201</c:v>
                </c:pt>
                <c:pt idx="386">
                  <c:v>-0.47477977910626201</c:v>
                </c:pt>
                <c:pt idx="387">
                  <c:v>-0.59706978147727396</c:v>
                </c:pt>
                <c:pt idx="388">
                  <c:v>-0.602613237684687</c:v>
                </c:pt>
                <c:pt idx="389">
                  <c:v>-0.75812837493710095</c:v>
                </c:pt>
                <c:pt idx="390">
                  <c:v>-0.79378975732771395</c:v>
                </c:pt>
                <c:pt idx="391">
                  <c:v>-0.97366204235100395</c:v>
                </c:pt>
                <c:pt idx="392">
                  <c:v>-1.05430557219544</c:v>
                </c:pt>
                <c:pt idx="393">
                  <c:v>-8.1420129594459407</c:v>
                </c:pt>
                <c:pt idx="394">
                  <c:v>-8.0913747881510805</c:v>
                </c:pt>
                <c:pt idx="395">
                  <c:v>-8.0945668522835792</c:v>
                </c:pt>
                <c:pt idx="396">
                  <c:v>-7.9714573923367897</c:v>
                </c:pt>
                <c:pt idx="397">
                  <c:v>-7.92488834269174</c:v>
                </c:pt>
                <c:pt idx="398">
                  <c:v>-7.7806057976515204</c:v>
                </c:pt>
                <c:pt idx="399">
                  <c:v>-7.7296453797404903</c:v>
                </c:pt>
                <c:pt idx="400">
                  <c:v>-7.6197960709872499</c:v>
                </c:pt>
                <c:pt idx="401">
                  <c:v>-7.6085074193597801</c:v>
                </c:pt>
                <c:pt idx="402">
                  <c:v>-7.57777834332658</c:v>
                </c:pt>
                <c:pt idx="403">
                  <c:v>-7.6355351907454798</c:v>
                </c:pt>
                <c:pt idx="404">
                  <c:v>-7.7056177261158503</c:v>
                </c:pt>
                <c:pt idx="405">
                  <c:v>-7.8382895044727396</c:v>
                </c:pt>
                <c:pt idx="406">
                  <c:v>-8.0025987576350204</c:v>
                </c:pt>
                <c:pt idx="407">
                  <c:v>-8.1909626982701607</c:v>
                </c:pt>
                <c:pt idx="408">
                  <c:v>-8.4173688938071507</c:v>
                </c:pt>
                <c:pt idx="409">
                  <c:v>-8.6228552975623405</c:v>
                </c:pt>
                <c:pt idx="410">
                  <c:v>-8.8630933122818707</c:v>
                </c:pt>
                <c:pt idx="411">
                  <c:v>-9.0386453499010404</c:v>
                </c:pt>
                <c:pt idx="412">
                  <c:v>-9.2413254242737199</c:v>
                </c:pt>
                <c:pt idx="413">
                  <c:v>-9.3439993757404505</c:v>
                </c:pt>
                <c:pt idx="414">
                  <c:v>-9.4675116897061393</c:v>
                </c:pt>
                <c:pt idx="415">
                  <c:v>-9.4694269893582792</c:v>
                </c:pt>
                <c:pt idx="416">
                  <c:v>-9.4914802289379203</c:v>
                </c:pt>
                <c:pt idx="417">
                  <c:v>-9.3864292150253394</c:v>
                </c:pt>
                <c:pt idx="418">
                  <c:v>-9.3081779739928407</c:v>
                </c:pt>
                <c:pt idx="419">
                  <c:v>-9.1124958063110295</c:v>
                </c:pt>
                <c:pt idx="420">
                  <c:v>-8.95672135168385</c:v>
                </c:pt>
                <c:pt idx="421">
                  <c:v>-8.7046745389702398</c:v>
                </c:pt>
                <c:pt idx="422">
                  <c:v>-8.5088404729432003</c:v>
                </c:pt>
                <c:pt idx="423">
                  <c:v>-8.2440222166931196</c:v>
                </c:pt>
                <c:pt idx="424">
                  <c:v>-8.0500232127593598</c:v>
                </c:pt>
                <c:pt idx="425">
                  <c:v>-7.8147560971314096</c:v>
                </c:pt>
                <c:pt idx="426">
                  <c:v>-7.6577181260679801</c:v>
                </c:pt>
                <c:pt idx="427">
                  <c:v>-7.4827562313935898</c:v>
                </c:pt>
                <c:pt idx="428">
                  <c:v>-7.3814545628589698</c:v>
                </c:pt>
                <c:pt idx="429">
                  <c:v>-7.2783983939593604</c:v>
                </c:pt>
                <c:pt idx="430">
                  <c:v>-7.2298331391111903</c:v>
                </c:pt>
                <c:pt idx="431">
                  <c:v>-7.1883479997017998</c:v>
                </c:pt>
                <c:pt idx="432">
                  <c:v>-7.1682138066702903</c:v>
                </c:pt>
                <c:pt idx="433">
                  <c:v>-7.1591978993962497</c:v>
                </c:pt>
                <c:pt idx="434">
                  <c:v>-7.1283483208674197</c:v>
                </c:pt>
                <c:pt idx="435">
                  <c:v>-7.1125698619313598</c:v>
                </c:pt>
                <c:pt idx="436">
                  <c:v>-7.0278468857977501</c:v>
                </c:pt>
                <c:pt idx="437">
                  <c:v>-6.9678225919021903</c:v>
                </c:pt>
                <c:pt idx="438">
                  <c:v>-6.7942532084935703</c:v>
                </c:pt>
                <c:pt idx="439">
                  <c:v>-6.6660140430882402</c:v>
                </c:pt>
                <c:pt idx="440">
                  <c:v>-6.3868969550954198</c:v>
                </c:pt>
                <c:pt idx="441">
                  <c:v>-6.1880528316624197</c:v>
                </c:pt>
                <c:pt idx="442">
                  <c:v>-5.8101286969538704</c:v>
                </c:pt>
                <c:pt idx="443">
                  <c:v>-5.5615489657000303</c:v>
                </c:pt>
                <c:pt idx="444">
                  <c:v>-5.1137126264343999</c:v>
                </c:pt>
                <c:pt idx="445">
                  <c:v>-4.8542079283301796</c:v>
                </c:pt>
                <c:pt idx="446">
                  <c:v>-4.3799309368154304</c:v>
                </c:pt>
                <c:pt idx="447">
                  <c:v>-4.1556740101490197</c:v>
                </c:pt>
                <c:pt idx="448">
                  <c:v>-3.7013999488453702</c:v>
                </c:pt>
                <c:pt idx="449">
                  <c:v>-3.5533451660237998</c:v>
                </c:pt>
                <c:pt idx="450">
                  <c:v>-3.1565219977990799</c:v>
                </c:pt>
                <c:pt idx="451">
                  <c:v>-3.1094158443750999</c:v>
                </c:pt>
                <c:pt idx="452">
                  <c:v>-2.7896474498389598</c:v>
                </c:pt>
                <c:pt idx="453">
                  <c:v>-2.8455618628744999</c:v>
                </c:pt>
                <c:pt idx="454">
                  <c:v>-2.60103699401802</c:v>
                </c:pt>
                <c:pt idx="455">
                  <c:v>-2.7390066884540598</c:v>
                </c:pt>
                <c:pt idx="456">
                  <c:v>-2.5487843364363001</c:v>
                </c:pt>
                <c:pt idx="457">
                  <c:v>-2.7305170249124302</c:v>
                </c:pt>
                <c:pt idx="458">
                  <c:v>-2.56166842796436</c:v>
                </c:pt>
                <c:pt idx="459">
                  <c:v>-2.7417260943349002</c:v>
                </c:pt>
                <c:pt idx="460">
                  <c:v>-2.5590443712002102</c:v>
                </c:pt>
                <c:pt idx="461">
                  <c:v>-2.69660613316944</c:v>
                </c:pt>
                <c:pt idx="462">
                  <c:v>-2.4721618702090802</c:v>
                </c:pt>
                <c:pt idx="463">
                  <c:v>-2.54109755889698</c:v>
                </c:pt>
                <c:pt idx="464">
                  <c:v>-2.2612390142606098</c:v>
                </c:pt>
                <c:pt idx="465">
                  <c:v>-2.2560130244843601</c:v>
                </c:pt>
                <c:pt idx="466">
                  <c:v>-1.9242514651629099</c:v>
                </c:pt>
                <c:pt idx="467">
                  <c:v>-1.8605619826253099</c:v>
                </c:pt>
                <c:pt idx="468">
                  <c:v>-1.49595512890264</c:v>
                </c:pt>
                <c:pt idx="469">
                  <c:v>-1.4063274439432201</c:v>
                </c:pt>
                <c:pt idx="470">
                  <c:v>-1.0379662772035301</c:v>
                </c:pt>
                <c:pt idx="471">
                  <c:v>-0.96347946990903399</c:v>
                </c:pt>
                <c:pt idx="472">
                  <c:v>-0.62243128034653805</c:v>
                </c:pt>
                <c:pt idx="473">
                  <c:v>-0.60245219271189898</c:v>
                </c:pt>
                <c:pt idx="474">
                  <c:v>-0.31302700164201003</c:v>
                </c:pt>
                <c:pt idx="475">
                  <c:v>-0.37529457765513002</c:v>
                </c:pt>
                <c:pt idx="476">
                  <c:v>-0.14762148868911501</c:v>
                </c:pt>
                <c:pt idx="477">
                  <c:v>-0.30100412970323598</c:v>
                </c:pt>
                <c:pt idx="478">
                  <c:v>-0.12679473376386299</c:v>
                </c:pt>
                <c:pt idx="479">
                  <c:v>-0.35845612885751399</c:v>
                </c:pt>
                <c:pt idx="480">
                  <c:v>-0.21142113544451099</c:v>
                </c:pt>
                <c:pt idx="481">
                  <c:v>-0.48930372801704902</c:v>
                </c:pt>
                <c:pt idx="482">
                  <c:v>-0.33070512916698402</c:v>
                </c:pt>
                <c:pt idx="483">
                  <c:v>-0.61121926958422201</c:v>
                </c:pt>
                <c:pt idx="484">
                  <c:v>-0.39965848594034897</c:v>
                </c:pt>
                <c:pt idx="485">
                  <c:v>-0.63903306532892301</c:v>
                </c:pt>
                <c:pt idx="486">
                  <c:v>-0.342202195251751</c:v>
                </c:pt>
                <c:pt idx="487">
                  <c:v>-0.50852846275040797</c:v>
                </c:pt>
                <c:pt idx="488">
                  <c:v>-0.113640207805143</c:v>
                </c:pt>
                <c:pt idx="489">
                  <c:v>-0.196007450980344</c:v>
                </c:pt>
                <c:pt idx="490">
                  <c:v>0.28451770158090101</c:v>
                </c:pt>
                <c:pt idx="491">
                  <c:v>0.27279034601962698</c:v>
                </c:pt>
                <c:pt idx="492">
                  <c:v>0.80257524412813996</c:v>
                </c:pt>
                <c:pt idx="493">
                  <c:v>0.82782184028316796</c:v>
                </c:pt>
                <c:pt idx="494">
                  <c:v>1.35470208259481</c:v>
                </c:pt>
                <c:pt idx="495">
                  <c:v>1.37278170911199</c:v>
                </c:pt>
                <c:pt idx="496">
                  <c:v>1.84161909618291</c:v>
                </c:pt>
                <c:pt idx="497">
                  <c:v>1.8106700075469699</c:v>
                </c:pt>
                <c:pt idx="498">
                  <c:v>2.17689539175282</c:v>
                </c:pt>
                <c:pt idx="499">
                  <c:v>2.0689538245037502</c:v>
                </c:pt>
                <c:pt idx="500">
                  <c:v>2.3086188229890401</c:v>
                </c:pt>
                <c:pt idx="501">
                  <c:v>2.1164638852047402</c:v>
                </c:pt>
                <c:pt idx="502">
                  <c:v>2.2299699370698098</c:v>
                </c:pt>
                <c:pt idx="503">
                  <c:v>1.9672509861344201</c:v>
                </c:pt>
                <c:pt idx="504">
                  <c:v>1.97618410228944</c:v>
                </c:pt>
                <c:pt idx="505">
                  <c:v>1.67140289583395</c:v>
                </c:pt>
                <c:pt idx="506">
                  <c:v>1.6100839239604099</c:v>
                </c:pt>
                <c:pt idx="507">
                  <c:v>1.2969423749929101</c:v>
                </c:pt>
                <c:pt idx="508">
                  <c:v>1.2017290578886799</c:v>
                </c:pt>
                <c:pt idx="509">
                  <c:v>0.90895550517254498</c:v>
                </c:pt>
                <c:pt idx="510">
                  <c:v>0.80840365521426805</c:v>
                </c:pt>
                <c:pt idx="511">
                  <c:v>0.55179361891571999</c:v>
                </c:pt>
                <c:pt idx="512">
                  <c:v>0.45990024811567598</c:v>
                </c:pt>
                <c:pt idx="513">
                  <c:v>0.238313682608886</c:v>
                </c:pt>
                <c:pt idx="514">
                  <c:v>0.15204123731446301</c:v>
                </c:pt>
                <c:pt idx="515">
                  <c:v>-5.2072247672676202E-2</c:v>
                </c:pt>
                <c:pt idx="516">
                  <c:v>-0.15079787865345901</c:v>
                </c:pt>
                <c:pt idx="517">
                  <c:v>-0.36667786122900897</c:v>
                </c:pt>
                <c:pt idx="518">
                  <c:v>-0.50512973193801103</c:v>
                </c:pt>
                <c:pt idx="519">
                  <c:v>-0.76579745957564904</c:v>
                </c:pt>
                <c:pt idx="520">
                  <c:v>-0.97192679904683998</c:v>
                </c:pt>
                <c:pt idx="521">
                  <c:v>-1.3047286704732</c:v>
                </c:pt>
                <c:pt idx="522">
                  <c:v>-1.59767292246607</c:v>
                </c:pt>
                <c:pt idx="523">
                  <c:v>-2.0154419195774</c:v>
                </c:pt>
                <c:pt idx="524">
                  <c:v>-2.3974208679348599</c:v>
                </c:pt>
                <c:pt idx="525">
                  <c:v>-2.8926775746578199</c:v>
                </c:pt>
                <c:pt idx="526">
                  <c:v>-3.3448814506876299</c:v>
                </c:pt>
                <c:pt idx="527">
                  <c:v>-3.8892167691361199</c:v>
                </c:pt>
                <c:pt idx="528">
                  <c:v>-4.3736315997369202</c:v>
                </c:pt>
                <c:pt idx="529">
                  <c:v>-4.9232277645218598</c:v>
                </c:pt>
                <c:pt idx="530">
                  <c:v>-5.3906786791250596</c:v>
                </c:pt>
                <c:pt idx="531">
                  <c:v>-5.8969124530917698</c:v>
                </c:pt>
                <c:pt idx="532">
                  <c:v>-6.2993063996075103</c:v>
                </c:pt>
                <c:pt idx="533">
                  <c:v>-6.72138868541838</c:v>
                </c:pt>
                <c:pt idx="534">
                  <c:v>-7.0241762607059002</c:v>
                </c:pt>
                <c:pt idx="535">
                  <c:v>-7.3397608254386304</c:v>
                </c:pt>
                <c:pt idx="536">
                  <c:v>-7.53024938936779</c:v>
                </c:pt>
                <c:pt idx="537">
                  <c:v>-7.7404082434288997</c:v>
                </c:pt>
                <c:pt idx="538">
                  <c:v>-7.8291138723921403</c:v>
                </c:pt>
                <c:pt idx="539">
                  <c:v>-7.9559842835898502</c:v>
                </c:pt>
                <c:pt idx="540">
                  <c:v>-7.9709192402027096</c:v>
                </c:pt>
                <c:pt idx="541">
                  <c:v>-8.0490599457452792</c:v>
                </c:pt>
                <c:pt idx="542">
                  <c:v>-8.0254266351090102</c:v>
                </c:pt>
                <c:pt idx="543">
                  <c:v>-8.0903123873121601</c:v>
                </c:pt>
                <c:pt idx="544">
                  <c:v>-8.0594365419099603</c:v>
                </c:pt>
                <c:pt idx="545">
                  <c:v>-8.1372995133649599</c:v>
                </c:pt>
                <c:pt idx="546">
                  <c:v>-8.1183906523543605</c:v>
                </c:pt>
                <c:pt idx="547">
                  <c:v>-8.2204325609679394</c:v>
                </c:pt>
                <c:pt idx="548">
                  <c:v>-8.2171081641689003</c:v>
                </c:pt>
                <c:pt idx="549">
                  <c:v>-8.3388277570965297</c:v>
                </c:pt>
                <c:pt idx="550">
                  <c:v>-8.3401765957401004</c:v>
                </c:pt>
                <c:pt idx="551">
                  <c:v>-8.4645873995094707</c:v>
                </c:pt>
                <c:pt idx="552">
                  <c:v>-8.4491382866932891</c:v>
                </c:pt>
                <c:pt idx="553">
                  <c:v>-8.5519160531070302</c:v>
                </c:pt>
                <c:pt idx="554">
                  <c:v>-8.4927319460826194</c:v>
                </c:pt>
                <c:pt idx="555">
                  <c:v>-8.5477356789228498</c:v>
                </c:pt>
                <c:pt idx="556">
                  <c:v>-8.4176611628227196</c:v>
                </c:pt>
                <c:pt idx="557">
                  <c:v>-8.4021620754147399</c:v>
                </c:pt>
                <c:pt idx="558">
                  <c:v>-8.1792291881633599</c:v>
                </c:pt>
                <c:pt idx="559">
                  <c:v>-8.0788895634591995</c:v>
                </c:pt>
                <c:pt idx="560">
                  <c:v>-7.7519903290217398</c:v>
                </c:pt>
                <c:pt idx="561">
                  <c:v>-7.5655444005068704</c:v>
                </c:pt>
                <c:pt idx="562">
                  <c:v>-7.1395070494797901</c:v>
                </c:pt>
                <c:pt idx="563">
                  <c:v>-6.8820847182938696</c:v>
                </c:pt>
                <c:pt idx="564">
                  <c:v>-6.3801865866924201</c:v>
                </c:pt>
                <c:pt idx="565">
                  <c:v>-6.0832250471734701</c:v>
                </c:pt>
                <c:pt idx="566">
                  <c:v>-5.5449635806070496</c:v>
                </c:pt>
                <c:pt idx="567">
                  <c:v>-5.2509028912015996</c:v>
                </c:pt>
                <c:pt idx="568">
                  <c:v>-4.7240470082749502</c:v>
                </c:pt>
                <c:pt idx="569">
                  <c:v>-4.4758695344861099</c:v>
                </c:pt>
                <c:pt idx="570">
                  <c:v>-4.0042278372173401</c:v>
                </c:pt>
                <c:pt idx="571">
                  <c:v>-3.8326155032697602</c:v>
                </c:pt>
                <c:pt idx="572">
                  <c:v>-3.44346093008757</c:v>
                </c:pt>
                <c:pt idx="573">
                  <c:v>-3.3563044217476601</c:v>
                </c:pt>
                <c:pt idx="574">
                  <c:v>-3.0524547969823899</c:v>
                </c:pt>
                <c:pt idx="575">
                  <c:v>-3.0313501568914698</c:v>
                </c:pt>
                <c:pt idx="576">
                  <c:v>-2.7916426741885898</c:v>
                </c:pt>
                <c:pt idx="577">
                  <c:v>-2.7977024657466401</c:v>
                </c:pt>
                <c:pt idx="578">
                  <c:v>-2.5863673113102799</c:v>
                </c:pt>
                <c:pt idx="579">
                  <c:v>-2.57395120378597</c:v>
                </c:pt>
                <c:pt idx="580">
                  <c:v>-2.3555796237307498</c:v>
                </c:pt>
                <c:pt idx="581">
                  <c:v>-2.2890257321882799</c:v>
                </c:pt>
                <c:pt idx="582">
                  <c:v>-2.04332954285506</c:v>
                </c:pt>
                <c:pt idx="583">
                  <c:v>-1.91019742074898</c:v>
                </c:pt>
                <c:pt idx="584">
                  <c:v>-1.6408029445467101</c:v>
                </c:pt>
                <c:pt idx="585">
                  <c:v>-1.4564279277801899</c:v>
                </c:pt>
                <c:pt idx="586">
                  <c:v>-1.19033486905585</c:v>
                </c:pt>
                <c:pt idx="587">
                  <c:v>-0.99219495525343604</c:v>
                </c:pt>
                <c:pt idx="588">
                  <c:v>-0.77028789122736496</c:v>
                </c:pt>
                <c:pt idx="589">
                  <c:v>-0.60488912320115495</c:v>
                </c:pt>
                <c:pt idx="590">
                  <c:v>-0.46756118213654302</c:v>
                </c:pt>
                <c:pt idx="591">
                  <c:v>-0.37522703966812399</c:v>
                </c:pt>
                <c:pt idx="592">
                  <c:v>-0.34891273443147502</c:v>
                </c:pt>
                <c:pt idx="593">
                  <c:v>-0.352111644250934</c:v>
                </c:pt>
                <c:pt idx="594">
                  <c:v>-0.44150774809816301</c:v>
                </c:pt>
                <c:pt idx="595">
                  <c:v>-0.54027977384443204</c:v>
                </c:pt>
                <c:pt idx="596">
                  <c:v>-0.72813880271118003</c:v>
                </c:pt>
                <c:pt idx="597">
                  <c:v>-0.90291214395193398</c:v>
                </c:pt>
                <c:pt idx="598">
                  <c:v>-1.1561824916036401</c:v>
                </c:pt>
                <c:pt idx="599">
                  <c:v>-1.3754505801508501</c:v>
                </c:pt>
                <c:pt idx="600">
                  <c:v>-1.6545392036525299</c:v>
                </c:pt>
                <c:pt idx="601">
                  <c:v>-1.8837216364066101</c:v>
                </c:pt>
                <c:pt idx="602">
                  <c:v>-2.15127353866658</c:v>
                </c:pt>
                <c:pt idx="603">
                  <c:v>-2.3598364730424599</c:v>
                </c:pt>
                <c:pt idx="604">
                  <c:v>-2.58664047971078</c:v>
                </c:pt>
                <c:pt idx="605">
                  <c:v>-2.7523279698771299</c:v>
                </c:pt>
                <c:pt idx="606">
                  <c:v>-2.9201164826099002</c:v>
                </c:pt>
                <c:pt idx="607">
                  <c:v>-3.03078678335606</c:v>
                </c:pt>
                <c:pt idx="608">
                  <c:v>-3.1332228348534099</c:v>
                </c:pt>
                <c:pt idx="609">
                  <c:v>-3.1875396000217902</c:v>
                </c:pt>
                <c:pt idx="610">
                  <c:v>-3.2304643151094901</c:v>
                </c:pt>
                <c:pt idx="611">
                  <c:v>-3.2381838195881798</c:v>
                </c:pt>
                <c:pt idx="612">
                  <c:v>-3.2389844415718798</c:v>
                </c:pt>
                <c:pt idx="613">
                  <c:v>-3.2202578574049898</c:v>
                </c:pt>
                <c:pt idx="614">
                  <c:v>-3.2053549650089601</c:v>
                </c:pt>
                <c:pt idx="615">
                  <c:v>-3.1877127228323401</c:v>
                </c:pt>
                <c:pt idx="616">
                  <c:v>-3.18724147680883</c:v>
                </c:pt>
                <c:pt idx="617">
                  <c:v>-3.1995956680364999</c:v>
                </c:pt>
                <c:pt idx="618">
                  <c:v>-3.2395380997631902</c:v>
                </c:pt>
                <c:pt idx="619">
                  <c:v>-3.3041416182655499</c:v>
                </c:pt>
                <c:pt idx="620">
                  <c:v>-3.3979400635775598</c:v>
                </c:pt>
                <c:pt idx="621">
                  <c:v>-3.5228734152343999</c:v>
                </c:pt>
                <c:pt idx="622">
                  <c:v>-3.6657199453426199</c:v>
                </c:pt>
                <c:pt idx="623">
                  <c:v>-3.8412317821322</c:v>
                </c:pt>
                <c:pt idx="624">
                  <c:v>-4.0099643360555897</c:v>
                </c:pt>
                <c:pt idx="625">
                  <c:v>-4.2110590928014497</c:v>
                </c:pt>
                <c:pt idx="626">
                  <c:v>-4.3708302706584803</c:v>
                </c:pt>
                <c:pt idx="627">
                  <c:v>-4.5659890115147599</c:v>
                </c:pt>
                <c:pt idx="628">
                  <c:v>-4.6820714091711402</c:v>
                </c:pt>
                <c:pt idx="629">
                  <c:v>-4.8451460041966303</c:v>
                </c:pt>
                <c:pt idx="630">
                  <c:v>-4.8956167140388098</c:v>
                </c:pt>
                <c:pt idx="631">
                  <c:v>-5.0161894247327403</c:v>
                </c:pt>
                <c:pt idx="632">
                  <c:v>-5.0004678286667898</c:v>
                </c:pt>
                <c:pt idx="633">
                  <c:v>-5.08826695905974</c:v>
                </c:pt>
                <c:pt idx="634">
                  <c:v>-5.0280891400246297</c:v>
                </c:pt>
                <c:pt idx="635">
                  <c:v>-5.1095498548640901</c:v>
                </c:pt>
                <c:pt idx="636">
                  <c:v>-5.0420169270830302</c:v>
                </c:pt>
                <c:pt idx="637">
                  <c:v>-5.15049214267568</c:v>
                </c:pt>
                <c:pt idx="638">
                  <c:v>-5.1160397533500097</c:v>
                </c:pt>
                <c:pt idx="639">
                  <c:v>-5.2795991384049596</c:v>
                </c:pt>
                <c:pt idx="640">
                  <c:v>-5.3096414225053099</c:v>
                </c:pt>
                <c:pt idx="641">
                  <c:v>-5.5410574086247104</c:v>
                </c:pt>
                <c:pt idx="642">
                  <c:v>-5.6496603918878501</c:v>
                </c:pt>
                <c:pt idx="643">
                  <c:v>-5.9420253410108304</c:v>
                </c:pt>
                <c:pt idx="644">
                  <c:v>-6.1237829299567901</c:v>
                </c:pt>
                <c:pt idx="645">
                  <c:v>-6.45261334295654</c:v>
                </c:pt>
                <c:pt idx="646">
                  <c:v>-6.6863129660047802</c:v>
                </c:pt>
                <c:pt idx="647">
                  <c:v>-7.0163772416929104</c:v>
                </c:pt>
                <c:pt idx="648">
                  <c:v>-7.2721745708102503</c:v>
                </c:pt>
                <c:pt idx="649">
                  <c:v>-7.5660687212541999</c:v>
                </c:pt>
                <c:pt idx="650">
                  <c:v>-7.81341281965019</c:v>
                </c:pt>
                <c:pt idx="651">
                  <c:v>-8.0393653405344505</c:v>
                </c:pt>
                <c:pt idx="652">
                  <c:v>-8.2537142134361297</c:v>
                </c:pt>
                <c:pt idx="653">
                  <c:v>-8.39137772373385</c:v>
                </c:pt>
                <c:pt idx="654">
                  <c:v>-8.5588413308255493</c:v>
                </c:pt>
                <c:pt idx="655">
                  <c:v>-8.6027671476257197</c:v>
                </c:pt>
                <c:pt idx="656">
                  <c:v>-8.7223986232131008</c:v>
                </c:pt>
                <c:pt idx="657">
                  <c:v>-8.6830148193956393</c:v>
                </c:pt>
                <c:pt idx="658">
                  <c:v>-8.7665827822050808</c:v>
                </c:pt>
                <c:pt idx="659">
                  <c:v>-8.6682368070467799</c:v>
                </c:pt>
                <c:pt idx="660">
                  <c:v>-8.7372835800369799</c:v>
                </c:pt>
                <c:pt idx="661">
                  <c:v>-8.6130059707204598</c:v>
                </c:pt>
                <c:pt idx="662">
                  <c:v>-8.6930905231647593</c:v>
                </c:pt>
                <c:pt idx="663">
                  <c:v>-8.5765199757714505</c:v>
                </c:pt>
                <c:pt idx="664">
                  <c:v>-8.6892187470889599</c:v>
                </c:pt>
                <c:pt idx="665">
                  <c:v>-8.6053170315844607</c:v>
                </c:pt>
                <c:pt idx="666">
                  <c:v>-8.7598908746961204</c:v>
                </c:pt>
                <c:pt idx="667">
                  <c:v>-8.7171331189940897</c:v>
                </c:pt>
                <c:pt idx="668">
                  <c:v>-8.9048907969483704</c:v>
                </c:pt>
                <c:pt idx="669">
                  <c:v>-8.8919169430748806</c:v>
                </c:pt>
                <c:pt idx="670">
                  <c:v>-9.0861186339280309</c:v>
                </c:pt>
                <c:pt idx="671">
                  <c:v>-9.0747487803236204</c:v>
                </c:pt>
                <c:pt idx="672">
                  <c:v>-9.2370123196192004</c:v>
                </c:pt>
                <c:pt idx="673">
                  <c:v>-9.1911092144500195</c:v>
                </c:pt>
                <c:pt idx="674">
                  <c:v>-9.2825261260408993</c:v>
                </c:pt>
                <c:pt idx="675">
                  <c:v>-9.1696191916704102</c:v>
                </c:pt>
                <c:pt idx="676">
                  <c:v>-9.1626331927125797</c:v>
                </c:pt>
                <c:pt idx="677">
                  <c:v>-8.9640284874481697</c:v>
                </c:pt>
                <c:pt idx="678">
                  <c:v>-8.85064583700124</c:v>
                </c:pt>
                <c:pt idx="679">
                  <c:v>-8.5664997710069493</c:v>
                </c:pt>
                <c:pt idx="680">
                  <c:v>-8.3599253145513206</c:v>
                </c:pt>
                <c:pt idx="681">
                  <c:v>-8.0078863998614995</c:v>
                </c:pt>
                <c:pt idx="682">
                  <c:v>-7.7375069568133004</c:v>
                </c:pt>
                <c:pt idx="683">
                  <c:v>-7.3460322217618597</c:v>
                </c:pt>
                <c:pt idx="684">
                  <c:v>-7.0482971550962796</c:v>
                </c:pt>
                <c:pt idx="685">
                  <c:v>-6.64759863151271</c:v>
                </c:pt>
                <c:pt idx="686">
                  <c:v>-6.3565048934096202</c:v>
                </c:pt>
                <c:pt idx="687">
                  <c:v>-5.9705263303137501</c:v>
                </c:pt>
                <c:pt idx="688">
                  <c:v>-5.7107621658758001</c:v>
                </c:pt>
                <c:pt idx="689">
                  <c:v>-5.3525173891976898</c:v>
                </c:pt>
                <c:pt idx="690">
                  <c:v>-5.1365307677042003</c:v>
                </c:pt>
                <c:pt idx="691">
                  <c:v>-4.8072196311814901</c:v>
                </c:pt>
                <c:pt idx="692">
                  <c:v>-4.6356203441681201</c:v>
                </c:pt>
                <c:pt idx="693">
                  <c:v>-4.3264027777506699</c:v>
                </c:pt>
                <c:pt idx="694">
                  <c:v>-4.1901662963201201</c:v>
                </c:pt>
                <c:pt idx="695">
                  <c:v>-3.8851927435230298</c:v>
                </c:pt>
                <c:pt idx="696">
                  <c:v>-3.7684965873165202</c:v>
                </c:pt>
                <c:pt idx="697">
                  <c:v>-3.44852399684738</c:v>
                </c:pt>
                <c:pt idx="698">
                  <c:v>-3.3320526614959398</c:v>
                </c:pt>
                <c:pt idx="699">
                  <c:v>-2.97875805379054</c:v>
                </c:pt>
                <c:pt idx="700">
                  <c:v>-2.84395574474989</c:v>
                </c:pt>
                <c:pt idx="701">
                  <c:v>-2.4451192904252399</c:v>
                </c:pt>
                <c:pt idx="702">
                  <c:v>-2.2795285193329899</c:v>
                </c:pt>
                <c:pt idx="703">
                  <c:v>-1.83450972381847</c:v>
                </c:pt>
                <c:pt idx="704">
                  <c:v>-1.6371098862912501</c:v>
                </c:pt>
                <c:pt idx="705">
                  <c:v>-1.1609725458637199</c:v>
                </c:pt>
                <c:pt idx="706">
                  <c:v>-0.94527655942005695</c:v>
                </c:pt>
                <c:pt idx="707">
                  <c:v>-0.46930321179673101</c:v>
                </c:pt>
                <c:pt idx="708">
                  <c:v>-0.26199131442527102</c:v>
                </c:pt>
                <c:pt idx="709">
                  <c:v>0.17106056604464301</c:v>
                </c:pt>
                <c:pt idx="710">
                  <c:v>0.33669712360940801</c:v>
                </c:pt>
                <c:pt idx="711">
                  <c:v>0.68226520192260098</c:v>
                </c:pt>
                <c:pt idx="712">
                  <c:v>0.77650625822328601</c:v>
                </c:pt>
                <c:pt idx="713">
                  <c:v>1.00005957563296</c:v>
                </c:pt>
                <c:pt idx="714">
                  <c:v>1.00702194912621</c:v>
                </c:pt>
                <c:pt idx="715">
                  <c:v>1.09379918314479</c:v>
                </c:pt>
                <c:pt idx="716">
                  <c:v>1.01766104292855</c:v>
                </c:pt>
                <c:pt idx="717">
                  <c:v>0.97635568064699696</c:v>
                </c:pt>
                <c:pt idx="718">
                  <c:v>0.84071131947029998</c:v>
                </c:pt>
                <c:pt idx="719">
                  <c:v>0.69937696487871703</c:v>
                </c:pt>
                <c:pt idx="720">
                  <c:v>0.53961137928224001</c:v>
                </c:pt>
                <c:pt idx="721">
                  <c:v>0.335337954512132</c:v>
                </c:pt>
                <c:pt idx="722">
                  <c:v>0.186858435267683</c:v>
                </c:pt>
                <c:pt idx="723">
                  <c:v>-4.6571073352474998E-2</c:v>
                </c:pt>
                <c:pt idx="724">
                  <c:v>-0.15961422932698899</c:v>
                </c:pt>
                <c:pt idx="725">
                  <c:v>-0.40114301238268102</c:v>
                </c:pt>
                <c:pt idx="726">
                  <c:v>-0.47225448161613298</c:v>
                </c:pt>
                <c:pt idx="727">
                  <c:v>-0.71659780149505603</c:v>
                </c:pt>
                <c:pt idx="728">
                  <c:v>-0.75628157375846194</c:v>
                </c:pt>
                <c:pt idx="729">
                  <c:v>-1.0101629949784601</c:v>
                </c:pt>
                <c:pt idx="730">
                  <c:v>-1.03919471475502</c:v>
                </c:pt>
                <c:pt idx="731">
                  <c:v>-1.31327672375203</c:v>
                </c:pt>
                <c:pt idx="732">
                  <c:v>-1.35332940184713</c:v>
                </c:pt>
                <c:pt idx="733">
                  <c:v>-1.65376560649968</c:v>
                </c:pt>
                <c:pt idx="734">
                  <c:v>-1.7193280857372399</c:v>
                </c:pt>
                <c:pt idx="735">
                  <c:v>-2.0423845987070499</c:v>
                </c:pt>
                <c:pt idx="736">
                  <c:v>-2.1366150808423701</c:v>
                </c:pt>
                <c:pt idx="737">
                  <c:v>-2.46795697953779</c:v>
                </c:pt>
                <c:pt idx="738">
                  <c:v>-2.5830220309894201</c:v>
                </c:pt>
                <c:pt idx="739">
                  <c:v>-2.9009766441650102</c:v>
                </c:pt>
                <c:pt idx="740">
                  <c:v>-3.02150936939772</c:v>
                </c:pt>
                <c:pt idx="741">
                  <c:v>-3.3020518713793501</c:v>
                </c:pt>
                <c:pt idx="742">
                  <c:v>-3.4094524678017399</c:v>
                </c:pt>
                <c:pt idx="743">
                  <c:v>-3.6305969010639099</c:v>
                </c:pt>
                <c:pt idx="744">
                  <c:v>-3.7063901472062302</c:v>
                </c:pt>
                <c:pt idx="745">
                  <c:v>-3.85079959752367</c:v>
                </c:pt>
                <c:pt idx="746">
                  <c:v>-3.8786372538470499</c:v>
                </c:pt>
                <c:pt idx="747">
                  <c:v>-3.9347151956032498</c:v>
                </c:pt>
                <c:pt idx="748">
                  <c:v>-3.9018291522660302</c:v>
                </c:pt>
                <c:pt idx="749">
                  <c:v>-3.86441926794055</c:v>
                </c:pt>
                <c:pt idx="750">
                  <c:v>-3.7635222651431399</c:v>
                </c:pt>
                <c:pt idx="751">
                  <c:v>-3.63507871639559</c:v>
                </c:pt>
                <c:pt idx="752">
                  <c:v>-3.4667834786004601</c:v>
                </c:pt>
                <c:pt idx="753">
                  <c:v>-3.25877153550636</c:v>
                </c:pt>
                <c:pt idx="754">
                  <c:v>-3.0334096230247201</c:v>
                </c:pt>
                <c:pt idx="755">
                  <c:v>-2.76657500078819</c:v>
                </c:pt>
                <c:pt idx="756">
                  <c:v>-2.5038366074093301</c:v>
                </c:pt>
                <c:pt idx="757">
                  <c:v>-2.2058232306612702</c:v>
                </c:pt>
                <c:pt idx="758">
                  <c:v>-1.93121108099311</c:v>
                </c:pt>
                <c:pt idx="759">
                  <c:v>-1.6310937958307401</c:v>
                </c:pt>
                <c:pt idx="760">
                  <c:v>-1.3694899840591701</c:v>
                </c:pt>
                <c:pt idx="761">
                  <c:v>-1.09040707180229</c:v>
                </c:pt>
                <c:pt idx="762">
                  <c:v>-0.85860305496142197</c:v>
                </c:pt>
                <c:pt idx="763">
                  <c:v>-0.61103653993615703</c:v>
                </c:pt>
                <c:pt idx="764">
                  <c:v>-0.41215759972018501</c:v>
                </c:pt>
                <c:pt idx="765">
                  <c:v>-0.19080588563942599</c:v>
                </c:pt>
                <c:pt idx="766">
                  <c:v>-1.33743679836508E-2</c:v>
                </c:pt>
                <c:pt idx="767">
                  <c:v>0.200452375638698</c:v>
                </c:pt>
                <c:pt idx="768">
                  <c:v>0.37775838929289302</c:v>
                </c:pt>
                <c:pt idx="769">
                  <c:v>0.60851432572534803</c:v>
                </c:pt>
                <c:pt idx="770">
                  <c:v>0.80782062412791</c:v>
                </c:pt>
                <c:pt idx="771">
                  <c:v>1.0755840310512701</c:v>
                </c:pt>
                <c:pt idx="772">
                  <c:v>1.30988804453484</c:v>
                </c:pt>
                <c:pt idx="773">
                  <c:v>1.6215654925999501</c:v>
                </c:pt>
                <c:pt idx="774">
                  <c:v>1.8878160013813801</c:v>
                </c:pt>
                <c:pt idx="775">
                  <c:v>2.2329147280839301</c:v>
                </c:pt>
                <c:pt idx="776">
                  <c:v>2.51079846409402</c:v>
                </c:pt>
                <c:pt idx="777">
                  <c:v>2.8631388911118001</c:v>
                </c:pt>
                <c:pt idx="778">
                  <c:v>3.11987591330639</c:v>
                </c:pt>
                <c:pt idx="779">
                  <c:v>3.4444103948881701</c:v>
                </c:pt>
                <c:pt idx="780">
                  <c:v>3.6434989872661898</c:v>
                </c:pt>
                <c:pt idx="781">
                  <c:v>3.9056354716877602</c:v>
                </c:pt>
                <c:pt idx="782">
                  <c:v>4.0162629602640498</c:v>
                </c:pt>
                <c:pt idx="783">
                  <c:v>4.19032066394466</c:v>
                </c:pt>
                <c:pt idx="784">
                  <c:v>4.1943828083388697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27-4115-8D2E-05E876A21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888768"/>
        <c:axId val="249890688"/>
      </c:scatterChart>
      <c:valAx>
        <c:axId val="249888768"/>
        <c:scaling>
          <c:orientation val="minMax"/>
          <c:max val="8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layout>
            <c:manualLayout>
              <c:xMode val="edge"/>
              <c:yMode val="edge"/>
              <c:x val="0.47290080927384071"/>
              <c:y val="0.859777996500437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49890688"/>
        <c:crossesAt val="-100"/>
        <c:crossBetween val="midCat"/>
      </c:valAx>
      <c:valAx>
        <c:axId val="249890688"/>
        <c:scaling>
          <c:orientation val="minMax"/>
          <c:max val="200"/>
          <c:min val="-8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microstrain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888768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31956173447069114"/>
          <c:y val="0.91628280839895015"/>
          <c:w val="0.40248031496062991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0</xdr:row>
      <xdr:rowOff>160020</xdr:rowOff>
    </xdr:from>
    <xdr:to>
      <xdr:col>20</xdr:col>
      <xdr:colOff>571500</xdr:colOff>
      <xdr:row>15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17</xdr:row>
      <xdr:rowOff>15240</xdr:rowOff>
    </xdr:from>
    <xdr:to>
      <xdr:col>17</xdr:col>
      <xdr:colOff>304800</xdr:colOff>
      <xdr:row>29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518160</xdr:colOff>
      <xdr:row>17</xdr:row>
      <xdr:rowOff>15240</xdr:rowOff>
    </xdr:from>
    <xdr:to>
      <xdr:col>22</xdr:col>
      <xdr:colOff>213360</xdr:colOff>
      <xdr:row>29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15240</xdr:colOff>
      <xdr:row>31</xdr:row>
      <xdr:rowOff>0</xdr:rowOff>
    </xdr:from>
    <xdr:to>
      <xdr:col>17</xdr:col>
      <xdr:colOff>320040</xdr:colOff>
      <xdr:row>43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533400</xdr:colOff>
      <xdr:row>31</xdr:row>
      <xdr:rowOff>0</xdr:rowOff>
    </xdr:from>
    <xdr:to>
      <xdr:col>22</xdr:col>
      <xdr:colOff>228600</xdr:colOff>
      <xdr:row>43</xdr:row>
      <xdr:rowOff>91440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17</xdr:row>
      <xdr:rowOff>0</xdr:rowOff>
    </xdr:from>
    <xdr:to>
      <xdr:col>27</xdr:col>
      <xdr:colOff>304800</xdr:colOff>
      <xdr:row>29</xdr:row>
      <xdr:rowOff>91440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518160</xdr:colOff>
      <xdr:row>17</xdr:row>
      <xdr:rowOff>0</xdr:rowOff>
    </xdr:from>
    <xdr:to>
      <xdr:col>32</xdr:col>
      <xdr:colOff>213360</xdr:colOff>
      <xdr:row>29</xdr:row>
      <xdr:rowOff>91440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167640</xdr:colOff>
      <xdr:row>0</xdr:row>
      <xdr:rowOff>99060</xdr:rowOff>
    </xdr:from>
    <xdr:to>
      <xdr:col>28</xdr:col>
      <xdr:colOff>472440</xdr:colOff>
      <xdr:row>15</xdr:row>
      <xdr:rowOff>99060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2AED355-87AF-48C5-BC5F-BD8B6AC4FE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19878</xdr:colOff>
      <xdr:row>0</xdr:row>
      <xdr:rowOff>152399</xdr:rowOff>
    </xdr:from>
    <xdr:to>
      <xdr:col>18</xdr:col>
      <xdr:colOff>324678</xdr:colOff>
      <xdr:row>13</xdr:row>
      <xdr:rowOff>58309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</xdr:row>
      <xdr:rowOff>0</xdr:rowOff>
    </xdr:from>
    <xdr:to>
      <xdr:col>23</xdr:col>
      <xdr:colOff>304800</xdr:colOff>
      <xdr:row>13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19878</xdr:colOff>
      <xdr:row>0</xdr:row>
      <xdr:rowOff>152399</xdr:rowOff>
    </xdr:from>
    <xdr:to>
      <xdr:col>18</xdr:col>
      <xdr:colOff>324678</xdr:colOff>
      <xdr:row>13</xdr:row>
      <xdr:rowOff>58309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AB5067-F1DB-4D6A-9D80-F679424A02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</xdr:row>
      <xdr:rowOff>0</xdr:rowOff>
    </xdr:from>
    <xdr:to>
      <xdr:col>23</xdr:col>
      <xdr:colOff>304800</xdr:colOff>
      <xdr:row>13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70151B-AE55-467F-B955-069602A64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19878</xdr:colOff>
      <xdr:row>0</xdr:row>
      <xdr:rowOff>152399</xdr:rowOff>
    </xdr:from>
    <xdr:to>
      <xdr:col>21</xdr:col>
      <xdr:colOff>324678</xdr:colOff>
      <xdr:row>13</xdr:row>
      <xdr:rowOff>58309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D0197A-34AF-46BE-8986-378E56B56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18</xdr:col>
      <xdr:colOff>304800</xdr:colOff>
      <xdr:row>14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</xdr:row>
      <xdr:rowOff>0</xdr:rowOff>
    </xdr:from>
    <xdr:to>
      <xdr:col>23</xdr:col>
      <xdr:colOff>304800</xdr:colOff>
      <xdr:row>14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5</xdr:row>
      <xdr:rowOff>45720</xdr:rowOff>
    </xdr:from>
    <xdr:to>
      <xdr:col>15</xdr:col>
      <xdr:colOff>358140</xdr:colOff>
      <xdr:row>20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E_40ft_1s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E_40ft_2s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E_100ft_1s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E_100ft_2sp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E_140ft_1sp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E_140ft_2s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1_10.5Hz"/>
      <sheetName val="path1_2.8Hz"/>
      <sheetName val="path2_10.5Hz"/>
      <sheetName val="path2_2.8Hz"/>
      <sheetName val="compare"/>
      <sheetName val="stiffness"/>
      <sheetName val="DL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C4">
            <v>4.0275351141301936</v>
          </cell>
          <cell r="E4">
            <v>5.8551502592531097</v>
          </cell>
          <cell r="L4">
            <v>4.3609353361737089</v>
          </cell>
          <cell r="N4">
            <v>7.3917638757693203</v>
          </cell>
          <cell r="S4">
            <v>1.5851712323687763</v>
          </cell>
          <cell r="U4">
            <v>2.0807638155871602</v>
          </cell>
          <cell r="Z4">
            <v>1.4990425327493555</v>
          </cell>
          <cell r="AB4">
            <v>2.12580613389706</v>
          </cell>
        </row>
        <row r="5">
          <cell r="C5">
            <v>6.3893849279919319</v>
          </cell>
          <cell r="E5">
            <v>9.5700992336004695</v>
          </cell>
          <cell r="L5">
            <v>4.7501838734685498</v>
          </cell>
          <cell r="N5">
            <v>6.8653387796797798</v>
          </cell>
          <cell r="S5">
            <v>1.869836702608902</v>
          </cell>
          <cell r="U5">
            <v>1.88397002817647</v>
          </cell>
        </row>
        <row r="6">
          <cell r="C6">
            <v>2.5273200539875118</v>
          </cell>
          <cell r="E6">
            <v>3.73396317270995</v>
          </cell>
          <cell r="L6">
            <v>2.8441813158051668</v>
          </cell>
          <cell r="N6">
            <v>3.4738765572019998</v>
          </cell>
        </row>
        <row r="7">
          <cell r="C7">
            <v>2.7107589398276555</v>
          </cell>
          <cell r="E7">
            <v>3.23737587087669</v>
          </cell>
          <cell r="L7">
            <v>2.4648122502799517</v>
          </cell>
          <cell r="N7">
            <v>3.3484518786597999</v>
          </cell>
          <cell r="S7">
            <v>1.7186271747029946</v>
          </cell>
          <cell r="U7">
            <v>1.9967849914437901</v>
          </cell>
        </row>
        <row r="8">
          <cell r="C8">
            <v>1.4438396392922297</v>
          </cell>
          <cell r="E8">
            <v>1.5952737753899899</v>
          </cell>
          <cell r="L8">
            <v>1.6117188690622122</v>
          </cell>
          <cell r="N8">
            <v>1.76577792636603</v>
          </cell>
          <cell r="S8">
            <v>1.0302122421132254</v>
          </cell>
          <cell r="U8">
            <v>1.16176083040587</v>
          </cell>
          <cell r="Z8">
            <v>1.0941498419682081</v>
          </cell>
          <cell r="AB8">
            <v>1.13084039767013</v>
          </cell>
        </row>
        <row r="9">
          <cell r="C9">
            <v>2.055055396526408</v>
          </cell>
          <cell r="E9">
            <v>2.5028800068449102</v>
          </cell>
          <cell r="L9">
            <v>1.8901596220489136</v>
          </cell>
          <cell r="N9">
            <v>2.13055729977546</v>
          </cell>
        </row>
        <row r="10">
          <cell r="C10">
            <v>6.2812838348931379</v>
          </cell>
          <cell r="E10">
            <v>8.9896348951323901</v>
          </cell>
          <cell r="L10">
            <v>4.731061032739416</v>
          </cell>
          <cell r="N10">
            <v>6.2819230525439904</v>
          </cell>
          <cell r="S10">
            <v>1.8081663527282976</v>
          </cell>
          <cell r="U10">
            <v>2.4636879205937601</v>
          </cell>
          <cell r="Z10">
            <v>1.914603197741835</v>
          </cell>
          <cell r="AB10">
            <v>2.3591273419058401</v>
          </cell>
        </row>
        <row r="11">
          <cell r="C11">
            <v>5.6901131661302529</v>
          </cell>
          <cell r="E11">
            <v>7.6296429005489399</v>
          </cell>
          <cell r="L11">
            <v>4.3647519530344088</v>
          </cell>
          <cell r="N11">
            <v>6.2118752274838798</v>
          </cell>
        </row>
        <row r="12">
          <cell r="C12">
            <v>5.4972709609480441</v>
          </cell>
          <cell r="E12">
            <v>7.6464160627558497</v>
          </cell>
          <cell r="L12">
            <v>5.2917657816444583</v>
          </cell>
          <cell r="N12">
            <v>7.5119000047087798</v>
          </cell>
        </row>
        <row r="13">
          <cell r="C13">
            <v>3.3303546267594148</v>
          </cell>
          <cell r="E13">
            <v>3.4844103339506298</v>
          </cell>
          <cell r="L13">
            <v>2.8297033508040736</v>
          </cell>
          <cell r="N13">
            <v>3.5919910875086498</v>
          </cell>
        </row>
        <row r="14">
          <cell r="C14">
            <v>2.718975720451478</v>
          </cell>
          <cell r="E14">
            <v>3.72483511355074</v>
          </cell>
          <cell r="L14">
            <v>2.3718020925132026</v>
          </cell>
          <cell r="N14">
            <v>3.4731535484948499</v>
          </cell>
        </row>
        <row r="15">
          <cell r="C15">
            <v>1.5989276656333893</v>
          </cell>
          <cell r="E15">
            <v>1.8435886028939801</v>
          </cell>
          <cell r="L15">
            <v>1.7740443549188638</v>
          </cell>
          <cell r="N15">
            <v>2.3827631068608799</v>
          </cell>
        </row>
        <row r="16">
          <cell r="C16">
            <v>1.4504545926464265</v>
          </cell>
          <cell r="E16">
            <v>2.0291418389017299</v>
          </cell>
          <cell r="L16">
            <v>1.6677555509909288</v>
          </cell>
          <cell r="N16">
            <v>2.42202375351552</v>
          </cell>
        </row>
        <row r="17">
          <cell r="C17">
            <v>1.5098631030953831</v>
          </cell>
          <cell r="E17">
            <v>1.96711729682797</v>
          </cell>
          <cell r="L17">
            <v>1.8140525712468278</v>
          </cell>
          <cell r="N17">
            <v>2.2520686448991101</v>
          </cell>
          <cell r="S17">
            <v>1.4261972917253756</v>
          </cell>
          <cell r="U17">
            <v>1.4526147173064301</v>
          </cell>
          <cell r="Z17">
            <v>1.4205368442674546</v>
          </cell>
          <cell r="AB17">
            <v>1.4468538835657301</v>
          </cell>
        </row>
        <row r="18">
          <cell r="C18">
            <v>1.3962594366907437</v>
          </cell>
          <cell r="E18">
            <v>1.62236636237804</v>
          </cell>
          <cell r="L18">
            <v>1.5031374445894818</v>
          </cell>
          <cell r="N18">
            <v>1.90657044336214</v>
          </cell>
        </row>
        <row r="22">
          <cell r="R22">
            <v>7.9498020159716702</v>
          </cell>
          <cell r="S22">
            <v>8.2497699293228202</v>
          </cell>
          <cell r="T22">
            <v>1.88812590292158</v>
          </cell>
          <cell r="U22">
            <v>1.7711238027321401</v>
          </cell>
          <cell r="W22">
            <v>530.94837187377004</v>
          </cell>
          <cell r="X22">
            <v>549.34941103527899</v>
          </cell>
        </row>
        <row r="23">
          <cell r="R23">
            <v>6.3296156712407496</v>
          </cell>
          <cell r="S23">
            <v>6.0825814150625597</v>
          </cell>
          <cell r="T23">
            <v>1.97241259331646</v>
          </cell>
          <cell r="W23">
            <v>724.76372240999603</v>
          </cell>
          <cell r="X23">
            <v>637.82417982556399</v>
          </cell>
        </row>
        <row r="24">
          <cell r="R24">
            <v>3.69999043819075</v>
          </cell>
          <cell r="S24">
            <v>3.51599190544405</v>
          </cell>
          <cell r="W24">
            <v>488.72314339839198</v>
          </cell>
          <cell r="X24">
            <v>520.27002487486402</v>
          </cell>
        </row>
        <row r="25">
          <cell r="R25">
            <v>3.5455394852268398</v>
          </cell>
          <cell r="S25">
            <v>3.37557188004758</v>
          </cell>
          <cell r="T25">
            <v>1.63222633088535</v>
          </cell>
          <cell r="W25">
            <v>459.51860106424198</v>
          </cell>
          <cell r="X25">
            <v>453.25114608847002</v>
          </cell>
        </row>
        <row r="26">
          <cell r="R26">
            <v>1.40837974547976</v>
          </cell>
          <cell r="S26">
            <v>1.63568021556674</v>
          </cell>
          <cell r="T26">
            <v>1.0235607137534399</v>
          </cell>
          <cell r="U26">
            <v>1.1110797590069901</v>
          </cell>
          <cell r="W26">
            <v>289.99979666681497</v>
          </cell>
          <cell r="X26">
            <v>340.23119651851903</v>
          </cell>
        </row>
        <row r="27">
          <cell r="R27">
            <v>1.6667118006970301</v>
          </cell>
          <cell r="S27">
            <v>1.7693720524040299</v>
          </cell>
          <cell r="W27">
            <v>314.01432484721602</v>
          </cell>
          <cell r="X27">
            <v>331.34307887699998</v>
          </cell>
        </row>
        <row r="28">
          <cell r="R28">
            <v>12.2124260269425</v>
          </cell>
          <cell r="S28">
            <v>12.5527199937631</v>
          </cell>
          <cell r="T28">
            <v>2.1297691883757199</v>
          </cell>
          <cell r="U28">
            <v>2.3083535813784501</v>
          </cell>
          <cell r="W28">
            <v>898.39630725789596</v>
          </cell>
          <cell r="X28">
            <v>846.57823905880798</v>
          </cell>
        </row>
        <row r="29">
          <cell r="R29">
            <v>10.264831570135801</v>
          </cell>
          <cell r="S29">
            <v>10.027196309432201</v>
          </cell>
          <cell r="W29">
            <v>668.05060306975395</v>
          </cell>
          <cell r="X29">
            <v>673.33470366826498</v>
          </cell>
        </row>
        <row r="30">
          <cell r="R30">
            <v>4.9183772812812103</v>
          </cell>
          <cell r="S30">
            <v>4.2278585087576799</v>
          </cell>
          <cell r="W30">
            <v>610.73405032755204</v>
          </cell>
          <cell r="X30">
            <v>634.82544177146099</v>
          </cell>
        </row>
        <row r="31">
          <cell r="R31">
            <v>5.9070738534000604</v>
          </cell>
          <cell r="S31">
            <v>6.1726586564603796</v>
          </cell>
          <cell r="W31">
            <v>418.66977802356502</v>
          </cell>
          <cell r="X31">
            <v>394.921967924505</v>
          </cell>
        </row>
        <row r="32">
          <cell r="R32">
            <v>2.0175342981589899</v>
          </cell>
          <cell r="S32">
            <v>1.9144840220227</v>
          </cell>
          <cell r="W32">
            <v>356.55473654097199</v>
          </cell>
          <cell r="X32">
            <v>341.69608078695398</v>
          </cell>
        </row>
        <row r="33">
          <cell r="R33">
            <v>2.05179798956121</v>
          </cell>
          <cell r="S33">
            <v>2.24372884777347</v>
          </cell>
          <cell r="W33">
            <v>518.32718093282097</v>
          </cell>
          <cell r="X33">
            <v>580.642850677909</v>
          </cell>
        </row>
        <row r="34">
          <cell r="R34">
            <v>3.6222616984966902</v>
          </cell>
          <cell r="S34">
            <v>3.2838372000088101</v>
          </cell>
          <cell r="W34">
            <v>234.21236622444999</v>
          </cell>
          <cell r="X34">
            <v>222.25728824188101</v>
          </cell>
        </row>
        <row r="35">
          <cell r="R35">
            <v>2.7632470547935699</v>
          </cell>
          <cell r="S35">
            <v>2.4410946728293301</v>
          </cell>
          <cell r="T35">
            <v>1.4723458313070401</v>
          </cell>
          <cell r="U35">
            <v>1.4498494494048999</v>
          </cell>
          <cell r="W35">
            <v>248.759523268935</v>
          </cell>
          <cell r="X35">
            <v>232.336129269944</v>
          </cell>
        </row>
        <row r="36">
          <cell r="R36">
            <v>1.9784133606357299</v>
          </cell>
          <cell r="S36">
            <v>1.9715653541036</v>
          </cell>
          <cell r="W36">
            <v>207.12884022827899</v>
          </cell>
          <cell r="X36">
            <v>206.57896020275101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1_10.5Hz"/>
      <sheetName val="path2_10.5Hz"/>
      <sheetName val="path1_2.8Hz"/>
      <sheetName val="path2_2.8Hz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7">
          <cell r="Q27">
            <v>5.9678330857085564</v>
          </cell>
          <cell r="R27">
            <v>8.6131894542628409</v>
          </cell>
          <cell r="T27">
            <v>5.9058167317270156</v>
          </cell>
          <cell r="U27">
            <v>9.0593659349212405</v>
          </cell>
          <cell r="W27">
            <v>1.7455176877011003</v>
          </cell>
          <cell r="X27">
            <v>2.65877824953705</v>
          </cell>
          <cell r="Z27">
            <v>1.5602707321384977</v>
          </cell>
          <cell r="AA27">
            <v>2.3749653722459798</v>
          </cell>
          <cell r="AC27">
            <v>7.9498020159716702</v>
          </cell>
          <cell r="AD27">
            <v>8.2497699293228202</v>
          </cell>
          <cell r="AE27">
            <v>1.99129719688885</v>
          </cell>
          <cell r="AF27">
            <v>1.97938899766758</v>
          </cell>
          <cell r="AH27">
            <v>651.80548206793299</v>
          </cell>
          <cell r="AI27">
            <v>623.40113938716104</v>
          </cell>
        </row>
        <row r="28">
          <cell r="Q28">
            <v>6.3189798438384903</v>
          </cell>
          <cell r="R28">
            <v>8.8620653213367895</v>
          </cell>
          <cell r="T28">
            <v>5.0701305693902272</v>
          </cell>
          <cell r="U28">
            <v>6.1962844261581003</v>
          </cell>
          <cell r="W28">
            <v>1.7852591856638926</v>
          </cell>
          <cell r="X28">
            <v>1.91736917020693</v>
          </cell>
          <cell r="AC28">
            <v>6.3296156712407496</v>
          </cell>
          <cell r="AD28">
            <v>6.0825814150625597</v>
          </cell>
          <cell r="AE28">
            <v>2.1059151557845799</v>
          </cell>
          <cell r="AH28">
            <v>724.76372240999603</v>
          </cell>
          <cell r="AI28">
            <v>637.82417982556399</v>
          </cell>
        </row>
        <row r="29">
          <cell r="Q29">
            <v>2.9474154353790478</v>
          </cell>
          <cell r="R29">
            <v>3.9530344792862202</v>
          </cell>
          <cell r="T29">
            <v>2.9258853934286844</v>
          </cell>
          <cell r="U29">
            <v>4.2906283659950804</v>
          </cell>
          <cell r="W29">
            <v>1.6246160296785133</v>
          </cell>
          <cell r="X29">
            <v>2.0172088380439899</v>
          </cell>
          <cell r="Z29">
            <v>1.5227167498674117</v>
          </cell>
          <cell r="AA29">
            <v>1.7350618947899099</v>
          </cell>
          <cell r="AC29">
            <v>3.69999043819075</v>
          </cell>
          <cell r="AD29">
            <v>3.51599190544405</v>
          </cell>
          <cell r="AE29">
            <v>1.53377861776206</v>
          </cell>
          <cell r="AF29">
            <v>1.3695322486336601</v>
          </cell>
          <cell r="AH29">
            <v>488.72314339839198</v>
          </cell>
          <cell r="AI29">
            <v>520.27002487486402</v>
          </cell>
        </row>
        <row r="30">
          <cell r="Q30">
            <v>2.8659814871552056</v>
          </cell>
          <cell r="R30">
            <v>3.8735043736904098</v>
          </cell>
          <cell r="T30">
            <v>2.6406485448989385</v>
          </cell>
          <cell r="U30">
            <v>4.4482065573603098</v>
          </cell>
          <cell r="W30">
            <v>1.73019896201803</v>
          </cell>
          <cell r="X30">
            <v>1.99515762609125</v>
          </cell>
          <cell r="AC30">
            <v>3.5455394852268398</v>
          </cell>
          <cell r="AD30">
            <v>3.37557188004758</v>
          </cell>
          <cell r="AE30">
            <v>1.63222633088535</v>
          </cell>
          <cell r="AH30">
            <v>459.51860106424198</v>
          </cell>
          <cell r="AI30">
            <v>453.25114608847002</v>
          </cell>
        </row>
        <row r="31">
          <cell r="Q31">
            <v>2.3696050460764386</v>
          </cell>
          <cell r="R31">
            <v>2.4860037260491099</v>
          </cell>
          <cell r="T31">
            <v>2.3143136148970025</v>
          </cell>
          <cell r="U31">
            <v>2.1996272790509899</v>
          </cell>
          <cell r="W31">
            <v>1.033943310215488</v>
          </cell>
          <cell r="X31">
            <v>1.14749218071887</v>
          </cell>
          <cell r="Z31">
            <v>1.1019033748916145</v>
          </cell>
          <cell r="AA31">
            <v>1.14567614142765</v>
          </cell>
          <cell r="AC31">
            <v>2.1265138617002899</v>
          </cell>
          <cell r="AD31">
            <v>2.2675868868440698</v>
          </cell>
          <cell r="AE31">
            <v>1.0235607137534399</v>
          </cell>
          <cell r="AF31">
            <v>1.1110797590069901</v>
          </cell>
          <cell r="AH31">
            <v>519.32159697660802</v>
          </cell>
          <cell r="AI31">
            <v>535.79945905756301</v>
          </cell>
        </row>
        <row r="32">
          <cell r="Q32">
            <v>2.0044750206575124</v>
          </cell>
          <cell r="R32">
            <v>2.7617149879422298</v>
          </cell>
          <cell r="T32">
            <v>1.8736162439283099</v>
          </cell>
          <cell r="U32">
            <v>2.2141482521913498</v>
          </cell>
          <cell r="AC32">
            <v>1.96154702703329</v>
          </cell>
          <cell r="AD32">
            <v>1.7693720524040299</v>
          </cell>
          <cell r="AH32">
            <v>323.74023235222501</v>
          </cell>
          <cell r="AI32">
            <v>331.34307887699998</v>
          </cell>
        </row>
        <row r="33">
          <cell r="Q33">
            <v>5.9884410773472974</v>
          </cell>
          <cell r="R33">
            <v>9.5739951838930093</v>
          </cell>
          <cell r="T33">
            <v>6.0556280463679295</v>
          </cell>
          <cell r="U33">
            <v>8.1217481759991301</v>
          </cell>
          <cell r="W33">
            <v>2.3992926742564422</v>
          </cell>
          <cell r="X33">
            <v>3.0304723194300398</v>
          </cell>
          <cell r="Z33">
            <v>2.6035912416132807</v>
          </cell>
          <cell r="AA33">
            <v>2.8937214422531499</v>
          </cell>
          <cell r="AC33">
            <v>12.2124260269425</v>
          </cell>
          <cell r="AD33">
            <v>12.5527199937631</v>
          </cell>
          <cell r="AE33">
            <v>2.4984868734540102</v>
          </cell>
          <cell r="AF33">
            <v>2.7557561664899501</v>
          </cell>
          <cell r="AH33">
            <v>898.39630725789596</v>
          </cell>
          <cell r="AI33">
            <v>846.57823905880798</v>
          </cell>
        </row>
        <row r="34">
          <cell r="Q34">
            <v>10.612438359660556</v>
          </cell>
          <cell r="R34">
            <v>10.018913603203501</v>
          </cell>
          <cell r="T34">
            <v>11.715057791546355</v>
          </cell>
          <cell r="U34">
            <v>11.077189287375299</v>
          </cell>
          <cell r="AC34">
            <v>12.3619198113233</v>
          </cell>
          <cell r="AD34">
            <v>11.423380474778799</v>
          </cell>
          <cell r="AH34">
            <v>1183.61033891945</v>
          </cell>
          <cell r="AI34">
            <v>1160.26774904166</v>
          </cell>
        </row>
        <row r="35">
          <cell r="Q35">
            <v>6.4608064321458745</v>
          </cell>
          <cell r="R35">
            <v>8.1546215152265304</v>
          </cell>
          <cell r="T35">
            <v>5.8049956252523893</v>
          </cell>
          <cell r="U35">
            <v>7.4078147270569197</v>
          </cell>
          <cell r="W35">
            <v>1.5262011320857907</v>
          </cell>
          <cell r="X35">
            <v>1.9555412700179899</v>
          </cell>
          <cell r="Z35">
            <v>1.7860913047504396</v>
          </cell>
          <cell r="AA35">
            <v>1.9940667484389101</v>
          </cell>
          <cell r="AC35">
            <v>4.9183772812812103</v>
          </cell>
          <cell r="AD35">
            <v>4.2278585087576799</v>
          </cell>
          <cell r="AE35">
            <v>1.4740228650326099</v>
          </cell>
          <cell r="AF35">
            <v>1.6875477003149699</v>
          </cell>
          <cell r="AH35">
            <v>610.73405032755204</v>
          </cell>
          <cell r="AI35">
            <v>634.82544177146099</v>
          </cell>
        </row>
        <row r="36">
          <cell r="Q36">
            <v>4.1232487535860507</v>
          </cell>
          <cell r="R36">
            <v>3.8017548412852502</v>
          </cell>
          <cell r="T36">
            <v>3.5179364652039307</v>
          </cell>
          <cell r="U36">
            <v>4.0986107575856003</v>
          </cell>
          <cell r="AC36">
            <v>5.9070738534000604</v>
          </cell>
          <cell r="AD36">
            <v>6.1726586564603796</v>
          </cell>
          <cell r="AH36">
            <v>418.66977802356502</v>
          </cell>
          <cell r="AI36">
            <v>394.921967924505</v>
          </cell>
        </row>
        <row r="37">
          <cell r="Q37">
            <v>2.6716313155711928</v>
          </cell>
          <cell r="R37">
            <v>4.0513942935412501</v>
          </cell>
          <cell r="T37">
            <v>2.3179082238254383</v>
          </cell>
          <cell r="U37">
            <v>3.41094576325328</v>
          </cell>
          <cell r="W37">
            <v>1.2964387607215451</v>
          </cell>
          <cell r="X37">
            <v>1.3919960528378199</v>
          </cell>
          <cell r="Z37">
            <v>1.3509920952276724</v>
          </cell>
          <cell r="AA37">
            <v>1.4288470885200499</v>
          </cell>
          <cell r="AC37">
            <v>2.65840105447894</v>
          </cell>
          <cell r="AD37">
            <v>2.44900049587195</v>
          </cell>
          <cell r="AE37">
            <v>1.21093974182735</v>
          </cell>
          <cell r="AF37">
            <v>1.2779394060576901</v>
          </cell>
          <cell r="AH37">
            <v>356.55473654097199</v>
          </cell>
          <cell r="AI37">
            <v>341.69608078695398</v>
          </cell>
        </row>
        <row r="38">
          <cell r="Q38">
            <v>1.9274062520309352</v>
          </cell>
          <cell r="R38">
            <v>2.33159421903428</v>
          </cell>
          <cell r="T38">
            <v>1.9588857854354556</v>
          </cell>
          <cell r="U38">
            <v>2.6687235506396099</v>
          </cell>
          <cell r="AC38">
            <v>2.1472955037721402</v>
          </cell>
          <cell r="AD38">
            <v>2.24372884777347</v>
          </cell>
          <cell r="AH38">
            <v>694.77926504878496</v>
          </cell>
          <cell r="AI38">
            <v>652.33703696797295</v>
          </cell>
        </row>
        <row r="39">
          <cell r="Q39">
            <v>2.3019898094048803</v>
          </cell>
          <cell r="R39">
            <v>2.4954677966726799</v>
          </cell>
          <cell r="T39">
            <v>2.0879290169965232</v>
          </cell>
          <cell r="U39">
            <v>3.6110989509708</v>
          </cell>
          <cell r="W39">
            <v>1.3447158547567983</v>
          </cell>
          <cell r="X39">
            <v>1.43738855041184</v>
          </cell>
          <cell r="Z39">
            <v>1.2619800780724189</v>
          </cell>
          <cell r="AA39">
            <v>1.3689680634419199</v>
          </cell>
          <cell r="AC39">
            <v>3.6206464044841802</v>
          </cell>
          <cell r="AD39">
            <v>3.2817405756595801</v>
          </cell>
          <cell r="AE39">
            <v>1.36666525300708</v>
          </cell>
          <cell r="AH39">
            <v>234.21236622444999</v>
          </cell>
          <cell r="AI39">
            <v>244.812809429092</v>
          </cell>
        </row>
        <row r="40">
          <cell r="Q40">
            <v>2.0431254584110894</v>
          </cell>
          <cell r="R40">
            <v>2.75706533996421</v>
          </cell>
          <cell r="T40">
            <v>2.3012350249024096</v>
          </cell>
          <cell r="U40">
            <v>2.5686896058797002</v>
          </cell>
          <cell r="AC40">
            <v>2.76174824105841</v>
          </cell>
          <cell r="AD40">
            <v>2.59746679347358</v>
          </cell>
          <cell r="AE40">
            <v>1.4724140001208199</v>
          </cell>
          <cell r="AH40">
            <v>248.759523268935</v>
          </cell>
          <cell r="AI40">
            <v>232.336129269944</v>
          </cell>
        </row>
        <row r="41">
          <cell r="Q41">
            <v>3.5986017555533274</v>
          </cell>
          <cell r="R41">
            <v>5.08111751515791</v>
          </cell>
          <cell r="T41">
            <v>3.4010640715891203</v>
          </cell>
          <cell r="U41">
            <v>5.5151011071690199</v>
          </cell>
          <cell r="AC41">
            <v>4.9478724236509901</v>
          </cell>
          <cell r="AD41">
            <v>4.5601706810124298</v>
          </cell>
          <cell r="AH41">
            <v>305.23248793975398</v>
          </cell>
          <cell r="AI41">
            <v>303.49811986925101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1_4.5Hz"/>
      <sheetName val="path1_2.8Hz"/>
      <sheetName val="path2_4.5Hz"/>
      <sheetName val="path3_4.5Hz"/>
      <sheetName val="Sheet1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>
            <v>3.3127553185845402</v>
          </cell>
          <cell r="F4">
            <v>3.5778178652481198</v>
          </cell>
          <cell r="K4">
            <v>3.2739144143355112</v>
          </cell>
          <cell r="M4">
            <v>3.8739907845130199</v>
          </cell>
          <cell r="R4">
            <v>3.0492678958785246</v>
          </cell>
          <cell r="T4">
            <v>3.9190196125080399</v>
          </cell>
          <cell r="Y4">
            <v>1.8020916228977664</v>
          </cell>
          <cell r="AA4">
            <v>2.0039153545560202</v>
          </cell>
        </row>
        <row r="5">
          <cell r="D5">
            <v>3.6975436362671754</v>
          </cell>
          <cell r="F5">
            <v>3.9959037244997901</v>
          </cell>
          <cell r="K5">
            <v>3.9914607017113628</v>
          </cell>
          <cell r="M5">
            <v>4.4364095887054402</v>
          </cell>
          <cell r="R5">
            <v>3.9098065798987705</v>
          </cell>
          <cell r="T5">
            <v>4.5070243733873996</v>
          </cell>
        </row>
        <row r="6">
          <cell r="D6">
            <v>3.4030120961324206</v>
          </cell>
          <cell r="F6">
            <v>3.8737055959011699</v>
          </cell>
          <cell r="K6">
            <v>3.4023629771059225</v>
          </cell>
          <cell r="M6">
            <v>4.0160600007962399</v>
          </cell>
          <cell r="R6">
            <v>3.089750542299349</v>
          </cell>
          <cell r="T6">
            <v>4.0197174471699801</v>
          </cell>
          <cell r="Y6">
            <v>1.9868825932410206</v>
          </cell>
          <cell r="AA6">
            <v>2.18509285414674</v>
          </cell>
        </row>
        <row r="7">
          <cell r="D7">
            <v>2.2802138044458591</v>
          </cell>
          <cell r="F7">
            <v>2.2043128540907899</v>
          </cell>
          <cell r="K7">
            <v>2.0834574086076127</v>
          </cell>
          <cell r="M7">
            <v>2.3082383267540898</v>
          </cell>
          <cell r="R7">
            <v>1.9988792480115689</v>
          </cell>
          <cell r="T7">
            <v>2.3291299598192201</v>
          </cell>
        </row>
        <row r="8">
          <cell r="D8">
            <v>2.1315719666825825</v>
          </cell>
          <cell r="F8">
            <v>2.2624195719157099</v>
          </cell>
          <cell r="K8">
            <v>2.3306328714813711</v>
          </cell>
          <cell r="M8">
            <v>2.43646908198428</v>
          </cell>
          <cell r="R8">
            <v>2.3508496023138106</v>
          </cell>
          <cell r="T8">
            <v>2.49811126660066</v>
          </cell>
          <cell r="Y8">
            <v>1.5111809645074008</v>
          </cell>
          <cell r="AA8">
            <v>1.7195411941763099</v>
          </cell>
        </row>
        <row r="9">
          <cell r="D9">
            <v>1.9556740410631863</v>
          </cell>
          <cell r="F9">
            <v>1.9767986364441901</v>
          </cell>
          <cell r="K9">
            <v>2.1444323775158085</v>
          </cell>
          <cell r="M9">
            <v>2.1813796713609102</v>
          </cell>
          <cell r="R9">
            <v>2.1176337671728129</v>
          </cell>
          <cell r="T9">
            <v>2.2143592616466301</v>
          </cell>
        </row>
        <row r="10">
          <cell r="D10">
            <v>5.2181349143190623</v>
          </cell>
          <cell r="F10">
            <v>6.2373972724001199</v>
          </cell>
          <cell r="K10">
            <v>5.6991101613270505</v>
          </cell>
          <cell r="M10">
            <v>7.1050630956369503</v>
          </cell>
          <cell r="R10">
            <v>4.7898409255242225</v>
          </cell>
          <cell r="T10">
            <v>7.2366527037026502</v>
          </cell>
          <cell r="Y10">
            <v>2.6132420818080533</v>
          </cell>
          <cell r="AA10">
            <v>2.3910376984086299</v>
          </cell>
        </row>
        <row r="11">
          <cell r="D11">
            <v>5.7191959785665016</v>
          </cell>
          <cell r="F11">
            <v>5.5582273170476499</v>
          </cell>
          <cell r="K11">
            <v>5.7008705705127083</v>
          </cell>
          <cell r="M11">
            <v>6.43216007557211</v>
          </cell>
          <cell r="R11">
            <v>5.0408441793203176</v>
          </cell>
          <cell r="T11">
            <v>6.5817965199070203</v>
          </cell>
        </row>
        <row r="12">
          <cell r="D12">
            <v>4.6638548464109499</v>
          </cell>
          <cell r="F12">
            <v>5.5634241502756696</v>
          </cell>
          <cell r="K12">
            <v>4.4377112928935514</v>
          </cell>
          <cell r="M12">
            <v>5.5485978402839597</v>
          </cell>
          <cell r="R12">
            <v>4.1398138105567606</v>
          </cell>
          <cell r="T12">
            <v>5.5401044844686904</v>
          </cell>
          <cell r="Y12">
            <v>2.5075799777176506</v>
          </cell>
          <cell r="AA12">
            <v>2.9493439441987399</v>
          </cell>
        </row>
        <row r="13">
          <cell r="D13">
            <v>2.8545015650697647</v>
          </cell>
          <cell r="F13">
            <v>2.9069202765546698</v>
          </cell>
          <cell r="K13">
            <v>2.973628895233758</v>
          </cell>
          <cell r="M13">
            <v>3.1975029334278302</v>
          </cell>
          <cell r="R13">
            <v>2.7573662328271871</v>
          </cell>
          <cell r="T13">
            <v>3.2419818998010799</v>
          </cell>
        </row>
        <row r="14">
          <cell r="D14">
            <v>1.7799220117778132</v>
          </cell>
          <cell r="F14">
            <v>1.93570841696512</v>
          </cell>
          <cell r="K14">
            <v>1.8254917759988789</v>
          </cell>
          <cell r="M14">
            <v>2.10096388569468</v>
          </cell>
          <cell r="R14">
            <v>1.7823391178597252</v>
          </cell>
          <cell r="T14">
            <v>2.1263428033583498</v>
          </cell>
          <cell r="Y14">
            <v>1.4087816329778768</v>
          </cell>
          <cell r="AA14">
            <v>1.4504655530119701</v>
          </cell>
        </row>
        <row r="15">
          <cell r="D15">
            <v>3.4273104673988009</v>
          </cell>
          <cell r="F15">
            <v>3.60287886334998</v>
          </cell>
          <cell r="K15">
            <v>3.6423917041811906</v>
          </cell>
          <cell r="M15">
            <v>4.0352133222382101</v>
          </cell>
          <cell r="R15">
            <v>3.4815347071583513</v>
          </cell>
          <cell r="T15">
            <v>4.1031399319722404</v>
          </cell>
        </row>
        <row r="16">
          <cell r="D16">
            <v>1.7809101278582415</v>
          </cell>
          <cell r="F16">
            <v>1.7036885830535</v>
          </cell>
          <cell r="K16">
            <v>1.7921228257632817</v>
          </cell>
          <cell r="M16">
            <v>1.88361288258147</v>
          </cell>
          <cell r="R16">
            <v>1.6322758496023138</v>
          </cell>
          <cell r="T16">
            <v>1.91413786899681</v>
          </cell>
          <cell r="Y16">
            <v>1.4106186004562575</v>
          </cell>
          <cell r="AA16">
            <v>1.37257103324264</v>
          </cell>
        </row>
        <row r="17">
          <cell r="D17">
            <v>1.6868401506711228</v>
          </cell>
          <cell r="F17">
            <v>1.9054131002836201</v>
          </cell>
          <cell r="K17">
            <v>1.6993378759480811</v>
          </cell>
          <cell r="M17">
            <v>1.90439915749091</v>
          </cell>
          <cell r="R17">
            <v>1.6366775126536515</v>
          </cell>
          <cell r="T17">
            <v>1.8897782742678499</v>
          </cell>
        </row>
        <row r="18">
          <cell r="D18">
            <v>1.9640498169664173</v>
          </cell>
          <cell r="F18">
            <v>2.0213010391057602</v>
          </cell>
          <cell r="K18">
            <v>2.0699259051656185</v>
          </cell>
          <cell r="M18">
            <v>2.0758362872178902</v>
          </cell>
          <cell r="R18">
            <v>2.2002801879971075</v>
          </cell>
          <cell r="T18">
            <v>2.0844613135690699</v>
          </cell>
        </row>
        <row r="23">
          <cell r="R23">
            <v>2.3364878677312801</v>
          </cell>
          <cell r="S23">
            <v>2.3364878677312801</v>
          </cell>
          <cell r="T23">
            <v>2.3364878677312801</v>
          </cell>
          <cell r="U23">
            <v>1.83433823037162</v>
          </cell>
          <cell r="W23">
            <v>600.25862896394597</v>
          </cell>
        </row>
        <row r="24">
          <cell r="R24">
            <v>2.7269335839384001</v>
          </cell>
          <cell r="S24">
            <v>2.7269335839384001</v>
          </cell>
          <cell r="T24">
            <v>2.7269335839384001</v>
          </cell>
          <cell r="W24">
            <v>687.93325363756799</v>
          </cell>
        </row>
        <row r="25">
          <cell r="R25">
            <v>1.9104381836251401</v>
          </cell>
          <cell r="S25">
            <v>1.9104381836251401</v>
          </cell>
          <cell r="T25">
            <v>1.9104381836251401</v>
          </cell>
          <cell r="U25">
            <v>1.64575571578758</v>
          </cell>
          <cell r="W25">
            <v>444.47750862729902</v>
          </cell>
        </row>
        <row r="26">
          <cell r="R26">
            <v>2.0029415060328</v>
          </cell>
          <cell r="S26">
            <v>2.0029415060328</v>
          </cell>
          <cell r="T26">
            <v>2.0029415060328</v>
          </cell>
          <cell r="W26">
            <v>452.047805978599</v>
          </cell>
        </row>
        <row r="27">
          <cell r="R27">
            <v>1.6567073072326699</v>
          </cell>
          <cell r="S27">
            <v>1.6567073072326699</v>
          </cell>
          <cell r="T27">
            <v>1.6567073072326699</v>
          </cell>
          <cell r="U27">
            <v>1.2115771850256001</v>
          </cell>
          <cell r="W27">
            <v>441.65740931417901</v>
          </cell>
        </row>
        <row r="28">
          <cell r="R28">
            <v>1.94408538744901</v>
          </cell>
          <cell r="S28">
            <v>1.94408538744901</v>
          </cell>
          <cell r="T28">
            <v>1.94408538744901</v>
          </cell>
          <cell r="W28">
            <v>321.70600810603497</v>
          </cell>
        </row>
        <row r="29">
          <cell r="R29">
            <v>3.4917799358826498</v>
          </cell>
          <cell r="S29">
            <v>3.4917799358826498</v>
          </cell>
          <cell r="T29">
            <v>3.4917799358826498</v>
          </cell>
          <cell r="U29">
            <v>2.64082091228433</v>
          </cell>
          <cell r="W29">
            <v>850.025629171849</v>
          </cell>
        </row>
        <row r="30">
          <cell r="R30">
            <v>4.7605428317961298</v>
          </cell>
          <cell r="S30">
            <v>4.7605428317961298</v>
          </cell>
          <cell r="T30">
            <v>4.7605428317961298</v>
          </cell>
          <cell r="W30">
            <v>948.43933678054304</v>
          </cell>
        </row>
        <row r="31">
          <cell r="R31">
            <v>2.53480592485072</v>
          </cell>
          <cell r="S31">
            <v>2.53480592485072</v>
          </cell>
          <cell r="T31">
            <v>2.53480592485072</v>
          </cell>
          <cell r="U31">
            <v>1.72901787943853</v>
          </cell>
          <cell r="W31">
            <v>548.74812820987199</v>
          </cell>
        </row>
        <row r="32">
          <cell r="R32">
            <v>2.0890788527619799</v>
          </cell>
          <cell r="S32">
            <v>2.0890788527619799</v>
          </cell>
          <cell r="T32">
            <v>2.0890788527619799</v>
          </cell>
          <cell r="W32">
            <v>378.303802762793</v>
          </cell>
        </row>
        <row r="33">
          <cell r="R33">
            <v>1.38146699568764</v>
          </cell>
          <cell r="S33">
            <v>1.38146699568764</v>
          </cell>
          <cell r="T33">
            <v>1.38146699568764</v>
          </cell>
          <cell r="U33">
            <v>1.3209454616316301</v>
          </cell>
          <cell r="W33">
            <v>334.16275211942701</v>
          </cell>
        </row>
        <row r="34">
          <cell r="R34">
            <v>2.0329522826864799</v>
          </cell>
          <cell r="S34">
            <v>2.0329522826864799</v>
          </cell>
          <cell r="T34">
            <v>2.0329522826864799</v>
          </cell>
          <cell r="W34">
            <v>575.67914496014703</v>
          </cell>
        </row>
        <row r="35">
          <cell r="R35">
            <v>1.81732567409125</v>
          </cell>
          <cell r="S35">
            <v>1.81732567409125</v>
          </cell>
          <cell r="T35">
            <v>1.81732567409125</v>
          </cell>
          <cell r="U35">
            <v>1.36737396582247</v>
          </cell>
          <cell r="W35">
            <v>238.12853262410599</v>
          </cell>
        </row>
        <row r="36">
          <cell r="R36">
            <v>1.5701667217894599</v>
          </cell>
          <cell r="S36">
            <v>1.5701667217894599</v>
          </cell>
          <cell r="T36">
            <v>1.5701667217894599</v>
          </cell>
          <cell r="W36">
            <v>210.81088510641499</v>
          </cell>
        </row>
        <row r="37">
          <cell r="R37">
            <v>1.71422231736165</v>
          </cell>
          <cell r="S37">
            <v>1.71422231736165</v>
          </cell>
          <cell r="T37">
            <v>1.71422231736165</v>
          </cell>
          <cell r="W37">
            <v>246.72145710549199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1_4.5Hz"/>
      <sheetName val="path2_4.5Hz"/>
      <sheetName val="path3_4.5Hz"/>
      <sheetName val="path1_2.8Hz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7">
          <cell r="Q27">
            <v>3.8299362655392186</v>
          </cell>
          <cell r="R27">
            <v>5.3691672828672701</v>
          </cell>
          <cell r="T27">
            <v>3.6402033490227161</v>
          </cell>
          <cell r="U27">
            <v>5.5816811987890196</v>
          </cell>
          <cell r="W27">
            <v>3.5770330965279533</v>
          </cell>
          <cell r="X27">
            <v>5.5965005495074402</v>
          </cell>
          <cell r="Z27">
            <v>1.957315039349494</v>
          </cell>
          <cell r="AA27">
            <v>2.37333187947783</v>
          </cell>
          <cell r="AC27">
            <v>2.7572893787249599</v>
          </cell>
          <cell r="AD27">
            <v>2.7572893787249599</v>
          </cell>
          <cell r="AE27">
            <v>2.7572893787249599</v>
          </cell>
          <cell r="AF27">
            <v>2.3098236680173398</v>
          </cell>
          <cell r="AH27">
            <v>600.25862896394597</v>
          </cell>
        </row>
        <row r="28">
          <cell r="Q28">
            <v>4.0578829867042669</v>
          </cell>
          <cell r="R28">
            <v>4.4020869733335202</v>
          </cell>
          <cell r="T28">
            <v>4.0115846090194447</v>
          </cell>
          <cell r="U28">
            <v>4.7145049647387198</v>
          </cell>
          <cell r="W28">
            <v>3.8022750375815533</v>
          </cell>
          <cell r="X28">
            <v>4.74124590176665</v>
          </cell>
          <cell r="AC28">
            <v>2.9805654365774501</v>
          </cell>
          <cell r="AD28">
            <v>2.9805654365774501</v>
          </cell>
          <cell r="AE28">
            <v>2.9805654365774501</v>
          </cell>
          <cell r="AH28">
            <v>687.93325363756799</v>
          </cell>
        </row>
        <row r="29">
          <cell r="Q29">
            <v>2.4829034788017563</v>
          </cell>
          <cell r="R29">
            <v>3.9364454760473002</v>
          </cell>
          <cell r="T29">
            <v>2.7813267027511053</v>
          </cell>
          <cell r="U29">
            <v>3.9142563644736699</v>
          </cell>
          <cell r="W29">
            <v>2.871421309227034</v>
          </cell>
          <cell r="X29">
            <v>3.9077029421949199</v>
          </cell>
          <cell r="Z29">
            <v>1.9410685394578668</v>
          </cell>
          <cell r="AA29">
            <v>2.36146317623755</v>
          </cell>
          <cell r="AC29">
            <v>1.9104381836251401</v>
          </cell>
          <cell r="AD29">
            <v>1.9104381836251401</v>
          </cell>
          <cell r="AE29">
            <v>1.9104381836251401</v>
          </cell>
          <cell r="AF29">
            <v>1.64575571578758</v>
          </cell>
          <cell r="AH29">
            <v>444.47750862729902</v>
          </cell>
        </row>
        <row r="30">
          <cell r="Q30">
            <v>2.8725220636623425</v>
          </cell>
          <cell r="R30">
            <v>3.4508228094326299</v>
          </cell>
          <cell r="T30">
            <v>3.0613599165771026</v>
          </cell>
          <cell r="U30">
            <v>3.8841462685602499</v>
          </cell>
          <cell r="W30">
            <v>3.0294182311836271</v>
          </cell>
          <cell r="X30">
            <v>3.9161904292304799</v>
          </cell>
          <cell r="AC30">
            <v>2.0029415060328</v>
          </cell>
          <cell r="AD30">
            <v>2.0029415060328</v>
          </cell>
          <cell r="AE30">
            <v>2.0029415060328</v>
          </cell>
          <cell r="AH30">
            <v>452.047805978599</v>
          </cell>
        </row>
        <row r="31">
          <cell r="Q31">
            <v>2.4085432540650955</v>
          </cell>
          <cell r="R31">
            <v>2.69419341104321</v>
          </cell>
          <cell r="T31">
            <v>2.3921987771801589</v>
          </cell>
          <cell r="U31">
            <v>2.8717758469632</v>
          </cell>
          <cell r="W31">
            <v>2.3940802920302402</v>
          </cell>
          <cell r="X31">
            <v>2.8945631305018402</v>
          </cell>
          <cell r="Z31">
            <v>1.6716638570617242</v>
          </cell>
          <cell r="AA31">
            <v>1.75008377248136</v>
          </cell>
          <cell r="AC31">
            <v>1.6567073072326699</v>
          </cell>
          <cell r="AD31">
            <v>1.6567073072326699</v>
          </cell>
          <cell r="AE31">
            <v>1.6567073072326699</v>
          </cell>
          <cell r="AF31">
            <v>1.3331481578553901</v>
          </cell>
          <cell r="AH31">
            <v>441.65740931417901</v>
          </cell>
        </row>
        <row r="32">
          <cell r="Q32">
            <v>2.0628090060287247</v>
          </cell>
          <cell r="R32">
            <v>2.1867260854365802</v>
          </cell>
          <cell r="T32">
            <v>2.1010550268928423</v>
          </cell>
          <cell r="U32">
            <v>2.54697013953021</v>
          </cell>
          <cell r="W32">
            <v>2.1154542564674621</v>
          </cell>
          <cell r="X32">
            <v>2.5804570739423398</v>
          </cell>
          <cell r="AC32">
            <v>1.94408538744901</v>
          </cell>
          <cell r="AD32">
            <v>1.94408538744901</v>
          </cell>
          <cell r="AE32">
            <v>1.94408538744901</v>
          </cell>
          <cell r="AH32">
            <v>337.457203615136</v>
          </cell>
        </row>
        <row r="33">
          <cell r="Q33">
            <v>5.0793405461102523</v>
          </cell>
          <cell r="R33">
            <v>6.8552445802269002</v>
          </cell>
          <cell r="T33">
            <v>4.210263620466935</v>
          </cell>
          <cell r="U33">
            <v>7.43591623527682</v>
          </cell>
          <cell r="W33">
            <v>4.7515637414397007</v>
          </cell>
          <cell r="X33">
            <v>7.5277490738564499</v>
          </cell>
          <cell r="Z33">
            <v>2.2444446447727824</v>
          </cell>
          <cell r="AA33">
            <v>3.2841699416677099</v>
          </cell>
          <cell r="AC33">
            <v>3.4917799358826498</v>
          </cell>
          <cell r="AD33">
            <v>3.4917799358826498</v>
          </cell>
          <cell r="AE33">
            <v>3.4917799358826498</v>
          </cell>
          <cell r="AF33">
            <v>2.64082091228433</v>
          </cell>
          <cell r="AH33">
            <v>881.58924852835401</v>
          </cell>
        </row>
        <row r="34">
          <cell r="Q34">
            <v>5.3610958360753278</v>
          </cell>
          <cell r="R34">
            <v>6.5075245640194996</v>
          </cell>
          <cell r="T34">
            <v>5.1448536273084349</v>
          </cell>
          <cell r="U34">
            <v>7.2295752006097702</v>
          </cell>
          <cell r="W34">
            <v>5.2057233415502351</v>
          </cell>
          <cell r="X34">
            <v>7.2953193035176396</v>
          </cell>
          <cell r="AC34">
            <v>4.7605428317961298</v>
          </cell>
          <cell r="AD34">
            <v>4.7605428317961298</v>
          </cell>
          <cell r="AE34">
            <v>4.7605428317961298</v>
          </cell>
          <cell r="AH34">
            <v>948.43933678054304</v>
          </cell>
        </row>
        <row r="35">
          <cell r="Q35">
            <v>3.8786250664839677</v>
          </cell>
          <cell r="R35">
            <v>5.4008366184586798</v>
          </cell>
          <cell r="T35">
            <v>3.423504803935089</v>
          </cell>
          <cell r="U35">
            <v>5.3162653912715001</v>
          </cell>
          <cell r="W35">
            <v>3.4726635685416496</v>
          </cell>
          <cell r="X35">
            <v>5.3036109861116998</v>
          </cell>
          <cell r="Z35">
            <v>2.4103871218489297</v>
          </cell>
          <cell r="AA35">
            <v>3.1940194408202598</v>
          </cell>
          <cell r="AC35">
            <v>2.53480592485072</v>
          </cell>
          <cell r="AD35">
            <v>2.53480592485072</v>
          </cell>
          <cell r="AE35">
            <v>2.53480592485072</v>
          </cell>
          <cell r="AF35">
            <v>1.72901787943853</v>
          </cell>
          <cell r="AH35">
            <v>548.74812820987199</v>
          </cell>
        </row>
        <row r="36">
          <cell r="Q36">
            <v>2.8662567948868194</v>
          </cell>
          <cell r="R36">
            <v>4.0785891144793602</v>
          </cell>
          <cell r="T36">
            <v>2.7232253503270556</v>
          </cell>
          <cell r="U36">
            <v>4.1932752994688496</v>
          </cell>
          <cell r="W36">
            <v>2.7599905541525085</v>
          </cell>
          <cell r="X36">
            <v>4.19950971345133</v>
          </cell>
          <cell r="AC36">
            <v>2.3984008108453301</v>
          </cell>
          <cell r="AD36">
            <v>2.3984008108453301</v>
          </cell>
          <cell r="AE36">
            <v>2.3984008108453301</v>
          </cell>
          <cell r="AH36">
            <v>579.66081810667299</v>
          </cell>
        </row>
        <row r="37">
          <cell r="Q37">
            <v>2.2295522361149924</v>
          </cell>
          <cell r="R37">
            <v>2.47202897353763</v>
          </cell>
          <cell r="T37">
            <v>2.1780183407021276</v>
          </cell>
          <cell r="U37">
            <v>2.4997357850421298</v>
          </cell>
          <cell r="W37">
            <v>2.0368481114703068</v>
          </cell>
          <cell r="X37">
            <v>2.5042402985880798</v>
          </cell>
          <cell r="Z37">
            <v>1.4753400823950455</v>
          </cell>
          <cell r="AA37">
            <v>1.76386211145434</v>
          </cell>
          <cell r="AC37">
            <v>1.5949329807080099</v>
          </cell>
          <cell r="AD37">
            <v>1.5949329807080099</v>
          </cell>
          <cell r="AE37">
            <v>1.5949329807080099</v>
          </cell>
          <cell r="AF37">
            <v>1.40264365609048</v>
          </cell>
          <cell r="AH37">
            <v>334.16275211942701</v>
          </cell>
        </row>
        <row r="38">
          <cell r="Q38">
            <v>3.2532154704122491</v>
          </cell>
          <cell r="R38">
            <v>4.0142606619005097</v>
          </cell>
          <cell r="T38">
            <v>3.1218797407254173</v>
          </cell>
          <cell r="U38">
            <v>4.3124837973784498</v>
          </cell>
          <cell r="W38">
            <v>2.9671436506097471</v>
          </cell>
          <cell r="X38">
            <v>4.3377865151934003</v>
          </cell>
          <cell r="AC38">
            <v>2.0329522826864799</v>
          </cell>
          <cell r="AD38">
            <v>2.0329522826864799</v>
          </cell>
          <cell r="AE38">
            <v>2.0329522826864799</v>
          </cell>
          <cell r="AH38">
            <v>575.67914496014703</v>
          </cell>
        </row>
        <row r="39">
          <cell r="Q39">
            <v>1.7294124027224167</v>
          </cell>
          <cell r="R39">
            <v>1.9089182297009499</v>
          </cell>
          <cell r="T39">
            <v>1.7141888475152853</v>
          </cell>
          <cell r="U39">
            <v>2.0470159959821599</v>
          </cell>
          <cell r="W39">
            <v>1.7806585803077346</v>
          </cell>
          <cell r="X39">
            <v>2.0592423950546799</v>
          </cell>
          <cell r="Z39">
            <v>1.4092844166056564</v>
          </cell>
          <cell r="AA39">
            <v>1.57512179901298</v>
          </cell>
          <cell r="AC39">
            <v>1.81732567409125</v>
          </cell>
          <cell r="AD39">
            <v>1.81732567409125</v>
          </cell>
          <cell r="AE39">
            <v>1.81732567409125</v>
          </cell>
          <cell r="AF39">
            <v>1.36737396582247</v>
          </cell>
          <cell r="AH39">
            <v>238.12853262410599</v>
          </cell>
        </row>
        <row r="40">
          <cell r="Q40">
            <v>1.4833735549590101</v>
          </cell>
          <cell r="R40">
            <v>1.84902016445243</v>
          </cell>
          <cell r="T40">
            <v>1.4219762791339126</v>
          </cell>
          <cell r="U40">
            <v>1.9841243984890999</v>
          </cell>
          <cell r="W40">
            <v>1.3444861028550423</v>
          </cell>
          <cell r="X40">
            <v>1.99755954618271</v>
          </cell>
          <cell r="AC40">
            <v>1.5701667217894599</v>
          </cell>
          <cell r="AD40">
            <v>1.5701667217894599</v>
          </cell>
          <cell r="AE40">
            <v>1.5701667217894599</v>
          </cell>
          <cell r="AH40">
            <v>210.81088510641499</v>
          </cell>
        </row>
        <row r="41">
          <cell r="Q41">
            <v>2.2120816017452603</v>
          </cell>
          <cell r="R41">
            <v>2.34841966972941</v>
          </cell>
          <cell r="T41">
            <v>2.1310072995035059</v>
          </cell>
          <cell r="U41">
            <v>2.3903599592015299</v>
          </cell>
          <cell r="W41">
            <v>1.7329872958004366</v>
          </cell>
          <cell r="X41">
            <v>2.3978831812462902</v>
          </cell>
          <cell r="AC41">
            <v>5.8978448498606904</v>
          </cell>
          <cell r="AD41">
            <v>5.8978448498606904</v>
          </cell>
          <cell r="AE41">
            <v>5.8978448498606904</v>
          </cell>
          <cell r="AH41">
            <v>246.72145710549199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1_2.5Hz"/>
      <sheetName val="harmonic"/>
      <sheetName val="path1_2.8Hz"/>
      <sheetName val="summary"/>
    </sheetNames>
    <sheetDataSet>
      <sheetData sheetId="0"/>
      <sheetData sheetId="1"/>
      <sheetData sheetId="2"/>
      <sheetData sheetId="3">
        <row r="4">
          <cell r="D4">
            <v>1.7608731321062003</v>
          </cell>
          <cell r="F4">
            <v>1.61829528034292</v>
          </cell>
          <cell r="K4">
            <v>1.7067976445851587</v>
          </cell>
          <cell r="M4">
            <v>1.5141128266755901</v>
          </cell>
        </row>
        <row r="5">
          <cell r="D5">
            <v>2.3440844205959031</v>
          </cell>
          <cell r="F5">
            <v>2.5334072464373301</v>
          </cell>
        </row>
        <row r="6">
          <cell r="D6">
            <v>2.1046749758442362</v>
          </cell>
          <cell r="F6">
            <v>1.8654258308201499</v>
          </cell>
          <cell r="K6">
            <v>1.9670478922197172</v>
          </cell>
          <cell r="M6">
            <v>1.67319095924699</v>
          </cell>
        </row>
        <row r="7">
          <cell r="D7">
            <v>1.8500975345928765</v>
          </cell>
          <cell r="F7">
            <v>1.8498636568790101</v>
          </cell>
        </row>
        <row r="8">
          <cell r="D8">
            <v>1.6559459640124699</v>
          </cell>
          <cell r="F8">
            <v>1.80119520921452</v>
          </cell>
          <cell r="K8">
            <v>1.5438662591077863</v>
          </cell>
          <cell r="M8">
            <v>1.7109578838627999</v>
          </cell>
        </row>
        <row r="9">
          <cell r="D9">
            <v>1.7978724697217379</v>
          </cell>
          <cell r="F9">
            <v>1.8071664400054499</v>
          </cell>
        </row>
        <row r="10">
          <cell r="D10">
            <v>2.6253668941461012</v>
          </cell>
          <cell r="F10">
            <v>2.2214674826539298</v>
          </cell>
          <cell r="K10">
            <v>1.9726173909344482</v>
          </cell>
          <cell r="M10">
            <v>2.08703890781665</v>
          </cell>
        </row>
        <row r="11">
          <cell r="D11">
            <v>2.2248491404194293</v>
          </cell>
          <cell r="F11">
            <v>1.8232387424849701</v>
          </cell>
        </row>
        <row r="12">
          <cell r="D12">
            <v>2.2497067885292026</v>
          </cell>
          <cell r="F12">
            <v>1.9659165545108499</v>
          </cell>
          <cell r="K12">
            <v>1.9718699295684778</v>
          </cell>
          <cell r="M12">
            <v>1.7732660887234699</v>
          </cell>
        </row>
        <row r="13">
          <cell r="D13">
            <v>1.7826345886227872</v>
          </cell>
          <cell r="F13">
            <v>1.6020951120907101</v>
          </cell>
        </row>
        <row r="14">
          <cell r="D14">
            <v>1.4528795493354885</v>
          </cell>
          <cell r="F14">
            <v>1.5475561876163899</v>
          </cell>
          <cell r="K14">
            <v>1.415661442539667</v>
          </cell>
          <cell r="M14">
            <v>1.5521593555781401</v>
          </cell>
        </row>
        <row r="15">
          <cell r="D15">
            <v>2.1074733982753693</v>
          </cell>
          <cell r="F15">
            <v>2.22516237512645</v>
          </cell>
        </row>
        <row r="16">
          <cell r="D16">
            <v>1.7350857149802197</v>
          </cell>
          <cell r="F16">
            <v>1.77859438787437</v>
          </cell>
          <cell r="K16">
            <v>1.4611289705086992</v>
          </cell>
          <cell r="M16">
            <v>1.56245686542662</v>
          </cell>
        </row>
        <row r="17">
          <cell r="D17">
            <v>1.7667221692179609</v>
          </cell>
          <cell r="F17">
            <v>1.7536689354927899</v>
          </cell>
        </row>
        <row r="18">
          <cell r="D18">
            <v>1.834321845925728</v>
          </cell>
          <cell r="F18">
            <v>1.60713904530424</v>
          </cell>
        </row>
        <row r="22">
          <cell r="Q22">
            <v>1.7838744872930099</v>
          </cell>
          <cell r="R22">
            <v>1.9713017421201</v>
          </cell>
          <cell r="T22">
            <v>565.97251978245004</v>
          </cell>
        </row>
        <row r="23">
          <cell r="Q23">
            <v>2.0503970758383598</v>
          </cell>
          <cell r="T23">
            <v>623.36712126501004</v>
          </cell>
        </row>
        <row r="24">
          <cell r="Q24">
            <v>1.60338062873153</v>
          </cell>
          <cell r="R24">
            <v>1.6023401240556101</v>
          </cell>
          <cell r="T24">
            <v>453.95305354361602</v>
          </cell>
        </row>
        <row r="25">
          <cell r="Q25">
            <v>1.39761363901248</v>
          </cell>
          <cell r="T25">
            <v>410.24216547416103</v>
          </cell>
        </row>
        <row r="26">
          <cell r="Q26">
            <v>1.27552533169774</v>
          </cell>
          <cell r="R26">
            <v>1.29014713240391</v>
          </cell>
          <cell r="T26">
            <v>382.12112157231201</v>
          </cell>
        </row>
        <row r="27">
          <cell r="Q27">
            <v>1.39478776836344</v>
          </cell>
          <cell r="T27">
            <v>299.001870153347</v>
          </cell>
        </row>
        <row r="28">
          <cell r="Q28">
            <v>2.0768356822687601</v>
          </cell>
          <cell r="R28">
            <v>2.9295568590237502</v>
          </cell>
          <cell r="T28">
            <v>897.560366781722</v>
          </cell>
        </row>
        <row r="29">
          <cell r="Q29">
            <v>2.0067261814056301</v>
          </cell>
          <cell r="T29">
            <v>942.78003804173704</v>
          </cell>
        </row>
        <row r="30">
          <cell r="Q30">
            <v>1.87992529510255</v>
          </cell>
          <cell r="R30">
            <v>1.90659014615841</v>
          </cell>
          <cell r="T30">
            <v>525.057203593189</v>
          </cell>
        </row>
        <row r="31">
          <cell r="Q31">
            <v>1.50666572347502</v>
          </cell>
          <cell r="T31">
            <v>392.13576185010402</v>
          </cell>
        </row>
        <row r="32">
          <cell r="Q32">
            <v>1.1725143011691099</v>
          </cell>
          <cell r="R32">
            <v>1.29006809363994</v>
          </cell>
          <cell r="T32">
            <v>289.600724853023</v>
          </cell>
        </row>
        <row r="33">
          <cell r="Q33">
            <v>1.3273970343895201</v>
          </cell>
          <cell r="T33">
            <v>632.68784469039394</v>
          </cell>
        </row>
        <row r="34">
          <cell r="Q34">
            <v>1.7283896576934401</v>
          </cell>
          <cell r="R34">
            <v>3.0423659889579699</v>
          </cell>
          <cell r="T34">
            <v>250.64124015560799</v>
          </cell>
        </row>
        <row r="35">
          <cell r="Q35">
            <v>1.32522866415715</v>
          </cell>
          <cell r="T35">
            <v>189.46776117617</v>
          </cell>
        </row>
        <row r="36">
          <cell r="Q36">
            <v>1.42134253568191</v>
          </cell>
          <cell r="T36">
            <v>241.70721153002799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1_2.5Hz"/>
      <sheetName val="path1_2.8Hz"/>
      <sheetName val="summary"/>
    </sheetNames>
    <sheetDataSet>
      <sheetData sheetId="0"/>
      <sheetData sheetId="1"/>
      <sheetData sheetId="2">
        <row r="27">
          <cell r="Q27">
            <v>1.6900829151210996</v>
          </cell>
          <cell r="R27">
            <v>1.9459074512360399</v>
          </cell>
          <cell r="T27">
            <v>1.6219761437195432</v>
          </cell>
          <cell r="U27">
            <v>1.7044636768960399</v>
          </cell>
          <cell r="W27">
            <v>2.0069096601641698</v>
          </cell>
          <cell r="X27">
            <v>2.2134854888377502</v>
          </cell>
          <cell r="Z27">
            <v>578.43216385361404</v>
          </cell>
        </row>
        <row r="28">
          <cell r="Q28">
            <v>1.7400937908971936</v>
          </cell>
          <cell r="R28">
            <v>2.5033896822352699</v>
          </cell>
          <cell r="T28">
            <v>1.7470444961465754</v>
          </cell>
          <cell r="U28">
            <v>2.1102894787306199</v>
          </cell>
          <cell r="W28">
            <v>2.0503970758383598</v>
          </cell>
          <cell r="X28">
            <v>2.3391083669003701</v>
          </cell>
          <cell r="Z28">
            <v>625.16982223163996</v>
          </cell>
        </row>
        <row r="29">
          <cell r="Q29">
            <v>1.6701432310600555</v>
          </cell>
          <cell r="R29">
            <v>1.9068054836164301</v>
          </cell>
          <cell r="T29">
            <v>1.6006434491784209</v>
          </cell>
          <cell r="U29">
            <v>1.72109026064782</v>
          </cell>
          <cell r="W29">
            <v>1.60338062873153</v>
          </cell>
          <cell r="X29">
            <v>1.6023401240556101</v>
          </cell>
          <cell r="Z29">
            <v>453.95305354361602</v>
          </cell>
        </row>
        <row r="30">
          <cell r="Q30">
            <v>2.1085429693180169</v>
          </cell>
          <cell r="R30">
            <v>2.85132280189285</v>
          </cell>
          <cell r="W30">
            <v>1.46680407236577</v>
          </cell>
          <cell r="Z30">
            <v>410.24216547416103</v>
          </cell>
        </row>
        <row r="31">
          <cell r="Q31">
            <v>1.622869710629635</v>
          </cell>
          <cell r="R31">
            <v>1.80073257212475</v>
          </cell>
          <cell r="T31">
            <v>1.556593206778675</v>
          </cell>
          <cell r="U31">
            <v>1.7091354907661001</v>
          </cell>
          <cell r="W31">
            <v>1.28065587035464</v>
          </cell>
          <cell r="X31">
            <v>1.29014713240391</v>
          </cell>
          <cell r="Z31">
            <v>382.12112157231201</v>
          </cell>
        </row>
        <row r="32">
          <cell r="Q32">
            <v>2.1286093534075206</v>
          </cell>
          <cell r="R32">
            <v>2.0176553300786502</v>
          </cell>
          <cell r="W32">
            <v>1.5619041279118899</v>
          </cell>
          <cell r="Z32">
            <v>339.672830687947</v>
          </cell>
        </row>
        <row r="33">
          <cell r="Q33">
            <v>2.371146575541661</v>
          </cell>
          <cell r="R33">
            <v>2.2123585588896302</v>
          </cell>
          <cell r="T33">
            <v>2.2156899810964084</v>
          </cell>
          <cell r="U33">
            <v>2.0658058578644201</v>
          </cell>
          <cell r="W33">
            <v>2.0768356822687601</v>
          </cell>
          <cell r="X33">
            <v>2.9295568590237502</v>
          </cell>
          <cell r="Z33">
            <v>897.560366781722</v>
          </cell>
        </row>
        <row r="34">
          <cell r="Q34">
            <v>3.7652556549567238</v>
          </cell>
          <cell r="R34">
            <v>3.3819503121216701</v>
          </cell>
          <cell r="W34">
            <v>2.7125210557105799</v>
          </cell>
          <cell r="Z34">
            <v>942.78003804173704</v>
          </cell>
        </row>
        <row r="35">
          <cell r="Q35">
            <v>3.1238526438286423</v>
          </cell>
          <cell r="R35">
            <v>3.1676525813517999</v>
          </cell>
          <cell r="T35">
            <v>2.6400065459306128</v>
          </cell>
          <cell r="U35">
            <v>2.7465986732755399</v>
          </cell>
          <cell r="W35">
            <v>1.8984813984204401</v>
          </cell>
          <cell r="X35">
            <v>1.90659014615841</v>
          </cell>
          <cell r="Z35">
            <v>525.057203593189</v>
          </cell>
        </row>
        <row r="36">
          <cell r="Q36">
            <v>1.6585497127063786</v>
          </cell>
          <cell r="R36">
            <v>1.79886998965418</v>
          </cell>
          <cell r="T36">
            <v>1.5157284166121174</v>
          </cell>
          <cell r="U36">
            <v>1.65747406070554</v>
          </cell>
          <cell r="W36">
            <v>1.50666572347502</v>
          </cell>
          <cell r="X36">
            <v>1.4925029612737</v>
          </cell>
          <cell r="Z36">
            <v>562.90267902201197</v>
          </cell>
        </row>
        <row r="37">
          <cell r="Q37">
            <v>2.6018837733653357</v>
          </cell>
          <cell r="R37">
            <v>3.16580428263681</v>
          </cell>
          <cell r="T37">
            <v>2.2681613208233324</v>
          </cell>
          <cell r="U37">
            <v>2.7906104166747299</v>
          </cell>
          <cell r="W37">
            <v>1.6823600254761999</v>
          </cell>
          <cell r="X37">
            <v>1.49564097108121</v>
          </cell>
          <cell r="Z37">
            <v>549.06394749508797</v>
          </cell>
        </row>
        <row r="38">
          <cell r="Q38">
            <v>2.9951196450650959</v>
          </cell>
          <cell r="R38">
            <v>3.5074926191940601</v>
          </cell>
          <cell r="T38">
            <v>2.4970179649429047</v>
          </cell>
          <cell r="U38">
            <v>3.3371722979346101</v>
          </cell>
          <cell r="W38">
            <v>1.40512282200003</v>
          </cell>
          <cell r="X38">
            <v>1.39234510658211</v>
          </cell>
          <cell r="Z38">
            <v>632.68784469039394</v>
          </cell>
        </row>
        <row r="39">
          <cell r="Q39">
            <v>1.8116844861444468</v>
          </cell>
          <cell r="R39">
            <v>2.2354653516759799</v>
          </cell>
          <cell r="T39">
            <v>1.6332896937959125</v>
          </cell>
          <cell r="U39">
            <v>2.0873710389650602</v>
          </cell>
          <cell r="W39">
            <v>1.7293355192178499</v>
          </cell>
          <cell r="X39">
            <v>3.0440309242457499</v>
          </cell>
          <cell r="Z39">
            <v>289.98474184453198</v>
          </cell>
        </row>
        <row r="40">
          <cell r="Q40">
            <v>1.7739108298785367</v>
          </cell>
          <cell r="R40">
            <v>1.77353794783739</v>
          </cell>
          <cell r="T40">
            <v>1.7825223652629281</v>
          </cell>
          <cell r="U40">
            <v>1.6493402758085101</v>
          </cell>
          <cell r="W40">
            <v>2.52240596231207</v>
          </cell>
          <cell r="X40">
            <v>4.6766331990704302</v>
          </cell>
          <cell r="Z40">
            <v>210.29335711802901</v>
          </cell>
        </row>
        <row r="41">
          <cell r="Q41">
            <v>1.4157211433558805</v>
          </cell>
          <cell r="R41">
            <v>1.6562752667655001</v>
          </cell>
          <cell r="T41">
            <v>1.3530184013382791</v>
          </cell>
          <cell r="U41">
            <v>1.44665073311081</v>
          </cell>
          <cell r="W41">
            <v>1.4311946876341399</v>
          </cell>
          <cell r="X41">
            <v>1.4316757637003199</v>
          </cell>
          <cell r="Z41">
            <v>241.70721153002799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62"/>
  <sheetViews>
    <sheetView tabSelected="1" topLeftCell="A58" workbookViewId="0">
      <selection activeCell="F70" sqref="F70"/>
    </sheetView>
  </sheetViews>
  <sheetFormatPr defaultRowHeight="14.4" x14ac:dyDescent="0.3"/>
  <cols>
    <col min="1" max="1" width="27.5546875" bestFit="1" customWidth="1"/>
  </cols>
  <sheetData>
    <row r="1" spans="1:23" x14ac:dyDescent="0.3">
      <c r="B1" s="5" t="s">
        <v>0</v>
      </c>
      <c r="C1" s="5"/>
      <c r="D1" s="5" t="s">
        <v>1</v>
      </c>
      <c r="E1" s="5"/>
      <c r="F1" s="5" t="s">
        <v>20</v>
      </c>
      <c r="G1" s="5"/>
      <c r="H1" s="5" t="s">
        <v>21</v>
      </c>
      <c r="I1" s="5"/>
      <c r="J1" s="5" t="s">
        <v>22</v>
      </c>
      <c r="K1" s="5"/>
      <c r="L1" s="5" t="s">
        <v>23</v>
      </c>
      <c r="M1" s="5"/>
    </row>
    <row r="2" spans="1:23" x14ac:dyDescent="0.3">
      <c r="A2" t="s">
        <v>2</v>
      </c>
      <c r="B2" t="s">
        <v>19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</row>
    <row r="3" spans="1:23" x14ac:dyDescent="0.3">
      <c r="A3" s="1" t="s">
        <v>3</v>
      </c>
      <c r="B3">
        <f>[1]summary!C4</f>
        <v>4.0275351141301936</v>
      </c>
      <c r="C3">
        <f>[1]summary!E4</f>
        <v>5.8551502592531097</v>
      </c>
      <c r="D3">
        <f>[2]summary!Q27</f>
        <v>5.9678330857085564</v>
      </c>
      <c r="E3">
        <f>[2]summary!R27</f>
        <v>8.6131894542628409</v>
      </c>
      <c r="F3">
        <f>[3]summary!D4</f>
        <v>3.3127553185845402</v>
      </c>
      <c r="G3">
        <f>[3]summary!F4</f>
        <v>3.5778178652481198</v>
      </c>
      <c r="H3">
        <f>[4]summary!Q27</f>
        <v>3.8299362655392186</v>
      </c>
      <c r="I3">
        <f>[4]summary!R27</f>
        <v>5.3691672828672701</v>
      </c>
      <c r="J3">
        <f>[5]summary!D4</f>
        <v>1.7608731321062003</v>
      </c>
      <c r="K3">
        <f>[5]summary!F4</f>
        <v>1.61829528034292</v>
      </c>
      <c r="L3">
        <f>[6]summary!Q27</f>
        <v>1.6900829151210996</v>
      </c>
      <c r="M3">
        <f>[6]summary!R27</f>
        <v>1.9459074512360399</v>
      </c>
    </row>
    <row r="4" spans="1:23" x14ac:dyDescent="0.3">
      <c r="A4" s="1" t="s">
        <v>4</v>
      </c>
      <c r="B4">
        <f>[1]summary!C5</f>
        <v>6.3893849279919319</v>
      </c>
      <c r="C4">
        <f>[1]summary!E5</f>
        <v>9.5700992336004695</v>
      </c>
      <c r="D4">
        <f>[2]summary!Q28</f>
        <v>6.3189798438384903</v>
      </c>
      <c r="E4">
        <f>[2]summary!R28</f>
        <v>8.8620653213367895</v>
      </c>
      <c r="F4">
        <f>[3]summary!D5</f>
        <v>3.6975436362671754</v>
      </c>
      <c r="G4">
        <f>[3]summary!F5</f>
        <v>3.9959037244997901</v>
      </c>
      <c r="H4">
        <f>[4]summary!Q28</f>
        <v>4.0578829867042669</v>
      </c>
      <c r="I4">
        <f>[4]summary!R28</f>
        <v>4.4020869733335202</v>
      </c>
      <c r="J4">
        <f>[5]summary!D5</f>
        <v>2.3440844205959031</v>
      </c>
      <c r="K4">
        <f>[5]summary!F5</f>
        <v>2.5334072464373301</v>
      </c>
      <c r="L4">
        <f>[6]summary!Q28</f>
        <v>1.7400937908971936</v>
      </c>
      <c r="M4">
        <f>[6]summary!R28</f>
        <v>2.5033896822352699</v>
      </c>
      <c r="W4" t="e">
        <f>RSQ(CHOOSE({1,2,3,4,5,6},B3:B61,D3:D60,F3:F60,H3:H60,J3:J30,L3:L32),CHOOSE({1,2,3,4,5,6},C3:C61,E3:E60,G3:G60,I3:I60,K3:K30,M3:M32))</f>
        <v>#N/A</v>
      </c>
    </row>
    <row r="5" spans="1:23" x14ac:dyDescent="0.3">
      <c r="A5" s="1" t="s">
        <v>5</v>
      </c>
      <c r="B5">
        <f>[1]summary!C6</f>
        <v>2.5273200539875118</v>
      </c>
      <c r="C5">
        <f>[1]summary!E6</f>
        <v>3.73396317270995</v>
      </c>
      <c r="D5">
        <f>[2]summary!Q29</f>
        <v>2.9474154353790478</v>
      </c>
      <c r="E5">
        <f>[2]summary!R29</f>
        <v>3.9530344792862202</v>
      </c>
      <c r="F5">
        <f>[3]summary!D6</f>
        <v>3.4030120961324206</v>
      </c>
      <c r="G5">
        <f>[3]summary!F6</f>
        <v>3.8737055959011699</v>
      </c>
      <c r="H5">
        <f>[4]summary!Q29</f>
        <v>2.4829034788017563</v>
      </c>
      <c r="I5">
        <f>[4]summary!R29</f>
        <v>3.9364454760473002</v>
      </c>
      <c r="J5">
        <f>[5]summary!D6</f>
        <v>2.1046749758442362</v>
      </c>
      <c r="K5">
        <f>[5]summary!F6</f>
        <v>1.8654258308201499</v>
      </c>
      <c r="L5">
        <f>[6]summary!Q29</f>
        <v>1.6701432310600555</v>
      </c>
      <c r="M5">
        <f>[6]summary!R29</f>
        <v>1.9068054836164301</v>
      </c>
      <c r="W5" t="e">
        <f ca="1">SUM(row.array(0,K3:K6,K7:K10))</f>
        <v>#NAME?</v>
      </c>
    </row>
    <row r="6" spans="1:23" x14ac:dyDescent="0.3">
      <c r="A6" s="1" t="s">
        <v>6</v>
      </c>
      <c r="B6">
        <f>[1]summary!C7</f>
        <v>2.7107589398276555</v>
      </c>
      <c r="C6">
        <f>[1]summary!E7</f>
        <v>3.23737587087669</v>
      </c>
      <c r="D6">
        <f>[2]summary!Q30</f>
        <v>2.8659814871552056</v>
      </c>
      <c r="E6">
        <f>[2]summary!R30</f>
        <v>3.8735043736904098</v>
      </c>
      <c r="F6">
        <f>[3]summary!D7</f>
        <v>2.2802138044458591</v>
      </c>
      <c r="G6">
        <f>[3]summary!F7</f>
        <v>2.2043128540907899</v>
      </c>
      <c r="H6">
        <f>[4]summary!Q30</f>
        <v>2.8725220636623425</v>
      </c>
      <c r="I6">
        <f>[4]summary!R30</f>
        <v>3.4508228094326299</v>
      </c>
      <c r="J6">
        <f>[5]summary!D7</f>
        <v>1.8500975345928765</v>
      </c>
      <c r="K6">
        <f>[5]summary!F7</f>
        <v>1.8498636568790101</v>
      </c>
      <c r="L6">
        <f>[6]summary!Q30</f>
        <v>2.1085429693180169</v>
      </c>
      <c r="M6">
        <f>[6]summary!R30</f>
        <v>2.85132280189285</v>
      </c>
    </row>
    <row r="7" spans="1:23" x14ac:dyDescent="0.3">
      <c r="A7" s="1" t="s">
        <v>7</v>
      </c>
      <c r="B7">
        <f>[1]summary!C8</f>
        <v>1.4438396392922297</v>
      </c>
      <c r="C7">
        <f>[1]summary!E8</f>
        <v>1.5952737753899899</v>
      </c>
      <c r="D7">
        <f>[2]summary!Q31</f>
        <v>2.3696050460764386</v>
      </c>
      <c r="E7">
        <f>[2]summary!R31</f>
        <v>2.4860037260491099</v>
      </c>
      <c r="F7">
        <f>[3]summary!D8</f>
        <v>2.1315719666825825</v>
      </c>
      <c r="G7">
        <f>[3]summary!F8</f>
        <v>2.2624195719157099</v>
      </c>
      <c r="H7">
        <f>[4]summary!Q31</f>
        <v>2.4085432540650955</v>
      </c>
      <c r="I7">
        <f>[4]summary!R31</f>
        <v>2.69419341104321</v>
      </c>
      <c r="J7">
        <f>[5]summary!D8</f>
        <v>1.6559459640124699</v>
      </c>
      <c r="K7">
        <f>[5]summary!F8</f>
        <v>1.80119520921452</v>
      </c>
      <c r="L7">
        <f>[6]summary!Q31</f>
        <v>1.622869710629635</v>
      </c>
      <c r="M7">
        <f>[6]summary!R31</f>
        <v>1.80073257212475</v>
      </c>
      <c r="W7" t="e">
        <f>RSQ(CHOOSE({1,2},L3:L5,L6:L7),CHOOSE({1,2},M3:M5,M6:M7))</f>
        <v>#N/A</v>
      </c>
    </row>
    <row r="8" spans="1:23" x14ac:dyDescent="0.3">
      <c r="A8" s="1" t="s">
        <v>8</v>
      </c>
      <c r="B8">
        <f>[1]summary!C9</f>
        <v>2.055055396526408</v>
      </c>
      <c r="C8">
        <f>[1]summary!E9</f>
        <v>2.5028800068449102</v>
      </c>
      <c r="D8">
        <f>[2]summary!Q32</f>
        <v>2.0044750206575124</v>
      </c>
      <c r="E8">
        <f>[2]summary!R32</f>
        <v>2.7617149879422298</v>
      </c>
      <c r="F8">
        <f>[3]summary!D9</f>
        <v>1.9556740410631863</v>
      </c>
      <c r="G8">
        <f>[3]summary!F9</f>
        <v>1.9767986364441901</v>
      </c>
      <c r="H8">
        <f>[4]summary!Q32</f>
        <v>2.0628090060287247</v>
      </c>
      <c r="I8">
        <f>[4]summary!R32</f>
        <v>2.1867260854365802</v>
      </c>
      <c r="J8">
        <f>[5]summary!D9</f>
        <v>1.7978724697217379</v>
      </c>
      <c r="K8">
        <f>[5]summary!F9</f>
        <v>1.8071664400054499</v>
      </c>
      <c r="L8">
        <f>[6]summary!Q32</f>
        <v>2.1286093534075206</v>
      </c>
      <c r="M8">
        <f>[6]summary!R32</f>
        <v>2.0176553300786502</v>
      </c>
    </row>
    <row r="9" spans="1:23" x14ac:dyDescent="0.3">
      <c r="A9" s="1" t="s">
        <v>9</v>
      </c>
      <c r="B9">
        <f>[1]summary!C10</f>
        <v>6.2812838348931379</v>
      </c>
      <c r="C9">
        <f>[1]summary!E10</f>
        <v>8.9896348951323901</v>
      </c>
      <c r="D9">
        <f>[2]summary!Q33</f>
        <v>5.9884410773472974</v>
      </c>
      <c r="E9">
        <f>[2]summary!R33</f>
        <v>9.5739951838930093</v>
      </c>
      <c r="F9">
        <f>[3]summary!D10</f>
        <v>5.2181349143190623</v>
      </c>
      <c r="G9">
        <f>[3]summary!F10</f>
        <v>6.2373972724001199</v>
      </c>
      <c r="H9">
        <f>[4]summary!Q33</f>
        <v>5.0793405461102523</v>
      </c>
      <c r="I9">
        <f>[4]summary!R33</f>
        <v>6.8552445802269002</v>
      </c>
      <c r="J9">
        <f>[5]summary!D10</f>
        <v>2.6253668941461012</v>
      </c>
      <c r="K9">
        <f>[5]summary!F10</f>
        <v>2.2214674826539298</v>
      </c>
      <c r="L9">
        <f>[6]summary!Q33</f>
        <v>2.371146575541661</v>
      </c>
      <c r="M9">
        <f>[6]summary!R33</f>
        <v>2.2123585588896302</v>
      </c>
    </row>
    <row r="10" spans="1:23" x14ac:dyDescent="0.3">
      <c r="A10" s="1" t="s">
        <v>10</v>
      </c>
      <c r="B10">
        <f>[1]summary!C11</f>
        <v>5.6901131661302529</v>
      </c>
      <c r="C10">
        <f>[1]summary!E11</f>
        <v>7.6296429005489399</v>
      </c>
      <c r="D10">
        <f>[2]summary!Q34</f>
        <v>10.612438359660556</v>
      </c>
      <c r="E10">
        <f>[2]summary!R34</f>
        <v>10.018913603203501</v>
      </c>
      <c r="F10">
        <f>[3]summary!D11</f>
        <v>5.7191959785665016</v>
      </c>
      <c r="G10">
        <f>[3]summary!F11</f>
        <v>5.5582273170476499</v>
      </c>
      <c r="H10">
        <f>[4]summary!Q34</f>
        <v>5.3610958360753278</v>
      </c>
      <c r="I10">
        <f>[4]summary!R34</f>
        <v>6.5075245640194996</v>
      </c>
      <c r="J10">
        <f>[5]summary!D11</f>
        <v>2.2248491404194293</v>
      </c>
      <c r="K10">
        <f>[5]summary!F11</f>
        <v>1.8232387424849701</v>
      </c>
      <c r="L10">
        <f>[6]summary!Q34</f>
        <v>3.7652556549567238</v>
      </c>
      <c r="M10">
        <f>[6]summary!R34</f>
        <v>3.3819503121216701</v>
      </c>
    </row>
    <row r="11" spans="1:23" x14ac:dyDescent="0.3">
      <c r="A11" s="1" t="s">
        <v>11</v>
      </c>
      <c r="B11">
        <f>[1]summary!C12</f>
        <v>5.4972709609480441</v>
      </c>
      <c r="C11">
        <f>[1]summary!E12</f>
        <v>7.6464160627558497</v>
      </c>
      <c r="D11">
        <f>[2]summary!Q35</f>
        <v>6.4608064321458745</v>
      </c>
      <c r="E11">
        <f>[2]summary!R35</f>
        <v>8.1546215152265304</v>
      </c>
      <c r="F11">
        <f>[3]summary!D12</f>
        <v>4.6638548464109499</v>
      </c>
      <c r="G11">
        <f>[3]summary!F12</f>
        <v>5.5634241502756696</v>
      </c>
      <c r="H11">
        <f>[4]summary!Q35</f>
        <v>3.8786250664839677</v>
      </c>
      <c r="I11">
        <f>[4]summary!R35</f>
        <v>5.4008366184586798</v>
      </c>
      <c r="J11">
        <f>[5]summary!D12</f>
        <v>2.2497067885292026</v>
      </c>
      <c r="K11">
        <f>[5]summary!F12</f>
        <v>1.9659165545108499</v>
      </c>
      <c r="L11">
        <f>[6]summary!Q35</f>
        <v>3.1238526438286423</v>
      </c>
      <c r="M11">
        <f>[6]summary!R35</f>
        <v>3.1676525813517999</v>
      </c>
    </row>
    <row r="12" spans="1:23" x14ac:dyDescent="0.3">
      <c r="A12" s="1" t="s">
        <v>12</v>
      </c>
      <c r="B12">
        <f>[1]summary!C13</f>
        <v>3.3303546267594148</v>
      </c>
      <c r="C12">
        <f>[1]summary!E13</f>
        <v>3.4844103339506298</v>
      </c>
      <c r="D12">
        <f>[2]summary!Q36</f>
        <v>4.1232487535860507</v>
      </c>
      <c r="E12">
        <f>[2]summary!R36</f>
        <v>3.8017548412852502</v>
      </c>
      <c r="F12">
        <f>[3]summary!D13</f>
        <v>2.8545015650697647</v>
      </c>
      <c r="G12">
        <f>[3]summary!F13</f>
        <v>2.9069202765546698</v>
      </c>
      <c r="H12">
        <f>[4]summary!Q36</f>
        <v>2.8662567948868194</v>
      </c>
      <c r="I12">
        <f>[4]summary!R36</f>
        <v>4.0785891144793602</v>
      </c>
      <c r="J12">
        <f>[5]summary!D13</f>
        <v>1.7826345886227872</v>
      </c>
      <c r="K12">
        <f>[5]summary!F13</f>
        <v>1.6020951120907101</v>
      </c>
      <c r="L12">
        <f>[6]summary!Q36</f>
        <v>1.6585497127063786</v>
      </c>
      <c r="M12">
        <f>[6]summary!R36</f>
        <v>1.79886998965418</v>
      </c>
    </row>
    <row r="13" spans="1:23" x14ac:dyDescent="0.3">
      <c r="A13" s="1" t="s">
        <v>13</v>
      </c>
      <c r="B13">
        <f>[1]summary!C14</f>
        <v>2.718975720451478</v>
      </c>
      <c r="C13">
        <f>[1]summary!E14</f>
        <v>3.72483511355074</v>
      </c>
      <c r="D13">
        <f>[2]summary!Q37</f>
        <v>2.6716313155711928</v>
      </c>
      <c r="E13">
        <f>[2]summary!R37</f>
        <v>4.0513942935412501</v>
      </c>
      <c r="F13">
        <f>[3]summary!D14</f>
        <v>1.7799220117778132</v>
      </c>
      <c r="G13">
        <f>[3]summary!F14</f>
        <v>1.93570841696512</v>
      </c>
      <c r="H13">
        <f>[4]summary!Q37</f>
        <v>2.2295522361149924</v>
      </c>
      <c r="I13">
        <f>[4]summary!R37</f>
        <v>2.47202897353763</v>
      </c>
      <c r="J13">
        <f>[5]summary!D14</f>
        <v>1.4528795493354885</v>
      </c>
      <c r="K13">
        <f>[5]summary!F14</f>
        <v>1.5475561876163899</v>
      </c>
      <c r="L13">
        <f>[6]summary!Q37</f>
        <v>2.6018837733653357</v>
      </c>
      <c r="M13">
        <f>[6]summary!R37</f>
        <v>3.16580428263681</v>
      </c>
    </row>
    <row r="14" spans="1:23" x14ac:dyDescent="0.3">
      <c r="A14" s="1" t="s">
        <v>14</v>
      </c>
      <c r="B14">
        <f>[1]summary!C15</f>
        <v>1.5989276656333893</v>
      </c>
      <c r="C14">
        <f>[1]summary!E15</f>
        <v>1.8435886028939801</v>
      </c>
      <c r="D14">
        <f>[2]summary!Q38</f>
        <v>1.9274062520309352</v>
      </c>
      <c r="E14">
        <f>[2]summary!R38</f>
        <v>2.33159421903428</v>
      </c>
      <c r="F14">
        <f>[3]summary!D15</f>
        <v>3.4273104673988009</v>
      </c>
      <c r="G14">
        <f>[3]summary!F15</f>
        <v>3.60287886334998</v>
      </c>
      <c r="H14">
        <f>[4]summary!Q38</f>
        <v>3.2532154704122491</v>
      </c>
      <c r="I14">
        <f>[4]summary!R38</f>
        <v>4.0142606619005097</v>
      </c>
      <c r="J14">
        <f>[5]summary!D15</f>
        <v>2.1074733982753693</v>
      </c>
      <c r="K14">
        <f>[5]summary!F15</f>
        <v>2.22516237512645</v>
      </c>
      <c r="L14">
        <f>[6]summary!Q38</f>
        <v>2.9951196450650959</v>
      </c>
      <c r="M14">
        <f>[6]summary!R38</f>
        <v>3.5074926191940601</v>
      </c>
    </row>
    <row r="15" spans="1:23" x14ac:dyDescent="0.3">
      <c r="A15" s="1" t="s">
        <v>15</v>
      </c>
      <c r="B15">
        <f>[1]summary!C16</f>
        <v>1.4504545926464265</v>
      </c>
      <c r="C15">
        <f>[1]summary!E16</f>
        <v>2.0291418389017299</v>
      </c>
      <c r="D15">
        <f>[2]summary!Q39</f>
        <v>2.3019898094048803</v>
      </c>
      <c r="E15">
        <f>[2]summary!R39</f>
        <v>2.4954677966726799</v>
      </c>
      <c r="F15">
        <f>[3]summary!D16</f>
        <v>1.7809101278582415</v>
      </c>
      <c r="G15">
        <f>[3]summary!F16</f>
        <v>1.7036885830535</v>
      </c>
      <c r="H15">
        <f>[4]summary!Q39</f>
        <v>1.7294124027224167</v>
      </c>
      <c r="I15">
        <f>[4]summary!R39</f>
        <v>1.9089182297009499</v>
      </c>
      <c r="J15">
        <f>[5]summary!D16</f>
        <v>1.7350857149802197</v>
      </c>
      <c r="K15">
        <f>[5]summary!F16</f>
        <v>1.77859438787437</v>
      </c>
      <c r="L15">
        <f>[6]summary!Q39</f>
        <v>1.8116844861444468</v>
      </c>
      <c r="M15">
        <f>[6]summary!R39</f>
        <v>2.2354653516759799</v>
      </c>
    </row>
    <row r="16" spans="1:23" x14ac:dyDescent="0.3">
      <c r="A16" s="1" t="s">
        <v>16</v>
      </c>
      <c r="B16">
        <f>[1]summary!C17</f>
        <v>1.5098631030953831</v>
      </c>
      <c r="C16">
        <f>[1]summary!E17</f>
        <v>1.96711729682797</v>
      </c>
      <c r="D16">
        <f>[2]summary!Q40</f>
        <v>2.0431254584110894</v>
      </c>
      <c r="E16">
        <f>[2]summary!R40</f>
        <v>2.75706533996421</v>
      </c>
      <c r="F16">
        <f>[3]summary!D17</f>
        <v>1.6868401506711228</v>
      </c>
      <c r="G16">
        <f>[3]summary!F17</f>
        <v>1.9054131002836201</v>
      </c>
      <c r="H16">
        <f>[4]summary!Q40</f>
        <v>1.4833735549590101</v>
      </c>
      <c r="I16">
        <f>[4]summary!R40</f>
        <v>1.84902016445243</v>
      </c>
      <c r="J16">
        <f>[5]summary!D17</f>
        <v>1.7667221692179609</v>
      </c>
      <c r="K16">
        <f>[5]summary!F17</f>
        <v>1.7536689354927899</v>
      </c>
      <c r="L16">
        <f>[6]summary!Q40</f>
        <v>1.7739108298785367</v>
      </c>
      <c r="M16">
        <f>[6]summary!R40</f>
        <v>1.77353794783739</v>
      </c>
    </row>
    <row r="17" spans="1:13" x14ac:dyDescent="0.3">
      <c r="A17" s="1" t="s">
        <v>17</v>
      </c>
      <c r="B17">
        <f>[1]summary!C18</f>
        <v>1.3962594366907437</v>
      </c>
      <c r="C17">
        <f>[1]summary!E18</f>
        <v>1.62236636237804</v>
      </c>
      <c r="D17">
        <f>[2]summary!Q41</f>
        <v>3.5986017555533274</v>
      </c>
      <c r="E17">
        <f>[2]summary!R41</f>
        <v>5.08111751515791</v>
      </c>
      <c r="F17">
        <f>[3]summary!D18</f>
        <v>1.9640498169664173</v>
      </c>
      <c r="G17">
        <f>[3]summary!F18</f>
        <v>2.0213010391057602</v>
      </c>
      <c r="H17">
        <f>[4]summary!Q41</f>
        <v>2.2120816017452603</v>
      </c>
      <c r="I17">
        <f>[4]summary!R41</f>
        <v>2.34841966972941</v>
      </c>
      <c r="J17">
        <f>[5]summary!D18</f>
        <v>1.834321845925728</v>
      </c>
      <c r="K17">
        <f>[5]summary!F18</f>
        <v>1.60713904530424</v>
      </c>
      <c r="L17">
        <f>[6]summary!Q41</f>
        <v>1.4157211433558805</v>
      </c>
      <c r="M17">
        <f>[6]summary!R41</f>
        <v>1.6562752667655001</v>
      </c>
    </row>
    <row r="18" spans="1:13" x14ac:dyDescent="0.3">
      <c r="A18" s="1" t="s">
        <v>3</v>
      </c>
      <c r="B18">
        <f>[1]summary!L4</f>
        <v>4.3609353361737089</v>
      </c>
      <c r="C18">
        <f>[1]summary!N4</f>
        <v>7.3917638757693203</v>
      </c>
      <c r="D18">
        <f>[2]summary!T27</f>
        <v>5.9058167317270156</v>
      </c>
      <c r="E18">
        <f>[2]summary!U27</f>
        <v>9.0593659349212405</v>
      </c>
      <c r="F18">
        <f>[3]summary!K4</f>
        <v>3.2739144143355112</v>
      </c>
      <c r="G18">
        <f>[3]summary!M4</f>
        <v>3.8739907845130199</v>
      </c>
      <c r="H18">
        <f>[4]summary!T27</f>
        <v>3.6402033490227161</v>
      </c>
      <c r="I18">
        <f>[4]summary!U27</f>
        <v>5.5816811987890196</v>
      </c>
      <c r="J18" s="3">
        <f>[5]summary!K4</f>
        <v>1.7067976445851587</v>
      </c>
      <c r="K18" s="3">
        <f>[5]summary!M4</f>
        <v>1.5141128266755901</v>
      </c>
      <c r="L18" s="3">
        <f>[6]summary!T27</f>
        <v>1.6219761437195432</v>
      </c>
      <c r="M18" s="3">
        <f>[6]summary!U27</f>
        <v>1.7044636768960399</v>
      </c>
    </row>
    <row r="19" spans="1:13" x14ac:dyDescent="0.3">
      <c r="A19" s="1" t="s">
        <v>4</v>
      </c>
      <c r="B19">
        <f>[1]summary!L5</f>
        <v>4.7501838734685498</v>
      </c>
      <c r="C19">
        <f>[1]summary!N5</f>
        <v>6.8653387796797798</v>
      </c>
      <c r="D19">
        <f>[2]summary!T28</f>
        <v>5.0701305693902272</v>
      </c>
      <c r="E19">
        <f>[2]summary!U28</f>
        <v>6.1962844261581003</v>
      </c>
      <c r="F19">
        <f>[3]summary!K5</f>
        <v>3.9914607017113628</v>
      </c>
      <c r="G19">
        <f>[3]summary!M5</f>
        <v>4.4364095887054402</v>
      </c>
      <c r="H19">
        <f>[4]summary!T28</f>
        <v>4.0115846090194447</v>
      </c>
      <c r="I19">
        <f>[4]summary!U28</f>
        <v>4.7145049647387198</v>
      </c>
      <c r="J19" s="3"/>
      <c r="K19" s="3"/>
      <c r="L19" s="3">
        <f>[6]summary!T28</f>
        <v>1.7470444961465754</v>
      </c>
      <c r="M19" s="3">
        <f>[6]summary!U28</f>
        <v>2.1102894787306199</v>
      </c>
    </row>
    <row r="20" spans="1:13" x14ac:dyDescent="0.3">
      <c r="A20" s="1" t="s">
        <v>5</v>
      </c>
      <c r="B20">
        <f>[1]summary!L6</f>
        <v>2.8441813158051668</v>
      </c>
      <c r="C20">
        <f>[1]summary!N6</f>
        <v>3.4738765572019998</v>
      </c>
      <c r="D20">
        <f>[2]summary!T29</f>
        <v>2.9258853934286844</v>
      </c>
      <c r="E20">
        <f>[2]summary!U29</f>
        <v>4.2906283659950804</v>
      </c>
      <c r="F20">
        <f>[3]summary!K6</f>
        <v>3.4023629771059225</v>
      </c>
      <c r="G20">
        <f>[3]summary!M6</f>
        <v>4.0160600007962399</v>
      </c>
      <c r="H20">
        <f>[4]summary!T29</f>
        <v>2.7813267027511053</v>
      </c>
      <c r="I20">
        <f>[4]summary!U29</f>
        <v>3.9142563644736699</v>
      </c>
      <c r="J20" s="3">
        <f>[5]summary!K6</f>
        <v>1.9670478922197172</v>
      </c>
      <c r="K20" s="3">
        <f>[5]summary!M6</f>
        <v>1.67319095924699</v>
      </c>
      <c r="L20" s="3">
        <f>[6]summary!T29</f>
        <v>1.6006434491784209</v>
      </c>
      <c r="M20" s="3">
        <f>[6]summary!U29</f>
        <v>1.72109026064782</v>
      </c>
    </row>
    <row r="21" spans="1:13" x14ac:dyDescent="0.3">
      <c r="A21" s="1" t="s">
        <v>6</v>
      </c>
      <c r="B21">
        <f>[1]summary!L7</f>
        <v>2.4648122502799517</v>
      </c>
      <c r="C21">
        <f>[1]summary!N7</f>
        <v>3.3484518786597999</v>
      </c>
      <c r="D21">
        <f>[2]summary!T30</f>
        <v>2.6406485448989385</v>
      </c>
      <c r="E21">
        <f>[2]summary!U30</f>
        <v>4.4482065573603098</v>
      </c>
      <c r="F21">
        <f>[3]summary!K7</f>
        <v>2.0834574086076127</v>
      </c>
      <c r="G21">
        <f>[3]summary!M7</f>
        <v>2.3082383267540898</v>
      </c>
      <c r="H21">
        <f>[4]summary!T30</f>
        <v>3.0613599165771026</v>
      </c>
      <c r="I21">
        <f>[4]summary!U30</f>
        <v>3.8841462685602499</v>
      </c>
      <c r="J21" s="3"/>
      <c r="K21" s="3"/>
      <c r="L21" s="3"/>
      <c r="M21" s="3"/>
    </row>
    <row r="22" spans="1:13" x14ac:dyDescent="0.3">
      <c r="A22" s="1" t="s">
        <v>7</v>
      </c>
      <c r="B22">
        <f>[1]summary!L8</f>
        <v>1.6117188690622122</v>
      </c>
      <c r="C22">
        <f>[1]summary!N8</f>
        <v>1.76577792636603</v>
      </c>
      <c r="D22">
        <f>[2]summary!T31</f>
        <v>2.3143136148970025</v>
      </c>
      <c r="E22">
        <f>[2]summary!U31</f>
        <v>2.1996272790509899</v>
      </c>
      <c r="F22">
        <f>[3]summary!K8</f>
        <v>2.3306328714813711</v>
      </c>
      <c r="G22">
        <f>[3]summary!M8</f>
        <v>2.43646908198428</v>
      </c>
      <c r="H22">
        <f>[4]summary!T31</f>
        <v>2.3921987771801589</v>
      </c>
      <c r="I22">
        <f>[4]summary!U31</f>
        <v>2.8717758469632</v>
      </c>
      <c r="J22" s="3">
        <f>[5]summary!K8</f>
        <v>1.5438662591077863</v>
      </c>
      <c r="K22" s="3">
        <f>[5]summary!M8</f>
        <v>1.7109578838627999</v>
      </c>
      <c r="L22" s="3">
        <f>[6]summary!T31</f>
        <v>1.556593206778675</v>
      </c>
      <c r="M22" s="3">
        <f>[6]summary!U31</f>
        <v>1.7091354907661001</v>
      </c>
    </row>
    <row r="23" spans="1:13" x14ac:dyDescent="0.3">
      <c r="A23" s="1" t="s">
        <v>8</v>
      </c>
      <c r="B23">
        <f>[1]summary!L9</f>
        <v>1.8901596220489136</v>
      </c>
      <c r="C23">
        <f>[1]summary!N9</f>
        <v>2.13055729977546</v>
      </c>
      <c r="D23">
        <f>[2]summary!T32</f>
        <v>1.8736162439283099</v>
      </c>
      <c r="E23">
        <f>[2]summary!U32</f>
        <v>2.2141482521913498</v>
      </c>
      <c r="F23">
        <f>[3]summary!K9</f>
        <v>2.1444323775158085</v>
      </c>
      <c r="G23">
        <f>[3]summary!M9</f>
        <v>2.1813796713609102</v>
      </c>
      <c r="H23">
        <f>[4]summary!T32</f>
        <v>2.1010550268928423</v>
      </c>
      <c r="I23">
        <f>[4]summary!U32</f>
        <v>2.54697013953021</v>
      </c>
      <c r="J23" s="3"/>
      <c r="K23" s="3"/>
      <c r="L23" s="3"/>
      <c r="M23" s="3"/>
    </row>
    <row r="24" spans="1:13" x14ac:dyDescent="0.3">
      <c r="A24" s="1" t="s">
        <v>9</v>
      </c>
      <c r="B24">
        <f>[1]summary!L10</f>
        <v>4.731061032739416</v>
      </c>
      <c r="C24">
        <f>[1]summary!N10</f>
        <v>6.2819230525439904</v>
      </c>
      <c r="D24">
        <f>[2]summary!T33</f>
        <v>6.0556280463679295</v>
      </c>
      <c r="E24">
        <f>[2]summary!U33</f>
        <v>8.1217481759991301</v>
      </c>
      <c r="F24">
        <f>[3]summary!K10</f>
        <v>5.6991101613270505</v>
      </c>
      <c r="G24">
        <f>[3]summary!M10</f>
        <v>7.1050630956369503</v>
      </c>
      <c r="H24">
        <f>[4]summary!T33</f>
        <v>4.210263620466935</v>
      </c>
      <c r="I24">
        <f>[4]summary!U33</f>
        <v>7.43591623527682</v>
      </c>
      <c r="J24" s="3">
        <f>[5]summary!K10</f>
        <v>1.9726173909344482</v>
      </c>
      <c r="K24" s="3">
        <f>[5]summary!M10</f>
        <v>2.08703890781665</v>
      </c>
      <c r="L24" s="3">
        <f>[6]summary!T33</f>
        <v>2.2156899810964084</v>
      </c>
      <c r="M24" s="3">
        <f>[6]summary!U33</f>
        <v>2.0658058578644201</v>
      </c>
    </row>
    <row r="25" spans="1:13" x14ac:dyDescent="0.3">
      <c r="A25" s="1" t="s">
        <v>10</v>
      </c>
      <c r="B25">
        <f>[1]summary!L11</f>
        <v>4.3647519530344088</v>
      </c>
      <c r="C25">
        <f>[1]summary!N11</f>
        <v>6.2118752274838798</v>
      </c>
      <c r="D25">
        <f>[2]summary!T34</f>
        <v>11.715057791546355</v>
      </c>
      <c r="E25">
        <f>[2]summary!U34</f>
        <v>11.077189287375299</v>
      </c>
      <c r="F25">
        <f>[3]summary!K11</f>
        <v>5.7008705705127083</v>
      </c>
      <c r="G25">
        <f>[3]summary!M11</f>
        <v>6.43216007557211</v>
      </c>
      <c r="H25">
        <f>[4]summary!T34</f>
        <v>5.1448536273084349</v>
      </c>
      <c r="I25">
        <f>[4]summary!U34</f>
        <v>7.2295752006097702</v>
      </c>
      <c r="J25" s="3"/>
      <c r="K25" s="3"/>
      <c r="L25" s="3"/>
      <c r="M25" s="3"/>
    </row>
    <row r="26" spans="1:13" x14ac:dyDescent="0.3">
      <c r="A26" s="1" t="s">
        <v>11</v>
      </c>
      <c r="B26">
        <f>[1]summary!L12</f>
        <v>5.2917657816444583</v>
      </c>
      <c r="C26">
        <f>[1]summary!N12</f>
        <v>7.5119000047087798</v>
      </c>
      <c r="D26">
        <f>[2]summary!T35</f>
        <v>5.8049956252523893</v>
      </c>
      <c r="E26">
        <f>[2]summary!U35</f>
        <v>7.4078147270569197</v>
      </c>
      <c r="F26">
        <f>[3]summary!K12</f>
        <v>4.4377112928935514</v>
      </c>
      <c r="G26">
        <f>[3]summary!M12</f>
        <v>5.5485978402839597</v>
      </c>
      <c r="H26">
        <f>[4]summary!T35</f>
        <v>3.423504803935089</v>
      </c>
      <c r="I26">
        <f>[4]summary!U35</f>
        <v>5.3162653912715001</v>
      </c>
      <c r="J26" s="3">
        <f>[5]summary!K12</f>
        <v>1.9718699295684778</v>
      </c>
      <c r="K26" s="3">
        <f>[5]summary!M12</f>
        <v>1.7732660887234699</v>
      </c>
      <c r="L26" s="3">
        <f>[6]summary!T35</f>
        <v>2.6400065459306128</v>
      </c>
      <c r="M26" s="3">
        <f>[6]summary!U35</f>
        <v>2.7465986732755399</v>
      </c>
    </row>
    <row r="27" spans="1:13" x14ac:dyDescent="0.3">
      <c r="A27" s="1" t="s">
        <v>12</v>
      </c>
      <c r="B27">
        <f>[1]summary!L13</f>
        <v>2.8297033508040736</v>
      </c>
      <c r="C27">
        <f>[1]summary!N13</f>
        <v>3.5919910875086498</v>
      </c>
      <c r="D27">
        <f>[2]summary!T36</f>
        <v>3.5179364652039307</v>
      </c>
      <c r="E27">
        <f>[2]summary!U36</f>
        <v>4.0986107575856003</v>
      </c>
      <c r="F27">
        <f>[3]summary!K13</f>
        <v>2.973628895233758</v>
      </c>
      <c r="G27">
        <f>[3]summary!M13</f>
        <v>3.1975029334278302</v>
      </c>
      <c r="H27">
        <f>[4]summary!T36</f>
        <v>2.7232253503270556</v>
      </c>
      <c r="I27">
        <f>[4]summary!U36</f>
        <v>4.1932752994688496</v>
      </c>
      <c r="J27" s="3"/>
      <c r="K27" s="3"/>
      <c r="L27" s="3">
        <f>[6]summary!T36</f>
        <v>1.5157284166121174</v>
      </c>
      <c r="M27" s="3">
        <f>[6]summary!U36</f>
        <v>1.65747406070554</v>
      </c>
    </row>
    <row r="28" spans="1:13" x14ac:dyDescent="0.3">
      <c r="A28" s="1" t="s">
        <v>13</v>
      </c>
      <c r="B28">
        <f>[1]summary!L14</f>
        <v>2.3718020925132026</v>
      </c>
      <c r="C28">
        <f>[1]summary!N14</f>
        <v>3.4731535484948499</v>
      </c>
      <c r="D28">
        <f>[2]summary!T37</f>
        <v>2.3179082238254383</v>
      </c>
      <c r="E28">
        <f>[2]summary!U37</f>
        <v>3.41094576325328</v>
      </c>
      <c r="F28">
        <f>[3]summary!K14</f>
        <v>1.8254917759988789</v>
      </c>
      <c r="G28">
        <f>[3]summary!M14</f>
        <v>2.10096388569468</v>
      </c>
      <c r="H28">
        <f>[4]summary!T37</f>
        <v>2.1780183407021276</v>
      </c>
      <c r="I28">
        <f>[4]summary!U37</f>
        <v>2.4997357850421298</v>
      </c>
      <c r="J28" s="3">
        <f>[5]summary!K14</f>
        <v>1.415661442539667</v>
      </c>
      <c r="K28" s="3">
        <f>[5]summary!M14</f>
        <v>1.5521593555781401</v>
      </c>
      <c r="L28" s="3">
        <f>[6]summary!T37</f>
        <v>2.2681613208233324</v>
      </c>
      <c r="M28" s="3">
        <f>[6]summary!U37</f>
        <v>2.7906104166747299</v>
      </c>
    </row>
    <row r="29" spans="1:13" x14ac:dyDescent="0.3">
      <c r="A29" s="1" t="s">
        <v>14</v>
      </c>
      <c r="B29">
        <f>[1]summary!L15</f>
        <v>1.7740443549188638</v>
      </c>
      <c r="C29">
        <f>[1]summary!N15</f>
        <v>2.3827631068608799</v>
      </c>
      <c r="D29">
        <f>[2]summary!T38</f>
        <v>1.9588857854354556</v>
      </c>
      <c r="E29">
        <f>[2]summary!U38</f>
        <v>2.6687235506396099</v>
      </c>
      <c r="F29">
        <f>[3]summary!K15</f>
        <v>3.6423917041811906</v>
      </c>
      <c r="G29">
        <f>[3]summary!M15</f>
        <v>4.0352133222382101</v>
      </c>
      <c r="H29">
        <f>[4]summary!T38</f>
        <v>3.1218797407254173</v>
      </c>
      <c r="I29">
        <f>[4]summary!U38</f>
        <v>4.3124837973784498</v>
      </c>
      <c r="J29" s="3"/>
      <c r="K29" s="3"/>
      <c r="L29" s="3">
        <f>[6]summary!T38</f>
        <v>2.4970179649429047</v>
      </c>
      <c r="M29" s="3">
        <f>[6]summary!U38</f>
        <v>3.3371722979346101</v>
      </c>
    </row>
    <row r="30" spans="1:13" x14ac:dyDescent="0.3">
      <c r="A30" s="1" t="s">
        <v>15</v>
      </c>
      <c r="B30">
        <f>[1]summary!L16</f>
        <v>1.6677555509909288</v>
      </c>
      <c r="C30">
        <f>[1]summary!N16</f>
        <v>2.42202375351552</v>
      </c>
      <c r="D30">
        <f>[2]summary!T39</f>
        <v>2.0879290169965232</v>
      </c>
      <c r="E30">
        <f>[2]summary!U39</f>
        <v>3.6110989509708</v>
      </c>
      <c r="F30">
        <f>[3]summary!K16</f>
        <v>1.7921228257632817</v>
      </c>
      <c r="G30">
        <f>[3]summary!M16</f>
        <v>1.88361288258147</v>
      </c>
      <c r="H30">
        <f>[4]summary!T39</f>
        <v>1.7141888475152853</v>
      </c>
      <c r="I30">
        <f>[4]summary!U39</f>
        <v>2.0470159959821599</v>
      </c>
      <c r="J30" s="3">
        <f>[5]summary!K16</f>
        <v>1.4611289705086992</v>
      </c>
      <c r="K30" s="3">
        <f>[5]summary!M16</f>
        <v>1.56245686542662</v>
      </c>
      <c r="L30" s="3">
        <f>[6]summary!T39</f>
        <v>1.6332896937959125</v>
      </c>
      <c r="M30" s="3">
        <f>[6]summary!U39</f>
        <v>2.0873710389650602</v>
      </c>
    </row>
    <row r="31" spans="1:13" x14ac:dyDescent="0.3">
      <c r="A31" s="1" t="s">
        <v>16</v>
      </c>
      <c r="B31">
        <f>[1]summary!L17</f>
        <v>1.8140525712468278</v>
      </c>
      <c r="C31">
        <f>[1]summary!N17</f>
        <v>2.2520686448991101</v>
      </c>
      <c r="D31">
        <f>[2]summary!T40</f>
        <v>2.3012350249024096</v>
      </c>
      <c r="E31">
        <f>[2]summary!U40</f>
        <v>2.5686896058797002</v>
      </c>
      <c r="F31">
        <f>[3]summary!K17</f>
        <v>1.6993378759480811</v>
      </c>
      <c r="G31">
        <f>[3]summary!M17</f>
        <v>1.90439915749091</v>
      </c>
      <c r="H31">
        <f>[4]summary!T40</f>
        <v>1.4219762791339126</v>
      </c>
      <c r="I31">
        <f>[4]summary!U40</f>
        <v>1.9841243984890999</v>
      </c>
      <c r="J31" s="3"/>
      <c r="K31" s="3"/>
      <c r="L31" s="3">
        <f>[6]summary!T40</f>
        <v>1.7825223652629281</v>
      </c>
      <c r="M31" s="3">
        <f>[6]summary!U40</f>
        <v>1.6493402758085101</v>
      </c>
    </row>
    <row r="32" spans="1:13" x14ac:dyDescent="0.3">
      <c r="A32" s="1" t="s">
        <v>17</v>
      </c>
      <c r="B32">
        <f>[1]summary!L18</f>
        <v>1.5031374445894818</v>
      </c>
      <c r="C32">
        <f>[1]summary!N18</f>
        <v>1.90657044336214</v>
      </c>
      <c r="D32">
        <f>[2]summary!T41</f>
        <v>3.4010640715891203</v>
      </c>
      <c r="E32">
        <f>[2]summary!U41</f>
        <v>5.5151011071690199</v>
      </c>
      <c r="F32">
        <f>[3]summary!K18</f>
        <v>2.0699259051656185</v>
      </c>
      <c r="G32">
        <f>[3]summary!M18</f>
        <v>2.0758362872178902</v>
      </c>
      <c r="H32">
        <f>[4]summary!T41</f>
        <v>2.1310072995035059</v>
      </c>
      <c r="I32">
        <f>[4]summary!U41</f>
        <v>2.3903599592015299</v>
      </c>
      <c r="J32" s="3"/>
      <c r="K32" s="3"/>
      <c r="L32" s="3">
        <f>[6]summary!T41</f>
        <v>1.3530184013382791</v>
      </c>
      <c r="M32" s="3">
        <f>[6]summary!U41</f>
        <v>1.44665073311081</v>
      </c>
    </row>
    <row r="33" spans="1:9" x14ac:dyDescent="0.3">
      <c r="A33" s="1" t="s">
        <v>3</v>
      </c>
      <c r="B33" s="3">
        <f>[1]summary!S4</f>
        <v>1.5851712323687763</v>
      </c>
      <c r="C33" s="3">
        <f>[1]summary!U4</f>
        <v>2.0807638155871602</v>
      </c>
      <c r="D33" s="3">
        <f>[2]summary!W27</f>
        <v>1.7455176877011003</v>
      </c>
      <c r="E33" s="3">
        <f>[2]summary!X27</f>
        <v>2.65877824953705</v>
      </c>
      <c r="F33">
        <f>[3]summary!R4</f>
        <v>3.0492678958785246</v>
      </c>
      <c r="G33">
        <f>[3]summary!T4</f>
        <v>3.9190196125080399</v>
      </c>
      <c r="H33">
        <f>[4]summary!W27</f>
        <v>3.5770330965279533</v>
      </c>
      <c r="I33">
        <f>[4]summary!X27</f>
        <v>5.5965005495074402</v>
      </c>
    </row>
    <row r="34" spans="1:9" x14ac:dyDescent="0.3">
      <c r="A34" s="1" t="s">
        <v>4</v>
      </c>
      <c r="B34" s="3">
        <f>[1]summary!S5</f>
        <v>1.869836702608902</v>
      </c>
      <c r="C34" s="3">
        <f>[1]summary!U5</f>
        <v>1.88397002817647</v>
      </c>
      <c r="D34" s="3">
        <f>[2]summary!W28</f>
        <v>1.7852591856638926</v>
      </c>
      <c r="E34" s="3">
        <f>[2]summary!X28</f>
        <v>1.91736917020693</v>
      </c>
      <c r="F34">
        <f>[3]summary!R5</f>
        <v>3.9098065798987705</v>
      </c>
      <c r="G34">
        <f>[3]summary!T5</f>
        <v>4.5070243733873996</v>
      </c>
      <c r="H34">
        <f>[4]summary!W28</f>
        <v>3.8022750375815533</v>
      </c>
      <c r="I34">
        <f>[4]summary!X28</f>
        <v>4.74124590176665</v>
      </c>
    </row>
    <row r="35" spans="1:9" x14ac:dyDescent="0.3">
      <c r="A35" s="1" t="s">
        <v>5</v>
      </c>
      <c r="B35" s="3"/>
      <c r="C35" s="3"/>
      <c r="D35" s="3">
        <f>[2]summary!W29</f>
        <v>1.6246160296785133</v>
      </c>
      <c r="E35" s="3">
        <f>[2]summary!X29</f>
        <v>2.0172088380439899</v>
      </c>
      <c r="F35">
        <f>[3]summary!R6</f>
        <v>3.089750542299349</v>
      </c>
      <c r="G35">
        <f>[3]summary!T6</f>
        <v>4.0197174471699801</v>
      </c>
      <c r="H35">
        <f>[4]summary!W29</f>
        <v>2.871421309227034</v>
      </c>
      <c r="I35">
        <f>[4]summary!X29</f>
        <v>3.9077029421949199</v>
      </c>
    </row>
    <row r="36" spans="1:9" x14ac:dyDescent="0.3">
      <c r="A36" s="1" t="s">
        <v>6</v>
      </c>
      <c r="B36" s="3">
        <f>[1]summary!S7</f>
        <v>1.7186271747029946</v>
      </c>
      <c r="C36" s="3">
        <f>[1]summary!U7</f>
        <v>1.9967849914437901</v>
      </c>
      <c r="D36" s="3">
        <f>[2]summary!W30</f>
        <v>1.73019896201803</v>
      </c>
      <c r="E36" s="3">
        <f>[2]summary!X30</f>
        <v>1.99515762609125</v>
      </c>
      <c r="F36">
        <f>[3]summary!R7</f>
        <v>1.9988792480115689</v>
      </c>
      <c r="G36">
        <f>[3]summary!T7</f>
        <v>2.3291299598192201</v>
      </c>
      <c r="H36">
        <f>[4]summary!W30</f>
        <v>3.0294182311836271</v>
      </c>
      <c r="I36">
        <f>[4]summary!X30</f>
        <v>3.9161904292304799</v>
      </c>
    </row>
    <row r="37" spans="1:9" x14ac:dyDescent="0.3">
      <c r="A37" s="1" t="s">
        <v>7</v>
      </c>
      <c r="B37" s="3">
        <f>[1]summary!S8</f>
        <v>1.0302122421132254</v>
      </c>
      <c r="C37" s="3">
        <f>[1]summary!U8</f>
        <v>1.16176083040587</v>
      </c>
      <c r="D37" s="3">
        <f>[2]summary!W31</f>
        <v>1.033943310215488</v>
      </c>
      <c r="E37" s="3">
        <f>[2]summary!X31</f>
        <v>1.14749218071887</v>
      </c>
      <c r="F37">
        <f>[3]summary!R8</f>
        <v>2.3508496023138106</v>
      </c>
      <c r="G37">
        <f>[3]summary!T8</f>
        <v>2.49811126660066</v>
      </c>
      <c r="H37">
        <f>[4]summary!W31</f>
        <v>2.3940802920302402</v>
      </c>
      <c r="I37">
        <f>[4]summary!X31</f>
        <v>2.8945631305018402</v>
      </c>
    </row>
    <row r="38" spans="1:9" x14ac:dyDescent="0.3">
      <c r="A38" s="1" t="s">
        <v>8</v>
      </c>
      <c r="B38" s="3"/>
      <c r="C38" s="3"/>
      <c r="D38" s="3"/>
      <c r="E38" s="3"/>
      <c r="F38">
        <f>[3]summary!R9</f>
        <v>2.1176337671728129</v>
      </c>
      <c r="G38">
        <f>[3]summary!T9</f>
        <v>2.2143592616466301</v>
      </c>
      <c r="H38">
        <f>[4]summary!W32</f>
        <v>2.1154542564674621</v>
      </c>
      <c r="I38">
        <f>[4]summary!X32</f>
        <v>2.5804570739423398</v>
      </c>
    </row>
    <row r="39" spans="1:9" x14ac:dyDescent="0.3">
      <c r="A39" s="1" t="s">
        <v>9</v>
      </c>
      <c r="B39" s="3">
        <f>[1]summary!S10</f>
        <v>1.8081663527282976</v>
      </c>
      <c r="C39" s="3">
        <f>[1]summary!U10</f>
        <v>2.4636879205937601</v>
      </c>
      <c r="D39" s="3">
        <f>[2]summary!W33</f>
        <v>2.3992926742564422</v>
      </c>
      <c r="E39" s="3">
        <f>[2]summary!X33</f>
        <v>3.0304723194300398</v>
      </c>
      <c r="F39">
        <f>[3]summary!R10</f>
        <v>4.7898409255242225</v>
      </c>
      <c r="G39">
        <f>[3]summary!T10</f>
        <v>7.2366527037026502</v>
      </c>
      <c r="H39">
        <f>[4]summary!W33</f>
        <v>4.7515637414397007</v>
      </c>
      <c r="I39">
        <f>[4]summary!X33</f>
        <v>7.5277490738564499</v>
      </c>
    </row>
    <row r="40" spans="1:9" x14ac:dyDescent="0.3">
      <c r="A40" s="1" t="s">
        <v>10</v>
      </c>
      <c r="B40" s="3"/>
      <c r="C40" s="3"/>
      <c r="D40" s="3"/>
      <c r="E40" s="3"/>
      <c r="F40">
        <f>[3]summary!R11</f>
        <v>5.0408441793203176</v>
      </c>
      <c r="G40">
        <f>[3]summary!T11</f>
        <v>6.5817965199070203</v>
      </c>
      <c r="H40">
        <f>[4]summary!W34</f>
        <v>5.2057233415502351</v>
      </c>
      <c r="I40">
        <f>[4]summary!X34</f>
        <v>7.2953193035176396</v>
      </c>
    </row>
    <row r="41" spans="1:9" x14ac:dyDescent="0.3">
      <c r="A41" s="1" t="s">
        <v>11</v>
      </c>
      <c r="B41" s="3"/>
      <c r="C41" s="3"/>
      <c r="D41" s="3">
        <f>[2]summary!W35</f>
        <v>1.5262011320857907</v>
      </c>
      <c r="E41" s="3">
        <f>[2]summary!X35</f>
        <v>1.9555412700179899</v>
      </c>
      <c r="F41">
        <f>[3]summary!R12</f>
        <v>4.1398138105567606</v>
      </c>
      <c r="G41">
        <f>[3]summary!T12</f>
        <v>5.5401044844686904</v>
      </c>
      <c r="H41">
        <f>[4]summary!W35</f>
        <v>3.4726635685416496</v>
      </c>
      <c r="I41">
        <f>[4]summary!X35</f>
        <v>5.3036109861116998</v>
      </c>
    </row>
    <row r="42" spans="1:9" x14ac:dyDescent="0.3">
      <c r="A42" s="1" t="s">
        <v>12</v>
      </c>
      <c r="B42" s="3"/>
      <c r="C42" s="3"/>
      <c r="D42" s="3"/>
      <c r="E42" s="3"/>
      <c r="F42">
        <f>[3]summary!R13</f>
        <v>2.7573662328271871</v>
      </c>
      <c r="G42">
        <f>[3]summary!T13</f>
        <v>3.2419818998010799</v>
      </c>
      <c r="H42">
        <f>[4]summary!W36</f>
        <v>2.7599905541525085</v>
      </c>
      <c r="I42">
        <f>[4]summary!X36</f>
        <v>4.19950971345133</v>
      </c>
    </row>
    <row r="43" spans="1:9" x14ac:dyDescent="0.3">
      <c r="A43" s="1" t="s">
        <v>13</v>
      </c>
      <c r="B43" s="3"/>
      <c r="C43" s="3"/>
      <c r="D43" s="3">
        <f>[2]summary!W37</f>
        <v>1.2964387607215451</v>
      </c>
      <c r="E43" s="3">
        <f>[2]summary!X37</f>
        <v>1.3919960528378199</v>
      </c>
      <c r="F43">
        <f>[3]summary!R14</f>
        <v>1.7823391178597252</v>
      </c>
      <c r="G43">
        <f>[3]summary!T14</f>
        <v>2.1263428033583498</v>
      </c>
      <c r="H43">
        <f>[4]summary!W37</f>
        <v>2.0368481114703068</v>
      </c>
      <c r="I43">
        <f>[4]summary!X37</f>
        <v>2.5042402985880798</v>
      </c>
    </row>
    <row r="44" spans="1:9" x14ac:dyDescent="0.3">
      <c r="A44" s="1" t="s">
        <v>14</v>
      </c>
      <c r="B44" s="3"/>
      <c r="C44" s="3"/>
      <c r="D44" s="3"/>
      <c r="E44" s="3"/>
      <c r="F44">
        <f>[3]summary!R15</f>
        <v>3.4815347071583513</v>
      </c>
      <c r="G44">
        <f>[3]summary!T15</f>
        <v>4.1031399319722404</v>
      </c>
      <c r="H44">
        <f>[4]summary!W38</f>
        <v>2.9671436506097471</v>
      </c>
      <c r="I44">
        <f>[4]summary!X38</f>
        <v>4.3377865151934003</v>
      </c>
    </row>
    <row r="45" spans="1:9" x14ac:dyDescent="0.3">
      <c r="A45" s="1" t="s">
        <v>15</v>
      </c>
      <c r="B45" s="3"/>
      <c r="C45" s="3"/>
      <c r="D45" s="3">
        <f>[2]summary!W39</f>
        <v>1.3447158547567983</v>
      </c>
      <c r="E45" s="3">
        <f>[2]summary!X39</f>
        <v>1.43738855041184</v>
      </c>
      <c r="F45">
        <f>[3]summary!R16</f>
        <v>1.6322758496023138</v>
      </c>
      <c r="G45">
        <f>[3]summary!T16</f>
        <v>1.91413786899681</v>
      </c>
      <c r="H45">
        <f>[4]summary!W39</f>
        <v>1.7806585803077346</v>
      </c>
      <c r="I45">
        <f>[4]summary!X39</f>
        <v>2.0592423950546799</v>
      </c>
    </row>
    <row r="46" spans="1:9" x14ac:dyDescent="0.3">
      <c r="A46" s="1" t="s">
        <v>16</v>
      </c>
      <c r="B46" s="3">
        <f>[1]summary!S17</f>
        <v>1.4261972917253756</v>
      </c>
      <c r="C46" s="3">
        <f>[1]summary!U17</f>
        <v>1.4526147173064301</v>
      </c>
      <c r="D46" s="3">
        <f>[2]summary!Z27</f>
        <v>1.5602707321384977</v>
      </c>
      <c r="E46" s="3">
        <f>[2]summary!AA27</f>
        <v>2.3749653722459798</v>
      </c>
      <c r="F46">
        <f>[3]summary!R17</f>
        <v>1.6366775126536515</v>
      </c>
      <c r="G46">
        <f>[3]summary!T17</f>
        <v>1.8897782742678499</v>
      </c>
      <c r="H46">
        <f>[4]summary!W40</f>
        <v>1.3444861028550423</v>
      </c>
      <c r="I46">
        <f>[4]summary!X40</f>
        <v>1.99755954618271</v>
      </c>
    </row>
    <row r="47" spans="1:9" x14ac:dyDescent="0.3">
      <c r="A47" s="1" t="s">
        <v>17</v>
      </c>
      <c r="B47" s="3"/>
      <c r="C47" s="3"/>
      <c r="D47" s="3"/>
      <c r="E47" s="3"/>
      <c r="F47">
        <f>[3]summary!R18</f>
        <v>2.2002801879971075</v>
      </c>
      <c r="G47">
        <f>[3]summary!T18</f>
        <v>2.0844613135690699</v>
      </c>
      <c r="H47">
        <f>[4]summary!W41</f>
        <v>1.7329872958004366</v>
      </c>
      <c r="I47">
        <f>[4]summary!X41</f>
        <v>2.3978831812462902</v>
      </c>
    </row>
    <row r="48" spans="1:9" x14ac:dyDescent="0.3">
      <c r="A48" s="1" t="s">
        <v>3</v>
      </c>
      <c r="B48" s="3">
        <f>[1]summary!Z4</f>
        <v>1.4990425327493555</v>
      </c>
      <c r="C48" s="3">
        <f>[1]summary!AB4</f>
        <v>2.12580613389706</v>
      </c>
      <c r="D48" s="3">
        <f>[2]summary!Z29</f>
        <v>1.5227167498674117</v>
      </c>
      <c r="E48" s="3">
        <f>[2]summary!AA29</f>
        <v>1.7350618947899099</v>
      </c>
      <c r="F48" s="3">
        <f>[3]summary!Y4</f>
        <v>1.8020916228977664</v>
      </c>
      <c r="G48" s="3">
        <f>[3]summary!AA4</f>
        <v>2.0039153545560202</v>
      </c>
      <c r="H48" s="3">
        <f>[4]summary!Z27</f>
        <v>1.957315039349494</v>
      </c>
      <c r="I48" s="3">
        <f>[4]summary!AA27</f>
        <v>2.37333187947783</v>
      </c>
    </row>
    <row r="49" spans="1:1024 1026:2048 2050:3072 3074:4096 4098:5120 5122:6144 6146:7168 7170:8192 8194:9216 9218:10240 10242:11264 11266:12288 12290:13312 13314:14336 14338:15360 15362:16384" x14ac:dyDescent="0.3">
      <c r="A49" s="1" t="s">
        <v>4</v>
      </c>
      <c r="B49" s="3"/>
      <c r="C49" s="3"/>
      <c r="D49" s="3"/>
      <c r="E49" s="3"/>
      <c r="F49" s="3"/>
      <c r="G49" s="3"/>
      <c r="H49" s="3"/>
      <c r="I49" s="3"/>
      <c r="N49">
        <f>COUNT(B3:M62)</f>
        <v>478</v>
      </c>
    </row>
    <row r="50" spans="1:1024 1026:2048 2050:3072 3074:4096 4098:5120 5122:6144 6146:7168 7170:8192 8194:9216 9218:10240 10242:11264 11266:12288 12290:13312 13314:14336 14338:15360 15362:16384" x14ac:dyDescent="0.3">
      <c r="A50" s="1" t="s">
        <v>5</v>
      </c>
      <c r="B50" s="3"/>
      <c r="C50" s="3"/>
      <c r="D50" s="3">
        <f>[2]summary!Z31</f>
        <v>1.1019033748916145</v>
      </c>
      <c r="E50" s="3">
        <f>[2]summary!AA31</f>
        <v>1.14567614142765</v>
      </c>
      <c r="F50" s="3">
        <f>[3]summary!Y6</f>
        <v>1.9868825932410206</v>
      </c>
      <c r="G50" s="3">
        <f>[3]summary!AA6</f>
        <v>2.18509285414674</v>
      </c>
      <c r="H50" s="3">
        <f>[4]summary!Z29</f>
        <v>1.9410685394578668</v>
      </c>
      <c r="I50" s="3">
        <f>[4]summary!AA29</f>
        <v>2.36146317623755</v>
      </c>
      <c r="N50">
        <f>COUNTA(B3:M62)</f>
        <v>478</v>
      </c>
    </row>
    <row r="51" spans="1:1024 1026:2048 2050:3072 3074:4096 4098:5120 5122:6144 6146:7168 7170:8192 8194:9216 9218:10240 10242:11264 11266:12288 12290:13312 13314:14336 14338:15360 15362:16384" x14ac:dyDescent="0.3">
      <c r="A51" s="1" t="s">
        <v>6</v>
      </c>
      <c r="B51" s="3"/>
      <c r="C51" s="3"/>
      <c r="D51" s="3"/>
      <c r="E51" s="3"/>
      <c r="F51" s="3"/>
      <c r="G51" s="3"/>
      <c r="H51" s="3"/>
      <c r="I51" s="3"/>
      <c r="N51">
        <f>N50/2</f>
        <v>239</v>
      </c>
    </row>
    <row r="52" spans="1:1024 1026:2048 2050:3072 3074:4096 4098:5120 5122:6144 6146:7168 7170:8192 8194:9216 9218:10240 10242:11264 11266:12288 12290:13312 13314:14336 14338:15360 15362:16384" x14ac:dyDescent="0.3">
      <c r="A52" s="1" t="s">
        <v>7</v>
      </c>
      <c r="B52" s="3">
        <f>[1]summary!Z8</f>
        <v>1.0941498419682081</v>
      </c>
      <c r="C52" s="3">
        <f>[1]summary!AB8</f>
        <v>1.13084039767013</v>
      </c>
      <c r="D52" s="3">
        <f>[2]summary!Z33</f>
        <v>2.6035912416132807</v>
      </c>
      <c r="E52" s="3">
        <f>[2]summary!AA33</f>
        <v>2.8937214422531499</v>
      </c>
      <c r="F52" s="3">
        <f>[3]summary!Y8</f>
        <v>1.5111809645074008</v>
      </c>
      <c r="G52" s="3">
        <f>[3]summary!AA8</f>
        <v>1.7195411941763099</v>
      </c>
      <c r="H52" s="3">
        <f>[4]summary!Z31</f>
        <v>1.6716638570617242</v>
      </c>
      <c r="I52" s="3">
        <f>[4]summary!AA31</f>
        <v>1.75008377248136</v>
      </c>
    </row>
    <row r="53" spans="1:1024 1026:2048 2050:3072 3074:4096 4098:5120 5122:6144 6146:7168 7170:8192 8194:9216 9218:10240 10242:11264 11266:12288 12290:13312 13314:14336 14338:15360 15362:16384" x14ac:dyDescent="0.3">
      <c r="A53" s="1" t="s">
        <v>8</v>
      </c>
      <c r="B53" s="3"/>
      <c r="C53" s="3"/>
      <c r="D53" s="3"/>
      <c r="E53" s="3"/>
      <c r="F53" s="3"/>
      <c r="G53" s="3"/>
      <c r="H53" s="3"/>
      <c r="I53" s="3"/>
    </row>
    <row r="54" spans="1:1024 1026:2048 2050:3072 3074:4096 4098:5120 5122:6144 6146:7168 7170:8192 8194:9216 9218:10240 10242:11264 11266:12288 12290:13312 13314:14336 14338:15360 15362:16384" x14ac:dyDescent="0.3">
      <c r="A54" s="1" t="s">
        <v>9</v>
      </c>
      <c r="B54" s="3">
        <f>[1]summary!Z10</f>
        <v>1.914603197741835</v>
      </c>
      <c r="C54" s="3">
        <f>[1]summary!AB10</f>
        <v>2.3591273419058401</v>
      </c>
      <c r="D54" s="3">
        <f>[2]summary!Z35</f>
        <v>1.7860913047504396</v>
      </c>
      <c r="E54" s="3">
        <f>[2]summary!AA35</f>
        <v>1.9940667484389101</v>
      </c>
      <c r="F54" s="3">
        <f>[3]summary!Y10</f>
        <v>2.6132420818080533</v>
      </c>
      <c r="G54" s="3">
        <f>[3]summary!AA10</f>
        <v>2.3910376984086299</v>
      </c>
      <c r="H54" s="3">
        <f>[4]summary!Z33</f>
        <v>2.2444446447727824</v>
      </c>
      <c r="I54" s="3">
        <f>[4]summary!AA33</f>
        <v>3.2841699416677099</v>
      </c>
    </row>
    <row r="55" spans="1:1024 1026:2048 2050:3072 3074:4096 4098:5120 5122:6144 6146:7168 7170:8192 8194:9216 9218:10240 10242:11264 11266:12288 12290:13312 13314:14336 14338:15360 15362:16384" x14ac:dyDescent="0.3">
      <c r="A55" s="1" t="s">
        <v>10</v>
      </c>
      <c r="B55" s="3"/>
      <c r="C55" s="3"/>
      <c r="D55" s="3"/>
      <c r="E55" s="3"/>
      <c r="F55" s="3"/>
      <c r="G55" s="3"/>
      <c r="H55" s="3"/>
      <c r="I55" s="3"/>
    </row>
    <row r="56" spans="1:1024 1026:2048 2050:3072 3074:4096 4098:5120 5122:6144 6146:7168 7170:8192 8194:9216 9218:10240 10242:11264 11266:12288 12290:13312 13314:14336 14338:15360 15362:16384" x14ac:dyDescent="0.3">
      <c r="A56" s="1" t="s">
        <v>11</v>
      </c>
      <c r="B56" s="3"/>
      <c r="C56" s="3"/>
      <c r="D56" s="3">
        <f>[2]summary!Z37</f>
        <v>1.3509920952276724</v>
      </c>
      <c r="E56" s="3">
        <f>[2]summary!AA37</f>
        <v>1.4288470885200499</v>
      </c>
      <c r="F56" s="3">
        <f>[3]summary!Y12</f>
        <v>2.5075799777176506</v>
      </c>
      <c r="G56" s="3">
        <f>[3]summary!AA12</f>
        <v>2.9493439441987399</v>
      </c>
      <c r="H56" s="3">
        <f>[4]summary!Z35</f>
        <v>2.4103871218489297</v>
      </c>
      <c r="I56" s="3">
        <f>[4]summary!AA35</f>
        <v>3.1940194408202598</v>
      </c>
    </row>
    <row r="57" spans="1:1024 1026:2048 2050:3072 3074:4096 4098:5120 5122:6144 6146:7168 7170:8192 8194:9216 9218:10240 10242:11264 11266:12288 12290:13312 13314:14336 14338:15360 15362:16384" x14ac:dyDescent="0.3">
      <c r="A57" s="1" t="s">
        <v>12</v>
      </c>
      <c r="B57" s="3"/>
      <c r="C57" s="3"/>
      <c r="D57" s="3"/>
      <c r="E57" s="3"/>
      <c r="F57" s="3"/>
      <c r="G57" s="3"/>
      <c r="H57" s="3"/>
      <c r="I57" s="3"/>
    </row>
    <row r="58" spans="1:1024 1026:2048 2050:3072 3074:4096 4098:5120 5122:6144 6146:7168 7170:8192 8194:9216 9218:10240 10242:11264 11266:12288 12290:13312 13314:14336 14338:15360 15362:16384" x14ac:dyDescent="0.3">
      <c r="A58" s="1" t="s">
        <v>13</v>
      </c>
      <c r="B58" s="3"/>
      <c r="C58" s="3"/>
      <c r="D58" s="3">
        <f>[2]summary!Z39</f>
        <v>1.2619800780724189</v>
      </c>
      <c r="E58" s="3">
        <f>[2]summary!AA39</f>
        <v>1.3689680634419199</v>
      </c>
      <c r="F58" s="3">
        <f>[3]summary!Y14</f>
        <v>1.4087816329778768</v>
      </c>
      <c r="G58" s="3">
        <f>[3]summary!AA14</f>
        <v>1.4504655530119701</v>
      </c>
      <c r="H58" s="3">
        <f>[4]summary!Z37</f>
        <v>1.4753400823950455</v>
      </c>
      <c r="I58" s="3">
        <f>[4]summary!AA37</f>
        <v>1.76386211145434</v>
      </c>
    </row>
    <row r="59" spans="1:1024 1026:2048 2050:3072 3074:4096 4098:5120 5122:6144 6146:7168 7170:8192 8194:9216 9218:10240 10242:11264 11266:12288 12290:13312 13314:14336 14338:15360 15362:16384" x14ac:dyDescent="0.3">
      <c r="A59" s="1" t="s">
        <v>14</v>
      </c>
      <c r="B59" s="3"/>
      <c r="C59" s="3"/>
      <c r="D59" s="3"/>
      <c r="E59" s="3"/>
      <c r="F59" s="3"/>
      <c r="G59" s="3"/>
      <c r="H59" s="3"/>
      <c r="I59" s="3"/>
    </row>
    <row r="60" spans="1:1024 1026:2048 2050:3072 3074:4096 4098:5120 5122:6144 6146:7168 7170:8192 8194:9216 9218:10240 10242:11264 11266:12288 12290:13312 13314:14336 14338:15360 15362:16384" x14ac:dyDescent="0.3">
      <c r="A60" s="1" t="s">
        <v>15</v>
      </c>
      <c r="B60" s="3"/>
      <c r="C60" s="3"/>
      <c r="D60" s="3"/>
      <c r="E60" s="3"/>
      <c r="F60" s="3">
        <f>[3]summary!Y16</f>
        <v>1.4106186004562575</v>
      </c>
      <c r="G60" s="3">
        <f>[3]summary!AA16</f>
        <v>1.37257103324264</v>
      </c>
      <c r="H60" s="3">
        <f>[4]summary!Z39</f>
        <v>1.4092844166056564</v>
      </c>
      <c r="I60" s="3">
        <f>[4]summary!AA39</f>
        <v>1.57512179901298</v>
      </c>
    </row>
    <row r="61" spans="1:1024 1026:2048 2050:3072 3074:4096 4098:5120 5122:6144 6146:7168 7170:8192 8194:9216 9218:10240 10242:11264 11266:12288 12290:13312 13314:14336 14338:15360 15362:16384" x14ac:dyDescent="0.3">
      <c r="A61" s="1" t="s">
        <v>16</v>
      </c>
      <c r="B61" s="3">
        <f>[1]summary!Z17</f>
        <v>1.4205368442674546</v>
      </c>
      <c r="C61" s="3">
        <f>[1]summary!AB17</f>
        <v>1.4468538835657301</v>
      </c>
      <c r="D61" s="3"/>
      <c r="E61" s="3"/>
    </row>
    <row r="62" spans="1:1024 1026:2048 2050:3072 3074:4096 4098:5120 5122:6144 6146:7168 7170:8192 8194:9216 9218:10240 10242:11264 11266:12288 12290:13312 13314:14336 14338:15360 15362:16384" x14ac:dyDescent="0.3">
      <c r="A62" s="1" t="s">
        <v>17</v>
      </c>
      <c r="B62" s="3"/>
      <c r="C62" s="3"/>
    </row>
    <row r="64" spans="1:1024 1026:2048 2050:3072 3074:4096 4098:5120 5122:6144 6146:7168 7170:8192 8194:9216 9218:10240 10242:11264 11266:12288 12290:13312 13314:14336 14338:15360 15362:16384" x14ac:dyDescent="0.3">
      <c r="A64" t="s">
        <v>28</v>
      </c>
      <c r="B64" s="2">
        <f>CHITEST(C3:C62,B3:B62)</f>
        <v>0.99999999929999484</v>
      </c>
      <c r="D64" s="2">
        <f>CHITEST(E3:E62,D3:D62)</f>
        <v>0.99999997638541149</v>
      </c>
      <c r="F64" s="2">
        <f>CHITEST(G3:G62,F3:F62)</f>
        <v>1</v>
      </c>
      <c r="H64" s="2">
        <f>CHITEST(I3:I62,H3:H62)</f>
        <v>0.99999912774388555</v>
      </c>
      <c r="J64" s="2">
        <f>CHITEST(K3:K62,J3:J62)</f>
        <v>1</v>
      </c>
      <c r="L64" s="2">
        <f>CHITEST(M3:M62,L3:L62)</f>
        <v>1</v>
      </c>
      <c r="N64" s="2"/>
      <c r="P64" s="2"/>
      <c r="R64" s="2"/>
      <c r="T64" s="2"/>
      <c r="V64" s="2"/>
      <c r="X64" s="2"/>
      <c r="Z64" s="2"/>
      <c r="AB64" s="2"/>
      <c r="AD64" s="2"/>
      <c r="AF64" s="2"/>
      <c r="AH64" s="2"/>
      <c r="AJ64" s="2"/>
      <c r="AL64" s="2"/>
      <c r="AN64" s="2"/>
      <c r="AP64" s="2"/>
      <c r="AR64" s="2"/>
      <c r="AT64" s="2"/>
      <c r="AV64" s="2"/>
      <c r="AX64" s="2"/>
      <c r="AZ64" s="2"/>
      <c r="BB64" s="2"/>
      <c r="BD64" s="2"/>
      <c r="BF64" s="2"/>
      <c r="BH64" s="2"/>
      <c r="BJ64" s="2"/>
      <c r="BL64" s="2"/>
      <c r="BN64" s="2"/>
      <c r="BP64" s="2"/>
      <c r="BR64" s="2"/>
      <c r="BT64" s="2"/>
      <c r="BV64" s="2"/>
      <c r="BX64" s="2"/>
      <c r="BZ64" s="2"/>
      <c r="CB64" s="2"/>
      <c r="CD64" s="2"/>
      <c r="CF64" s="2"/>
      <c r="CH64" s="2"/>
      <c r="CJ64" s="2"/>
      <c r="CL64" s="2"/>
      <c r="CN64" s="2"/>
      <c r="CP64" s="2"/>
      <c r="CR64" s="2"/>
      <c r="CT64" s="2"/>
      <c r="CV64" s="2"/>
      <c r="CX64" s="2"/>
      <c r="CZ64" s="2"/>
      <c r="DB64" s="2"/>
      <c r="DD64" s="2"/>
      <c r="DF64" s="2"/>
      <c r="DH64" s="2"/>
      <c r="DJ64" s="2"/>
      <c r="DL64" s="2"/>
      <c r="DN64" s="2"/>
      <c r="DP64" s="2"/>
      <c r="DR64" s="2"/>
      <c r="DT64" s="2"/>
      <c r="DV64" s="2"/>
      <c r="DX64" s="2"/>
      <c r="DZ64" s="2"/>
      <c r="EB64" s="2"/>
      <c r="ED64" s="2"/>
      <c r="EF64" s="2"/>
      <c r="EH64" s="2"/>
      <c r="EJ64" s="2"/>
      <c r="EL64" s="2"/>
      <c r="EN64" s="2"/>
      <c r="EP64" s="2"/>
      <c r="ER64" s="2"/>
      <c r="ET64" s="2"/>
      <c r="EV64" s="2"/>
      <c r="EX64" s="2"/>
      <c r="EZ64" s="2"/>
      <c r="FB64" s="2"/>
      <c r="FD64" s="2"/>
      <c r="FF64" s="2"/>
      <c r="FH64" s="2"/>
      <c r="FJ64" s="2"/>
      <c r="FL64" s="2"/>
      <c r="FN64" s="2"/>
      <c r="FP64" s="2"/>
      <c r="FR64" s="2"/>
      <c r="FT64" s="2"/>
      <c r="FV64" s="2"/>
      <c r="FX64" s="2"/>
      <c r="FZ64" s="2"/>
      <c r="GB64" s="2"/>
      <c r="GD64" s="2"/>
      <c r="GF64" s="2"/>
      <c r="GH64" s="2"/>
      <c r="GJ64" s="2"/>
      <c r="GL64" s="2"/>
      <c r="GN64" s="2"/>
      <c r="GP64" s="2"/>
      <c r="GR64" s="2"/>
      <c r="GT64" s="2"/>
      <c r="GV64" s="2"/>
      <c r="GX64" s="2"/>
      <c r="GZ64" s="2"/>
      <c r="HB64" s="2"/>
      <c r="HD64" s="2"/>
      <c r="HF64" s="2"/>
      <c r="HH64" s="2"/>
      <c r="HJ64" s="2"/>
      <c r="HL64" s="2"/>
      <c r="HN64" s="2"/>
      <c r="HP64" s="2"/>
      <c r="HR64" s="2"/>
      <c r="HT64" s="2"/>
      <c r="HV64" s="2"/>
      <c r="HX64" s="2"/>
      <c r="HZ64" s="2"/>
      <c r="IB64" s="2"/>
      <c r="ID64" s="2"/>
      <c r="IF64" s="2"/>
      <c r="IH64" s="2"/>
      <c r="IJ64" s="2"/>
      <c r="IL64" s="2"/>
      <c r="IN64" s="2"/>
      <c r="IP64" s="2"/>
      <c r="IR64" s="2"/>
      <c r="IT64" s="2"/>
      <c r="IV64" s="2"/>
      <c r="IX64" s="2"/>
      <c r="IZ64" s="2"/>
      <c r="JB64" s="2"/>
      <c r="JD64" s="2"/>
      <c r="JF64" s="2"/>
      <c r="JH64" s="2"/>
      <c r="JJ64" s="2"/>
      <c r="JL64" s="2"/>
      <c r="JN64" s="2"/>
      <c r="JP64" s="2"/>
      <c r="JR64" s="2"/>
      <c r="JT64" s="2"/>
      <c r="JV64" s="2"/>
      <c r="JX64" s="2"/>
      <c r="JZ64" s="2"/>
      <c r="KB64" s="2"/>
      <c r="KD64" s="2"/>
      <c r="KF64" s="2"/>
      <c r="KH64" s="2"/>
      <c r="KJ64" s="2"/>
      <c r="KL64" s="2"/>
      <c r="KN64" s="2"/>
      <c r="KP64" s="2"/>
      <c r="KR64" s="2"/>
      <c r="KT64" s="2"/>
      <c r="KV64" s="2"/>
      <c r="KX64" s="2"/>
      <c r="KZ64" s="2"/>
      <c r="LB64" s="2"/>
      <c r="LD64" s="2"/>
      <c r="LF64" s="2"/>
      <c r="LH64" s="2"/>
      <c r="LJ64" s="2"/>
      <c r="LL64" s="2"/>
      <c r="LN64" s="2"/>
      <c r="LP64" s="2"/>
      <c r="LR64" s="2"/>
      <c r="LT64" s="2"/>
      <c r="LV64" s="2"/>
      <c r="LX64" s="2"/>
      <c r="LZ64" s="2"/>
      <c r="MB64" s="2"/>
      <c r="MD64" s="2"/>
      <c r="MF64" s="2"/>
      <c r="MH64" s="2"/>
      <c r="MJ64" s="2"/>
      <c r="ML64" s="2"/>
      <c r="MN64" s="2"/>
      <c r="MP64" s="2"/>
      <c r="MR64" s="2"/>
      <c r="MT64" s="2"/>
      <c r="MV64" s="2"/>
      <c r="MX64" s="2"/>
      <c r="MZ64" s="2"/>
      <c r="NB64" s="2"/>
      <c r="ND64" s="2"/>
      <c r="NF64" s="2"/>
      <c r="NH64" s="2"/>
      <c r="NJ64" s="2"/>
      <c r="NL64" s="2"/>
      <c r="NN64" s="2"/>
      <c r="NP64" s="2"/>
      <c r="NR64" s="2"/>
      <c r="NT64" s="2"/>
      <c r="NV64" s="2"/>
      <c r="NX64" s="2"/>
      <c r="NZ64" s="2"/>
      <c r="OB64" s="2"/>
      <c r="OD64" s="2"/>
      <c r="OF64" s="2"/>
      <c r="OH64" s="2"/>
      <c r="OJ64" s="2"/>
      <c r="OL64" s="2"/>
      <c r="ON64" s="2"/>
      <c r="OP64" s="2"/>
      <c r="OR64" s="2"/>
      <c r="OT64" s="2"/>
      <c r="OV64" s="2"/>
      <c r="OX64" s="2"/>
      <c r="OZ64" s="2"/>
      <c r="PB64" s="2"/>
      <c r="PD64" s="2"/>
      <c r="PF64" s="2"/>
      <c r="PH64" s="2"/>
      <c r="PJ64" s="2"/>
      <c r="PL64" s="2"/>
      <c r="PN64" s="2"/>
      <c r="PP64" s="2"/>
      <c r="PR64" s="2"/>
      <c r="PT64" s="2"/>
      <c r="PV64" s="2"/>
      <c r="PX64" s="2"/>
      <c r="PZ64" s="2"/>
      <c r="QB64" s="2"/>
      <c r="QD64" s="2"/>
      <c r="QF64" s="2"/>
      <c r="QH64" s="2"/>
      <c r="QJ64" s="2"/>
      <c r="QL64" s="2"/>
      <c r="QN64" s="2"/>
      <c r="QP64" s="2"/>
      <c r="QR64" s="2"/>
      <c r="QT64" s="2"/>
      <c r="QV64" s="2"/>
      <c r="QX64" s="2"/>
      <c r="QZ64" s="2"/>
      <c r="RB64" s="2"/>
      <c r="RD64" s="2"/>
      <c r="RF64" s="2"/>
      <c r="RH64" s="2"/>
      <c r="RJ64" s="2"/>
      <c r="RL64" s="2"/>
      <c r="RN64" s="2"/>
      <c r="RP64" s="2"/>
      <c r="RR64" s="2"/>
      <c r="RT64" s="2"/>
      <c r="RV64" s="2"/>
      <c r="RX64" s="2"/>
      <c r="RZ64" s="2"/>
      <c r="SB64" s="2"/>
      <c r="SD64" s="2"/>
      <c r="SF64" s="2"/>
      <c r="SH64" s="2"/>
      <c r="SJ64" s="2"/>
      <c r="SL64" s="2"/>
      <c r="SN64" s="2"/>
      <c r="SP64" s="2"/>
      <c r="SR64" s="2"/>
      <c r="ST64" s="2"/>
      <c r="SV64" s="2"/>
      <c r="SX64" s="2"/>
      <c r="SZ64" s="2"/>
      <c r="TB64" s="2"/>
      <c r="TD64" s="2"/>
      <c r="TF64" s="2"/>
      <c r="TH64" s="2"/>
      <c r="TJ64" s="2"/>
      <c r="TL64" s="2"/>
      <c r="TN64" s="2"/>
      <c r="TP64" s="2"/>
      <c r="TR64" s="2"/>
      <c r="TT64" s="2"/>
      <c r="TV64" s="2"/>
      <c r="TX64" s="2"/>
      <c r="TZ64" s="2"/>
      <c r="UB64" s="2"/>
      <c r="UD64" s="2"/>
      <c r="UF64" s="2"/>
      <c r="UH64" s="2"/>
      <c r="UJ64" s="2"/>
      <c r="UL64" s="2"/>
      <c r="UN64" s="2"/>
      <c r="UP64" s="2"/>
      <c r="UR64" s="2"/>
      <c r="UT64" s="2"/>
      <c r="UV64" s="2"/>
      <c r="UX64" s="2"/>
      <c r="UZ64" s="2"/>
      <c r="VB64" s="2"/>
      <c r="VD64" s="2"/>
      <c r="VF64" s="2"/>
      <c r="VH64" s="2"/>
      <c r="VJ64" s="2"/>
      <c r="VL64" s="2"/>
      <c r="VN64" s="2"/>
      <c r="VP64" s="2"/>
      <c r="VR64" s="2"/>
      <c r="VT64" s="2"/>
      <c r="VV64" s="2"/>
      <c r="VX64" s="2"/>
      <c r="VZ64" s="2"/>
      <c r="WB64" s="2"/>
      <c r="WD64" s="2"/>
      <c r="WF64" s="2"/>
      <c r="WH64" s="2"/>
      <c r="WJ64" s="2"/>
      <c r="WL64" s="2"/>
      <c r="WN64" s="2"/>
      <c r="WP64" s="2"/>
      <c r="WR64" s="2"/>
      <c r="WT64" s="2"/>
      <c r="WV64" s="2"/>
      <c r="WX64" s="2"/>
      <c r="WZ64" s="2"/>
      <c r="XB64" s="2"/>
      <c r="XD64" s="2"/>
      <c r="XF64" s="2"/>
      <c r="XH64" s="2"/>
      <c r="XJ64" s="2"/>
      <c r="XL64" s="2"/>
      <c r="XN64" s="2"/>
      <c r="XP64" s="2"/>
      <c r="XR64" s="2"/>
      <c r="XT64" s="2"/>
      <c r="XV64" s="2"/>
      <c r="XX64" s="2"/>
      <c r="XZ64" s="2"/>
      <c r="YB64" s="2"/>
      <c r="YD64" s="2"/>
      <c r="YF64" s="2"/>
      <c r="YH64" s="2"/>
      <c r="YJ64" s="2"/>
      <c r="YL64" s="2"/>
      <c r="YN64" s="2"/>
      <c r="YP64" s="2"/>
      <c r="YR64" s="2"/>
      <c r="YT64" s="2"/>
      <c r="YV64" s="2"/>
      <c r="YX64" s="2"/>
      <c r="YZ64" s="2"/>
      <c r="ZB64" s="2"/>
      <c r="ZD64" s="2"/>
      <c r="ZF64" s="2"/>
      <c r="ZH64" s="2"/>
      <c r="ZJ64" s="2"/>
      <c r="ZL64" s="2"/>
      <c r="ZN64" s="2"/>
      <c r="ZP64" s="2"/>
      <c r="ZR64" s="2"/>
      <c r="ZT64" s="2"/>
      <c r="ZV64" s="2"/>
      <c r="ZX64" s="2"/>
      <c r="ZZ64" s="2"/>
      <c r="AAB64" s="2"/>
      <c r="AAD64" s="2"/>
      <c r="AAF64" s="2"/>
      <c r="AAH64" s="2"/>
      <c r="AAJ64" s="2"/>
      <c r="AAL64" s="2"/>
      <c r="AAN64" s="2"/>
      <c r="AAP64" s="2"/>
      <c r="AAR64" s="2"/>
      <c r="AAT64" s="2"/>
      <c r="AAV64" s="2"/>
      <c r="AAX64" s="2"/>
      <c r="AAZ64" s="2"/>
      <c r="ABB64" s="2"/>
      <c r="ABD64" s="2"/>
      <c r="ABF64" s="2"/>
      <c r="ABH64" s="2"/>
      <c r="ABJ64" s="2"/>
      <c r="ABL64" s="2"/>
      <c r="ABN64" s="2"/>
      <c r="ABP64" s="2"/>
      <c r="ABR64" s="2"/>
      <c r="ABT64" s="2"/>
      <c r="ABV64" s="2"/>
      <c r="ABX64" s="2"/>
      <c r="ABZ64" s="2"/>
      <c r="ACB64" s="2"/>
      <c r="ACD64" s="2"/>
      <c r="ACF64" s="2"/>
      <c r="ACH64" s="2"/>
      <c r="ACJ64" s="2"/>
      <c r="ACL64" s="2"/>
      <c r="ACN64" s="2"/>
      <c r="ACP64" s="2"/>
      <c r="ACR64" s="2"/>
      <c r="ACT64" s="2"/>
      <c r="ACV64" s="2"/>
      <c r="ACX64" s="2"/>
      <c r="ACZ64" s="2"/>
      <c r="ADB64" s="2"/>
      <c r="ADD64" s="2"/>
      <c r="ADF64" s="2"/>
      <c r="ADH64" s="2"/>
      <c r="ADJ64" s="2"/>
      <c r="ADL64" s="2"/>
      <c r="ADN64" s="2"/>
      <c r="ADP64" s="2"/>
      <c r="ADR64" s="2"/>
      <c r="ADT64" s="2"/>
      <c r="ADV64" s="2"/>
      <c r="ADX64" s="2"/>
      <c r="ADZ64" s="2"/>
      <c r="AEB64" s="2"/>
      <c r="AED64" s="2"/>
      <c r="AEF64" s="2"/>
      <c r="AEH64" s="2"/>
      <c r="AEJ64" s="2"/>
      <c r="AEL64" s="2"/>
      <c r="AEN64" s="2"/>
      <c r="AEP64" s="2"/>
      <c r="AER64" s="2"/>
      <c r="AET64" s="2"/>
      <c r="AEV64" s="2"/>
      <c r="AEX64" s="2"/>
      <c r="AEZ64" s="2"/>
      <c r="AFB64" s="2"/>
      <c r="AFD64" s="2"/>
      <c r="AFF64" s="2"/>
      <c r="AFH64" s="2"/>
      <c r="AFJ64" s="2"/>
      <c r="AFL64" s="2"/>
      <c r="AFN64" s="2"/>
      <c r="AFP64" s="2"/>
      <c r="AFR64" s="2"/>
      <c r="AFT64" s="2"/>
      <c r="AFV64" s="2"/>
      <c r="AFX64" s="2"/>
      <c r="AFZ64" s="2"/>
      <c r="AGB64" s="2"/>
      <c r="AGD64" s="2"/>
      <c r="AGF64" s="2"/>
      <c r="AGH64" s="2"/>
      <c r="AGJ64" s="2"/>
      <c r="AGL64" s="2"/>
      <c r="AGN64" s="2"/>
      <c r="AGP64" s="2"/>
      <c r="AGR64" s="2"/>
      <c r="AGT64" s="2"/>
      <c r="AGV64" s="2"/>
      <c r="AGX64" s="2"/>
      <c r="AGZ64" s="2"/>
      <c r="AHB64" s="2"/>
      <c r="AHD64" s="2"/>
      <c r="AHF64" s="2"/>
      <c r="AHH64" s="2"/>
      <c r="AHJ64" s="2"/>
      <c r="AHL64" s="2"/>
      <c r="AHN64" s="2"/>
      <c r="AHP64" s="2"/>
      <c r="AHR64" s="2"/>
      <c r="AHT64" s="2"/>
      <c r="AHV64" s="2"/>
      <c r="AHX64" s="2"/>
      <c r="AHZ64" s="2"/>
      <c r="AIB64" s="2"/>
      <c r="AID64" s="2"/>
      <c r="AIF64" s="2"/>
      <c r="AIH64" s="2"/>
      <c r="AIJ64" s="2"/>
      <c r="AIL64" s="2"/>
      <c r="AIN64" s="2"/>
      <c r="AIP64" s="2"/>
      <c r="AIR64" s="2"/>
      <c r="AIT64" s="2"/>
      <c r="AIV64" s="2"/>
      <c r="AIX64" s="2"/>
      <c r="AIZ64" s="2"/>
      <c r="AJB64" s="2"/>
      <c r="AJD64" s="2"/>
      <c r="AJF64" s="2"/>
      <c r="AJH64" s="2"/>
      <c r="AJJ64" s="2"/>
      <c r="AJL64" s="2"/>
      <c r="AJN64" s="2"/>
      <c r="AJP64" s="2"/>
      <c r="AJR64" s="2"/>
      <c r="AJT64" s="2"/>
      <c r="AJV64" s="2"/>
      <c r="AJX64" s="2"/>
      <c r="AJZ64" s="2"/>
      <c r="AKB64" s="2"/>
      <c r="AKD64" s="2"/>
      <c r="AKF64" s="2"/>
      <c r="AKH64" s="2"/>
      <c r="AKJ64" s="2"/>
      <c r="AKL64" s="2"/>
      <c r="AKN64" s="2"/>
      <c r="AKP64" s="2"/>
      <c r="AKR64" s="2"/>
      <c r="AKT64" s="2"/>
      <c r="AKV64" s="2"/>
      <c r="AKX64" s="2"/>
      <c r="AKZ64" s="2"/>
      <c r="ALB64" s="2"/>
      <c r="ALD64" s="2"/>
      <c r="ALF64" s="2"/>
      <c r="ALH64" s="2"/>
      <c r="ALJ64" s="2"/>
      <c r="ALL64" s="2"/>
      <c r="ALN64" s="2"/>
      <c r="ALP64" s="2"/>
      <c r="ALR64" s="2"/>
      <c r="ALT64" s="2"/>
      <c r="ALV64" s="2"/>
      <c r="ALX64" s="2"/>
      <c r="ALZ64" s="2"/>
      <c r="AMB64" s="2"/>
      <c r="AMD64" s="2"/>
      <c r="AMF64" s="2"/>
      <c r="AMH64" s="2"/>
      <c r="AMJ64" s="2"/>
      <c r="AML64" s="2"/>
      <c r="AMN64" s="2"/>
      <c r="AMP64" s="2"/>
      <c r="AMR64" s="2"/>
      <c r="AMT64" s="2"/>
      <c r="AMV64" s="2"/>
      <c r="AMX64" s="2"/>
      <c r="AMZ64" s="2"/>
      <c r="ANB64" s="2"/>
      <c r="AND64" s="2"/>
      <c r="ANF64" s="2"/>
      <c r="ANH64" s="2"/>
      <c r="ANJ64" s="2"/>
      <c r="ANL64" s="2"/>
      <c r="ANN64" s="2"/>
      <c r="ANP64" s="2"/>
      <c r="ANR64" s="2"/>
      <c r="ANT64" s="2"/>
      <c r="ANV64" s="2"/>
      <c r="ANX64" s="2"/>
      <c r="ANZ64" s="2"/>
      <c r="AOB64" s="2"/>
      <c r="AOD64" s="2"/>
      <c r="AOF64" s="2"/>
      <c r="AOH64" s="2"/>
      <c r="AOJ64" s="2"/>
      <c r="AOL64" s="2"/>
      <c r="AON64" s="2"/>
      <c r="AOP64" s="2"/>
      <c r="AOR64" s="2"/>
      <c r="AOT64" s="2"/>
      <c r="AOV64" s="2"/>
      <c r="AOX64" s="2"/>
      <c r="AOZ64" s="2"/>
      <c r="APB64" s="2"/>
      <c r="APD64" s="2"/>
      <c r="APF64" s="2"/>
      <c r="APH64" s="2"/>
      <c r="APJ64" s="2"/>
      <c r="APL64" s="2"/>
      <c r="APN64" s="2"/>
      <c r="APP64" s="2"/>
      <c r="APR64" s="2"/>
      <c r="APT64" s="2"/>
      <c r="APV64" s="2"/>
      <c r="APX64" s="2"/>
      <c r="APZ64" s="2"/>
      <c r="AQB64" s="2"/>
      <c r="AQD64" s="2"/>
      <c r="AQF64" s="2"/>
      <c r="AQH64" s="2"/>
      <c r="AQJ64" s="2"/>
      <c r="AQL64" s="2"/>
      <c r="AQN64" s="2"/>
      <c r="AQP64" s="2"/>
      <c r="AQR64" s="2"/>
      <c r="AQT64" s="2"/>
      <c r="AQV64" s="2"/>
      <c r="AQX64" s="2"/>
      <c r="AQZ64" s="2"/>
      <c r="ARB64" s="2"/>
      <c r="ARD64" s="2"/>
      <c r="ARF64" s="2"/>
      <c r="ARH64" s="2"/>
      <c r="ARJ64" s="2"/>
      <c r="ARL64" s="2"/>
      <c r="ARN64" s="2"/>
      <c r="ARP64" s="2"/>
      <c r="ARR64" s="2"/>
      <c r="ART64" s="2"/>
      <c r="ARV64" s="2"/>
      <c r="ARX64" s="2"/>
      <c r="ARZ64" s="2"/>
      <c r="ASB64" s="2"/>
      <c r="ASD64" s="2"/>
      <c r="ASF64" s="2"/>
      <c r="ASH64" s="2"/>
      <c r="ASJ64" s="2"/>
      <c r="ASL64" s="2"/>
      <c r="ASN64" s="2"/>
      <c r="ASP64" s="2"/>
      <c r="ASR64" s="2"/>
      <c r="AST64" s="2"/>
      <c r="ASV64" s="2"/>
      <c r="ASX64" s="2"/>
      <c r="ASZ64" s="2"/>
      <c r="ATB64" s="2"/>
      <c r="ATD64" s="2"/>
      <c r="ATF64" s="2"/>
      <c r="ATH64" s="2"/>
      <c r="ATJ64" s="2"/>
      <c r="ATL64" s="2"/>
      <c r="ATN64" s="2"/>
      <c r="ATP64" s="2"/>
      <c r="ATR64" s="2"/>
      <c r="ATT64" s="2"/>
      <c r="ATV64" s="2"/>
      <c r="ATX64" s="2"/>
      <c r="ATZ64" s="2"/>
      <c r="AUB64" s="2"/>
      <c r="AUD64" s="2"/>
      <c r="AUF64" s="2"/>
      <c r="AUH64" s="2"/>
      <c r="AUJ64" s="2"/>
      <c r="AUL64" s="2"/>
      <c r="AUN64" s="2"/>
      <c r="AUP64" s="2"/>
      <c r="AUR64" s="2"/>
      <c r="AUT64" s="2"/>
      <c r="AUV64" s="2"/>
      <c r="AUX64" s="2"/>
      <c r="AUZ64" s="2"/>
      <c r="AVB64" s="2"/>
      <c r="AVD64" s="2"/>
      <c r="AVF64" s="2"/>
      <c r="AVH64" s="2"/>
      <c r="AVJ64" s="2"/>
      <c r="AVL64" s="2"/>
      <c r="AVN64" s="2"/>
      <c r="AVP64" s="2"/>
      <c r="AVR64" s="2"/>
      <c r="AVT64" s="2"/>
      <c r="AVV64" s="2"/>
      <c r="AVX64" s="2"/>
      <c r="AVZ64" s="2"/>
      <c r="AWB64" s="2"/>
      <c r="AWD64" s="2"/>
      <c r="AWF64" s="2"/>
      <c r="AWH64" s="2"/>
      <c r="AWJ64" s="2"/>
      <c r="AWL64" s="2"/>
      <c r="AWN64" s="2"/>
      <c r="AWP64" s="2"/>
      <c r="AWR64" s="2"/>
      <c r="AWT64" s="2"/>
      <c r="AWV64" s="2"/>
      <c r="AWX64" s="2"/>
      <c r="AWZ64" s="2"/>
      <c r="AXB64" s="2"/>
      <c r="AXD64" s="2"/>
      <c r="AXF64" s="2"/>
      <c r="AXH64" s="2"/>
      <c r="AXJ64" s="2"/>
      <c r="AXL64" s="2"/>
      <c r="AXN64" s="2"/>
      <c r="AXP64" s="2"/>
      <c r="AXR64" s="2"/>
      <c r="AXT64" s="2"/>
      <c r="AXV64" s="2"/>
      <c r="AXX64" s="2"/>
      <c r="AXZ64" s="2"/>
      <c r="AYB64" s="2"/>
      <c r="AYD64" s="2"/>
      <c r="AYF64" s="2"/>
      <c r="AYH64" s="2"/>
      <c r="AYJ64" s="2"/>
      <c r="AYL64" s="2"/>
      <c r="AYN64" s="2"/>
      <c r="AYP64" s="2"/>
      <c r="AYR64" s="2"/>
      <c r="AYT64" s="2"/>
      <c r="AYV64" s="2"/>
      <c r="AYX64" s="2"/>
      <c r="AYZ64" s="2"/>
      <c r="AZB64" s="2"/>
      <c r="AZD64" s="2"/>
      <c r="AZF64" s="2"/>
      <c r="AZH64" s="2"/>
      <c r="AZJ64" s="2"/>
      <c r="AZL64" s="2"/>
      <c r="AZN64" s="2"/>
      <c r="AZP64" s="2"/>
      <c r="AZR64" s="2"/>
      <c r="AZT64" s="2"/>
      <c r="AZV64" s="2"/>
      <c r="AZX64" s="2"/>
      <c r="AZZ64" s="2"/>
      <c r="BAB64" s="2"/>
      <c r="BAD64" s="2"/>
      <c r="BAF64" s="2"/>
      <c r="BAH64" s="2"/>
      <c r="BAJ64" s="2"/>
      <c r="BAL64" s="2"/>
      <c r="BAN64" s="2"/>
      <c r="BAP64" s="2"/>
      <c r="BAR64" s="2"/>
      <c r="BAT64" s="2"/>
      <c r="BAV64" s="2"/>
      <c r="BAX64" s="2"/>
      <c r="BAZ64" s="2"/>
      <c r="BBB64" s="2"/>
      <c r="BBD64" s="2"/>
      <c r="BBF64" s="2"/>
      <c r="BBH64" s="2"/>
      <c r="BBJ64" s="2"/>
      <c r="BBL64" s="2"/>
      <c r="BBN64" s="2"/>
      <c r="BBP64" s="2"/>
      <c r="BBR64" s="2"/>
      <c r="BBT64" s="2"/>
      <c r="BBV64" s="2"/>
      <c r="BBX64" s="2"/>
      <c r="BBZ64" s="2"/>
      <c r="BCB64" s="2"/>
      <c r="BCD64" s="2"/>
      <c r="BCF64" s="2"/>
      <c r="BCH64" s="2"/>
      <c r="BCJ64" s="2"/>
      <c r="BCL64" s="2"/>
      <c r="BCN64" s="2"/>
      <c r="BCP64" s="2"/>
      <c r="BCR64" s="2"/>
      <c r="BCT64" s="2"/>
      <c r="BCV64" s="2"/>
      <c r="BCX64" s="2"/>
      <c r="BCZ64" s="2"/>
      <c r="BDB64" s="2"/>
      <c r="BDD64" s="2"/>
      <c r="BDF64" s="2"/>
      <c r="BDH64" s="2"/>
      <c r="BDJ64" s="2"/>
      <c r="BDL64" s="2"/>
      <c r="BDN64" s="2"/>
      <c r="BDP64" s="2"/>
      <c r="BDR64" s="2"/>
      <c r="BDT64" s="2"/>
      <c r="BDV64" s="2"/>
      <c r="BDX64" s="2"/>
      <c r="BDZ64" s="2"/>
      <c r="BEB64" s="2"/>
      <c r="BED64" s="2"/>
      <c r="BEF64" s="2"/>
      <c r="BEH64" s="2"/>
      <c r="BEJ64" s="2"/>
      <c r="BEL64" s="2"/>
      <c r="BEN64" s="2"/>
      <c r="BEP64" s="2"/>
      <c r="BER64" s="2"/>
      <c r="BET64" s="2"/>
      <c r="BEV64" s="2"/>
      <c r="BEX64" s="2"/>
      <c r="BEZ64" s="2"/>
      <c r="BFB64" s="2"/>
      <c r="BFD64" s="2"/>
      <c r="BFF64" s="2"/>
      <c r="BFH64" s="2"/>
      <c r="BFJ64" s="2"/>
      <c r="BFL64" s="2"/>
      <c r="BFN64" s="2"/>
      <c r="BFP64" s="2"/>
      <c r="BFR64" s="2"/>
      <c r="BFT64" s="2"/>
      <c r="BFV64" s="2"/>
      <c r="BFX64" s="2"/>
      <c r="BFZ64" s="2"/>
      <c r="BGB64" s="2"/>
      <c r="BGD64" s="2"/>
      <c r="BGF64" s="2"/>
      <c r="BGH64" s="2"/>
      <c r="BGJ64" s="2"/>
      <c r="BGL64" s="2"/>
      <c r="BGN64" s="2"/>
      <c r="BGP64" s="2"/>
      <c r="BGR64" s="2"/>
      <c r="BGT64" s="2"/>
      <c r="BGV64" s="2"/>
      <c r="BGX64" s="2"/>
      <c r="BGZ64" s="2"/>
      <c r="BHB64" s="2"/>
      <c r="BHD64" s="2"/>
      <c r="BHF64" s="2"/>
      <c r="BHH64" s="2"/>
      <c r="BHJ64" s="2"/>
      <c r="BHL64" s="2"/>
      <c r="BHN64" s="2"/>
      <c r="BHP64" s="2"/>
      <c r="BHR64" s="2"/>
      <c r="BHT64" s="2"/>
      <c r="BHV64" s="2"/>
      <c r="BHX64" s="2"/>
      <c r="BHZ64" s="2"/>
      <c r="BIB64" s="2"/>
      <c r="BID64" s="2"/>
      <c r="BIF64" s="2"/>
      <c r="BIH64" s="2"/>
      <c r="BIJ64" s="2"/>
      <c r="BIL64" s="2"/>
      <c r="BIN64" s="2"/>
      <c r="BIP64" s="2"/>
      <c r="BIR64" s="2"/>
      <c r="BIT64" s="2"/>
      <c r="BIV64" s="2"/>
      <c r="BIX64" s="2"/>
      <c r="BIZ64" s="2"/>
      <c r="BJB64" s="2"/>
      <c r="BJD64" s="2"/>
      <c r="BJF64" s="2"/>
      <c r="BJH64" s="2"/>
      <c r="BJJ64" s="2"/>
      <c r="BJL64" s="2"/>
      <c r="BJN64" s="2"/>
      <c r="BJP64" s="2"/>
      <c r="BJR64" s="2"/>
      <c r="BJT64" s="2"/>
      <c r="BJV64" s="2"/>
      <c r="BJX64" s="2"/>
      <c r="BJZ64" s="2"/>
      <c r="BKB64" s="2"/>
      <c r="BKD64" s="2"/>
      <c r="BKF64" s="2"/>
      <c r="BKH64" s="2"/>
      <c r="BKJ64" s="2"/>
      <c r="BKL64" s="2"/>
      <c r="BKN64" s="2"/>
      <c r="BKP64" s="2"/>
      <c r="BKR64" s="2"/>
      <c r="BKT64" s="2"/>
      <c r="BKV64" s="2"/>
      <c r="BKX64" s="2"/>
      <c r="BKZ64" s="2"/>
      <c r="BLB64" s="2"/>
      <c r="BLD64" s="2"/>
      <c r="BLF64" s="2"/>
      <c r="BLH64" s="2"/>
      <c r="BLJ64" s="2"/>
      <c r="BLL64" s="2"/>
      <c r="BLN64" s="2"/>
      <c r="BLP64" s="2"/>
      <c r="BLR64" s="2"/>
      <c r="BLT64" s="2"/>
      <c r="BLV64" s="2"/>
      <c r="BLX64" s="2"/>
      <c r="BLZ64" s="2"/>
      <c r="BMB64" s="2"/>
      <c r="BMD64" s="2"/>
      <c r="BMF64" s="2"/>
      <c r="BMH64" s="2"/>
      <c r="BMJ64" s="2"/>
      <c r="BML64" s="2"/>
      <c r="BMN64" s="2"/>
      <c r="BMP64" s="2"/>
      <c r="BMR64" s="2"/>
      <c r="BMT64" s="2"/>
      <c r="BMV64" s="2"/>
      <c r="BMX64" s="2"/>
      <c r="BMZ64" s="2"/>
      <c r="BNB64" s="2"/>
      <c r="BND64" s="2"/>
      <c r="BNF64" s="2"/>
      <c r="BNH64" s="2"/>
      <c r="BNJ64" s="2"/>
      <c r="BNL64" s="2"/>
      <c r="BNN64" s="2"/>
      <c r="BNP64" s="2"/>
      <c r="BNR64" s="2"/>
      <c r="BNT64" s="2"/>
      <c r="BNV64" s="2"/>
      <c r="BNX64" s="2"/>
      <c r="BNZ64" s="2"/>
      <c r="BOB64" s="2"/>
      <c r="BOD64" s="2"/>
      <c r="BOF64" s="2"/>
      <c r="BOH64" s="2"/>
      <c r="BOJ64" s="2"/>
      <c r="BOL64" s="2"/>
      <c r="BON64" s="2"/>
      <c r="BOP64" s="2"/>
      <c r="BOR64" s="2"/>
      <c r="BOT64" s="2"/>
      <c r="BOV64" s="2"/>
      <c r="BOX64" s="2"/>
      <c r="BOZ64" s="2"/>
      <c r="BPB64" s="2"/>
      <c r="BPD64" s="2"/>
      <c r="BPF64" s="2"/>
      <c r="BPH64" s="2"/>
      <c r="BPJ64" s="2"/>
      <c r="BPL64" s="2"/>
      <c r="BPN64" s="2"/>
      <c r="BPP64" s="2"/>
      <c r="BPR64" s="2"/>
      <c r="BPT64" s="2"/>
      <c r="BPV64" s="2"/>
      <c r="BPX64" s="2"/>
      <c r="BPZ64" s="2"/>
      <c r="BQB64" s="2"/>
      <c r="BQD64" s="2"/>
      <c r="BQF64" s="2"/>
      <c r="BQH64" s="2"/>
      <c r="BQJ64" s="2"/>
      <c r="BQL64" s="2"/>
      <c r="BQN64" s="2"/>
      <c r="BQP64" s="2"/>
      <c r="BQR64" s="2"/>
      <c r="BQT64" s="2"/>
      <c r="BQV64" s="2"/>
      <c r="BQX64" s="2"/>
      <c r="BQZ64" s="2"/>
      <c r="BRB64" s="2"/>
      <c r="BRD64" s="2"/>
      <c r="BRF64" s="2"/>
      <c r="BRH64" s="2"/>
      <c r="BRJ64" s="2"/>
      <c r="BRL64" s="2"/>
      <c r="BRN64" s="2"/>
      <c r="BRP64" s="2"/>
      <c r="BRR64" s="2"/>
      <c r="BRT64" s="2"/>
      <c r="BRV64" s="2"/>
      <c r="BRX64" s="2"/>
      <c r="BRZ64" s="2"/>
      <c r="BSB64" s="2"/>
      <c r="BSD64" s="2"/>
      <c r="BSF64" s="2"/>
      <c r="BSH64" s="2"/>
      <c r="BSJ64" s="2"/>
      <c r="BSL64" s="2"/>
      <c r="BSN64" s="2"/>
      <c r="BSP64" s="2"/>
      <c r="BSR64" s="2"/>
      <c r="BST64" s="2"/>
      <c r="BSV64" s="2"/>
      <c r="BSX64" s="2"/>
      <c r="BSZ64" s="2"/>
      <c r="BTB64" s="2"/>
      <c r="BTD64" s="2"/>
      <c r="BTF64" s="2"/>
      <c r="BTH64" s="2"/>
      <c r="BTJ64" s="2"/>
      <c r="BTL64" s="2"/>
      <c r="BTN64" s="2"/>
      <c r="BTP64" s="2"/>
      <c r="BTR64" s="2"/>
      <c r="BTT64" s="2"/>
      <c r="BTV64" s="2"/>
      <c r="BTX64" s="2"/>
      <c r="BTZ64" s="2"/>
      <c r="BUB64" s="2"/>
      <c r="BUD64" s="2"/>
      <c r="BUF64" s="2"/>
      <c r="BUH64" s="2"/>
      <c r="BUJ64" s="2"/>
      <c r="BUL64" s="2"/>
      <c r="BUN64" s="2"/>
      <c r="BUP64" s="2"/>
      <c r="BUR64" s="2"/>
      <c r="BUT64" s="2"/>
      <c r="BUV64" s="2"/>
      <c r="BUX64" s="2"/>
      <c r="BUZ64" s="2"/>
      <c r="BVB64" s="2"/>
      <c r="BVD64" s="2"/>
      <c r="BVF64" s="2"/>
      <c r="BVH64" s="2"/>
      <c r="BVJ64" s="2"/>
      <c r="BVL64" s="2"/>
      <c r="BVN64" s="2"/>
      <c r="BVP64" s="2"/>
      <c r="BVR64" s="2"/>
      <c r="BVT64" s="2"/>
      <c r="BVV64" s="2"/>
      <c r="BVX64" s="2"/>
      <c r="BVZ64" s="2"/>
      <c r="BWB64" s="2"/>
      <c r="BWD64" s="2"/>
      <c r="BWF64" s="2"/>
      <c r="BWH64" s="2"/>
      <c r="BWJ64" s="2"/>
      <c r="BWL64" s="2"/>
      <c r="BWN64" s="2"/>
      <c r="BWP64" s="2"/>
      <c r="BWR64" s="2"/>
      <c r="BWT64" s="2"/>
      <c r="BWV64" s="2"/>
      <c r="BWX64" s="2"/>
      <c r="BWZ64" s="2"/>
      <c r="BXB64" s="2"/>
      <c r="BXD64" s="2"/>
      <c r="BXF64" s="2"/>
      <c r="BXH64" s="2"/>
      <c r="BXJ64" s="2"/>
      <c r="BXL64" s="2"/>
      <c r="BXN64" s="2"/>
      <c r="BXP64" s="2"/>
      <c r="BXR64" s="2"/>
      <c r="BXT64" s="2"/>
      <c r="BXV64" s="2"/>
      <c r="BXX64" s="2"/>
      <c r="BXZ64" s="2"/>
      <c r="BYB64" s="2"/>
      <c r="BYD64" s="2"/>
      <c r="BYF64" s="2"/>
      <c r="BYH64" s="2"/>
      <c r="BYJ64" s="2"/>
      <c r="BYL64" s="2"/>
      <c r="BYN64" s="2"/>
      <c r="BYP64" s="2"/>
      <c r="BYR64" s="2"/>
      <c r="BYT64" s="2"/>
      <c r="BYV64" s="2"/>
      <c r="BYX64" s="2"/>
      <c r="BYZ64" s="2"/>
      <c r="BZB64" s="2"/>
      <c r="BZD64" s="2"/>
      <c r="BZF64" s="2"/>
      <c r="BZH64" s="2"/>
      <c r="BZJ64" s="2"/>
      <c r="BZL64" s="2"/>
      <c r="BZN64" s="2"/>
      <c r="BZP64" s="2"/>
      <c r="BZR64" s="2"/>
      <c r="BZT64" s="2"/>
      <c r="BZV64" s="2"/>
      <c r="BZX64" s="2"/>
      <c r="BZZ64" s="2"/>
      <c r="CAB64" s="2"/>
      <c r="CAD64" s="2"/>
      <c r="CAF64" s="2"/>
      <c r="CAH64" s="2"/>
      <c r="CAJ64" s="2"/>
      <c r="CAL64" s="2"/>
      <c r="CAN64" s="2"/>
      <c r="CAP64" s="2"/>
      <c r="CAR64" s="2"/>
      <c r="CAT64" s="2"/>
      <c r="CAV64" s="2"/>
      <c r="CAX64" s="2"/>
      <c r="CAZ64" s="2"/>
      <c r="CBB64" s="2"/>
      <c r="CBD64" s="2"/>
      <c r="CBF64" s="2"/>
      <c r="CBH64" s="2"/>
      <c r="CBJ64" s="2"/>
      <c r="CBL64" s="2"/>
      <c r="CBN64" s="2"/>
      <c r="CBP64" s="2"/>
      <c r="CBR64" s="2"/>
      <c r="CBT64" s="2"/>
      <c r="CBV64" s="2"/>
      <c r="CBX64" s="2"/>
      <c r="CBZ64" s="2"/>
      <c r="CCB64" s="2"/>
      <c r="CCD64" s="2"/>
      <c r="CCF64" s="2"/>
      <c r="CCH64" s="2"/>
      <c r="CCJ64" s="2"/>
      <c r="CCL64" s="2"/>
      <c r="CCN64" s="2"/>
      <c r="CCP64" s="2"/>
      <c r="CCR64" s="2"/>
      <c r="CCT64" s="2"/>
      <c r="CCV64" s="2"/>
      <c r="CCX64" s="2"/>
      <c r="CCZ64" s="2"/>
      <c r="CDB64" s="2"/>
      <c r="CDD64" s="2"/>
      <c r="CDF64" s="2"/>
      <c r="CDH64" s="2"/>
      <c r="CDJ64" s="2"/>
      <c r="CDL64" s="2"/>
      <c r="CDN64" s="2"/>
      <c r="CDP64" s="2"/>
      <c r="CDR64" s="2"/>
      <c r="CDT64" s="2"/>
      <c r="CDV64" s="2"/>
      <c r="CDX64" s="2"/>
      <c r="CDZ64" s="2"/>
      <c r="CEB64" s="2"/>
      <c r="CED64" s="2"/>
      <c r="CEF64" s="2"/>
      <c r="CEH64" s="2"/>
      <c r="CEJ64" s="2"/>
      <c r="CEL64" s="2"/>
      <c r="CEN64" s="2"/>
      <c r="CEP64" s="2"/>
      <c r="CER64" s="2"/>
      <c r="CET64" s="2"/>
      <c r="CEV64" s="2"/>
      <c r="CEX64" s="2"/>
      <c r="CEZ64" s="2"/>
      <c r="CFB64" s="2"/>
      <c r="CFD64" s="2"/>
      <c r="CFF64" s="2"/>
      <c r="CFH64" s="2"/>
      <c r="CFJ64" s="2"/>
      <c r="CFL64" s="2"/>
      <c r="CFN64" s="2"/>
      <c r="CFP64" s="2"/>
      <c r="CFR64" s="2"/>
      <c r="CFT64" s="2"/>
      <c r="CFV64" s="2"/>
      <c r="CFX64" s="2"/>
      <c r="CFZ64" s="2"/>
      <c r="CGB64" s="2"/>
      <c r="CGD64" s="2"/>
      <c r="CGF64" s="2"/>
      <c r="CGH64" s="2"/>
      <c r="CGJ64" s="2"/>
      <c r="CGL64" s="2"/>
      <c r="CGN64" s="2"/>
      <c r="CGP64" s="2"/>
      <c r="CGR64" s="2"/>
      <c r="CGT64" s="2"/>
      <c r="CGV64" s="2"/>
      <c r="CGX64" s="2"/>
      <c r="CGZ64" s="2"/>
      <c r="CHB64" s="2"/>
      <c r="CHD64" s="2"/>
      <c r="CHF64" s="2"/>
      <c r="CHH64" s="2"/>
      <c r="CHJ64" s="2"/>
      <c r="CHL64" s="2"/>
      <c r="CHN64" s="2"/>
      <c r="CHP64" s="2"/>
      <c r="CHR64" s="2"/>
      <c r="CHT64" s="2"/>
      <c r="CHV64" s="2"/>
      <c r="CHX64" s="2"/>
      <c r="CHZ64" s="2"/>
      <c r="CIB64" s="2"/>
      <c r="CID64" s="2"/>
      <c r="CIF64" s="2"/>
      <c r="CIH64" s="2"/>
      <c r="CIJ64" s="2"/>
      <c r="CIL64" s="2"/>
      <c r="CIN64" s="2"/>
      <c r="CIP64" s="2"/>
      <c r="CIR64" s="2"/>
      <c r="CIT64" s="2"/>
      <c r="CIV64" s="2"/>
      <c r="CIX64" s="2"/>
      <c r="CIZ64" s="2"/>
      <c r="CJB64" s="2"/>
      <c r="CJD64" s="2"/>
      <c r="CJF64" s="2"/>
      <c r="CJH64" s="2"/>
      <c r="CJJ64" s="2"/>
      <c r="CJL64" s="2"/>
      <c r="CJN64" s="2"/>
      <c r="CJP64" s="2"/>
      <c r="CJR64" s="2"/>
      <c r="CJT64" s="2"/>
      <c r="CJV64" s="2"/>
      <c r="CJX64" s="2"/>
      <c r="CJZ64" s="2"/>
      <c r="CKB64" s="2"/>
      <c r="CKD64" s="2"/>
      <c r="CKF64" s="2"/>
      <c r="CKH64" s="2"/>
      <c r="CKJ64" s="2"/>
      <c r="CKL64" s="2"/>
      <c r="CKN64" s="2"/>
      <c r="CKP64" s="2"/>
      <c r="CKR64" s="2"/>
      <c r="CKT64" s="2"/>
      <c r="CKV64" s="2"/>
      <c r="CKX64" s="2"/>
      <c r="CKZ64" s="2"/>
      <c r="CLB64" s="2"/>
      <c r="CLD64" s="2"/>
      <c r="CLF64" s="2"/>
      <c r="CLH64" s="2"/>
      <c r="CLJ64" s="2"/>
      <c r="CLL64" s="2"/>
      <c r="CLN64" s="2"/>
      <c r="CLP64" s="2"/>
      <c r="CLR64" s="2"/>
      <c r="CLT64" s="2"/>
      <c r="CLV64" s="2"/>
      <c r="CLX64" s="2"/>
      <c r="CLZ64" s="2"/>
      <c r="CMB64" s="2"/>
      <c r="CMD64" s="2"/>
      <c r="CMF64" s="2"/>
      <c r="CMH64" s="2"/>
      <c r="CMJ64" s="2"/>
      <c r="CML64" s="2"/>
      <c r="CMN64" s="2"/>
      <c r="CMP64" s="2"/>
      <c r="CMR64" s="2"/>
      <c r="CMT64" s="2"/>
      <c r="CMV64" s="2"/>
      <c r="CMX64" s="2"/>
      <c r="CMZ64" s="2"/>
      <c r="CNB64" s="2"/>
      <c r="CND64" s="2"/>
      <c r="CNF64" s="2"/>
      <c r="CNH64" s="2"/>
      <c r="CNJ64" s="2"/>
      <c r="CNL64" s="2"/>
      <c r="CNN64" s="2"/>
      <c r="CNP64" s="2"/>
      <c r="CNR64" s="2"/>
      <c r="CNT64" s="2"/>
      <c r="CNV64" s="2"/>
      <c r="CNX64" s="2"/>
      <c r="CNZ64" s="2"/>
      <c r="COB64" s="2"/>
      <c r="COD64" s="2"/>
      <c r="COF64" s="2"/>
      <c r="COH64" s="2"/>
      <c r="COJ64" s="2"/>
      <c r="COL64" s="2"/>
      <c r="CON64" s="2"/>
      <c r="COP64" s="2"/>
      <c r="COR64" s="2"/>
      <c r="COT64" s="2"/>
      <c r="COV64" s="2"/>
      <c r="COX64" s="2"/>
      <c r="COZ64" s="2"/>
      <c r="CPB64" s="2"/>
      <c r="CPD64" s="2"/>
      <c r="CPF64" s="2"/>
      <c r="CPH64" s="2"/>
      <c r="CPJ64" s="2"/>
      <c r="CPL64" s="2"/>
      <c r="CPN64" s="2"/>
      <c r="CPP64" s="2"/>
      <c r="CPR64" s="2"/>
      <c r="CPT64" s="2"/>
      <c r="CPV64" s="2"/>
      <c r="CPX64" s="2"/>
      <c r="CPZ64" s="2"/>
      <c r="CQB64" s="2"/>
      <c r="CQD64" s="2"/>
      <c r="CQF64" s="2"/>
      <c r="CQH64" s="2"/>
      <c r="CQJ64" s="2"/>
      <c r="CQL64" s="2"/>
      <c r="CQN64" s="2"/>
      <c r="CQP64" s="2"/>
      <c r="CQR64" s="2"/>
      <c r="CQT64" s="2"/>
      <c r="CQV64" s="2"/>
      <c r="CQX64" s="2"/>
      <c r="CQZ64" s="2"/>
      <c r="CRB64" s="2"/>
      <c r="CRD64" s="2"/>
      <c r="CRF64" s="2"/>
      <c r="CRH64" s="2"/>
      <c r="CRJ64" s="2"/>
      <c r="CRL64" s="2"/>
      <c r="CRN64" s="2"/>
      <c r="CRP64" s="2"/>
      <c r="CRR64" s="2"/>
      <c r="CRT64" s="2"/>
      <c r="CRV64" s="2"/>
      <c r="CRX64" s="2"/>
      <c r="CRZ64" s="2"/>
      <c r="CSB64" s="2"/>
      <c r="CSD64" s="2"/>
      <c r="CSF64" s="2"/>
      <c r="CSH64" s="2"/>
      <c r="CSJ64" s="2"/>
      <c r="CSL64" s="2"/>
      <c r="CSN64" s="2"/>
      <c r="CSP64" s="2"/>
      <c r="CSR64" s="2"/>
      <c r="CST64" s="2"/>
      <c r="CSV64" s="2"/>
      <c r="CSX64" s="2"/>
      <c r="CSZ64" s="2"/>
      <c r="CTB64" s="2"/>
      <c r="CTD64" s="2"/>
      <c r="CTF64" s="2"/>
      <c r="CTH64" s="2"/>
      <c r="CTJ64" s="2"/>
      <c r="CTL64" s="2"/>
      <c r="CTN64" s="2"/>
      <c r="CTP64" s="2"/>
      <c r="CTR64" s="2"/>
      <c r="CTT64" s="2"/>
      <c r="CTV64" s="2"/>
      <c r="CTX64" s="2"/>
      <c r="CTZ64" s="2"/>
      <c r="CUB64" s="2"/>
      <c r="CUD64" s="2"/>
      <c r="CUF64" s="2"/>
      <c r="CUH64" s="2"/>
      <c r="CUJ64" s="2"/>
      <c r="CUL64" s="2"/>
      <c r="CUN64" s="2"/>
      <c r="CUP64" s="2"/>
      <c r="CUR64" s="2"/>
      <c r="CUT64" s="2"/>
      <c r="CUV64" s="2"/>
      <c r="CUX64" s="2"/>
      <c r="CUZ64" s="2"/>
      <c r="CVB64" s="2"/>
      <c r="CVD64" s="2"/>
      <c r="CVF64" s="2"/>
      <c r="CVH64" s="2"/>
      <c r="CVJ64" s="2"/>
      <c r="CVL64" s="2"/>
      <c r="CVN64" s="2"/>
      <c r="CVP64" s="2"/>
      <c r="CVR64" s="2"/>
      <c r="CVT64" s="2"/>
      <c r="CVV64" s="2"/>
      <c r="CVX64" s="2"/>
      <c r="CVZ64" s="2"/>
      <c r="CWB64" s="2"/>
      <c r="CWD64" s="2"/>
      <c r="CWF64" s="2"/>
      <c r="CWH64" s="2"/>
      <c r="CWJ64" s="2"/>
      <c r="CWL64" s="2"/>
      <c r="CWN64" s="2"/>
      <c r="CWP64" s="2"/>
      <c r="CWR64" s="2"/>
      <c r="CWT64" s="2"/>
      <c r="CWV64" s="2"/>
      <c r="CWX64" s="2"/>
      <c r="CWZ64" s="2"/>
      <c r="CXB64" s="2"/>
      <c r="CXD64" s="2"/>
      <c r="CXF64" s="2"/>
      <c r="CXH64" s="2"/>
      <c r="CXJ64" s="2"/>
      <c r="CXL64" s="2"/>
      <c r="CXN64" s="2"/>
      <c r="CXP64" s="2"/>
      <c r="CXR64" s="2"/>
      <c r="CXT64" s="2"/>
      <c r="CXV64" s="2"/>
      <c r="CXX64" s="2"/>
      <c r="CXZ64" s="2"/>
      <c r="CYB64" s="2"/>
      <c r="CYD64" s="2"/>
      <c r="CYF64" s="2"/>
      <c r="CYH64" s="2"/>
      <c r="CYJ64" s="2"/>
      <c r="CYL64" s="2"/>
      <c r="CYN64" s="2"/>
      <c r="CYP64" s="2"/>
      <c r="CYR64" s="2"/>
      <c r="CYT64" s="2"/>
      <c r="CYV64" s="2"/>
      <c r="CYX64" s="2"/>
      <c r="CYZ64" s="2"/>
      <c r="CZB64" s="2"/>
      <c r="CZD64" s="2"/>
      <c r="CZF64" s="2"/>
      <c r="CZH64" s="2"/>
      <c r="CZJ64" s="2"/>
      <c r="CZL64" s="2"/>
      <c r="CZN64" s="2"/>
      <c r="CZP64" s="2"/>
      <c r="CZR64" s="2"/>
      <c r="CZT64" s="2"/>
      <c r="CZV64" s="2"/>
      <c r="CZX64" s="2"/>
      <c r="CZZ64" s="2"/>
      <c r="DAB64" s="2"/>
      <c r="DAD64" s="2"/>
      <c r="DAF64" s="2"/>
      <c r="DAH64" s="2"/>
      <c r="DAJ64" s="2"/>
      <c r="DAL64" s="2"/>
      <c r="DAN64" s="2"/>
      <c r="DAP64" s="2"/>
      <c r="DAR64" s="2"/>
      <c r="DAT64" s="2"/>
      <c r="DAV64" s="2"/>
      <c r="DAX64" s="2"/>
      <c r="DAZ64" s="2"/>
      <c r="DBB64" s="2"/>
      <c r="DBD64" s="2"/>
      <c r="DBF64" s="2"/>
      <c r="DBH64" s="2"/>
      <c r="DBJ64" s="2"/>
      <c r="DBL64" s="2"/>
      <c r="DBN64" s="2"/>
      <c r="DBP64" s="2"/>
      <c r="DBR64" s="2"/>
      <c r="DBT64" s="2"/>
      <c r="DBV64" s="2"/>
      <c r="DBX64" s="2"/>
      <c r="DBZ64" s="2"/>
      <c r="DCB64" s="2"/>
      <c r="DCD64" s="2"/>
      <c r="DCF64" s="2"/>
      <c r="DCH64" s="2"/>
      <c r="DCJ64" s="2"/>
      <c r="DCL64" s="2"/>
      <c r="DCN64" s="2"/>
      <c r="DCP64" s="2"/>
      <c r="DCR64" s="2"/>
      <c r="DCT64" s="2"/>
      <c r="DCV64" s="2"/>
      <c r="DCX64" s="2"/>
      <c r="DCZ64" s="2"/>
      <c r="DDB64" s="2"/>
      <c r="DDD64" s="2"/>
      <c r="DDF64" s="2"/>
      <c r="DDH64" s="2"/>
      <c r="DDJ64" s="2"/>
      <c r="DDL64" s="2"/>
      <c r="DDN64" s="2"/>
      <c r="DDP64" s="2"/>
      <c r="DDR64" s="2"/>
      <c r="DDT64" s="2"/>
      <c r="DDV64" s="2"/>
      <c r="DDX64" s="2"/>
      <c r="DDZ64" s="2"/>
      <c r="DEB64" s="2"/>
      <c r="DED64" s="2"/>
      <c r="DEF64" s="2"/>
      <c r="DEH64" s="2"/>
      <c r="DEJ64" s="2"/>
      <c r="DEL64" s="2"/>
      <c r="DEN64" s="2"/>
      <c r="DEP64" s="2"/>
      <c r="DER64" s="2"/>
      <c r="DET64" s="2"/>
      <c r="DEV64" s="2"/>
      <c r="DEX64" s="2"/>
      <c r="DEZ64" s="2"/>
      <c r="DFB64" s="2"/>
      <c r="DFD64" s="2"/>
      <c r="DFF64" s="2"/>
      <c r="DFH64" s="2"/>
      <c r="DFJ64" s="2"/>
      <c r="DFL64" s="2"/>
      <c r="DFN64" s="2"/>
      <c r="DFP64" s="2"/>
      <c r="DFR64" s="2"/>
      <c r="DFT64" s="2"/>
      <c r="DFV64" s="2"/>
      <c r="DFX64" s="2"/>
      <c r="DFZ64" s="2"/>
      <c r="DGB64" s="2"/>
      <c r="DGD64" s="2"/>
      <c r="DGF64" s="2"/>
      <c r="DGH64" s="2"/>
      <c r="DGJ64" s="2"/>
      <c r="DGL64" s="2"/>
      <c r="DGN64" s="2"/>
      <c r="DGP64" s="2"/>
      <c r="DGR64" s="2"/>
      <c r="DGT64" s="2"/>
      <c r="DGV64" s="2"/>
      <c r="DGX64" s="2"/>
      <c r="DGZ64" s="2"/>
      <c r="DHB64" s="2"/>
      <c r="DHD64" s="2"/>
      <c r="DHF64" s="2"/>
      <c r="DHH64" s="2"/>
      <c r="DHJ64" s="2"/>
      <c r="DHL64" s="2"/>
      <c r="DHN64" s="2"/>
      <c r="DHP64" s="2"/>
      <c r="DHR64" s="2"/>
      <c r="DHT64" s="2"/>
      <c r="DHV64" s="2"/>
      <c r="DHX64" s="2"/>
      <c r="DHZ64" s="2"/>
      <c r="DIB64" s="2"/>
      <c r="DID64" s="2"/>
      <c r="DIF64" s="2"/>
      <c r="DIH64" s="2"/>
      <c r="DIJ64" s="2"/>
      <c r="DIL64" s="2"/>
      <c r="DIN64" s="2"/>
      <c r="DIP64" s="2"/>
      <c r="DIR64" s="2"/>
      <c r="DIT64" s="2"/>
      <c r="DIV64" s="2"/>
      <c r="DIX64" s="2"/>
      <c r="DIZ64" s="2"/>
      <c r="DJB64" s="2"/>
      <c r="DJD64" s="2"/>
      <c r="DJF64" s="2"/>
      <c r="DJH64" s="2"/>
      <c r="DJJ64" s="2"/>
      <c r="DJL64" s="2"/>
      <c r="DJN64" s="2"/>
      <c r="DJP64" s="2"/>
      <c r="DJR64" s="2"/>
      <c r="DJT64" s="2"/>
      <c r="DJV64" s="2"/>
      <c r="DJX64" s="2"/>
      <c r="DJZ64" s="2"/>
      <c r="DKB64" s="2"/>
      <c r="DKD64" s="2"/>
      <c r="DKF64" s="2"/>
      <c r="DKH64" s="2"/>
      <c r="DKJ64" s="2"/>
      <c r="DKL64" s="2"/>
      <c r="DKN64" s="2"/>
      <c r="DKP64" s="2"/>
      <c r="DKR64" s="2"/>
      <c r="DKT64" s="2"/>
      <c r="DKV64" s="2"/>
      <c r="DKX64" s="2"/>
      <c r="DKZ64" s="2"/>
      <c r="DLB64" s="2"/>
      <c r="DLD64" s="2"/>
      <c r="DLF64" s="2"/>
      <c r="DLH64" s="2"/>
      <c r="DLJ64" s="2"/>
      <c r="DLL64" s="2"/>
      <c r="DLN64" s="2"/>
      <c r="DLP64" s="2"/>
      <c r="DLR64" s="2"/>
      <c r="DLT64" s="2"/>
      <c r="DLV64" s="2"/>
      <c r="DLX64" s="2"/>
      <c r="DLZ64" s="2"/>
      <c r="DMB64" s="2"/>
      <c r="DMD64" s="2"/>
      <c r="DMF64" s="2"/>
      <c r="DMH64" s="2"/>
      <c r="DMJ64" s="2"/>
      <c r="DML64" s="2"/>
      <c r="DMN64" s="2"/>
      <c r="DMP64" s="2"/>
      <c r="DMR64" s="2"/>
      <c r="DMT64" s="2"/>
      <c r="DMV64" s="2"/>
      <c r="DMX64" s="2"/>
      <c r="DMZ64" s="2"/>
      <c r="DNB64" s="2"/>
      <c r="DND64" s="2"/>
      <c r="DNF64" s="2"/>
      <c r="DNH64" s="2"/>
      <c r="DNJ64" s="2"/>
      <c r="DNL64" s="2"/>
      <c r="DNN64" s="2"/>
      <c r="DNP64" s="2"/>
      <c r="DNR64" s="2"/>
      <c r="DNT64" s="2"/>
      <c r="DNV64" s="2"/>
      <c r="DNX64" s="2"/>
      <c r="DNZ64" s="2"/>
      <c r="DOB64" s="2"/>
      <c r="DOD64" s="2"/>
      <c r="DOF64" s="2"/>
      <c r="DOH64" s="2"/>
      <c r="DOJ64" s="2"/>
      <c r="DOL64" s="2"/>
      <c r="DON64" s="2"/>
      <c r="DOP64" s="2"/>
      <c r="DOR64" s="2"/>
      <c r="DOT64" s="2"/>
      <c r="DOV64" s="2"/>
      <c r="DOX64" s="2"/>
      <c r="DOZ64" s="2"/>
      <c r="DPB64" s="2"/>
      <c r="DPD64" s="2"/>
      <c r="DPF64" s="2"/>
      <c r="DPH64" s="2"/>
      <c r="DPJ64" s="2"/>
      <c r="DPL64" s="2"/>
      <c r="DPN64" s="2"/>
      <c r="DPP64" s="2"/>
      <c r="DPR64" s="2"/>
      <c r="DPT64" s="2"/>
      <c r="DPV64" s="2"/>
      <c r="DPX64" s="2"/>
      <c r="DPZ64" s="2"/>
      <c r="DQB64" s="2"/>
      <c r="DQD64" s="2"/>
      <c r="DQF64" s="2"/>
      <c r="DQH64" s="2"/>
      <c r="DQJ64" s="2"/>
      <c r="DQL64" s="2"/>
      <c r="DQN64" s="2"/>
      <c r="DQP64" s="2"/>
      <c r="DQR64" s="2"/>
      <c r="DQT64" s="2"/>
      <c r="DQV64" s="2"/>
      <c r="DQX64" s="2"/>
      <c r="DQZ64" s="2"/>
      <c r="DRB64" s="2"/>
      <c r="DRD64" s="2"/>
      <c r="DRF64" s="2"/>
      <c r="DRH64" s="2"/>
      <c r="DRJ64" s="2"/>
      <c r="DRL64" s="2"/>
      <c r="DRN64" s="2"/>
      <c r="DRP64" s="2"/>
      <c r="DRR64" s="2"/>
      <c r="DRT64" s="2"/>
      <c r="DRV64" s="2"/>
      <c r="DRX64" s="2"/>
      <c r="DRZ64" s="2"/>
      <c r="DSB64" s="2"/>
      <c r="DSD64" s="2"/>
      <c r="DSF64" s="2"/>
      <c r="DSH64" s="2"/>
      <c r="DSJ64" s="2"/>
      <c r="DSL64" s="2"/>
      <c r="DSN64" s="2"/>
      <c r="DSP64" s="2"/>
      <c r="DSR64" s="2"/>
      <c r="DST64" s="2"/>
      <c r="DSV64" s="2"/>
      <c r="DSX64" s="2"/>
      <c r="DSZ64" s="2"/>
      <c r="DTB64" s="2"/>
      <c r="DTD64" s="2"/>
      <c r="DTF64" s="2"/>
      <c r="DTH64" s="2"/>
      <c r="DTJ64" s="2"/>
      <c r="DTL64" s="2"/>
      <c r="DTN64" s="2"/>
      <c r="DTP64" s="2"/>
      <c r="DTR64" s="2"/>
      <c r="DTT64" s="2"/>
      <c r="DTV64" s="2"/>
      <c r="DTX64" s="2"/>
      <c r="DTZ64" s="2"/>
      <c r="DUB64" s="2"/>
      <c r="DUD64" s="2"/>
      <c r="DUF64" s="2"/>
      <c r="DUH64" s="2"/>
      <c r="DUJ64" s="2"/>
      <c r="DUL64" s="2"/>
      <c r="DUN64" s="2"/>
      <c r="DUP64" s="2"/>
      <c r="DUR64" s="2"/>
      <c r="DUT64" s="2"/>
      <c r="DUV64" s="2"/>
      <c r="DUX64" s="2"/>
      <c r="DUZ64" s="2"/>
      <c r="DVB64" s="2"/>
      <c r="DVD64" s="2"/>
      <c r="DVF64" s="2"/>
      <c r="DVH64" s="2"/>
      <c r="DVJ64" s="2"/>
      <c r="DVL64" s="2"/>
      <c r="DVN64" s="2"/>
      <c r="DVP64" s="2"/>
      <c r="DVR64" s="2"/>
      <c r="DVT64" s="2"/>
      <c r="DVV64" s="2"/>
      <c r="DVX64" s="2"/>
      <c r="DVZ64" s="2"/>
      <c r="DWB64" s="2"/>
      <c r="DWD64" s="2"/>
      <c r="DWF64" s="2"/>
      <c r="DWH64" s="2"/>
      <c r="DWJ64" s="2"/>
      <c r="DWL64" s="2"/>
      <c r="DWN64" s="2"/>
      <c r="DWP64" s="2"/>
      <c r="DWR64" s="2"/>
      <c r="DWT64" s="2"/>
      <c r="DWV64" s="2"/>
      <c r="DWX64" s="2"/>
      <c r="DWZ64" s="2"/>
      <c r="DXB64" s="2"/>
      <c r="DXD64" s="2"/>
      <c r="DXF64" s="2"/>
      <c r="DXH64" s="2"/>
      <c r="DXJ64" s="2"/>
      <c r="DXL64" s="2"/>
      <c r="DXN64" s="2"/>
      <c r="DXP64" s="2"/>
      <c r="DXR64" s="2"/>
      <c r="DXT64" s="2"/>
      <c r="DXV64" s="2"/>
      <c r="DXX64" s="2"/>
      <c r="DXZ64" s="2"/>
      <c r="DYB64" s="2"/>
      <c r="DYD64" s="2"/>
      <c r="DYF64" s="2"/>
      <c r="DYH64" s="2"/>
      <c r="DYJ64" s="2"/>
      <c r="DYL64" s="2"/>
      <c r="DYN64" s="2"/>
      <c r="DYP64" s="2"/>
      <c r="DYR64" s="2"/>
      <c r="DYT64" s="2"/>
      <c r="DYV64" s="2"/>
      <c r="DYX64" s="2"/>
      <c r="DYZ64" s="2"/>
      <c r="DZB64" s="2"/>
      <c r="DZD64" s="2"/>
      <c r="DZF64" s="2"/>
      <c r="DZH64" s="2"/>
      <c r="DZJ64" s="2"/>
      <c r="DZL64" s="2"/>
      <c r="DZN64" s="2"/>
      <c r="DZP64" s="2"/>
      <c r="DZR64" s="2"/>
      <c r="DZT64" s="2"/>
      <c r="DZV64" s="2"/>
      <c r="DZX64" s="2"/>
      <c r="DZZ64" s="2"/>
      <c r="EAB64" s="2"/>
      <c r="EAD64" s="2"/>
      <c r="EAF64" s="2"/>
      <c r="EAH64" s="2"/>
      <c r="EAJ64" s="2"/>
      <c r="EAL64" s="2"/>
      <c r="EAN64" s="2"/>
      <c r="EAP64" s="2"/>
      <c r="EAR64" s="2"/>
      <c r="EAT64" s="2"/>
      <c r="EAV64" s="2"/>
      <c r="EAX64" s="2"/>
      <c r="EAZ64" s="2"/>
      <c r="EBB64" s="2"/>
      <c r="EBD64" s="2"/>
      <c r="EBF64" s="2"/>
      <c r="EBH64" s="2"/>
      <c r="EBJ64" s="2"/>
      <c r="EBL64" s="2"/>
      <c r="EBN64" s="2"/>
      <c r="EBP64" s="2"/>
      <c r="EBR64" s="2"/>
      <c r="EBT64" s="2"/>
      <c r="EBV64" s="2"/>
      <c r="EBX64" s="2"/>
      <c r="EBZ64" s="2"/>
      <c r="ECB64" s="2"/>
      <c r="ECD64" s="2"/>
      <c r="ECF64" s="2"/>
      <c r="ECH64" s="2"/>
      <c r="ECJ64" s="2"/>
      <c r="ECL64" s="2"/>
      <c r="ECN64" s="2"/>
      <c r="ECP64" s="2"/>
      <c r="ECR64" s="2"/>
      <c r="ECT64" s="2"/>
      <c r="ECV64" s="2"/>
      <c r="ECX64" s="2"/>
      <c r="ECZ64" s="2"/>
      <c r="EDB64" s="2"/>
      <c r="EDD64" s="2"/>
      <c r="EDF64" s="2"/>
      <c r="EDH64" s="2"/>
      <c r="EDJ64" s="2"/>
      <c r="EDL64" s="2"/>
      <c r="EDN64" s="2"/>
      <c r="EDP64" s="2"/>
      <c r="EDR64" s="2"/>
      <c r="EDT64" s="2"/>
      <c r="EDV64" s="2"/>
      <c r="EDX64" s="2"/>
      <c r="EDZ64" s="2"/>
      <c r="EEB64" s="2"/>
      <c r="EED64" s="2"/>
      <c r="EEF64" s="2"/>
      <c r="EEH64" s="2"/>
      <c r="EEJ64" s="2"/>
      <c r="EEL64" s="2"/>
      <c r="EEN64" s="2"/>
      <c r="EEP64" s="2"/>
      <c r="EER64" s="2"/>
      <c r="EET64" s="2"/>
      <c r="EEV64" s="2"/>
      <c r="EEX64" s="2"/>
      <c r="EEZ64" s="2"/>
      <c r="EFB64" s="2"/>
      <c r="EFD64" s="2"/>
      <c r="EFF64" s="2"/>
      <c r="EFH64" s="2"/>
      <c r="EFJ64" s="2"/>
      <c r="EFL64" s="2"/>
      <c r="EFN64" s="2"/>
      <c r="EFP64" s="2"/>
      <c r="EFR64" s="2"/>
      <c r="EFT64" s="2"/>
      <c r="EFV64" s="2"/>
      <c r="EFX64" s="2"/>
      <c r="EFZ64" s="2"/>
      <c r="EGB64" s="2"/>
      <c r="EGD64" s="2"/>
      <c r="EGF64" s="2"/>
      <c r="EGH64" s="2"/>
      <c r="EGJ64" s="2"/>
      <c r="EGL64" s="2"/>
      <c r="EGN64" s="2"/>
      <c r="EGP64" s="2"/>
      <c r="EGR64" s="2"/>
      <c r="EGT64" s="2"/>
      <c r="EGV64" s="2"/>
      <c r="EGX64" s="2"/>
      <c r="EGZ64" s="2"/>
      <c r="EHB64" s="2"/>
      <c r="EHD64" s="2"/>
      <c r="EHF64" s="2"/>
      <c r="EHH64" s="2"/>
      <c r="EHJ64" s="2"/>
      <c r="EHL64" s="2"/>
      <c r="EHN64" s="2"/>
      <c r="EHP64" s="2"/>
      <c r="EHR64" s="2"/>
      <c r="EHT64" s="2"/>
      <c r="EHV64" s="2"/>
      <c r="EHX64" s="2"/>
      <c r="EHZ64" s="2"/>
      <c r="EIB64" s="2"/>
      <c r="EID64" s="2"/>
      <c r="EIF64" s="2"/>
      <c r="EIH64" s="2"/>
      <c r="EIJ64" s="2"/>
      <c r="EIL64" s="2"/>
      <c r="EIN64" s="2"/>
      <c r="EIP64" s="2"/>
      <c r="EIR64" s="2"/>
      <c r="EIT64" s="2"/>
      <c r="EIV64" s="2"/>
      <c r="EIX64" s="2"/>
      <c r="EIZ64" s="2"/>
      <c r="EJB64" s="2"/>
      <c r="EJD64" s="2"/>
      <c r="EJF64" s="2"/>
      <c r="EJH64" s="2"/>
      <c r="EJJ64" s="2"/>
      <c r="EJL64" s="2"/>
      <c r="EJN64" s="2"/>
      <c r="EJP64" s="2"/>
      <c r="EJR64" s="2"/>
      <c r="EJT64" s="2"/>
      <c r="EJV64" s="2"/>
      <c r="EJX64" s="2"/>
      <c r="EJZ64" s="2"/>
      <c r="EKB64" s="2"/>
      <c r="EKD64" s="2"/>
      <c r="EKF64" s="2"/>
      <c r="EKH64" s="2"/>
      <c r="EKJ64" s="2"/>
      <c r="EKL64" s="2"/>
      <c r="EKN64" s="2"/>
      <c r="EKP64" s="2"/>
      <c r="EKR64" s="2"/>
      <c r="EKT64" s="2"/>
      <c r="EKV64" s="2"/>
      <c r="EKX64" s="2"/>
      <c r="EKZ64" s="2"/>
      <c r="ELB64" s="2"/>
      <c r="ELD64" s="2"/>
      <c r="ELF64" s="2"/>
      <c r="ELH64" s="2"/>
      <c r="ELJ64" s="2"/>
      <c r="ELL64" s="2"/>
      <c r="ELN64" s="2"/>
      <c r="ELP64" s="2"/>
      <c r="ELR64" s="2"/>
      <c r="ELT64" s="2"/>
      <c r="ELV64" s="2"/>
      <c r="ELX64" s="2"/>
      <c r="ELZ64" s="2"/>
      <c r="EMB64" s="2"/>
      <c r="EMD64" s="2"/>
      <c r="EMF64" s="2"/>
      <c r="EMH64" s="2"/>
      <c r="EMJ64" s="2"/>
      <c r="EML64" s="2"/>
      <c r="EMN64" s="2"/>
      <c r="EMP64" s="2"/>
      <c r="EMR64" s="2"/>
      <c r="EMT64" s="2"/>
      <c r="EMV64" s="2"/>
      <c r="EMX64" s="2"/>
      <c r="EMZ64" s="2"/>
      <c r="ENB64" s="2"/>
      <c r="END64" s="2"/>
      <c r="ENF64" s="2"/>
      <c r="ENH64" s="2"/>
      <c r="ENJ64" s="2"/>
      <c r="ENL64" s="2"/>
      <c r="ENN64" s="2"/>
      <c r="ENP64" s="2"/>
      <c r="ENR64" s="2"/>
      <c r="ENT64" s="2"/>
      <c r="ENV64" s="2"/>
      <c r="ENX64" s="2"/>
      <c r="ENZ64" s="2"/>
      <c r="EOB64" s="2"/>
      <c r="EOD64" s="2"/>
      <c r="EOF64" s="2"/>
      <c r="EOH64" s="2"/>
      <c r="EOJ64" s="2"/>
      <c r="EOL64" s="2"/>
      <c r="EON64" s="2"/>
      <c r="EOP64" s="2"/>
      <c r="EOR64" s="2"/>
      <c r="EOT64" s="2"/>
      <c r="EOV64" s="2"/>
      <c r="EOX64" s="2"/>
      <c r="EOZ64" s="2"/>
      <c r="EPB64" s="2"/>
      <c r="EPD64" s="2"/>
      <c r="EPF64" s="2"/>
      <c r="EPH64" s="2"/>
      <c r="EPJ64" s="2"/>
      <c r="EPL64" s="2"/>
      <c r="EPN64" s="2"/>
      <c r="EPP64" s="2"/>
      <c r="EPR64" s="2"/>
      <c r="EPT64" s="2"/>
      <c r="EPV64" s="2"/>
      <c r="EPX64" s="2"/>
      <c r="EPZ64" s="2"/>
      <c r="EQB64" s="2"/>
      <c r="EQD64" s="2"/>
      <c r="EQF64" s="2"/>
      <c r="EQH64" s="2"/>
      <c r="EQJ64" s="2"/>
      <c r="EQL64" s="2"/>
      <c r="EQN64" s="2"/>
      <c r="EQP64" s="2"/>
      <c r="EQR64" s="2"/>
      <c r="EQT64" s="2"/>
      <c r="EQV64" s="2"/>
      <c r="EQX64" s="2"/>
      <c r="EQZ64" s="2"/>
      <c r="ERB64" s="2"/>
      <c r="ERD64" s="2"/>
      <c r="ERF64" s="2"/>
      <c r="ERH64" s="2"/>
      <c r="ERJ64" s="2"/>
      <c r="ERL64" s="2"/>
      <c r="ERN64" s="2"/>
      <c r="ERP64" s="2"/>
      <c r="ERR64" s="2"/>
      <c r="ERT64" s="2"/>
      <c r="ERV64" s="2"/>
      <c r="ERX64" s="2"/>
      <c r="ERZ64" s="2"/>
      <c r="ESB64" s="2"/>
      <c r="ESD64" s="2"/>
      <c r="ESF64" s="2"/>
      <c r="ESH64" s="2"/>
      <c r="ESJ64" s="2"/>
      <c r="ESL64" s="2"/>
      <c r="ESN64" s="2"/>
      <c r="ESP64" s="2"/>
      <c r="ESR64" s="2"/>
      <c r="EST64" s="2"/>
      <c r="ESV64" s="2"/>
      <c r="ESX64" s="2"/>
      <c r="ESZ64" s="2"/>
      <c r="ETB64" s="2"/>
      <c r="ETD64" s="2"/>
      <c r="ETF64" s="2"/>
      <c r="ETH64" s="2"/>
      <c r="ETJ64" s="2"/>
      <c r="ETL64" s="2"/>
      <c r="ETN64" s="2"/>
      <c r="ETP64" s="2"/>
      <c r="ETR64" s="2"/>
      <c r="ETT64" s="2"/>
      <c r="ETV64" s="2"/>
      <c r="ETX64" s="2"/>
      <c r="ETZ64" s="2"/>
      <c r="EUB64" s="2"/>
      <c r="EUD64" s="2"/>
      <c r="EUF64" s="2"/>
      <c r="EUH64" s="2"/>
      <c r="EUJ64" s="2"/>
      <c r="EUL64" s="2"/>
      <c r="EUN64" s="2"/>
      <c r="EUP64" s="2"/>
      <c r="EUR64" s="2"/>
      <c r="EUT64" s="2"/>
      <c r="EUV64" s="2"/>
      <c r="EUX64" s="2"/>
      <c r="EUZ64" s="2"/>
      <c r="EVB64" s="2"/>
      <c r="EVD64" s="2"/>
      <c r="EVF64" s="2"/>
      <c r="EVH64" s="2"/>
      <c r="EVJ64" s="2"/>
      <c r="EVL64" s="2"/>
      <c r="EVN64" s="2"/>
      <c r="EVP64" s="2"/>
      <c r="EVR64" s="2"/>
      <c r="EVT64" s="2"/>
      <c r="EVV64" s="2"/>
      <c r="EVX64" s="2"/>
      <c r="EVZ64" s="2"/>
      <c r="EWB64" s="2"/>
      <c r="EWD64" s="2"/>
      <c r="EWF64" s="2"/>
      <c r="EWH64" s="2"/>
      <c r="EWJ64" s="2"/>
      <c r="EWL64" s="2"/>
      <c r="EWN64" s="2"/>
      <c r="EWP64" s="2"/>
      <c r="EWR64" s="2"/>
      <c r="EWT64" s="2"/>
      <c r="EWV64" s="2"/>
      <c r="EWX64" s="2"/>
      <c r="EWZ64" s="2"/>
      <c r="EXB64" s="2"/>
      <c r="EXD64" s="2"/>
      <c r="EXF64" s="2"/>
      <c r="EXH64" s="2"/>
      <c r="EXJ64" s="2"/>
      <c r="EXL64" s="2"/>
      <c r="EXN64" s="2"/>
      <c r="EXP64" s="2"/>
      <c r="EXR64" s="2"/>
      <c r="EXT64" s="2"/>
      <c r="EXV64" s="2"/>
      <c r="EXX64" s="2"/>
      <c r="EXZ64" s="2"/>
      <c r="EYB64" s="2"/>
      <c r="EYD64" s="2"/>
      <c r="EYF64" s="2"/>
      <c r="EYH64" s="2"/>
      <c r="EYJ64" s="2"/>
      <c r="EYL64" s="2"/>
      <c r="EYN64" s="2"/>
      <c r="EYP64" s="2"/>
      <c r="EYR64" s="2"/>
      <c r="EYT64" s="2"/>
      <c r="EYV64" s="2"/>
      <c r="EYX64" s="2"/>
      <c r="EYZ64" s="2"/>
      <c r="EZB64" s="2"/>
      <c r="EZD64" s="2"/>
      <c r="EZF64" s="2"/>
      <c r="EZH64" s="2"/>
      <c r="EZJ64" s="2"/>
      <c r="EZL64" s="2"/>
      <c r="EZN64" s="2"/>
      <c r="EZP64" s="2"/>
      <c r="EZR64" s="2"/>
      <c r="EZT64" s="2"/>
      <c r="EZV64" s="2"/>
      <c r="EZX64" s="2"/>
      <c r="EZZ64" s="2"/>
      <c r="FAB64" s="2"/>
      <c r="FAD64" s="2"/>
      <c r="FAF64" s="2"/>
      <c r="FAH64" s="2"/>
      <c r="FAJ64" s="2"/>
      <c r="FAL64" s="2"/>
      <c r="FAN64" s="2"/>
      <c r="FAP64" s="2"/>
      <c r="FAR64" s="2"/>
      <c r="FAT64" s="2"/>
      <c r="FAV64" s="2"/>
      <c r="FAX64" s="2"/>
      <c r="FAZ64" s="2"/>
      <c r="FBB64" s="2"/>
      <c r="FBD64" s="2"/>
      <c r="FBF64" s="2"/>
      <c r="FBH64" s="2"/>
      <c r="FBJ64" s="2"/>
      <c r="FBL64" s="2"/>
      <c r="FBN64" s="2"/>
      <c r="FBP64" s="2"/>
      <c r="FBR64" s="2"/>
      <c r="FBT64" s="2"/>
      <c r="FBV64" s="2"/>
      <c r="FBX64" s="2"/>
      <c r="FBZ64" s="2"/>
      <c r="FCB64" s="2"/>
      <c r="FCD64" s="2"/>
      <c r="FCF64" s="2"/>
      <c r="FCH64" s="2"/>
      <c r="FCJ64" s="2"/>
      <c r="FCL64" s="2"/>
      <c r="FCN64" s="2"/>
      <c r="FCP64" s="2"/>
      <c r="FCR64" s="2"/>
      <c r="FCT64" s="2"/>
      <c r="FCV64" s="2"/>
      <c r="FCX64" s="2"/>
      <c r="FCZ64" s="2"/>
      <c r="FDB64" s="2"/>
      <c r="FDD64" s="2"/>
      <c r="FDF64" s="2"/>
      <c r="FDH64" s="2"/>
      <c r="FDJ64" s="2"/>
      <c r="FDL64" s="2"/>
      <c r="FDN64" s="2"/>
      <c r="FDP64" s="2"/>
      <c r="FDR64" s="2"/>
      <c r="FDT64" s="2"/>
      <c r="FDV64" s="2"/>
      <c r="FDX64" s="2"/>
      <c r="FDZ64" s="2"/>
      <c r="FEB64" s="2"/>
      <c r="FED64" s="2"/>
      <c r="FEF64" s="2"/>
      <c r="FEH64" s="2"/>
      <c r="FEJ64" s="2"/>
      <c r="FEL64" s="2"/>
      <c r="FEN64" s="2"/>
      <c r="FEP64" s="2"/>
      <c r="FER64" s="2"/>
      <c r="FET64" s="2"/>
      <c r="FEV64" s="2"/>
      <c r="FEX64" s="2"/>
      <c r="FEZ64" s="2"/>
      <c r="FFB64" s="2"/>
      <c r="FFD64" s="2"/>
      <c r="FFF64" s="2"/>
      <c r="FFH64" s="2"/>
      <c r="FFJ64" s="2"/>
      <c r="FFL64" s="2"/>
      <c r="FFN64" s="2"/>
      <c r="FFP64" s="2"/>
      <c r="FFR64" s="2"/>
      <c r="FFT64" s="2"/>
      <c r="FFV64" s="2"/>
      <c r="FFX64" s="2"/>
      <c r="FFZ64" s="2"/>
      <c r="FGB64" s="2"/>
      <c r="FGD64" s="2"/>
      <c r="FGF64" s="2"/>
      <c r="FGH64" s="2"/>
      <c r="FGJ64" s="2"/>
      <c r="FGL64" s="2"/>
      <c r="FGN64" s="2"/>
      <c r="FGP64" s="2"/>
      <c r="FGR64" s="2"/>
      <c r="FGT64" s="2"/>
      <c r="FGV64" s="2"/>
      <c r="FGX64" s="2"/>
      <c r="FGZ64" s="2"/>
      <c r="FHB64" s="2"/>
      <c r="FHD64" s="2"/>
      <c r="FHF64" s="2"/>
      <c r="FHH64" s="2"/>
      <c r="FHJ64" s="2"/>
      <c r="FHL64" s="2"/>
      <c r="FHN64" s="2"/>
      <c r="FHP64" s="2"/>
      <c r="FHR64" s="2"/>
      <c r="FHT64" s="2"/>
      <c r="FHV64" s="2"/>
      <c r="FHX64" s="2"/>
      <c r="FHZ64" s="2"/>
      <c r="FIB64" s="2"/>
      <c r="FID64" s="2"/>
      <c r="FIF64" s="2"/>
      <c r="FIH64" s="2"/>
      <c r="FIJ64" s="2"/>
      <c r="FIL64" s="2"/>
      <c r="FIN64" s="2"/>
      <c r="FIP64" s="2"/>
      <c r="FIR64" s="2"/>
      <c r="FIT64" s="2"/>
      <c r="FIV64" s="2"/>
      <c r="FIX64" s="2"/>
      <c r="FIZ64" s="2"/>
      <c r="FJB64" s="2"/>
      <c r="FJD64" s="2"/>
      <c r="FJF64" s="2"/>
      <c r="FJH64" s="2"/>
      <c r="FJJ64" s="2"/>
      <c r="FJL64" s="2"/>
      <c r="FJN64" s="2"/>
      <c r="FJP64" s="2"/>
      <c r="FJR64" s="2"/>
      <c r="FJT64" s="2"/>
      <c r="FJV64" s="2"/>
      <c r="FJX64" s="2"/>
      <c r="FJZ64" s="2"/>
      <c r="FKB64" s="2"/>
      <c r="FKD64" s="2"/>
      <c r="FKF64" s="2"/>
      <c r="FKH64" s="2"/>
      <c r="FKJ64" s="2"/>
      <c r="FKL64" s="2"/>
      <c r="FKN64" s="2"/>
      <c r="FKP64" s="2"/>
      <c r="FKR64" s="2"/>
      <c r="FKT64" s="2"/>
      <c r="FKV64" s="2"/>
      <c r="FKX64" s="2"/>
      <c r="FKZ64" s="2"/>
      <c r="FLB64" s="2"/>
      <c r="FLD64" s="2"/>
      <c r="FLF64" s="2"/>
      <c r="FLH64" s="2"/>
      <c r="FLJ64" s="2"/>
      <c r="FLL64" s="2"/>
      <c r="FLN64" s="2"/>
      <c r="FLP64" s="2"/>
      <c r="FLR64" s="2"/>
      <c r="FLT64" s="2"/>
      <c r="FLV64" s="2"/>
      <c r="FLX64" s="2"/>
      <c r="FLZ64" s="2"/>
      <c r="FMB64" s="2"/>
      <c r="FMD64" s="2"/>
      <c r="FMF64" s="2"/>
      <c r="FMH64" s="2"/>
      <c r="FMJ64" s="2"/>
      <c r="FML64" s="2"/>
      <c r="FMN64" s="2"/>
      <c r="FMP64" s="2"/>
      <c r="FMR64" s="2"/>
      <c r="FMT64" s="2"/>
      <c r="FMV64" s="2"/>
      <c r="FMX64" s="2"/>
      <c r="FMZ64" s="2"/>
      <c r="FNB64" s="2"/>
      <c r="FND64" s="2"/>
      <c r="FNF64" s="2"/>
      <c r="FNH64" s="2"/>
      <c r="FNJ64" s="2"/>
      <c r="FNL64" s="2"/>
      <c r="FNN64" s="2"/>
      <c r="FNP64" s="2"/>
      <c r="FNR64" s="2"/>
      <c r="FNT64" s="2"/>
      <c r="FNV64" s="2"/>
      <c r="FNX64" s="2"/>
      <c r="FNZ64" s="2"/>
      <c r="FOB64" s="2"/>
      <c r="FOD64" s="2"/>
      <c r="FOF64" s="2"/>
      <c r="FOH64" s="2"/>
      <c r="FOJ64" s="2"/>
      <c r="FOL64" s="2"/>
      <c r="FON64" s="2"/>
      <c r="FOP64" s="2"/>
      <c r="FOR64" s="2"/>
      <c r="FOT64" s="2"/>
      <c r="FOV64" s="2"/>
      <c r="FOX64" s="2"/>
      <c r="FOZ64" s="2"/>
      <c r="FPB64" s="2"/>
      <c r="FPD64" s="2"/>
      <c r="FPF64" s="2"/>
      <c r="FPH64" s="2"/>
      <c r="FPJ64" s="2"/>
      <c r="FPL64" s="2"/>
      <c r="FPN64" s="2"/>
      <c r="FPP64" s="2"/>
      <c r="FPR64" s="2"/>
      <c r="FPT64" s="2"/>
      <c r="FPV64" s="2"/>
      <c r="FPX64" s="2"/>
      <c r="FPZ64" s="2"/>
      <c r="FQB64" s="2"/>
      <c r="FQD64" s="2"/>
      <c r="FQF64" s="2"/>
      <c r="FQH64" s="2"/>
      <c r="FQJ64" s="2"/>
      <c r="FQL64" s="2"/>
      <c r="FQN64" s="2"/>
      <c r="FQP64" s="2"/>
      <c r="FQR64" s="2"/>
      <c r="FQT64" s="2"/>
      <c r="FQV64" s="2"/>
      <c r="FQX64" s="2"/>
      <c r="FQZ64" s="2"/>
      <c r="FRB64" s="2"/>
      <c r="FRD64" s="2"/>
      <c r="FRF64" s="2"/>
      <c r="FRH64" s="2"/>
      <c r="FRJ64" s="2"/>
      <c r="FRL64" s="2"/>
      <c r="FRN64" s="2"/>
      <c r="FRP64" s="2"/>
      <c r="FRR64" s="2"/>
      <c r="FRT64" s="2"/>
      <c r="FRV64" s="2"/>
      <c r="FRX64" s="2"/>
      <c r="FRZ64" s="2"/>
      <c r="FSB64" s="2"/>
      <c r="FSD64" s="2"/>
      <c r="FSF64" s="2"/>
      <c r="FSH64" s="2"/>
      <c r="FSJ64" s="2"/>
      <c r="FSL64" s="2"/>
      <c r="FSN64" s="2"/>
      <c r="FSP64" s="2"/>
      <c r="FSR64" s="2"/>
      <c r="FST64" s="2"/>
      <c r="FSV64" s="2"/>
      <c r="FSX64" s="2"/>
      <c r="FSZ64" s="2"/>
      <c r="FTB64" s="2"/>
      <c r="FTD64" s="2"/>
      <c r="FTF64" s="2"/>
      <c r="FTH64" s="2"/>
      <c r="FTJ64" s="2"/>
      <c r="FTL64" s="2"/>
      <c r="FTN64" s="2"/>
      <c r="FTP64" s="2"/>
      <c r="FTR64" s="2"/>
      <c r="FTT64" s="2"/>
      <c r="FTV64" s="2"/>
      <c r="FTX64" s="2"/>
      <c r="FTZ64" s="2"/>
      <c r="FUB64" s="2"/>
      <c r="FUD64" s="2"/>
      <c r="FUF64" s="2"/>
      <c r="FUH64" s="2"/>
      <c r="FUJ64" s="2"/>
      <c r="FUL64" s="2"/>
      <c r="FUN64" s="2"/>
      <c r="FUP64" s="2"/>
      <c r="FUR64" s="2"/>
      <c r="FUT64" s="2"/>
      <c r="FUV64" s="2"/>
      <c r="FUX64" s="2"/>
      <c r="FUZ64" s="2"/>
      <c r="FVB64" s="2"/>
      <c r="FVD64" s="2"/>
      <c r="FVF64" s="2"/>
      <c r="FVH64" s="2"/>
      <c r="FVJ64" s="2"/>
      <c r="FVL64" s="2"/>
      <c r="FVN64" s="2"/>
      <c r="FVP64" s="2"/>
      <c r="FVR64" s="2"/>
      <c r="FVT64" s="2"/>
      <c r="FVV64" s="2"/>
      <c r="FVX64" s="2"/>
      <c r="FVZ64" s="2"/>
      <c r="FWB64" s="2"/>
      <c r="FWD64" s="2"/>
      <c r="FWF64" s="2"/>
      <c r="FWH64" s="2"/>
      <c r="FWJ64" s="2"/>
      <c r="FWL64" s="2"/>
      <c r="FWN64" s="2"/>
      <c r="FWP64" s="2"/>
      <c r="FWR64" s="2"/>
      <c r="FWT64" s="2"/>
      <c r="FWV64" s="2"/>
      <c r="FWX64" s="2"/>
      <c r="FWZ64" s="2"/>
      <c r="FXB64" s="2"/>
      <c r="FXD64" s="2"/>
      <c r="FXF64" s="2"/>
      <c r="FXH64" s="2"/>
      <c r="FXJ64" s="2"/>
      <c r="FXL64" s="2"/>
      <c r="FXN64" s="2"/>
      <c r="FXP64" s="2"/>
      <c r="FXR64" s="2"/>
      <c r="FXT64" s="2"/>
      <c r="FXV64" s="2"/>
      <c r="FXX64" s="2"/>
      <c r="FXZ64" s="2"/>
      <c r="FYB64" s="2"/>
      <c r="FYD64" s="2"/>
      <c r="FYF64" s="2"/>
      <c r="FYH64" s="2"/>
      <c r="FYJ64" s="2"/>
      <c r="FYL64" s="2"/>
      <c r="FYN64" s="2"/>
      <c r="FYP64" s="2"/>
      <c r="FYR64" s="2"/>
      <c r="FYT64" s="2"/>
      <c r="FYV64" s="2"/>
      <c r="FYX64" s="2"/>
      <c r="FYZ64" s="2"/>
      <c r="FZB64" s="2"/>
      <c r="FZD64" s="2"/>
      <c r="FZF64" s="2"/>
      <c r="FZH64" s="2"/>
      <c r="FZJ64" s="2"/>
      <c r="FZL64" s="2"/>
      <c r="FZN64" s="2"/>
      <c r="FZP64" s="2"/>
      <c r="FZR64" s="2"/>
      <c r="FZT64" s="2"/>
      <c r="FZV64" s="2"/>
      <c r="FZX64" s="2"/>
      <c r="FZZ64" s="2"/>
      <c r="GAB64" s="2"/>
      <c r="GAD64" s="2"/>
      <c r="GAF64" s="2"/>
      <c r="GAH64" s="2"/>
      <c r="GAJ64" s="2"/>
      <c r="GAL64" s="2"/>
      <c r="GAN64" s="2"/>
      <c r="GAP64" s="2"/>
      <c r="GAR64" s="2"/>
      <c r="GAT64" s="2"/>
      <c r="GAV64" s="2"/>
      <c r="GAX64" s="2"/>
      <c r="GAZ64" s="2"/>
      <c r="GBB64" s="2"/>
      <c r="GBD64" s="2"/>
      <c r="GBF64" s="2"/>
      <c r="GBH64" s="2"/>
      <c r="GBJ64" s="2"/>
      <c r="GBL64" s="2"/>
      <c r="GBN64" s="2"/>
      <c r="GBP64" s="2"/>
      <c r="GBR64" s="2"/>
      <c r="GBT64" s="2"/>
      <c r="GBV64" s="2"/>
      <c r="GBX64" s="2"/>
      <c r="GBZ64" s="2"/>
      <c r="GCB64" s="2"/>
      <c r="GCD64" s="2"/>
      <c r="GCF64" s="2"/>
      <c r="GCH64" s="2"/>
      <c r="GCJ64" s="2"/>
      <c r="GCL64" s="2"/>
      <c r="GCN64" s="2"/>
      <c r="GCP64" s="2"/>
      <c r="GCR64" s="2"/>
      <c r="GCT64" s="2"/>
      <c r="GCV64" s="2"/>
      <c r="GCX64" s="2"/>
      <c r="GCZ64" s="2"/>
      <c r="GDB64" s="2"/>
      <c r="GDD64" s="2"/>
      <c r="GDF64" s="2"/>
      <c r="GDH64" s="2"/>
      <c r="GDJ64" s="2"/>
      <c r="GDL64" s="2"/>
      <c r="GDN64" s="2"/>
      <c r="GDP64" s="2"/>
      <c r="GDR64" s="2"/>
      <c r="GDT64" s="2"/>
      <c r="GDV64" s="2"/>
      <c r="GDX64" s="2"/>
      <c r="GDZ64" s="2"/>
      <c r="GEB64" s="2"/>
      <c r="GED64" s="2"/>
      <c r="GEF64" s="2"/>
      <c r="GEH64" s="2"/>
      <c r="GEJ64" s="2"/>
      <c r="GEL64" s="2"/>
      <c r="GEN64" s="2"/>
      <c r="GEP64" s="2"/>
      <c r="GER64" s="2"/>
      <c r="GET64" s="2"/>
      <c r="GEV64" s="2"/>
      <c r="GEX64" s="2"/>
      <c r="GEZ64" s="2"/>
      <c r="GFB64" s="2"/>
      <c r="GFD64" s="2"/>
      <c r="GFF64" s="2"/>
      <c r="GFH64" s="2"/>
      <c r="GFJ64" s="2"/>
      <c r="GFL64" s="2"/>
      <c r="GFN64" s="2"/>
      <c r="GFP64" s="2"/>
      <c r="GFR64" s="2"/>
      <c r="GFT64" s="2"/>
      <c r="GFV64" s="2"/>
      <c r="GFX64" s="2"/>
      <c r="GFZ64" s="2"/>
      <c r="GGB64" s="2"/>
      <c r="GGD64" s="2"/>
      <c r="GGF64" s="2"/>
      <c r="GGH64" s="2"/>
      <c r="GGJ64" s="2"/>
      <c r="GGL64" s="2"/>
      <c r="GGN64" s="2"/>
      <c r="GGP64" s="2"/>
      <c r="GGR64" s="2"/>
      <c r="GGT64" s="2"/>
      <c r="GGV64" s="2"/>
      <c r="GGX64" s="2"/>
      <c r="GGZ64" s="2"/>
      <c r="GHB64" s="2"/>
      <c r="GHD64" s="2"/>
      <c r="GHF64" s="2"/>
      <c r="GHH64" s="2"/>
      <c r="GHJ64" s="2"/>
      <c r="GHL64" s="2"/>
      <c r="GHN64" s="2"/>
      <c r="GHP64" s="2"/>
      <c r="GHR64" s="2"/>
      <c r="GHT64" s="2"/>
      <c r="GHV64" s="2"/>
      <c r="GHX64" s="2"/>
      <c r="GHZ64" s="2"/>
      <c r="GIB64" s="2"/>
      <c r="GID64" s="2"/>
      <c r="GIF64" s="2"/>
      <c r="GIH64" s="2"/>
      <c r="GIJ64" s="2"/>
      <c r="GIL64" s="2"/>
      <c r="GIN64" s="2"/>
      <c r="GIP64" s="2"/>
      <c r="GIR64" s="2"/>
      <c r="GIT64" s="2"/>
      <c r="GIV64" s="2"/>
      <c r="GIX64" s="2"/>
      <c r="GIZ64" s="2"/>
      <c r="GJB64" s="2"/>
      <c r="GJD64" s="2"/>
      <c r="GJF64" s="2"/>
      <c r="GJH64" s="2"/>
      <c r="GJJ64" s="2"/>
      <c r="GJL64" s="2"/>
      <c r="GJN64" s="2"/>
      <c r="GJP64" s="2"/>
      <c r="GJR64" s="2"/>
      <c r="GJT64" s="2"/>
      <c r="GJV64" s="2"/>
      <c r="GJX64" s="2"/>
      <c r="GJZ64" s="2"/>
      <c r="GKB64" s="2"/>
      <c r="GKD64" s="2"/>
      <c r="GKF64" s="2"/>
      <c r="GKH64" s="2"/>
      <c r="GKJ64" s="2"/>
      <c r="GKL64" s="2"/>
      <c r="GKN64" s="2"/>
      <c r="GKP64" s="2"/>
      <c r="GKR64" s="2"/>
      <c r="GKT64" s="2"/>
      <c r="GKV64" s="2"/>
      <c r="GKX64" s="2"/>
      <c r="GKZ64" s="2"/>
      <c r="GLB64" s="2"/>
      <c r="GLD64" s="2"/>
      <c r="GLF64" s="2"/>
      <c r="GLH64" s="2"/>
      <c r="GLJ64" s="2"/>
      <c r="GLL64" s="2"/>
      <c r="GLN64" s="2"/>
      <c r="GLP64" s="2"/>
      <c r="GLR64" s="2"/>
      <c r="GLT64" s="2"/>
      <c r="GLV64" s="2"/>
      <c r="GLX64" s="2"/>
      <c r="GLZ64" s="2"/>
      <c r="GMB64" s="2"/>
      <c r="GMD64" s="2"/>
      <c r="GMF64" s="2"/>
      <c r="GMH64" s="2"/>
      <c r="GMJ64" s="2"/>
      <c r="GML64" s="2"/>
      <c r="GMN64" s="2"/>
      <c r="GMP64" s="2"/>
      <c r="GMR64" s="2"/>
      <c r="GMT64" s="2"/>
      <c r="GMV64" s="2"/>
      <c r="GMX64" s="2"/>
      <c r="GMZ64" s="2"/>
      <c r="GNB64" s="2"/>
      <c r="GND64" s="2"/>
      <c r="GNF64" s="2"/>
      <c r="GNH64" s="2"/>
      <c r="GNJ64" s="2"/>
      <c r="GNL64" s="2"/>
      <c r="GNN64" s="2"/>
      <c r="GNP64" s="2"/>
      <c r="GNR64" s="2"/>
      <c r="GNT64" s="2"/>
      <c r="GNV64" s="2"/>
      <c r="GNX64" s="2"/>
      <c r="GNZ64" s="2"/>
      <c r="GOB64" s="2"/>
      <c r="GOD64" s="2"/>
      <c r="GOF64" s="2"/>
      <c r="GOH64" s="2"/>
      <c r="GOJ64" s="2"/>
      <c r="GOL64" s="2"/>
      <c r="GON64" s="2"/>
      <c r="GOP64" s="2"/>
      <c r="GOR64" s="2"/>
      <c r="GOT64" s="2"/>
      <c r="GOV64" s="2"/>
      <c r="GOX64" s="2"/>
      <c r="GOZ64" s="2"/>
      <c r="GPB64" s="2"/>
      <c r="GPD64" s="2"/>
      <c r="GPF64" s="2"/>
      <c r="GPH64" s="2"/>
      <c r="GPJ64" s="2"/>
      <c r="GPL64" s="2"/>
      <c r="GPN64" s="2"/>
      <c r="GPP64" s="2"/>
      <c r="GPR64" s="2"/>
      <c r="GPT64" s="2"/>
      <c r="GPV64" s="2"/>
      <c r="GPX64" s="2"/>
      <c r="GPZ64" s="2"/>
      <c r="GQB64" s="2"/>
      <c r="GQD64" s="2"/>
      <c r="GQF64" s="2"/>
      <c r="GQH64" s="2"/>
      <c r="GQJ64" s="2"/>
      <c r="GQL64" s="2"/>
      <c r="GQN64" s="2"/>
      <c r="GQP64" s="2"/>
      <c r="GQR64" s="2"/>
      <c r="GQT64" s="2"/>
      <c r="GQV64" s="2"/>
      <c r="GQX64" s="2"/>
      <c r="GQZ64" s="2"/>
      <c r="GRB64" s="2"/>
      <c r="GRD64" s="2"/>
      <c r="GRF64" s="2"/>
      <c r="GRH64" s="2"/>
      <c r="GRJ64" s="2"/>
      <c r="GRL64" s="2"/>
      <c r="GRN64" s="2"/>
      <c r="GRP64" s="2"/>
      <c r="GRR64" s="2"/>
      <c r="GRT64" s="2"/>
      <c r="GRV64" s="2"/>
      <c r="GRX64" s="2"/>
      <c r="GRZ64" s="2"/>
      <c r="GSB64" s="2"/>
      <c r="GSD64" s="2"/>
      <c r="GSF64" s="2"/>
      <c r="GSH64" s="2"/>
      <c r="GSJ64" s="2"/>
      <c r="GSL64" s="2"/>
      <c r="GSN64" s="2"/>
      <c r="GSP64" s="2"/>
      <c r="GSR64" s="2"/>
      <c r="GST64" s="2"/>
      <c r="GSV64" s="2"/>
      <c r="GSX64" s="2"/>
      <c r="GSZ64" s="2"/>
      <c r="GTB64" s="2"/>
      <c r="GTD64" s="2"/>
      <c r="GTF64" s="2"/>
      <c r="GTH64" s="2"/>
      <c r="GTJ64" s="2"/>
      <c r="GTL64" s="2"/>
      <c r="GTN64" s="2"/>
      <c r="GTP64" s="2"/>
      <c r="GTR64" s="2"/>
      <c r="GTT64" s="2"/>
      <c r="GTV64" s="2"/>
      <c r="GTX64" s="2"/>
      <c r="GTZ64" s="2"/>
      <c r="GUB64" s="2"/>
      <c r="GUD64" s="2"/>
      <c r="GUF64" s="2"/>
      <c r="GUH64" s="2"/>
      <c r="GUJ64" s="2"/>
      <c r="GUL64" s="2"/>
      <c r="GUN64" s="2"/>
      <c r="GUP64" s="2"/>
      <c r="GUR64" s="2"/>
      <c r="GUT64" s="2"/>
      <c r="GUV64" s="2"/>
      <c r="GUX64" s="2"/>
      <c r="GUZ64" s="2"/>
      <c r="GVB64" s="2"/>
      <c r="GVD64" s="2"/>
      <c r="GVF64" s="2"/>
      <c r="GVH64" s="2"/>
      <c r="GVJ64" s="2"/>
      <c r="GVL64" s="2"/>
      <c r="GVN64" s="2"/>
      <c r="GVP64" s="2"/>
      <c r="GVR64" s="2"/>
      <c r="GVT64" s="2"/>
      <c r="GVV64" s="2"/>
      <c r="GVX64" s="2"/>
      <c r="GVZ64" s="2"/>
      <c r="GWB64" s="2"/>
      <c r="GWD64" s="2"/>
      <c r="GWF64" s="2"/>
      <c r="GWH64" s="2"/>
      <c r="GWJ64" s="2"/>
      <c r="GWL64" s="2"/>
      <c r="GWN64" s="2"/>
      <c r="GWP64" s="2"/>
      <c r="GWR64" s="2"/>
      <c r="GWT64" s="2"/>
      <c r="GWV64" s="2"/>
      <c r="GWX64" s="2"/>
      <c r="GWZ64" s="2"/>
      <c r="GXB64" s="2"/>
      <c r="GXD64" s="2"/>
      <c r="GXF64" s="2"/>
      <c r="GXH64" s="2"/>
      <c r="GXJ64" s="2"/>
      <c r="GXL64" s="2"/>
      <c r="GXN64" s="2"/>
      <c r="GXP64" s="2"/>
      <c r="GXR64" s="2"/>
      <c r="GXT64" s="2"/>
      <c r="GXV64" s="2"/>
      <c r="GXX64" s="2"/>
      <c r="GXZ64" s="2"/>
      <c r="GYB64" s="2"/>
      <c r="GYD64" s="2"/>
      <c r="GYF64" s="2"/>
      <c r="GYH64" s="2"/>
      <c r="GYJ64" s="2"/>
      <c r="GYL64" s="2"/>
      <c r="GYN64" s="2"/>
      <c r="GYP64" s="2"/>
      <c r="GYR64" s="2"/>
      <c r="GYT64" s="2"/>
      <c r="GYV64" s="2"/>
      <c r="GYX64" s="2"/>
      <c r="GYZ64" s="2"/>
      <c r="GZB64" s="2"/>
      <c r="GZD64" s="2"/>
      <c r="GZF64" s="2"/>
      <c r="GZH64" s="2"/>
      <c r="GZJ64" s="2"/>
      <c r="GZL64" s="2"/>
      <c r="GZN64" s="2"/>
      <c r="GZP64" s="2"/>
      <c r="GZR64" s="2"/>
      <c r="GZT64" s="2"/>
      <c r="GZV64" s="2"/>
      <c r="GZX64" s="2"/>
      <c r="GZZ64" s="2"/>
      <c r="HAB64" s="2"/>
      <c r="HAD64" s="2"/>
      <c r="HAF64" s="2"/>
      <c r="HAH64" s="2"/>
      <c r="HAJ64" s="2"/>
      <c r="HAL64" s="2"/>
      <c r="HAN64" s="2"/>
      <c r="HAP64" s="2"/>
      <c r="HAR64" s="2"/>
      <c r="HAT64" s="2"/>
      <c r="HAV64" s="2"/>
      <c r="HAX64" s="2"/>
      <c r="HAZ64" s="2"/>
      <c r="HBB64" s="2"/>
      <c r="HBD64" s="2"/>
      <c r="HBF64" s="2"/>
      <c r="HBH64" s="2"/>
      <c r="HBJ64" s="2"/>
      <c r="HBL64" s="2"/>
      <c r="HBN64" s="2"/>
      <c r="HBP64" s="2"/>
      <c r="HBR64" s="2"/>
      <c r="HBT64" s="2"/>
      <c r="HBV64" s="2"/>
      <c r="HBX64" s="2"/>
      <c r="HBZ64" s="2"/>
      <c r="HCB64" s="2"/>
      <c r="HCD64" s="2"/>
      <c r="HCF64" s="2"/>
      <c r="HCH64" s="2"/>
      <c r="HCJ64" s="2"/>
      <c r="HCL64" s="2"/>
      <c r="HCN64" s="2"/>
      <c r="HCP64" s="2"/>
      <c r="HCR64" s="2"/>
      <c r="HCT64" s="2"/>
      <c r="HCV64" s="2"/>
      <c r="HCX64" s="2"/>
      <c r="HCZ64" s="2"/>
      <c r="HDB64" s="2"/>
      <c r="HDD64" s="2"/>
      <c r="HDF64" s="2"/>
      <c r="HDH64" s="2"/>
      <c r="HDJ64" s="2"/>
      <c r="HDL64" s="2"/>
      <c r="HDN64" s="2"/>
      <c r="HDP64" s="2"/>
      <c r="HDR64" s="2"/>
      <c r="HDT64" s="2"/>
      <c r="HDV64" s="2"/>
      <c r="HDX64" s="2"/>
      <c r="HDZ64" s="2"/>
      <c r="HEB64" s="2"/>
      <c r="HED64" s="2"/>
      <c r="HEF64" s="2"/>
      <c r="HEH64" s="2"/>
      <c r="HEJ64" s="2"/>
      <c r="HEL64" s="2"/>
      <c r="HEN64" s="2"/>
      <c r="HEP64" s="2"/>
      <c r="HER64" s="2"/>
      <c r="HET64" s="2"/>
      <c r="HEV64" s="2"/>
      <c r="HEX64" s="2"/>
      <c r="HEZ64" s="2"/>
      <c r="HFB64" s="2"/>
      <c r="HFD64" s="2"/>
      <c r="HFF64" s="2"/>
      <c r="HFH64" s="2"/>
      <c r="HFJ64" s="2"/>
      <c r="HFL64" s="2"/>
      <c r="HFN64" s="2"/>
      <c r="HFP64" s="2"/>
      <c r="HFR64" s="2"/>
      <c r="HFT64" s="2"/>
      <c r="HFV64" s="2"/>
      <c r="HFX64" s="2"/>
      <c r="HFZ64" s="2"/>
      <c r="HGB64" s="2"/>
      <c r="HGD64" s="2"/>
      <c r="HGF64" s="2"/>
      <c r="HGH64" s="2"/>
      <c r="HGJ64" s="2"/>
      <c r="HGL64" s="2"/>
      <c r="HGN64" s="2"/>
      <c r="HGP64" s="2"/>
      <c r="HGR64" s="2"/>
      <c r="HGT64" s="2"/>
      <c r="HGV64" s="2"/>
      <c r="HGX64" s="2"/>
      <c r="HGZ64" s="2"/>
      <c r="HHB64" s="2"/>
      <c r="HHD64" s="2"/>
      <c r="HHF64" s="2"/>
      <c r="HHH64" s="2"/>
      <c r="HHJ64" s="2"/>
      <c r="HHL64" s="2"/>
      <c r="HHN64" s="2"/>
      <c r="HHP64" s="2"/>
      <c r="HHR64" s="2"/>
      <c r="HHT64" s="2"/>
      <c r="HHV64" s="2"/>
      <c r="HHX64" s="2"/>
      <c r="HHZ64" s="2"/>
      <c r="HIB64" s="2"/>
      <c r="HID64" s="2"/>
      <c r="HIF64" s="2"/>
      <c r="HIH64" s="2"/>
      <c r="HIJ64" s="2"/>
      <c r="HIL64" s="2"/>
      <c r="HIN64" s="2"/>
      <c r="HIP64" s="2"/>
      <c r="HIR64" s="2"/>
      <c r="HIT64" s="2"/>
      <c r="HIV64" s="2"/>
      <c r="HIX64" s="2"/>
      <c r="HIZ64" s="2"/>
      <c r="HJB64" s="2"/>
      <c r="HJD64" s="2"/>
      <c r="HJF64" s="2"/>
      <c r="HJH64" s="2"/>
      <c r="HJJ64" s="2"/>
      <c r="HJL64" s="2"/>
      <c r="HJN64" s="2"/>
      <c r="HJP64" s="2"/>
      <c r="HJR64" s="2"/>
      <c r="HJT64" s="2"/>
      <c r="HJV64" s="2"/>
      <c r="HJX64" s="2"/>
      <c r="HJZ64" s="2"/>
      <c r="HKB64" s="2"/>
      <c r="HKD64" s="2"/>
      <c r="HKF64" s="2"/>
      <c r="HKH64" s="2"/>
      <c r="HKJ64" s="2"/>
      <c r="HKL64" s="2"/>
      <c r="HKN64" s="2"/>
      <c r="HKP64" s="2"/>
      <c r="HKR64" s="2"/>
      <c r="HKT64" s="2"/>
      <c r="HKV64" s="2"/>
      <c r="HKX64" s="2"/>
      <c r="HKZ64" s="2"/>
      <c r="HLB64" s="2"/>
      <c r="HLD64" s="2"/>
      <c r="HLF64" s="2"/>
      <c r="HLH64" s="2"/>
      <c r="HLJ64" s="2"/>
      <c r="HLL64" s="2"/>
      <c r="HLN64" s="2"/>
      <c r="HLP64" s="2"/>
      <c r="HLR64" s="2"/>
      <c r="HLT64" s="2"/>
      <c r="HLV64" s="2"/>
      <c r="HLX64" s="2"/>
      <c r="HLZ64" s="2"/>
      <c r="HMB64" s="2"/>
      <c r="HMD64" s="2"/>
      <c r="HMF64" s="2"/>
      <c r="HMH64" s="2"/>
      <c r="HMJ64" s="2"/>
      <c r="HML64" s="2"/>
      <c r="HMN64" s="2"/>
      <c r="HMP64" s="2"/>
      <c r="HMR64" s="2"/>
      <c r="HMT64" s="2"/>
      <c r="HMV64" s="2"/>
      <c r="HMX64" s="2"/>
      <c r="HMZ64" s="2"/>
      <c r="HNB64" s="2"/>
      <c r="HND64" s="2"/>
      <c r="HNF64" s="2"/>
      <c r="HNH64" s="2"/>
      <c r="HNJ64" s="2"/>
      <c r="HNL64" s="2"/>
      <c r="HNN64" s="2"/>
      <c r="HNP64" s="2"/>
      <c r="HNR64" s="2"/>
      <c r="HNT64" s="2"/>
      <c r="HNV64" s="2"/>
      <c r="HNX64" s="2"/>
      <c r="HNZ64" s="2"/>
      <c r="HOB64" s="2"/>
      <c r="HOD64" s="2"/>
      <c r="HOF64" s="2"/>
      <c r="HOH64" s="2"/>
      <c r="HOJ64" s="2"/>
      <c r="HOL64" s="2"/>
      <c r="HON64" s="2"/>
      <c r="HOP64" s="2"/>
      <c r="HOR64" s="2"/>
      <c r="HOT64" s="2"/>
      <c r="HOV64" s="2"/>
      <c r="HOX64" s="2"/>
      <c r="HOZ64" s="2"/>
      <c r="HPB64" s="2"/>
      <c r="HPD64" s="2"/>
      <c r="HPF64" s="2"/>
      <c r="HPH64" s="2"/>
      <c r="HPJ64" s="2"/>
      <c r="HPL64" s="2"/>
      <c r="HPN64" s="2"/>
      <c r="HPP64" s="2"/>
      <c r="HPR64" s="2"/>
      <c r="HPT64" s="2"/>
      <c r="HPV64" s="2"/>
      <c r="HPX64" s="2"/>
      <c r="HPZ64" s="2"/>
      <c r="HQB64" s="2"/>
      <c r="HQD64" s="2"/>
      <c r="HQF64" s="2"/>
      <c r="HQH64" s="2"/>
      <c r="HQJ64" s="2"/>
      <c r="HQL64" s="2"/>
      <c r="HQN64" s="2"/>
      <c r="HQP64" s="2"/>
      <c r="HQR64" s="2"/>
      <c r="HQT64" s="2"/>
      <c r="HQV64" s="2"/>
      <c r="HQX64" s="2"/>
      <c r="HQZ64" s="2"/>
      <c r="HRB64" s="2"/>
      <c r="HRD64" s="2"/>
      <c r="HRF64" s="2"/>
      <c r="HRH64" s="2"/>
      <c r="HRJ64" s="2"/>
      <c r="HRL64" s="2"/>
      <c r="HRN64" s="2"/>
      <c r="HRP64" s="2"/>
      <c r="HRR64" s="2"/>
      <c r="HRT64" s="2"/>
      <c r="HRV64" s="2"/>
      <c r="HRX64" s="2"/>
      <c r="HRZ64" s="2"/>
      <c r="HSB64" s="2"/>
      <c r="HSD64" s="2"/>
      <c r="HSF64" s="2"/>
      <c r="HSH64" s="2"/>
      <c r="HSJ64" s="2"/>
      <c r="HSL64" s="2"/>
      <c r="HSN64" s="2"/>
      <c r="HSP64" s="2"/>
      <c r="HSR64" s="2"/>
      <c r="HST64" s="2"/>
      <c r="HSV64" s="2"/>
      <c r="HSX64" s="2"/>
      <c r="HSZ64" s="2"/>
      <c r="HTB64" s="2"/>
      <c r="HTD64" s="2"/>
      <c r="HTF64" s="2"/>
      <c r="HTH64" s="2"/>
      <c r="HTJ64" s="2"/>
      <c r="HTL64" s="2"/>
      <c r="HTN64" s="2"/>
      <c r="HTP64" s="2"/>
      <c r="HTR64" s="2"/>
      <c r="HTT64" s="2"/>
      <c r="HTV64" s="2"/>
      <c r="HTX64" s="2"/>
      <c r="HTZ64" s="2"/>
      <c r="HUB64" s="2"/>
      <c r="HUD64" s="2"/>
      <c r="HUF64" s="2"/>
      <c r="HUH64" s="2"/>
      <c r="HUJ64" s="2"/>
      <c r="HUL64" s="2"/>
      <c r="HUN64" s="2"/>
      <c r="HUP64" s="2"/>
      <c r="HUR64" s="2"/>
      <c r="HUT64" s="2"/>
      <c r="HUV64" s="2"/>
      <c r="HUX64" s="2"/>
      <c r="HUZ64" s="2"/>
      <c r="HVB64" s="2"/>
      <c r="HVD64" s="2"/>
      <c r="HVF64" s="2"/>
      <c r="HVH64" s="2"/>
      <c r="HVJ64" s="2"/>
      <c r="HVL64" s="2"/>
      <c r="HVN64" s="2"/>
      <c r="HVP64" s="2"/>
      <c r="HVR64" s="2"/>
      <c r="HVT64" s="2"/>
      <c r="HVV64" s="2"/>
      <c r="HVX64" s="2"/>
      <c r="HVZ64" s="2"/>
      <c r="HWB64" s="2"/>
      <c r="HWD64" s="2"/>
      <c r="HWF64" s="2"/>
      <c r="HWH64" s="2"/>
      <c r="HWJ64" s="2"/>
      <c r="HWL64" s="2"/>
      <c r="HWN64" s="2"/>
      <c r="HWP64" s="2"/>
      <c r="HWR64" s="2"/>
      <c r="HWT64" s="2"/>
      <c r="HWV64" s="2"/>
      <c r="HWX64" s="2"/>
      <c r="HWZ64" s="2"/>
      <c r="HXB64" s="2"/>
      <c r="HXD64" s="2"/>
      <c r="HXF64" s="2"/>
      <c r="HXH64" s="2"/>
      <c r="HXJ64" s="2"/>
      <c r="HXL64" s="2"/>
      <c r="HXN64" s="2"/>
      <c r="HXP64" s="2"/>
      <c r="HXR64" s="2"/>
      <c r="HXT64" s="2"/>
      <c r="HXV64" s="2"/>
      <c r="HXX64" s="2"/>
      <c r="HXZ64" s="2"/>
      <c r="HYB64" s="2"/>
      <c r="HYD64" s="2"/>
      <c r="HYF64" s="2"/>
      <c r="HYH64" s="2"/>
      <c r="HYJ64" s="2"/>
      <c r="HYL64" s="2"/>
      <c r="HYN64" s="2"/>
      <c r="HYP64" s="2"/>
      <c r="HYR64" s="2"/>
      <c r="HYT64" s="2"/>
      <c r="HYV64" s="2"/>
      <c r="HYX64" s="2"/>
      <c r="HYZ64" s="2"/>
      <c r="HZB64" s="2"/>
      <c r="HZD64" s="2"/>
      <c r="HZF64" s="2"/>
      <c r="HZH64" s="2"/>
      <c r="HZJ64" s="2"/>
      <c r="HZL64" s="2"/>
      <c r="HZN64" s="2"/>
      <c r="HZP64" s="2"/>
      <c r="HZR64" s="2"/>
      <c r="HZT64" s="2"/>
      <c r="HZV64" s="2"/>
      <c r="HZX64" s="2"/>
      <c r="HZZ64" s="2"/>
      <c r="IAB64" s="2"/>
      <c r="IAD64" s="2"/>
      <c r="IAF64" s="2"/>
      <c r="IAH64" s="2"/>
      <c r="IAJ64" s="2"/>
      <c r="IAL64" s="2"/>
      <c r="IAN64" s="2"/>
      <c r="IAP64" s="2"/>
      <c r="IAR64" s="2"/>
      <c r="IAT64" s="2"/>
      <c r="IAV64" s="2"/>
      <c r="IAX64" s="2"/>
      <c r="IAZ64" s="2"/>
      <c r="IBB64" s="2"/>
      <c r="IBD64" s="2"/>
      <c r="IBF64" s="2"/>
      <c r="IBH64" s="2"/>
      <c r="IBJ64" s="2"/>
      <c r="IBL64" s="2"/>
      <c r="IBN64" s="2"/>
      <c r="IBP64" s="2"/>
      <c r="IBR64" s="2"/>
      <c r="IBT64" s="2"/>
      <c r="IBV64" s="2"/>
      <c r="IBX64" s="2"/>
      <c r="IBZ64" s="2"/>
      <c r="ICB64" s="2"/>
      <c r="ICD64" s="2"/>
      <c r="ICF64" s="2"/>
      <c r="ICH64" s="2"/>
      <c r="ICJ64" s="2"/>
      <c r="ICL64" s="2"/>
      <c r="ICN64" s="2"/>
      <c r="ICP64" s="2"/>
      <c r="ICR64" s="2"/>
      <c r="ICT64" s="2"/>
      <c r="ICV64" s="2"/>
      <c r="ICX64" s="2"/>
      <c r="ICZ64" s="2"/>
      <c r="IDB64" s="2"/>
      <c r="IDD64" s="2"/>
      <c r="IDF64" s="2"/>
      <c r="IDH64" s="2"/>
      <c r="IDJ64" s="2"/>
      <c r="IDL64" s="2"/>
      <c r="IDN64" s="2"/>
      <c r="IDP64" s="2"/>
      <c r="IDR64" s="2"/>
      <c r="IDT64" s="2"/>
      <c r="IDV64" s="2"/>
      <c r="IDX64" s="2"/>
      <c r="IDZ64" s="2"/>
      <c r="IEB64" s="2"/>
      <c r="IED64" s="2"/>
      <c r="IEF64" s="2"/>
      <c r="IEH64" s="2"/>
      <c r="IEJ64" s="2"/>
      <c r="IEL64" s="2"/>
      <c r="IEN64" s="2"/>
      <c r="IEP64" s="2"/>
      <c r="IER64" s="2"/>
      <c r="IET64" s="2"/>
      <c r="IEV64" s="2"/>
      <c r="IEX64" s="2"/>
      <c r="IEZ64" s="2"/>
      <c r="IFB64" s="2"/>
      <c r="IFD64" s="2"/>
      <c r="IFF64" s="2"/>
      <c r="IFH64" s="2"/>
      <c r="IFJ64" s="2"/>
      <c r="IFL64" s="2"/>
      <c r="IFN64" s="2"/>
      <c r="IFP64" s="2"/>
      <c r="IFR64" s="2"/>
      <c r="IFT64" s="2"/>
      <c r="IFV64" s="2"/>
      <c r="IFX64" s="2"/>
      <c r="IFZ64" s="2"/>
      <c r="IGB64" s="2"/>
      <c r="IGD64" s="2"/>
      <c r="IGF64" s="2"/>
      <c r="IGH64" s="2"/>
      <c r="IGJ64" s="2"/>
      <c r="IGL64" s="2"/>
      <c r="IGN64" s="2"/>
      <c r="IGP64" s="2"/>
      <c r="IGR64" s="2"/>
      <c r="IGT64" s="2"/>
      <c r="IGV64" s="2"/>
      <c r="IGX64" s="2"/>
      <c r="IGZ64" s="2"/>
      <c r="IHB64" s="2"/>
      <c r="IHD64" s="2"/>
      <c r="IHF64" s="2"/>
      <c r="IHH64" s="2"/>
      <c r="IHJ64" s="2"/>
      <c r="IHL64" s="2"/>
      <c r="IHN64" s="2"/>
      <c r="IHP64" s="2"/>
      <c r="IHR64" s="2"/>
      <c r="IHT64" s="2"/>
      <c r="IHV64" s="2"/>
      <c r="IHX64" s="2"/>
      <c r="IHZ64" s="2"/>
      <c r="IIB64" s="2"/>
      <c r="IID64" s="2"/>
      <c r="IIF64" s="2"/>
      <c r="IIH64" s="2"/>
      <c r="IIJ64" s="2"/>
      <c r="IIL64" s="2"/>
      <c r="IIN64" s="2"/>
      <c r="IIP64" s="2"/>
      <c r="IIR64" s="2"/>
      <c r="IIT64" s="2"/>
      <c r="IIV64" s="2"/>
      <c r="IIX64" s="2"/>
      <c r="IIZ64" s="2"/>
      <c r="IJB64" s="2"/>
      <c r="IJD64" s="2"/>
      <c r="IJF64" s="2"/>
      <c r="IJH64" s="2"/>
      <c r="IJJ64" s="2"/>
      <c r="IJL64" s="2"/>
      <c r="IJN64" s="2"/>
      <c r="IJP64" s="2"/>
      <c r="IJR64" s="2"/>
      <c r="IJT64" s="2"/>
      <c r="IJV64" s="2"/>
      <c r="IJX64" s="2"/>
      <c r="IJZ64" s="2"/>
      <c r="IKB64" s="2"/>
      <c r="IKD64" s="2"/>
      <c r="IKF64" s="2"/>
      <c r="IKH64" s="2"/>
      <c r="IKJ64" s="2"/>
      <c r="IKL64" s="2"/>
      <c r="IKN64" s="2"/>
      <c r="IKP64" s="2"/>
      <c r="IKR64" s="2"/>
      <c r="IKT64" s="2"/>
      <c r="IKV64" s="2"/>
      <c r="IKX64" s="2"/>
      <c r="IKZ64" s="2"/>
      <c r="ILB64" s="2"/>
      <c r="ILD64" s="2"/>
      <c r="ILF64" s="2"/>
      <c r="ILH64" s="2"/>
      <c r="ILJ64" s="2"/>
      <c r="ILL64" s="2"/>
      <c r="ILN64" s="2"/>
      <c r="ILP64" s="2"/>
      <c r="ILR64" s="2"/>
      <c r="ILT64" s="2"/>
      <c r="ILV64" s="2"/>
      <c r="ILX64" s="2"/>
      <c r="ILZ64" s="2"/>
      <c r="IMB64" s="2"/>
      <c r="IMD64" s="2"/>
      <c r="IMF64" s="2"/>
      <c r="IMH64" s="2"/>
      <c r="IMJ64" s="2"/>
      <c r="IML64" s="2"/>
      <c r="IMN64" s="2"/>
      <c r="IMP64" s="2"/>
      <c r="IMR64" s="2"/>
      <c r="IMT64" s="2"/>
      <c r="IMV64" s="2"/>
      <c r="IMX64" s="2"/>
      <c r="IMZ64" s="2"/>
      <c r="INB64" s="2"/>
      <c r="IND64" s="2"/>
      <c r="INF64" s="2"/>
      <c r="INH64" s="2"/>
      <c r="INJ64" s="2"/>
      <c r="INL64" s="2"/>
      <c r="INN64" s="2"/>
      <c r="INP64" s="2"/>
      <c r="INR64" s="2"/>
      <c r="INT64" s="2"/>
      <c r="INV64" s="2"/>
      <c r="INX64" s="2"/>
      <c r="INZ64" s="2"/>
      <c r="IOB64" s="2"/>
      <c r="IOD64" s="2"/>
      <c r="IOF64" s="2"/>
      <c r="IOH64" s="2"/>
      <c r="IOJ64" s="2"/>
      <c r="IOL64" s="2"/>
      <c r="ION64" s="2"/>
      <c r="IOP64" s="2"/>
      <c r="IOR64" s="2"/>
      <c r="IOT64" s="2"/>
      <c r="IOV64" s="2"/>
      <c r="IOX64" s="2"/>
      <c r="IOZ64" s="2"/>
      <c r="IPB64" s="2"/>
      <c r="IPD64" s="2"/>
      <c r="IPF64" s="2"/>
      <c r="IPH64" s="2"/>
      <c r="IPJ64" s="2"/>
      <c r="IPL64" s="2"/>
      <c r="IPN64" s="2"/>
      <c r="IPP64" s="2"/>
      <c r="IPR64" s="2"/>
      <c r="IPT64" s="2"/>
      <c r="IPV64" s="2"/>
      <c r="IPX64" s="2"/>
      <c r="IPZ64" s="2"/>
      <c r="IQB64" s="2"/>
      <c r="IQD64" s="2"/>
      <c r="IQF64" s="2"/>
      <c r="IQH64" s="2"/>
      <c r="IQJ64" s="2"/>
      <c r="IQL64" s="2"/>
      <c r="IQN64" s="2"/>
      <c r="IQP64" s="2"/>
      <c r="IQR64" s="2"/>
      <c r="IQT64" s="2"/>
      <c r="IQV64" s="2"/>
      <c r="IQX64" s="2"/>
      <c r="IQZ64" s="2"/>
      <c r="IRB64" s="2"/>
      <c r="IRD64" s="2"/>
      <c r="IRF64" s="2"/>
      <c r="IRH64" s="2"/>
      <c r="IRJ64" s="2"/>
      <c r="IRL64" s="2"/>
      <c r="IRN64" s="2"/>
      <c r="IRP64" s="2"/>
      <c r="IRR64" s="2"/>
      <c r="IRT64" s="2"/>
      <c r="IRV64" s="2"/>
      <c r="IRX64" s="2"/>
      <c r="IRZ64" s="2"/>
      <c r="ISB64" s="2"/>
      <c r="ISD64" s="2"/>
      <c r="ISF64" s="2"/>
      <c r="ISH64" s="2"/>
      <c r="ISJ64" s="2"/>
      <c r="ISL64" s="2"/>
      <c r="ISN64" s="2"/>
      <c r="ISP64" s="2"/>
      <c r="ISR64" s="2"/>
      <c r="IST64" s="2"/>
      <c r="ISV64" s="2"/>
      <c r="ISX64" s="2"/>
      <c r="ISZ64" s="2"/>
      <c r="ITB64" s="2"/>
      <c r="ITD64" s="2"/>
      <c r="ITF64" s="2"/>
      <c r="ITH64" s="2"/>
      <c r="ITJ64" s="2"/>
      <c r="ITL64" s="2"/>
      <c r="ITN64" s="2"/>
      <c r="ITP64" s="2"/>
      <c r="ITR64" s="2"/>
      <c r="ITT64" s="2"/>
      <c r="ITV64" s="2"/>
      <c r="ITX64" s="2"/>
      <c r="ITZ64" s="2"/>
      <c r="IUB64" s="2"/>
      <c r="IUD64" s="2"/>
      <c r="IUF64" s="2"/>
      <c r="IUH64" s="2"/>
      <c r="IUJ64" s="2"/>
      <c r="IUL64" s="2"/>
      <c r="IUN64" s="2"/>
      <c r="IUP64" s="2"/>
      <c r="IUR64" s="2"/>
      <c r="IUT64" s="2"/>
      <c r="IUV64" s="2"/>
      <c r="IUX64" s="2"/>
      <c r="IUZ64" s="2"/>
      <c r="IVB64" s="2"/>
      <c r="IVD64" s="2"/>
      <c r="IVF64" s="2"/>
      <c r="IVH64" s="2"/>
      <c r="IVJ64" s="2"/>
      <c r="IVL64" s="2"/>
      <c r="IVN64" s="2"/>
      <c r="IVP64" s="2"/>
      <c r="IVR64" s="2"/>
      <c r="IVT64" s="2"/>
      <c r="IVV64" s="2"/>
      <c r="IVX64" s="2"/>
      <c r="IVZ64" s="2"/>
      <c r="IWB64" s="2"/>
      <c r="IWD64" s="2"/>
      <c r="IWF64" s="2"/>
      <c r="IWH64" s="2"/>
      <c r="IWJ64" s="2"/>
      <c r="IWL64" s="2"/>
      <c r="IWN64" s="2"/>
      <c r="IWP64" s="2"/>
      <c r="IWR64" s="2"/>
      <c r="IWT64" s="2"/>
      <c r="IWV64" s="2"/>
      <c r="IWX64" s="2"/>
      <c r="IWZ64" s="2"/>
      <c r="IXB64" s="2"/>
      <c r="IXD64" s="2"/>
      <c r="IXF64" s="2"/>
      <c r="IXH64" s="2"/>
      <c r="IXJ64" s="2"/>
      <c r="IXL64" s="2"/>
      <c r="IXN64" s="2"/>
      <c r="IXP64" s="2"/>
      <c r="IXR64" s="2"/>
      <c r="IXT64" s="2"/>
      <c r="IXV64" s="2"/>
      <c r="IXX64" s="2"/>
      <c r="IXZ64" s="2"/>
      <c r="IYB64" s="2"/>
      <c r="IYD64" s="2"/>
      <c r="IYF64" s="2"/>
      <c r="IYH64" s="2"/>
      <c r="IYJ64" s="2"/>
      <c r="IYL64" s="2"/>
      <c r="IYN64" s="2"/>
      <c r="IYP64" s="2"/>
      <c r="IYR64" s="2"/>
      <c r="IYT64" s="2"/>
      <c r="IYV64" s="2"/>
      <c r="IYX64" s="2"/>
      <c r="IYZ64" s="2"/>
      <c r="IZB64" s="2"/>
      <c r="IZD64" s="2"/>
      <c r="IZF64" s="2"/>
      <c r="IZH64" s="2"/>
      <c r="IZJ64" s="2"/>
      <c r="IZL64" s="2"/>
      <c r="IZN64" s="2"/>
      <c r="IZP64" s="2"/>
      <c r="IZR64" s="2"/>
      <c r="IZT64" s="2"/>
      <c r="IZV64" s="2"/>
      <c r="IZX64" s="2"/>
      <c r="IZZ64" s="2"/>
      <c r="JAB64" s="2"/>
      <c r="JAD64" s="2"/>
      <c r="JAF64" s="2"/>
      <c r="JAH64" s="2"/>
      <c r="JAJ64" s="2"/>
      <c r="JAL64" s="2"/>
      <c r="JAN64" s="2"/>
      <c r="JAP64" s="2"/>
      <c r="JAR64" s="2"/>
      <c r="JAT64" s="2"/>
      <c r="JAV64" s="2"/>
      <c r="JAX64" s="2"/>
      <c r="JAZ64" s="2"/>
      <c r="JBB64" s="2"/>
      <c r="JBD64" s="2"/>
      <c r="JBF64" s="2"/>
      <c r="JBH64" s="2"/>
      <c r="JBJ64" s="2"/>
      <c r="JBL64" s="2"/>
      <c r="JBN64" s="2"/>
      <c r="JBP64" s="2"/>
      <c r="JBR64" s="2"/>
      <c r="JBT64" s="2"/>
      <c r="JBV64" s="2"/>
      <c r="JBX64" s="2"/>
      <c r="JBZ64" s="2"/>
      <c r="JCB64" s="2"/>
      <c r="JCD64" s="2"/>
      <c r="JCF64" s="2"/>
      <c r="JCH64" s="2"/>
      <c r="JCJ64" s="2"/>
      <c r="JCL64" s="2"/>
      <c r="JCN64" s="2"/>
      <c r="JCP64" s="2"/>
      <c r="JCR64" s="2"/>
      <c r="JCT64" s="2"/>
      <c r="JCV64" s="2"/>
      <c r="JCX64" s="2"/>
      <c r="JCZ64" s="2"/>
      <c r="JDB64" s="2"/>
      <c r="JDD64" s="2"/>
      <c r="JDF64" s="2"/>
      <c r="JDH64" s="2"/>
      <c r="JDJ64" s="2"/>
      <c r="JDL64" s="2"/>
      <c r="JDN64" s="2"/>
      <c r="JDP64" s="2"/>
      <c r="JDR64" s="2"/>
      <c r="JDT64" s="2"/>
      <c r="JDV64" s="2"/>
      <c r="JDX64" s="2"/>
      <c r="JDZ64" s="2"/>
      <c r="JEB64" s="2"/>
      <c r="JED64" s="2"/>
      <c r="JEF64" s="2"/>
      <c r="JEH64" s="2"/>
      <c r="JEJ64" s="2"/>
      <c r="JEL64" s="2"/>
      <c r="JEN64" s="2"/>
      <c r="JEP64" s="2"/>
      <c r="JER64" s="2"/>
      <c r="JET64" s="2"/>
      <c r="JEV64" s="2"/>
      <c r="JEX64" s="2"/>
      <c r="JEZ64" s="2"/>
      <c r="JFB64" s="2"/>
      <c r="JFD64" s="2"/>
      <c r="JFF64" s="2"/>
      <c r="JFH64" s="2"/>
      <c r="JFJ64" s="2"/>
      <c r="JFL64" s="2"/>
      <c r="JFN64" s="2"/>
      <c r="JFP64" s="2"/>
      <c r="JFR64" s="2"/>
      <c r="JFT64" s="2"/>
      <c r="JFV64" s="2"/>
      <c r="JFX64" s="2"/>
      <c r="JFZ64" s="2"/>
      <c r="JGB64" s="2"/>
      <c r="JGD64" s="2"/>
      <c r="JGF64" s="2"/>
      <c r="JGH64" s="2"/>
      <c r="JGJ64" s="2"/>
      <c r="JGL64" s="2"/>
      <c r="JGN64" s="2"/>
      <c r="JGP64" s="2"/>
      <c r="JGR64" s="2"/>
      <c r="JGT64" s="2"/>
      <c r="JGV64" s="2"/>
      <c r="JGX64" s="2"/>
      <c r="JGZ64" s="2"/>
      <c r="JHB64" s="2"/>
      <c r="JHD64" s="2"/>
      <c r="JHF64" s="2"/>
      <c r="JHH64" s="2"/>
      <c r="JHJ64" s="2"/>
      <c r="JHL64" s="2"/>
      <c r="JHN64" s="2"/>
      <c r="JHP64" s="2"/>
      <c r="JHR64" s="2"/>
      <c r="JHT64" s="2"/>
      <c r="JHV64" s="2"/>
      <c r="JHX64" s="2"/>
      <c r="JHZ64" s="2"/>
      <c r="JIB64" s="2"/>
      <c r="JID64" s="2"/>
      <c r="JIF64" s="2"/>
      <c r="JIH64" s="2"/>
      <c r="JIJ64" s="2"/>
      <c r="JIL64" s="2"/>
      <c r="JIN64" s="2"/>
      <c r="JIP64" s="2"/>
      <c r="JIR64" s="2"/>
      <c r="JIT64" s="2"/>
      <c r="JIV64" s="2"/>
      <c r="JIX64" s="2"/>
      <c r="JIZ64" s="2"/>
      <c r="JJB64" s="2"/>
      <c r="JJD64" s="2"/>
      <c r="JJF64" s="2"/>
      <c r="JJH64" s="2"/>
      <c r="JJJ64" s="2"/>
      <c r="JJL64" s="2"/>
      <c r="JJN64" s="2"/>
      <c r="JJP64" s="2"/>
      <c r="JJR64" s="2"/>
      <c r="JJT64" s="2"/>
      <c r="JJV64" s="2"/>
      <c r="JJX64" s="2"/>
      <c r="JJZ64" s="2"/>
      <c r="JKB64" s="2"/>
      <c r="JKD64" s="2"/>
      <c r="JKF64" s="2"/>
      <c r="JKH64" s="2"/>
      <c r="JKJ64" s="2"/>
      <c r="JKL64" s="2"/>
      <c r="JKN64" s="2"/>
      <c r="JKP64" s="2"/>
      <c r="JKR64" s="2"/>
      <c r="JKT64" s="2"/>
      <c r="JKV64" s="2"/>
      <c r="JKX64" s="2"/>
      <c r="JKZ64" s="2"/>
      <c r="JLB64" s="2"/>
      <c r="JLD64" s="2"/>
      <c r="JLF64" s="2"/>
      <c r="JLH64" s="2"/>
      <c r="JLJ64" s="2"/>
      <c r="JLL64" s="2"/>
      <c r="JLN64" s="2"/>
      <c r="JLP64" s="2"/>
      <c r="JLR64" s="2"/>
      <c r="JLT64" s="2"/>
      <c r="JLV64" s="2"/>
      <c r="JLX64" s="2"/>
      <c r="JLZ64" s="2"/>
      <c r="JMB64" s="2"/>
      <c r="JMD64" s="2"/>
      <c r="JMF64" s="2"/>
      <c r="JMH64" s="2"/>
      <c r="JMJ64" s="2"/>
      <c r="JML64" s="2"/>
      <c r="JMN64" s="2"/>
      <c r="JMP64" s="2"/>
      <c r="JMR64" s="2"/>
      <c r="JMT64" s="2"/>
      <c r="JMV64" s="2"/>
      <c r="JMX64" s="2"/>
      <c r="JMZ64" s="2"/>
      <c r="JNB64" s="2"/>
      <c r="JND64" s="2"/>
      <c r="JNF64" s="2"/>
      <c r="JNH64" s="2"/>
      <c r="JNJ64" s="2"/>
      <c r="JNL64" s="2"/>
      <c r="JNN64" s="2"/>
      <c r="JNP64" s="2"/>
      <c r="JNR64" s="2"/>
      <c r="JNT64" s="2"/>
      <c r="JNV64" s="2"/>
      <c r="JNX64" s="2"/>
      <c r="JNZ64" s="2"/>
      <c r="JOB64" s="2"/>
      <c r="JOD64" s="2"/>
      <c r="JOF64" s="2"/>
      <c r="JOH64" s="2"/>
      <c r="JOJ64" s="2"/>
      <c r="JOL64" s="2"/>
      <c r="JON64" s="2"/>
      <c r="JOP64" s="2"/>
      <c r="JOR64" s="2"/>
      <c r="JOT64" s="2"/>
      <c r="JOV64" s="2"/>
      <c r="JOX64" s="2"/>
      <c r="JOZ64" s="2"/>
      <c r="JPB64" s="2"/>
      <c r="JPD64" s="2"/>
      <c r="JPF64" s="2"/>
      <c r="JPH64" s="2"/>
      <c r="JPJ64" s="2"/>
      <c r="JPL64" s="2"/>
      <c r="JPN64" s="2"/>
      <c r="JPP64" s="2"/>
      <c r="JPR64" s="2"/>
      <c r="JPT64" s="2"/>
      <c r="JPV64" s="2"/>
      <c r="JPX64" s="2"/>
      <c r="JPZ64" s="2"/>
      <c r="JQB64" s="2"/>
      <c r="JQD64" s="2"/>
      <c r="JQF64" s="2"/>
      <c r="JQH64" s="2"/>
      <c r="JQJ64" s="2"/>
      <c r="JQL64" s="2"/>
      <c r="JQN64" s="2"/>
      <c r="JQP64" s="2"/>
      <c r="JQR64" s="2"/>
      <c r="JQT64" s="2"/>
      <c r="JQV64" s="2"/>
      <c r="JQX64" s="2"/>
      <c r="JQZ64" s="2"/>
      <c r="JRB64" s="2"/>
      <c r="JRD64" s="2"/>
      <c r="JRF64" s="2"/>
      <c r="JRH64" s="2"/>
      <c r="JRJ64" s="2"/>
      <c r="JRL64" s="2"/>
      <c r="JRN64" s="2"/>
      <c r="JRP64" s="2"/>
      <c r="JRR64" s="2"/>
      <c r="JRT64" s="2"/>
      <c r="JRV64" s="2"/>
      <c r="JRX64" s="2"/>
      <c r="JRZ64" s="2"/>
      <c r="JSB64" s="2"/>
      <c r="JSD64" s="2"/>
      <c r="JSF64" s="2"/>
      <c r="JSH64" s="2"/>
      <c r="JSJ64" s="2"/>
      <c r="JSL64" s="2"/>
      <c r="JSN64" s="2"/>
      <c r="JSP64" s="2"/>
      <c r="JSR64" s="2"/>
      <c r="JST64" s="2"/>
      <c r="JSV64" s="2"/>
      <c r="JSX64" s="2"/>
      <c r="JSZ64" s="2"/>
      <c r="JTB64" s="2"/>
      <c r="JTD64" s="2"/>
      <c r="JTF64" s="2"/>
      <c r="JTH64" s="2"/>
      <c r="JTJ64" s="2"/>
      <c r="JTL64" s="2"/>
      <c r="JTN64" s="2"/>
      <c r="JTP64" s="2"/>
      <c r="JTR64" s="2"/>
      <c r="JTT64" s="2"/>
      <c r="JTV64" s="2"/>
      <c r="JTX64" s="2"/>
      <c r="JTZ64" s="2"/>
      <c r="JUB64" s="2"/>
      <c r="JUD64" s="2"/>
      <c r="JUF64" s="2"/>
      <c r="JUH64" s="2"/>
      <c r="JUJ64" s="2"/>
      <c r="JUL64" s="2"/>
      <c r="JUN64" s="2"/>
      <c r="JUP64" s="2"/>
      <c r="JUR64" s="2"/>
      <c r="JUT64" s="2"/>
      <c r="JUV64" s="2"/>
      <c r="JUX64" s="2"/>
      <c r="JUZ64" s="2"/>
      <c r="JVB64" s="2"/>
      <c r="JVD64" s="2"/>
      <c r="JVF64" s="2"/>
      <c r="JVH64" s="2"/>
      <c r="JVJ64" s="2"/>
      <c r="JVL64" s="2"/>
      <c r="JVN64" s="2"/>
      <c r="JVP64" s="2"/>
      <c r="JVR64" s="2"/>
      <c r="JVT64" s="2"/>
      <c r="JVV64" s="2"/>
      <c r="JVX64" s="2"/>
      <c r="JVZ64" s="2"/>
      <c r="JWB64" s="2"/>
      <c r="JWD64" s="2"/>
      <c r="JWF64" s="2"/>
      <c r="JWH64" s="2"/>
      <c r="JWJ64" s="2"/>
      <c r="JWL64" s="2"/>
      <c r="JWN64" s="2"/>
      <c r="JWP64" s="2"/>
      <c r="JWR64" s="2"/>
      <c r="JWT64" s="2"/>
      <c r="JWV64" s="2"/>
      <c r="JWX64" s="2"/>
      <c r="JWZ64" s="2"/>
      <c r="JXB64" s="2"/>
      <c r="JXD64" s="2"/>
      <c r="JXF64" s="2"/>
      <c r="JXH64" s="2"/>
      <c r="JXJ64" s="2"/>
      <c r="JXL64" s="2"/>
      <c r="JXN64" s="2"/>
      <c r="JXP64" s="2"/>
      <c r="JXR64" s="2"/>
      <c r="JXT64" s="2"/>
      <c r="JXV64" s="2"/>
      <c r="JXX64" s="2"/>
      <c r="JXZ64" s="2"/>
      <c r="JYB64" s="2"/>
      <c r="JYD64" s="2"/>
      <c r="JYF64" s="2"/>
      <c r="JYH64" s="2"/>
      <c r="JYJ64" s="2"/>
      <c r="JYL64" s="2"/>
      <c r="JYN64" s="2"/>
      <c r="JYP64" s="2"/>
      <c r="JYR64" s="2"/>
      <c r="JYT64" s="2"/>
      <c r="JYV64" s="2"/>
      <c r="JYX64" s="2"/>
      <c r="JYZ64" s="2"/>
      <c r="JZB64" s="2"/>
      <c r="JZD64" s="2"/>
      <c r="JZF64" s="2"/>
      <c r="JZH64" s="2"/>
      <c r="JZJ64" s="2"/>
      <c r="JZL64" s="2"/>
      <c r="JZN64" s="2"/>
      <c r="JZP64" s="2"/>
      <c r="JZR64" s="2"/>
      <c r="JZT64" s="2"/>
      <c r="JZV64" s="2"/>
      <c r="JZX64" s="2"/>
      <c r="JZZ64" s="2"/>
      <c r="KAB64" s="2"/>
      <c r="KAD64" s="2"/>
      <c r="KAF64" s="2"/>
      <c r="KAH64" s="2"/>
      <c r="KAJ64" s="2"/>
      <c r="KAL64" s="2"/>
      <c r="KAN64" s="2"/>
      <c r="KAP64" s="2"/>
      <c r="KAR64" s="2"/>
      <c r="KAT64" s="2"/>
      <c r="KAV64" s="2"/>
      <c r="KAX64" s="2"/>
      <c r="KAZ64" s="2"/>
      <c r="KBB64" s="2"/>
      <c r="KBD64" s="2"/>
      <c r="KBF64" s="2"/>
      <c r="KBH64" s="2"/>
      <c r="KBJ64" s="2"/>
      <c r="KBL64" s="2"/>
      <c r="KBN64" s="2"/>
      <c r="KBP64" s="2"/>
      <c r="KBR64" s="2"/>
      <c r="KBT64" s="2"/>
      <c r="KBV64" s="2"/>
      <c r="KBX64" s="2"/>
      <c r="KBZ64" s="2"/>
      <c r="KCB64" s="2"/>
      <c r="KCD64" s="2"/>
      <c r="KCF64" s="2"/>
      <c r="KCH64" s="2"/>
      <c r="KCJ64" s="2"/>
      <c r="KCL64" s="2"/>
      <c r="KCN64" s="2"/>
      <c r="KCP64" s="2"/>
      <c r="KCR64" s="2"/>
      <c r="KCT64" s="2"/>
      <c r="KCV64" s="2"/>
      <c r="KCX64" s="2"/>
      <c r="KCZ64" s="2"/>
      <c r="KDB64" s="2"/>
      <c r="KDD64" s="2"/>
      <c r="KDF64" s="2"/>
      <c r="KDH64" s="2"/>
      <c r="KDJ64" s="2"/>
      <c r="KDL64" s="2"/>
      <c r="KDN64" s="2"/>
      <c r="KDP64" s="2"/>
      <c r="KDR64" s="2"/>
      <c r="KDT64" s="2"/>
      <c r="KDV64" s="2"/>
      <c r="KDX64" s="2"/>
      <c r="KDZ64" s="2"/>
      <c r="KEB64" s="2"/>
      <c r="KED64" s="2"/>
      <c r="KEF64" s="2"/>
      <c r="KEH64" s="2"/>
      <c r="KEJ64" s="2"/>
      <c r="KEL64" s="2"/>
      <c r="KEN64" s="2"/>
      <c r="KEP64" s="2"/>
      <c r="KER64" s="2"/>
      <c r="KET64" s="2"/>
      <c r="KEV64" s="2"/>
      <c r="KEX64" s="2"/>
      <c r="KEZ64" s="2"/>
      <c r="KFB64" s="2"/>
      <c r="KFD64" s="2"/>
      <c r="KFF64" s="2"/>
      <c r="KFH64" s="2"/>
      <c r="KFJ64" s="2"/>
      <c r="KFL64" s="2"/>
      <c r="KFN64" s="2"/>
      <c r="KFP64" s="2"/>
      <c r="KFR64" s="2"/>
      <c r="KFT64" s="2"/>
      <c r="KFV64" s="2"/>
      <c r="KFX64" s="2"/>
      <c r="KFZ64" s="2"/>
      <c r="KGB64" s="2"/>
      <c r="KGD64" s="2"/>
      <c r="KGF64" s="2"/>
      <c r="KGH64" s="2"/>
      <c r="KGJ64" s="2"/>
      <c r="KGL64" s="2"/>
      <c r="KGN64" s="2"/>
      <c r="KGP64" s="2"/>
      <c r="KGR64" s="2"/>
      <c r="KGT64" s="2"/>
      <c r="KGV64" s="2"/>
      <c r="KGX64" s="2"/>
      <c r="KGZ64" s="2"/>
      <c r="KHB64" s="2"/>
      <c r="KHD64" s="2"/>
      <c r="KHF64" s="2"/>
      <c r="KHH64" s="2"/>
      <c r="KHJ64" s="2"/>
      <c r="KHL64" s="2"/>
      <c r="KHN64" s="2"/>
      <c r="KHP64" s="2"/>
      <c r="KHR64" s="2"/>
      <c r="KHT64" s="2"/>
      <c r="KHV64" s="2"/>
      <c r="KHX64" s="2"/>
      <c r="KHZ64" s="2"/>
      <c r="KIB64" s="2"/>
      <c r="KID64" s="2"/>
      <c r="KIF64" s="2"/>
      <c r="KIH64" s="2"/>
      <c r="KIJ64" s="2"/>
      <c r="KIL64" s="2"/>
      <c r="KIN64" s="2"/>
      <c r="KIP64" s="2"/>
      <c r="KIR64" s="2"/>
      <c r="KIT64" s="2"/>
      <c r="KIV64" s="2"/>
      <c r="KIX64" s="2"/>
      <c r="KIZ64" s="2"/>
      <c r="KJB64" s="2"/>
      <c r="KJD64" s="2"/>
      <c r="KJF64" s="2"/>
      <c r="KJH64" s="2"/>
      <c r="KJJ64" s="2"/>
      <c r="KJL64" s="2"/>
      <c r="KJN64" s="2"/>
      <c r="KJP64" s="2"/>
      <c r="KJR64" s="2"/>
      <c r="KJT64" s="2"/>
      <c r="KJV64" s="2"/>
      <c r="KJX64" s="2"/>
      <c r="KJZ64" s="2"/>
      <c r="KKB64" s="2"/>
      <c r="KKD64" s="2"/>
      <c r="KKF64" s="2"/>
      <c r="KKH64" s="2"/>
      <c r="KKJ64" s="2"/>
      <c r="KKL64" s="2"/>
      <c r="KKN64" s="2"/>
      <c r="KKP64" s="2"/>
      <c r="KKR64" s="2"/>
      <c r="KKT64" s="2"/>
      <c r="KKV64" s="2"/>
      <c r="KKX64" s="2"/>
      <c r="KKZ64" s="2"/>
      <c r="KLB64" s="2"/>
      <c r="KLD64" s="2"/>
      <c r="KLF64" s="2"/>
      <c r="KLH64" s="2"/>
      <c r="KLJ64" s="2"/>
      <c r="KLL64" s="2"/>
      <c r="KLN64" s="2"/>
      <c r="KLP64" s="2"/>
      <c r="KLR64" s="2"/>
      <c r="KLT64" s="2"/>
      <c r="KLV64" s="2"/>
      <c r="KLX64" s="2"/>
      <c r="KLZ64" s="2"/>
      <c r="KMB64" s="2"/>
      <c r="KMD64" s="2"/>
      <c r="KMF64" s="2"/>
      <c r="KMH64" s="2"/>
      <c r="KMJ64" s="2"/>
      <c r="KML64" s="2"/>
      <c r="KMN64" s="2"/>
      <c r="KMP64" s="2"/>
      <c r="KMR64" s="2"/>
      <c r="KMT64" s="2"/>
      <c r="KMV64" s="2"/>
      <c r="KMX64" s="2"/>
      <c r="KMZ64" s="2"/>
      <c r="KNB64" s="2"/>
      <c r="KND64" s="2"/>
      <c r="KNF64" s="2"/>
      <c r="KNH64" s="2"/>
      <c r="KNJ64" s="2"/>
      <c r="KNL64" s="2"/>
      <c r="KNN64" s="2"/>
      <c r="KNP64" s="2"/>
      <c r="KNR64" s="2"/>
      <c r="KNT64" s="2"/>
      <c r="KNV64" s="2"/>
      <c r="KNX64" s="2"/>
      <c r="KNZ64" s="2"/>
      <c r="KOB64" s="2"/>
      <c r="KOD64" s="2"/>
      <c r="KOF64" s="2"/>
      <c r="KOH64" s="2"/>
      <c r="KOJ64" s="2"/>
      <c r="KOL64" s="2"/>
      <c r="KON64" s="2"/>
      <c r="KOP64" s="2"/>
      <c r="KOR64" s="2"/>
      <c r="KOT64" s="2"/>
      <c r="KOV64" s="2"/>
      <c r="KOX64" s="2"/>
      <c r="KOZ64" s="2"/>
      <c r="KPB64" s="2"/>
      <c r="KPD64" s="2"/>
      <c r="KPF64" s="2"/>
      <c r="KPH64" s="2"/>
      <c r="KPJ64" s="2"/>
      <c r="KPL64" s="2"/>
      <c r="KPN64" s="2"/>
      <c r="KPP64" s="2"/>
      <c r="KPR64" s="2"/>
      <c r="KPT64" s="2"/>
      <c r="KPV64" s="2"/>
      <c r="KPX64" s="2"/>
      <c r="KPZ64" s="2"/>
      <c r="KQB64" s="2"/>
      <c r="KQD64" s="2"/>
      <c r="KQF64" s="2"/>
      <c r="KQH64" s="2"/>
      <c r="KQJ64" s="2"/>
      <c r="KQL64" s="2"/>
      <c r="KQN64" s="2"/>
      <c r="KQP64" s="2"/>
      <c r="KQR64" s="2"/>
      <c r="KQT64" s="2"/>
      <c r="KQV64" s="2"/>
      <c r="KQX64" s="2"/>
      <c r="KQZ64" s="2"/>
      <c r="KRB64" s="2"/>
      <c r="KRD64" s="2"/>
      <c r="KRF64" s="2"/>
      <c r="KRH64" s="2"/>
      <c r="KRJ64" s="2"/>
      <c r="KRL64" s="2"/>
      <c r="KRN64" s="2"/>
      <c r="KRP64" s="2"/>
      <c r="KRR64" s="2"/>
      <c r="KRT64" s="2"/>
      <c r="KRV64" s="2"/>
      <c r="KRX64" s="2"/>
      <c r="KRZ64" s="2"/>
      <c r="KSB64" s="2"/>
      <c r="KSD64" s="2"/>
      <c r="KSF64" s="2"/>
      <c r="KSH64" s="2"/>
      <c r="KSJ64" s="2"/>
      <c r="KSL64" s="2"/>
      <c r="KSN64" s="2"/>
      <c r="KSP64" s="2"/>
      <c r="KSR64" s="2"/>
      <c r="KST64" s="2"/>
      <c r="KSV64" s="2"/>
      <c r="KSX64" s="2"/>
      <c r="KSZ64" s="2"/>
      <c r="KTB64" s="2"/>
      <c r="KTD64" s="2"/>
      <c r="KTF64" s="2"/>
      <c r="KTH64" s="2"/>
      <c r="KTJ64" s="2"/>
      <c r="KTL64" s="2"/>
      <c r="KTN64" s="2"/>
      <c r="KTP64" s="2"/>
      <c r="KTR64" s="2"/>
      <c r="KTT64" s="2"/>
      <c r="KTV64" s="2"/>
      <c r="KTX64" s="2"/>
      <c r="KTZ64" s="2"/>
      <c r="KUB64" s="2"/>
      <c r="KUD64" s="2"/>
      <c r="KUF64" s="2"/>
      <c r="KUH64" s="2"/>
      <c r="KUJ64" s="2"/>
      <c r="KUL64" s="2"/>
      <c r="KUN64" s="2"/>
      <c r="KUP64" s="2"/>
      <c r="KUR64" s="2"/>
      <c r="KUT64" s="2"/>
      <c r="KUV64" s="2"/>
      <c r="KUX64" s="2"/>
      <c r="KUZ64" s="2"/>
      <c r="KVB64" s="2"/>
      <c r="KVD64" s="2"/>
      <c r="KVF64" s="2"/>
      <c r="KVH64" s="2"/>
      <c r="KVJ64" s="2"/>
      <c r="KVL64" s="2"/>
      <c r="KVN64" s="2"/>
      <c r="KVP64" s="2"/>
      <c r="KVR64" s="2"/>
      <c r="KVT64" s="2"/>
      <c r="KVV64" s="2"/>
      <c r="KVX64" s="2"/>
      <c r="KVZ64" s="2"/>
      <c r="KWB64" s="2"/>
      <c r="KWD64" s="2"/>
      <c r="KWF64" s="2"/>
      <c r="KWH64" s="2"/>
      <c r="KWJ64" s="2"/>
      <c r="KWL64" s="2"/>
      <c r="KWN64" s="2"/>
      <c r="KWP64" s="2"/>
      <c r="KWR64" s="2"/>
      <c r="KWT64" s="2"/>
      <c r="KWV64" s="2"/>
      <c r="KWX64" s="2"/>
      <c r="KWZ64" s="2"/>
      <c r="KXB64" s="2"/>
      <c r="KXD64" s="2"/>
      <c r="KXF64" s="2"/>
      <c r="KXH64" s="2"/>
      <c r="KXJ64" s="2"/>
      <c r="KXL64" s="2"/>
      <c r="KXN64" s="2"/>
      <c r="KXP64" s="2"/>
      <c r="KXR64" s="2"/>
      <c r="KXT64" s="2"/>
      <c r="KXV64" s="2"/>
      <c r="KXX64" s="2"/>
      <c r="KXZ64" s="2"/>
      <c r="KYB64" s="2"/>
      <c r="KYD64" s="2"/>
      <c r="KYF64" s="2"/>
      <c r="KYH64" s="2"/>
      <c r="KYJ64" s="2"/>
      <c r="KYL64" s="2"/>
      <c r="KYN64" s="2"/>
      <c r="KYP64" s="2"/>
      <c r="KYR64" s="2"/>
      <c r="KYT64" s="2"/>
      <c r="KYV64" s="2"/>
      <c r="KYX64" s="2"/>
      <c r="KYZ64" s="2"/>
      <c r="KZB64" s="2"/>
      <c r="KZD64" s="2"/>
      <c r="KZF64" s="2"/>
      <c r="KZH64" s="2"/>
      <c r="KZJ64" s="2"/>
      <c r="KZL64" s="2"/>
      <c r="KZN64" s="2"/>
      <c r="KZP64" s="2"/>
      <c r="KZR64" s="2"/>
      <c r="KZT64" s="2"/>
      <c r="KZV64" s="2"/>
      <c r="KZX64" s="2"/>
      <c r="KZZ64" s="2"/>
      <c r="LAB64" s="2"/>
      <c r="LAD64" s="2"/>
      <c r="LAF64" s="2"/>
      <c r="LAH64" s="2"/>
      <c r="LAJ64" s="2"/>
      <c r="LAL64" s="2"/>
      <c r="LAN64" s="2"/>
      <c r="LAP64" s="2"/>
      <c r="LAR64" s="2"/>
      <c r="LAT64" s="2"/>
      <c r="LAV64" s="2"/>
      <c r="LAX64" s="2"/>
      <c r="LAZ64" s="2"/>
      <c r="LBB64" s="2"/>
      <c r="LBD64" s="2"/>
      <c r="LBF64" s="2"/>
      <c r="LBH64" s="2"/>
      <c r="LBJ64" s="2"/>
      <c r="LBL64" s="2"/>
      <c r="LBN64" s="2"/>
      <c r="LBP64" s="2"/>
      <c r="LBR64" s="2"/>
      <c r="LBT64" s="2"/>
      <c r="LBV64" s="2"/>
      <c r="LBX64" s="2"/>
      <c r="LBZ64" s="2"/>
      <c r="LCB64" s="2"/>
      <c r="LCD64" s="2"/>
      <c r="LCF64" s="2"/>
      <c r="LCH64" s="2"/>
      <c r="LCJ64" s="2"/>
      <c r="LCL64" s="2"/>
      <c r="LCN64" s="2"/>
      <c r="LCP64" s="2"/>
      <c r="LCR64" s="2"/>
      <c r="LCT64" s="2"/>
      <c r="LCV64" s="2"/>
      <c r="LCX64" s="2"/>
      <c r="LCZ64" s="2"/>
      <c r="LDB64" s="2"/>
      <c r="LDD64" s="2"/>
      <c r="LDF64" s="2"/>
      <c r="LDH64" s="2"/>
      <c r="LDJ64" s="2"/>
      <c r="LDL64" s="2"/>
      <c r="LDN64" s="2"/>
      <c r="LDP64" s="2"/>
      <c r="LDR64" s="2"/>
      <c r="LDT64" s="2"/>
      <c r="LDV64" s="2"/>
      <c r="LDX64" s="2"/>
      <c r="LDZ64" s="2"/>
      <c r="LEB64" s="2"/>
      <c r="LED64" s="2"/>
      <c r="LEF64" s="2"/>
      <c r="LEH64" s="2"/>
      <c r="LEJ64" s="2"/>
      <c r="LEL64" s="2"/>
      <c r="LEN64" s="2"/>
      <c r="LEP64" s="2"/>
      <c r="LER64" s="2"/>
      <c r="LET64" s="2"/>
      <c r="LEV64" s="2"/>
      <c r="LEX64" s="2"/>
      <c r="LEZ64" s="2"/>
      <c r="LFB64" s="2"/>
      <c r="LFD64" s="2"/>
      <c r="LFF64" s="2"/>
      <c r="LFH64" s="2"/>
      <c r="LFJ64" s="2"/>
      <c r="LFL64" s="2"/>
      <c r="LFN64" s="2"/>
      <c r="LFP64" s="2"/>
      <c r="LFR64" s="2"/>
      <c r="LFT64" s="2"/>
      <c r="LFV64" s="2"/>
      <c r="LFX64" s="2"/>
      <c r="LFZ64" s="2"/>
      <c r="LGB64" s="2"/>
      <c r="LGD64" s="2"/>
      <c r="LGF64" s="2"/>
      <c r="LGH64" s="2"/>
      <c r="LGJ64" s="2"/>
      <c r="LGL64" s="2"/>
      <c r="LGN64" s="2"/>
      <c r="LGP64" s="2"/>
      <c r="LGR64" s="2"/>
      <c r="LGT64" s="2"/>
      <c r="LGV64" s="2"/>
      <c r="LGX64" s="2"/>
      <c r="LGZ64" s="2"/>
      <c r="LHB64" s="2"/>
      <c r="LHD64" s="2"/>
      <c r="LHF64" s="2"/>
      <c r="LHH64" s="2"/>
      <c r="LHJ64" s="2"/>
      <c r="LHL64" s="2"/>
      <c r="LHN64" s="2"/>
      <c r="LHP64" s="2"/>
      <c r="LHR64" s="2"/>
      <c r="LHT64" s="2"/>
      <c r="LHV64" s="2"/>
      <c r="LHX64" s="2"/>
      <c r="LHZ64" s="2"/>
      <c r="LIB64" s="2"/>
      <c r="LID64" s="2"/>
      <c r="LIF64" s="2"/>
      <c r="LIH64" s="2"/>
      <c r="LIJ64" s="2"/>
      <c r="LIL64" s="2"/>
      <c r="LIN64" s="2"/>
      <c r="LIP64" s="2"/>
      <c r="LIR64" s="2"/>
      <c r="LIT64" s="2"/>
      <c r="LIV64" s="2"/>
      <c r="LIX64" s="2"/>
      <c r="LIZ64" s="2"/>
      <c r="LJB64" s="2"/>
      <c r="LJD64" s="2"/>
      <c r="LJF64" s="2"/>
      <c r="LJH64" s="2"/>
      <c r="LJJ64" s="2"/>
      <c r="LJL64" s="2"/>
      <c r="LJN64" s="2"/>
      <c r="LJP64" s="2"/>
      <c r="LJR64" s="2"/>
      <c r="LJT64" s="2"/>
      <c r="LJV64" s="2"/>
      <c r="LJX64" s="2"/>
      <c r="LJZ64" s="2"/>
      <c r="LKB64" s="2"/>
      <c r="LKD64" s="2"/>
      <c r="LKF64" s="2"/>
      <c r="LKH64" s="2"/>
      <c r="LKJ64" s="2"/>
      <c r="LKL64" s="2"/>
      <c r="LKN64" s="2"/>
      <c r="LKP64" s="2"/>
      <c r="LKR64" s="2"/>
      <c r="LKT64" s="2"/>
      <c r="LKV64" s="2"/>
      <c r="LKX64" s="2"/>
      <c r="LKZ64" s="2"/>
      <c r="LLB64" s="2"/>
      <c r="LLD64" s="2"/>
      <c r="LLF64" s="2"/>
      <c r="LLH64" s="2"/>
      <c r="LLJ64" s="2"/>
      <c r="LLL64" s="2"/>
      <c r="LLN64" s="2"/>
      <c r="LLP64" s="2"/>
      <c r="LLR64" s="2"/>
      <c r="LLT64" s="2"/>
      <c r="LLV64" s="2"/>
      <c r="LLX64" s="2"/>
      <c r="LLZ64" s="2"/>
      <c r="LMB64" s="2"/>
      <c r="LMD64" s="2"/>
      <c r="LMF64" s="2"/>
      <c r="LMH64" s="2"/>
      <c r="LMJ64" s="2"/>
      <c r="LML64" s="2"/>
      <c r="LMN64" s="2"/>
      <c r="LMP64" s="2"/>
      <c r="LMR64" s="2"/>
      <c r="LMT64" s="2"/>
      <c r="LMV64" s="2"/>
      <c r="LMX64" s="2"/>
      <c r="LMZ64" s="2"/>
      <c r="LNB64" s="2"/>
      <c r="LND64" s="2"/>
      <c r="LNF64" s="2"/>
      <c r="LNH64" s="2"/>
      <c r="LNJ64" s="2"/>
      <c r="LNL64" s="2"/>
      <c r="LNN64" s="2"/>
      <c r="LNP64" s="2"/>
      <c r="LNR64" s="2"/>
      <c r="LNT64" s="2"/>
      <c r="LNV64" s="2"/>
      <c r="LNX64" s="2"/>
      <c r="LNZ64" s="2"/>
      <c r="LOB64" s="2"/>
      <c r="LOD64" s="2"/>
      <c r="LOF64" s="2"/>
      <c r="LOH64" s="2"/>
      <c r="LOJ64" s="2"/>
      <c r="LOL64" s="2"/>
      <c r="LON64" s="2"/>
      <c r="LOP64" s="2"/>
      <c r="LOR64" s="2"/>
      <c r="LOT64" s="2"/>
      <c r="LOV64" s="2"/>
      <c r="LOX64" s="2"/>
      <c r="LOZ64" s="2"/>
      <c r="LPB64" s="2"/>
      <c r="LPD64" s="2"/>
      <c r="LPF64" s="2"/>
      <c r="LPH64" s="2"/>
      <c r="LPJ64" s="2"/>
      <c r="LPL64" s="2"/>
      <c r="LPN64" s="2"/>
      <c r="LPP64" s="2"/>
      <c r="LPR64" s="2"/>
      <c r="LPT64" s="2"/>
      <c r="LPV64" s="2"/>
      <c r="LPX64" s="2"/>
      <c r="LPZ64" s="2"/>
      <c r="LQB64" s="2"/>
      <c r="LQD64" s="2"/>
      <c r="LQF64" s="2"/>
      <c r="LQH64" s="2"/>
      <c r="LQJ64" s="2"/>
      <c r="LQL64" s="2"/>
      <c r="LQN64" s="2"/>
      <c r="LQP64" s="2"/>
      <c r="LQR64" s="2"/>
      <c r="LQT64" s="2"/>
      <c r="LQV64" s="2"/>
      <c r="LQX64" s="2"/>
      <c r="LQZ64" s="2"/>
      <c r="LRB64" s="2"/>
      <c r="LRD64" s="2"/>
      <c r="LRF64" s="2"/>
      <c r="LRH64" s="2"/>
      <c r="LRJ64" s="2"/>
      <c r="LRL64" s="2"/>
      <c r="LRN64" s="2"/>
      <c r="LRP64" s="2"/>
      <c r="LRR64" s="2"/>
      <c r="LRT64" s="2"/>
      <c r="LRV64" s="2"/>
      <c r="LRX64" s="2"/>
      <c r="LRZ64" s="2"/>
      <c r="LSB64" s="2"/>
      <c r="LSD64" s="2"/>
      <c r="LSF64" s="2"/>
      <c r="LSH64" s="2"/>
      <c r="LSJ64" s="2"/>
      <c r="LSL64" s="2"/>
      <c r="LSN64" s="2"/>
      <c r="LSP64" s="2"/>
      <c r="LSR64" s="2"/>
      <c r="LST64" s="2"/>
      <c r="LSV64" s="2"/>
      <c r="LSX64" s="2"/>
      <c r="LSZ64" s="2"/>
      <c r="LTB64" s="2"/>
      <c r="LTD64" s="2"/>
      <c r="LTF64" s="2"/>
      <c r="LTH64" s="2"/>
      <c r="LTJ64" s="2"/>
      <c r="LTL64" s="2"/>
      <c r="LTN64" s="2"/>
      <c r="LTP64" s="2"/>
      <c r="LTR64" s="2"/>
      <c r="LTT64" s="2"/>
      <c r="LTV64" s="2"/>
      <c r="LTX64" s="2"/>
      <c r="LTZ64" s="2"/>
      <c r="LUB64" s="2"/>
      <c r="LUD64" s="2"/>
      <c r="LUF64" s="2"/>
      <c r="LUH64" s="2"/>
      <c r="LUJ64" s="2"/>
      <c r="LUL64" s="2"/>
      <c r="LUN64" s="2"/>
      <c r="LUP64" s="2"/>
      <c r="LUR64" s="2"/>
      <c r="LUT64" s="2"/>
      <c r="LUV64" s="2"/>
      <c r="LUX64" s="2"/>
      <c r="LUZ64" s="2"/>
      <c r="LVB64" s="2"/>
      <c r="LVD64" s="2"/>
      <c r="LVF64" s="2"/>
      <c r="LVH64" s="2"/>
      <c r="LVJ64" s="2"/>
      <c r="LVL64" s="2"/>
      <c r="LVN64" s="2"/>
      <c r="LVP64" s="2"/>
      <c r="LVR64" s="2"/>
      <c r="LVT64" s="2"/>
      <c r="LVV64" s="2"/>
      <c r="LVX64" s="2"/>
      <c r="LVZ64" s="2"/>
      <c r="LWB64" s="2"/>
      <c r="LWD64" s="2"/>
      <c r="LWF64" s="2"/>
      <c r="LWH64" s="2"/>
      <c r="LWJ64" s="2"/>
      <c r="LWL64" s="2"/>
      <c r="LWN64" s="2"/>
      <c r="LWP64" s="2"/>
      <c r="LWR64" s="2"/>
      <c r="LWT64" s="2"/>
      <c r="LWV64" s="2"/>
      <c r="LWX64" s="2"/>
      <c r="LWZ64" s="2"/>
      <c r="LXB64" s="2"/>
      <c r="LXD64" s="2"/>
      <c r="LXF64" s="2"/>
      <c r="LXH64" s="2"/>
      <c r="LXJ64" s="2"/>
      <c r="LXL64" s="2"/>
      <c r="LXN64" s="2"/>
      <c r="LXP64" s="2"/>
      <c r="LXR64" s="2"/>
      <c r="LXT64" s="2"/>
      <c r="LXV64" s="2"/>
      <c r="LXX64" s="2"/>
      <c r="LXZ64" s="2"/>
      <c r="LYB64" s="2"/>
      <c r="LYD64" s="2"/>
      <c r="LYF64" s="2"/>
      <c r="LYH64" s="2"/>
      <c r="LYJ64" s="2"/>
      <c r="LYL64" s="2"/>
      <c r="LYN64" s="2"/>
      <c r="LYP64" s="2"/>
      <c r="LYR64" s="2"/>
      <c r="LYT64" s="2"/>
      <c r="LYV64" s="2"/>
      <c r="LYX64" s="2"/>
      <c r="LYZ64" s="2"/>
      <c r="LZB64" s="2"/>
      <c r="LZD64" s="2"/>
      <c r="LZF64" s="2"/>
      <c r="LZH64" s="2"/>
      <c r="LZJ64" s="2"/>
      <c r="LZL64" s="2"/>
      <c r="LZN64" s="2"/>
      <c r="LZP64" s="2"/>
      <c r="LZR64" s="2"/>
      <c r="LZT64" s="2"/>
      <c r="LZV64" s="2"/>
      <c r="LZX64" s="2"/>
      <c r="LZZ64" s="2"/>
      <c r="MAB64" s="2"/>
      <c r="MAD64" s="2"/>
      <c r="MAF64" s="2"/>
      <c r="MAH64" s="2"/>
      <c r="MAJ64" s="2"/>
      <c r="MAL64" s="2"/>
      <c r="MAN64" s="2"/>
      <c r="MAP64" s="2"/>
      <c r="MAR64" s="2"/>
      <c r="MAT64" s="2"/>
      <c r="MAV64" s="2"/>
      <c r="MAX64" s="2"/>
      <c r="MAZ64" s="2"/>
      <c r="MBB64" s="2"/>
      <c r="MBD64" s="2"/>
      <c r="MBF64" s="2"/>
      <c r="MBH64" s="2"/>
      <c r="MBJ64" s="2"/>
      <c r="MBL64" s="2"/>
      <c r="MBN64" s="2"/>
      <c r="MBP64" s="2"/>
      <c r="MBR64" s="2"/>
      <c r="MBT64" s="2"/>
      <c r="MBV64" s="2"/>
      <c r="MBX64" s="2"/>
      <c r="MBZ64" s="2"/>
      <c r="MCB64" s="2"/>
      <c r="MCD64" s="2"/>
      <c r="MCF64" s="2"/>
      <c r="MCH64" s="2"/>
      <c r="MCJ64" s="2"/>
      <c r="MCL64" s="2"/>
      <c r="MCN64" s="2"/>
      <c r="MCP64" s="2"/>
      <c r="MCR64" s="2"/>
      <c r="MCT64" s="2"/>
      <c r="MCV64" s="2"/>
      <c r="MCX64" s="2"/>
      <c r="MCZ64" s="2"/>
      <c r="MDB64" s="2"/>
      <c r="MDD64" s="2"/>
      <c r="MDF64" s="2"/>
      <c r="MDH64" s="2"/>
      <c r="MDJ64" s="2"/>
      <c r="MDL64" s="2"/>
      <c r="MDN64" s="2"/>
      <c r="MDP64" s="2"/>
      <c r="MDR64" s="2"/>
      <c r="MDT64" s="2"/>
      <c r="MDV64" s="2"/>
      <c r="MDX64" s="2"/>
      <c r="MDZ64" s="2"/>
      <c r="MEB64" s="2"/>
      <c r="MED64" s="2"/>
      <c r="MEF64" s="2"/>
      <c r="MEH64" s="2"/>
      <c r="MEJ64" s="2"/>
      <c r="MEL64" s="2"/>
      <c r="MEN64" s="2"/>
      <c r="MEP64" s="2"/>
      <c r="MER64" s="2"/>
      <c r="MET64" s="2"/>
      <c r="MEV64" s="2"/>
      <c r="MEX64" s="2"/>
      <c r="MEZ64" s="2"/>
      <c r="MFB64" s="2"/>
      <c r="MFD64" s="2"/>
      <c r="MFF64" s="2"/>
      <c r="MFH64" s="2"/>
      <c r="MFJ64" s="2"/>
      <c r="MFL64" s="2"/>
      <c r="MFN64" s="2"/>
      <c r="MFP64" s="2"/>
      <c r="MFR64" s="2"/>
      <c r="MFT64" s="2"/>
      <c r="MFV64" s="2"/>
      <c r="MFX64" s="2"/>
      <c r="MFZ64" s="2"/>
      <c r="MGB64" s="2"/>
      <c r="MGD64" s="2"/>
      <c r="MGF64" s="2"/>
      <c r="MGH64" s="2"/>
      <c r="MGJ64" s="2"/>
      <c r="MGL64" s="2"/>
      <c r="MGN64" s="2"/>
      <c r="MGP64" s="2"/>
      <c r="MGR64" s="2"/>
      <c r="MGT64" s="2"/>
      <c r="MGV64" s="2"/>
      <c r="MGX64" s="2"/>
      <c r="MGZ64" s="2"/>
      <c r="MHB64" s="2"/>
      <c r="MHD64" s="2"/>
      <c r="MHF64" s="2"/>
      <c r="MHH64" s="2"/>
      <c r="MHJ64" s="2"/>
      <c r="MHL64" s="2"/>
      <c r="MHN64" s="2"/>
      <c r="MHP64" s="2"/>
      <c r="MHR64" s="2"/>
      <c r="MHT64" s="2"/>
      <c r="MHV64" s="2"/>
      <c r="MHX64" s="2"/>
      <c r="MHZ64" s="2"/>
      <c r="MIB64" s="2"/>
      <c r="MID64" s="2"/>
      <c r="MIF64" s="2"/>
      <c r="MIH64" s="2"/>
      <c r="MIJ64" s="2"/>
      <c r="MIL64" s="2"/>
      <c r="MIN64" s="2"/>
      <c r="MIP64" s="2"/>
      <c r="MIR64" s="2"/>
      <c r="MIT64" s="2"/>
      <c r="MIV64" s="2"/>
      <c r="MIX64" s="2"/>
      <c r="MIZ64" s="2"/>
      <c r="MJB64" s="2"/>
      <c r="MJD64" s="2"/>
      <c r="MJF64" s="2"/>
      <c r="MJH64" s="2"/>
      <c r="MJJ64" s="2"/>
      <c r="MJL64" s="2"/>
      <c r="MJN64" s="2"/>
      <c r="MJP64" s="2"/>
      <c r="MJR64" s="2"/>
      <c r="MJT64" s="2"/>
      <c r="MJV64" s="2"/>
      <c r="MJX64" s="2"/>
      <c r="MJZ64" s="2"/>
      <c r="MKB64" s="2"/>
      <c r="MKD64" s="2"/>
      <c r="MKF64" s="2"/>
      <c r="MKH64" s="2"/>
      <c r="MKJ64" s="2"/>
      <c r="MKL64" s="2"/>
      <c r="MKN64" s="2"/>
      <c r="MKP64" s="2"/>
      <c r="MKR64" s="2"/>
      <c r="MKT64" s="2"/>
      <c r="MKV64" s="2"/>
      <c r="MKX64" s="2"/>
      <c r="MKZ64" s="2"/>
      <c r="MLB64" s="2"/>
      <c r="MLD64" s="2"/>
      <c r="MLF64" s="2"/>
      <c r="MLH64" s="2"/>
      <c r="MLJ64" s="2"/>
      <c r="MLL64" s="2"/>
      <c r="MLN64" s="2"/>
      <c r="MLP64" s="2"/>
      <c r="MLR64" s="2"/>
      <c r="MLT64" s="2"/>
      <c r="MLV64" s="2"/>
      <c r="MLX64" s="2"/>
      <c r="MLZ64" s="2"/>
      <c r="MMB64" s="2"/>
      <c r="MMD64" s="2"/>
      <c r="MMF64" s="2"/>
      <c r="MMH64" s="2"/>
      <c r="MMJ64" s="2"/>
      <c r="MML64" s="2"/>
      <c r="MMN64" s="2"/>
      <c r="MMP64" s="2"/>
      <c r="MMR64" s="2"/>
      <c r="MMT64" s="2"/>
      <c r="MMV64" s="2"/>
      <c r="MMX64" s="2"/>
      <c r="MMZ64" s="2"/>
      <c r="MNB64" s="2"/>
      <c r="MND64" s="2"/>
      <c r="MNF64" s="2"/>
      <c r="MNH64" s="2"/>
      <c r="MNJ64" s="2"/>
      <c r="MNL64" s="2"/>
      <c r="MNN64" s="2"/>
      <c r="MNP64" s="2"/>
      <c r="MNR64" s="2"/>
      <c r="MNT64" s="2"/>
      <c r="MNV64" s="2"/>
      <c r="MNX64" s="2"/>
      <c r="MNZ64" s="2"/>
      <c r="MOB64" s="2"/>
      <c r="MOD64" s="2"/>
      <c r="MOF64" s="2"/>
      <c r="MOH64" s="2"/>
      <c r="MOJ64" s="2"/>
      <c r="MOL64" s="2"/>
      <c r="MON64" s="2"/>
      <c r="MOP64" s="2"/>
      <c r="MOR64" s="2"/>
      <c r="MOT64" s="2"/>
      <c r="MOV64" s="2"/>
      <c r="MOX64" s="2"/>
      <c r="MOZ64" s="2"/>
      <c r="MPB64" s="2"/>
      <c r="MPD64" s="2"/>
      <c r="MPF64" s="2"/>
      <c r="MPH64" s="2"/>
      <c r="MPJ64" s="2"/>
      <c r="MPL64" s="2"/>
      <c r="MPN64" s="2"/>
      <c r="MPP64" s="2"/>
      <c r="MPR64" s="2"/>
      <c r="MPT64" s="2"/>
      <c r="MPV64" s="2"/>
      <c r="MPX64" s="2"/>
      <c r="MPZ64" s="2"/>
      <c r="MQB64" s="2"/>
      <c r="MQD64" s="2"/>
      <c r="MQF64" s="2"/>
      <c r="MQH64" s="2"/>
      <c r="MQJ64" s="2"/>
      <c r="MQL64" s="2"/>
      <c r="MQN64" s="2"/>
      <c r="MQP64" s="2"/>
      <c r="MQR64" s="2"/>
      <c r="MQT64" s="2"/>
      <c r="MQV64" s="2"/>
      <c r="MQX64" s="2"/>
      <c r="MQZ64" s="2"/>
      <c r="MRB64" s="2"/>
      <c r="MRD64" s="2"/>
      <c r="MRF64" s="2"/>
      <c r="MRH64" s="2"/>
      <c r="MRJ64" s="2"/>
      <c r="MRL64" s="2"/>
      <c r="MRN64" s="2"/>
      <c r="MRP64" s="2"/>
      <c r="MRR64" s="2"/>
      <c r="MRT64" s="2"/>
      <c r="MRV64" s="2"/>
      <c r="MRX64" s="2"/>
      <c r="MRZ64" s="2"/>
      <c r="MSB64" s="2"/>
      <c r="MSD64" s="2"/>
      <c r="MSF64" s="2"/>
      <c r="MSH64" s="2"/>
      <c r="MSJ64" s="2"/>
      <c r="MSL64" s="2"/>
      <c r="MSN64" s="2"/>
      <c r="MSP64" s="2"/>
      <c r="MSR64" s="2"/>
      <c r="MST64" s="2"/>
      <c r="MSV64" s="2"/>
      <c r="MSX64" s="2"/>
      <c r="MSZ64" s="2"/>
      <c r="MTB64" s="2"/>
      <c r="MTD64" s="2"/>
      <c r="MTF64" s="2"/>
      <c r="MTH64" s="2"/>
      <c r="MTJ64" s="2"/>
      <c r="MTL64" s="2"/>
      <c r="MTN64" s="2"/>
      <c r="MTP64" s="2"/>
      <c r="MTR64" s="2"/>
      <c r="MTT64" s="2"/>
      <c r="MTV64" s="2"/>
      <c r="MTX64" s="2"/>
      <c r="MTZ64" s="2"/>
      <c r="MUB64" s="2"/>
      <c r="MUD64" s="2"/>
      <c r="MUF64" s="2"/>
      <c r="MUH64" s="2"/>
      <c r="MUJ64" s="2"/>
      <c r="MUL64" s="2"/>
      <c r="MUN64" s="2"/>
      <c r="MUP64" s="2"/>
      <c r="MUR64" s="2"/>
      <c r="MUT64" s="2"/>
      <c r="MUV64" s="2"/>
      <c r="MUX64" s="2"/>
      <c r="MUZ64" s="2"/>
      <c r="MVB64" s="2"/>
      <c r="MVD64" s="2"/>
      <c r="MVF64" s="2"/>
      <c r="MVH64" s="2"/>
      <c r="MVJ64" s="2"/>
      <c r="MVL64" s="2"/>
      <c r="MVN64" s="2"/>
      <c r="MVP64" s="2"/>
      <c r="MVR64" s="2"/>
      <c r="MVT64" s="2"/>
      <c r="MVV64" s="2"/>
      <c r="MVX64" s="2"/>
      <c r="MVZ64" s="2"/>
      <c r="MWB64" s="2"/>
      <c r="MWD64" s="2"/>
      <c r="MWF64" s="2"/>
      <c r="MWH64" s="2"/>
      <c r="MWJ64" s="2"/>
      <c r="MWL64" s="2"/>
      <c r="MWN64" s="2"/>
      <c r="MWP64" s="2"/>
      <c r="MWR64" s="2"/>
      <c r="MWT64" s="2"/>
      <c r="MWV64" s="2"/>
      <c r="MWX64" s="2"/>
      <c r="MWZ64" s="2"/>
      <c r="MXB64" s="2"/>
      <c r="MXD64" s="2"/>
      <c r="MXF64" s="2"/>
      <c r="MXH64" s="2"/>
      <c r="MXJ64" s="2"/>
      <c r="MXL64" s="2"/>
      <c r="MXN64" s="2"/>
      <c r="MXP64" s="2"/>
      <c r="MXR64" s="2"/>
      <c r="MXT64" s="2"/>
      <c r="MXV64" s="2"/>
      <c r="MXX64" s="2"/>
      <c r="MXZ64" s="2"/>
      <c r="MYB64" s="2"/>
      <c r="MYD64" s="2"/>
      <c r="MYF64" s="2"/>
      <c r="MYH64" s="2"/>
      <c r="MYJ64" s="2"/>
      <c r="MYL64" s="2"/>
      <c r="MYN64" s="2"/>
      <c r="MYP64" s="2"/>
      <c r="MYR64" s="2"/>
      <c r="MYT64" s="2"/>
      <c r="MYV64" s="2"/>
      <c r="MYX64" s="2"/>
      <c r="MYZ64" s="2"/>
      <c r="MZB64" s="2"/>
      <c r="MZD64" s="2"/>
      <c r="MZF64" s="2"/>
      <c r="MZH64" s="2"/>
      <c r="MZJ64" s="2"/>
      <c r="MZL64" s="2"/>
      <c r="MZN64" s="2"/>
      <c r="MZP64" s="2"/>
      <c r="MZR64" s="2"/>
      <c r="MZT64" s="2"/>
      <c r="MZV64" s="2"/>
      <c r="MZX64" s="2"/>
      <c r="MZZ64" s="2"/>
      <c r="NAB64" s="2"/>
      <c r="NAD64" s="2"/>
      <c r="NAF64" s="2"/>
      <c r="NAH64" s="2"/>
      <c r="NAJ64" s="2"/>
      <c r="NAL64" s="2"/>
      <c r="NAN64" s="2"/>
      <c r="NAP64" s="2"/>
      <c r="NAR64" s="2"/>
      <c r="NAT64" s="2"/>
      <c r="NAV64" s="2"/>
      <c r="NAX64" s="2"/>
      <c r="NAZ64" s="2"/>
      <c r="NBB64" s="2"/>
      <c r="NBD64" s="2"/>
      <c r="NBF64" s="2"/>
      <c r="NBH64" s="2"/>
      <c r="NBJ64" s="2"/>
      <c r="NBL64" s="2"/>
      <c r="NBN64" s="2"/>
      <c r="NBP64" s="2"/>
      <c r="NBR64" s="2"/>
      <c r="NBT64" s="2"/>
      <c r="NBV64" s="2"/>
      <c r="NBX64" s="2"/>
      <c r="NBZ64" s="2"/>
      <c r="NCB64" s="2"/>
      <c r="NCD64" s="2"/>
      <c r="NCF64" s="2"/>
      <c r="NCH64" s="2"/>
      <c r="NCJ64" s="2"/>
      <c r="NCL64" s="2"/>
      <c r="NCN64" s="2"/>
      <c r="NCP64" s="2"/>
      <c r="NCR64" s="2"/>
      <c r="NCT64" s="2"/>
      <c r="NCV64" s="2"/>
      <c r="NCX64" s="2"/>
      <c r="NCZ64" s="2"/>
      <c r="NDB64" s="2"/>
      <c r="NDD64" s="2"/>
      <c r="NDF64" s="2"/>
      <c r="NDH64" s="2"/>
      <c r="NDJ64" s="2"/>
      <c r="NDL64" s="2"/>
      <c r="NDN64" s="2"/>
      <c r="NDP64" s="2"/>
      <c r="NDR64" s="2"/>
      <c r="NDT64" s="2"/>
      <c r="NDV64" s="2"/>
      <c r="NDX64" s="2"/>
      <c r="NDZ64" s="2"/>
      <c r="NEB64" s="2"/>
      <c r="NED64" s="2"/>
      <c r="NEF64" s="2"/>
      <c r="NEH64" s="2"/>
      <c r="NEJ64" s="2"/>
      <c r="NEL64" s="2"/>
      <c r="NEN64" s="2"/>
      <c r="NEP64" s="2"/>
      <c r="NER64" s="2"/>
      <c r="NET64" s="2"/>
      <c r="NEV64" s="2"/>
      <c r="NEX64" s="2"/>
      <c r="NEZ64" s="2"/>
      <c r="NFB64" s="2"/>
      <c r="NFD64" s="2"/>
      <c r="NFF64" s="2"/>
      <c r="NFH64" s="2"/>
      <c r="NFJ64" s="2"/>
      <c r="NFL64" s="2"/>
      <c r="NFN64" s="2"/>
      <c r="NFP64" s="2"/>
      <c r="NFR64" s="2"/>
      <c r="NFT64" s="2"/>
      <c r="NFV64" s="2"/>
      <c r="NFX64" s="2"/>
      <c r="NFZ64" s="2"/>
      <c r="NGB64" s="2"/>
      <c r="NGD64" s="2"/>
      <c r="NGF64" s="2"/>
      <c r="NGH64" s="2"/>
      <c r="NGJ64" s="2"/>
      <c r="NGL64" s="2"/>
      <c r="NGN64" s="2"/>
      <c r="NGP64" s="2"/>
      <c r="NGR64" s="2"/>
      <c r="NGT64" s="2"/>
      <c r="NGV64" s="2"/>
      <c r="NGX64" s="2"/>
      <c r="NGZ64" s="2"/>
      <c r="NHB64" s="2"/>
      <c r="NHD64" s="2"/>
      <c r="NHF64" s="2"/>
      <c r="NHH64" s="2"/>
      <c r="NHJ64" s="2"/>
      <c r="NHL64" s="2"/>
      <c r="NHN64" s="2"/>
      <c r="NHP64" s="2"/>
      <c r="NHR64" s="2"/>
      <c r="NHT64" s="2"/>
      <c r="NHV64" s="2"/>
      <c r="NHX64" s="2"/>
      <c r="NHZ64" s="2"/>
      <c r="NIB64" s="2"/>
      <c r="NID64" s="2"/>
      <c r="NIF64" s="2"/>
      <c r="NIH64" s="2"/>
      <c r="NIJ64" s="2"/>
      <c r="NIL64" s="2"/>
      <c r="NIN64" s="2"/>
      <c r="NIP64" s="2"/>
      <c r="NIR64" s="2"/>
      <c r="NIT64" s="2"/>
      <c r="NIV64" s="2"/>
      <c r="NIX64" s="2"/>
      <c r="NIZ64" s="2"/>
      <c r="NJB64" s="2"/>
      <c r="NJD64" s="2"/>
      <c r="NJF64" s="2"/>
      <c r="NJH64" s="2"/>
      <c r="NJJ64" s="2"/>
      <c r="NJL64" s="2"/>
      <c r="NJN64" s="2"/>
      <c r="NJP64" s="2"/>
      <c r="NJR64" s="2"/>
      <c r="NJT64" s="2"/>
      <c r="NJV64" s="2"/>
      <c r="NJX64" s="2"/>
      <c r="NJZ64" s="2"/>
      <c r="NKB64" s="2"/>
      <c r="NKD64" s="2"/>
      <c r="NKF64" s="2"/>
      <c r="NKH64" s="2"/>
      <c r="NKJ64" s="2"/>
      <c r="NKL64" s="2"/>
      <c r="NKN64" s="2"/>
      <c r="NKP64" s="2"/>
      <c r="NKR64" s="2"/>
      <c r="NKT64" s="2"/>
      <c r="NKV64" s="2"/>
      <c r="NKX64" s="2"/>
      <c r="NKZ64" s="2"/>
      <c r="NLB64" s="2"/>
      <c r="NLD64" s="2"/>
      <c r="NLF64" s="2"/>
      <c r="NLH64" s="2"/>
      <c r="NLJ64" s="2"/>
      <c r="NLL64" s="2"/>
      <c r="NLN64" s="2"/>
      <c r="NLP64" s="2"/>
      <c r="NLR64" s="2"/>
      <c r="NLT64" s="2"/>
      <c r="NLV64" s="2"/>
      <c r="NLX64" s="2"/>
      <c r="NLZ64" s="2"/>
      <c r="NMB64" s="2"/>
      <c r="NMD64" s="2"/>
      <c r="NMF64" s="2"/>
      <c r="NMH64" s="2"/>
      <c r="NMJ64" s="2"/>
      <c r="NML64" s="2"/>
      <c r="NMN64" s="2"/>
      <c r="NMP64" s="2"/>
      <c r="NMR64" s="2"/>
      <c r="NMT64" s="2"/>
      <c r="NMV64" s="2"/>
      <c r="NMX64" s="2"/>
      <c r="NMZ64" s="2"/>
      <c r="NNB64" s="2"/>
      <c r="NND64" s="2"/>
      <c r="NNF64" s="2"/>
      <c r="NNH64" s="2"/>
      <c r="NNJ64" s="2"/>
      <c r="NNL64" s="2"/>
      <c r="NNN64" s="2"/>
      <c r="NNP64" s="2"/>
      <c r="NNR64" s="2"/>
      <c r="NNT64" s="2"/>
      <c r="NNV64" s="2"/>
      <c r="NNX64" s="2"/>
      <c r="NNZ64" s="2"/>
      <c r="NOB64" s="2"/>
      <c r="NOD64" s="2"/>
      <c r="NOF64" s="2"/>
      <c r="NOH64" s="2"/>
      <c r="NOJ64" s="2"/>
      <c r="NOL64" s="2"/>
      <c r="NON64" s="2"/>
      <c r="NOP64" s="2"/>
      <c r="NOR64" s="2"/>
      <c r="NOT64" s="2"/>
      <c r="NOV64" s="2"/>
      <c r="NOX64" s="2"/>
      <c r="NOZ64" s="2"/>
      <c r="NPB64" s="2"/>
      <c r="NPD64" s="2"/>
      <c r="NPF64" s="2"/>
      <c r="NPH64" s="2"/>
      <c r="NPJ64" s="2"/>
      <c r="NPL64" s="2"/>
      <c r="NPN64" s="2"/>
      <c r="NPP64" s="2"/>
      <c r="NPR64" s="2"/>
      <c r="NPT64" s="2"/>
      <c r="NPV64" s="2"/>
      <c r="NPX64" s="2"/>
      <c r="NPZ64" s="2"/>
      <c r="NQB64" s="2"/>
      <c r="NQD64" s="2"/>
      <c r="NQF64" s="2"/>
      <c r="NQH64" s="2"/>
      <c r="NQJ64" s="2"/>
      <c r="NQL64" s="2"/>
      <c r="NQN64" s="2"/>
      <c r="NQP64" s="2"/>
      <c r="NQR64" s="2"/>
      <c r="NQT64" s="2"/>
      <c r="NQV64" s="2"/>
      <c r="NQX64" s="2"/>
      <c r="NQZ64" s="2"/>
      <c r="NRB64" s="2"/>
      <c r="NRD64" s="2"/>
      <c r="NRF64" s="2"/>
      <c r="NRH64" s="2"/>
      <c r="NRJ64" s="2"/>
      <c r="NRL64" s="2"/>
      <c r="NRN64" s="2"/>
      <c r="NRP64" s="2"/>
      <c r="NRR64" s="2"/>
      <c r="NRT64" s="2"/>
      <c r="NRV64" s="2"/>
      <c r="NRX64" s="2"/>
      <c r="NRZ64" s="2"/>
      <c r="NSB64" s="2"/>
      <c r="NSD64" s="2"/>
      <c r="NSF64" s="2"/>
      <c r="NSH64" s="2"/>
      <c r="NSJ64" s="2"/>
      <c r="NSL64" s="2"/>
      <c r="NSN64" s="2"/>
      <c r="NSP64" s="2"/>
      <c r="NSR64" s="2"/>
      <c r="NST64" s="2"/>
      <c r="NSV64" s="2"/>
      <c r="NSX64" s="2"/>
      <c r="NSZ64" s="2"/>
      <c r="NTB64" s="2"/>
      <c r="NTD64" s="2"/>
      <c r="NTF64" s="2"/>
      <c r="NTH64" s="2"/>
      <c r="NTJ64" s="2"/>
      <c r="NTL64" s="2"/>
      <c r="NTN64" s="2"/>
      <c r="NTP64" s="2"/>
      <c r="NTR64" s="2"/>
      <c r="NTT64" s="2"/>
      <c r="NTV64" s="2"/>
      <c r="NTX64" s="2"/>
      <c r="NTZ64" s="2"/>
      <c r="NUB64" s="2"/>
      <c r="NUD64" s="2"/>
      <c r="NUF64" s="2"/>
      <c r="NUH64" s="2"/>
      <c r="NUJ64" s="2"/>
      <c r="NUL64" s="2"/>
      <c r="NUN64" s="2"/>
      <c r="NUP64" s="2"/>
      <c r="NUR64" s="2"/>
      <c r="NUT64" s="2"/>
      <c r="NUV64" s="2"/>
      <c r="NUX64" s="2"/>
      <c r="NUZ64" s="2"/>
      <c r="NVB64" s="2"/>
      <c r="NVD64" s="2"/>
      <c r="NVF64" s="2"/>
      <c r="NVH64" s="2"/>
      <c r="NVJ64" s="2"/>
      <c r="NVL64" s="2"/>
      <c r="NVN64" s="2"/>
      <c r="NVP64" s="2"/>
      <c r="NVR64" s="2"/>
      <c r="NVT64" s="2"/>
      <c r="NVV64" s="2"/>
      <c r="NVX64" s="2"/>
      <c r="NVZ64" s="2"/>
      <c r="NWB64" s="2"/>
      <c r="NWD64" s="2"/>
      <c r="NWF64" s="2"/>
      <c r="NWH64" s="2"/>
      <c r="NWJ64" s="2"/>
      <c r="NWL64" s="2"/>
      <c r="NWN64" s="2"/>
      <c r="NWP64" s="2"/>
      <c r="NWR64" s="2"/>
      <c r="NWT64" s="2"/>
      <c r="NWV64" s="2"/>
      <c r="NWX64" s="2"/>
      <c r="NWZ64" s="2"/>
      <c r="NXB64" s="2"/>
      <c r="NXD64" s="2"/>
      <c r="NXF64" s="2"/>
      <c r="NXH64" s="2"/>
      <c r="NXJ64" s="2"/>
      <c r="NXL64" s="2"/>
      <c r="NXN64" s="2"/>
      <c r="NXP64" s="2"/>
      <c r="NXR64" s="2"/>
      <c r="NXT64" s="2"/>
      <c r="NXV64" s="2"/>
      <c r="NXX64" s="2"/>
      <c r="NXZ64" s="2"/>
      <c r="NYB64" s="2"/>
      <c r="NYD64" s="2"/>
      <c r="NYF64" s="2"/>
      <c r="NYH64" s="2"/>
      <c r="NYJ64" s="2"/>
      <c r="NYL64" s="2"/>
      <c r="NYN64" s="2"/>
      <c r="NYP64" s="2"/>
      <c r="NYR64" s="2"/>
      <c r="NYT64" s="2"/>
      <c r="NYV64" s="2"/>
      <c r="NYX64" s="2"/>
      <c r="NYZ64" s="2"/>
      <c r="NZB64" s="2"/>
      <c r="NZD64" s="2"/>
      <c r="NZF64" s="2"/>
      <c r="NZH64" s="2"/>
      <c r="NZJ64" s="2"/>
      <c r="NZL64" s="2"/>
      <c r="NZN64" s="2"/>
      <c r="NZP64" s="2"/>
      <c r="NZR64" s="2"/>
      <c r="NZT64" s="2"/>
      <c r="NZV64" s="2"/>
      <c r="NZX64" s="2"/>
      <c r="NZZ64" s="2"/>
      <c r="OAB64" s="2"/>
      <c r="OAD64" s="2"/>
      <c r="OAF64" s="2"/>
      <c r="OAH64" s="2"/>
      <c r="OAJ64" s="2"/>
      <c r="OAL64" s="2"/>
      <c r="OAN64" s="2"/>
      <c r="OAP64" s="2"/>
      <c r="OAR64" s="2"/>
      <c r="OAT64" s="2"/>
      <c r="OAV64" s="2"/>
      <c r="OAX64" s="2"/>
      <c r="OAZ64" s="2"/>
      <c r="OBB64" s="2"/>
      <c r="OBD64" s="2"/>
      <c r="OBF64" s="2"/>
      <c r="OBH64" s="2"/>
      <c r="OBJ64" s="2"/>
      <c r="OBL64" s="2"/>
      <c r="OBN64" s="2"/>
      <c r="OBP64" s="2"/>
      <c r="OBR64" s="2"/>
      <c r="OBT64" s="2"/>
      <c r="OBV64" s="2"/>
      <c r="OBX64" s="2"/>
      <c r="OBZ64" s="2"/>
      <c r="OCB64" s="2"/>
      <c r="OCD64" s="2"/>
      <c r="OCF64" s="2"/>
      <c r="OCH64" s="2"/>
      <c r="OCJ64" s="2"/>
      <c r="OCL64" s="2"/>
      <c r="OCN64" s="2"/>
      <c r="OCP64" s="2"/>
      <c r="OCR64" s="2"/>
      <c r="OCT64" s="2"/>
      <c r="OCV64" s="2"/>
      <c r="OCX64" s="2"/>
      <c r="OCZ64" s="2"/>
      <c r="ODB64" s="2"/>
      <c r="ODD64" s="2"/>
      <c r="ODF64" s="2"/>
      <c r="ODH64" s="2"/>
      <c r="ODJ64" s="2"/>
      <c r="ODL64" s="2"/>
      <c r="ODN64" s="2"/>
      <c r="ODP64" s="2"/>
      <c r="ODR64" s="2"/>
      <c r="ODT64" s="2"/>
      <c r="ODV64" s="2"/>
      <c r="ODX64" s="2"/>
      <c r="ODZ64" s="2"/>
      <c r="OEB64" s="2"/>
      <c r="OED64" s="2"/>
      <c r="OEF64" s="2"/>
      <c r="OEH64" s="2"/>
      <c r="OEJ64" s="2"/>
      <c r="OEL64" s="2"/>
      <c r="OEN64" s="2"/>
      <c r="OEP64" s="2"/>
      <c r="OER64" s="2"/>
      <c r="OET64" s="2"/>
      <c r="OEV64" s="2"/>
      <c r="OEX64" s="2"/>
      <c r="OEZ64" s="2"/>
      <c r="OFB64" s="2"/>
      <c r="OFD64" s="2"/>
      <c r="OFF64" s="2"/>
      <c r="OFH64" s="2"/>
      <c r="OFJ64" s="2"/>
      <c r="OFL64" s="2"/>
      <c r="OFN64" s="2"/>
      <c r="OFP64" s="2"/>
      <c r="OFR64" s="2"/>
      <c r="OFT64" s="2"/>
      <c r="OFV64" s="2"/>
      <c r="OFX64" s="2"/>
      <c r="OFZ64" s="2"/>
      <c r="OGB64" s="2"/>
      <c r="OGD64" s="2"/>
      <c r="OGF64" s="2"/>
      <c r="OGH64" s="2"/>
      <c r="OGJ64" s="2"/>
      <c r="OGL64" s="2"/>
      <c r="OGN64" s="2"/>
      <c r="OGP64" s="2"/>
      <c r="OGR64" s="2"/>
      <c r="OGT64" s="2"/>
      <c r="OGV64" s="2"/>
      <c r="OGX64" s="2"/>
      <c r="OGZ64" s="2"/>
      <c r="OHB64" s="2"/>
      <c r="OHD64" s="2"/>
      <c r="OHF64" s="2"/>
      <c r="OHH64" s="2"/>
      <c r="OHJ64" s="2"/>
      <c r="OHL64" s="2"/>
      <c r="OHN64" s="2"/>
      <c r="OHP64" s="2"/>
      <c r="OHR64" s="2"/>
      <c r="OHT64" s="2"/>
      <c r="OHV64" s="2"/>
      <c r="OHX64" s="2"/>
      <c r="OHZ64" s="2"/>
      <c r="OIB64" s="2"/>
      <c r="OID64" s="2"/>
      <c r="OIF64" s="2"/>
      <c r="OIH64" s="2"/>
      <c r="OIJ64" s="2"/>
      <c r="OIL64" s="2"/>
      <c r="OIN64" s="2"/>
      <c r="OIP64" s="2"/>
      <c r="OIR64" s="2"/>
      <c r="OIT64" s="2"/>
      <c r="OIV64" s="2"/>
      <c r="OIX64" s="2"/>
      <c r="OIZ64" s="2"/>
      <c r="OJB64" s="2"/>
      <c r="OJD64" s="2"/>
      <c r="OJF64" s="2"/>
      <c r="OJH64" s="2"/>
      <c r="OJJ64" s="2"/>
      <c r="OJL64" s="2"/>
      <c r="OJN64" s="2"/>
      <c r="OJP64" s="2"/>
      <c r="OJR64" s="2"/>
      <c r="OJT64" s="2"/>
      <c r="OJV64" s="2"/>
      <c r="OJX64" s="2"/>
      <c r="OJZ64" s="2"/>
      <c r="OKB64" s="2"/>
      <c r="OKD64" s="2"/>
      <c r="OKF64" s="2"/>
      <c r="OKH64" s="2"/>
      <c r="OKJ64" s="2"/>
      <c r="OKL64" s="2"/>
      <c r="OKN64" s="2"/>
      <c r="OKP64" s="2"/>
      <c r="OKR64" s="2"/>
      <c r="OKT64" s="2"/>
      <c r="OKV64" s="2"/>
      <c r="OKX64" s="2"/>
      <c r="OKZ64" s="2"/>
      <c r="OLB64" s="2"/>
      <c r="OLD64" s="2"/>
      <c r="OLF64" s="2"/>
      <c r="OLH64" s="2"/>
      <c r="OLJ64" s="2"/>
      <c r="OLL64" s="2"/>
      <c r="OLN64" s="2"/>
      <c r="OLP64" s="2"/>
      <c r="OLR64" s="2"/>
      <c r="OLT64" s="2"/>
      <c r="OLV64" s="2"/>
      <c r="OLX64" s="2"/>
      <c r="OLZ64" s="2"/>
      <c r="OMB64" s="2"/>
      <c r="OMD64" s="2"/>
      <c r="OMF64" s="2"/>
      <c r="OMH64" s="2"/>
      <c r="OMJ64" s="2"/>
      <c r="OML64" s="2"/>
      <c r="OMN64" s="2"/>
      <c r="OMP64" s="2"/>
      <c r="OMR64" s="2"/>
      <c r="OMT64" s="2"/>
      <c r="OMV64" s="2"/>
      <c r="OMX64" s="2"/>
      <c r="OMZ64" s="2"/>
      <c r="ONB64" s="2"/>
      <c r="OND64" s="2"/>
      <c r="ONF64" s="2"/>
      <c r="ONH64" s="2"/>
      <c r="ONJ64" s="2"/>
      <c r="ONL64" s="2"/>
      <c r="ONN64" s="2"/>
      <c r="ONP64" s="2"/>
      <c r="ONR64" s="2"/>
      <c r="ONT64" s="2"/>
      <c r="ONV64" s="2"/>
      <c r="ONX64" s="2"/>
      <c r="ONZ64" s="2"/>
      <c r="OOB64" s="2"/>
      <c r="OOD64" s="2"/>
      <c r="OOF64" s="2"/>
      <c r="OOH64" s="2"/>
      <c r="OOJ64" s="2"/>
      <c r="OOL64" s="2"/>
      <c r="OON64" s="2"/>
      <c r="OOP64" s="2"/>
      <c r="OOR64" s="2"/>
      <c r="OOT64" s="2"/>
      <c r="OOV64" s="2"/>
      <c r="OOX64" s="2"/>
      <c r="OOZ64" s="2"/>
      <c r="OPB64" s="2"/>
      <c r="OPD64" s="2"/>
      <c r="OPF64" s="2"/>
      <c r="OPH64" s="2"/>
      <c r="OPJ64" s="2"/>
      <c r="OPL64" s="2"/>
      <c r="OPN64" s="2"/>
      <c r="OPP64" s="2"/>
      <c r="OPR64" s="2"/>
      <c r="OPT64" s="2"/>
      <c r="OPV64" s="2"/>
      <c r="OPX64" s="2"/>
      <c r="OPZ64" s="2"/>
      <c r="OQB64" s="2"/>
      <c r="OQD64" s="2"/>
      <c r="OQF64" s="2"/>
      <c r="OQH64" s="2"/>
      <c r="OQJ64" s="2"/>
      <c r="OQL64" s="2"/>
      <c r="OQN64" s="2"/>
      <c r="OQP64" s="2"/>
      <c r="OQR64" s="2"/>
      <c r="OQT64" s="2"/>
      <c r="OQV64" s="2"/>
      <c r="OQX64" s="2"/>
      <c r="OQZ64" s="2"/>
      <c r="ORB64" s="2"/>
      <c r="ORD64" s="2"/>
      <c r="ORF64" s="2"/>
      <c r="ORH64" s="2"/>
      <c r="ORJ64" s="2"/>
      <c r="ORL64" s="2"/>
      <c r="ORN64" s="2"/>
      <c r="ORP64" s="2"/>
      <c r="ORR64" s="2"/>
      <c r="ORT64" s="2"/>
      <c r="ORV64" s="2"/>
      <c r="ORX64" s="2"/>
      <c r="ORZ64" s="2"/>
      <c r="OSB64" s="2"/>
      <c r="OSD64" s="2"/>
      <c r="OSF64" s="2"/>
      <c r="OSH64" s="2"/>
      <c r="OSJ64" s="2"/>
      <c r="OSL64" s="2"/>
      <c r="OSN64" s="2"/>
      <c r="OSP64" s="2"/>
      <c r="OSR64" s="2"/>
      <c r="OST64" s="2"/>
      <c r="OSV64" s="2"/>
      <c r="OSX64" s="2"/>
      <c r="OSZ64" s="2"/>
      <c r="OTB64" s="2"/>
      <c r="OTD64" s="2"/>
      <c r="OTF64" s="2"/>
      <c r="OTH64" s="2"/>
      <c r="OTJ64" s="2"/>
      <c r="OTL64" s="2"/>
      <c r="OTN64" s="2"/>
      <c r="OTP64" s="2"/>
      <c r="OTR64" s="2"/>
      <c r="OTT64" s="2"/>
      <c r="OTV64" s="2"/>
      <c r="OTX64" s="2"/>
      <c r="OTZ64" s="2"/>
      <c r="OUB64" s="2"/>
      <c r="OUD64" s="2"/>
      <c r="OUF64" s="2"/>
      <c r="OUH64" s="2"/>
      <c r="OUJ64" s="2"/>
      <c r="OUL64" s="2"/>
      <c r="OUN64" s="2"/>
      <c r="OUP64" s="2"/>
      <c r="OUR64" s="2"/>
      <c r="OUT64" s="2"/>
      <c r="OUV64" s="2"/>
      <c r="OUX64" s="2"/>
      <c r="OUZ64" s="2"/>
      <c r="OVB64" s="2"/>
      <c r="OVD64" s="2"/>
      <c r="OVF64" s="2"/>
      <c r="OVH64" s="2"/>
      <c r="OVJ64" s="2"/>
      <c r="OVL64" s="2"/>
      <c r="OVN64" s="2"/>
      <c r="OVP64" s="2"/>
      <c r="OVR64" s="2"/>
      <c r="OVT64" s="2"/>
      <c r="OVV64" s="2"/>
      <c r="OVX64" s="2"/>
      <c r="OVZ64" s="2"/>
      <c r="OWB64" s="2"/>
      <c r="OWD64" s="2"/>
      <c r="OWF64" s="2"/>
      <c r="OWH64" s="2"/>
      <c r="OWJ64" s="2"/>
      <c r="OWL64" s="2"/>
      <c r="OWN64" s="2"/>
      <c r="OWP64" s="2"/>
      <c r="OWR64" s="2"/>
      <c r="OWT64" s="2"/>
      <c r="OWV64" s="2"/>
      <c r="OWX64" s="2"/>
      <c r="OWZ64" s="2"/>
      <c r="OXB64" s="2"/>
      <c r="OXD64" s="2"/>
      <c r="OXF64" s="2"/>
      <c r="OXH64" s="2"/>
      <c r="OXJ64" s="2"/>
      <c r="OXL64" s="2"/>
      <c r="OXN64" s="2"/>
      <c r="OXP64" s="2"/>
      <c r="OXR64" s="2"/>
      <c r="OXT64" s="2"/>
      <c r="OXV64" s="2"/>
      <c r="OXX64" s="2"/>
      <c r="OXZ64" s="2"/>
      <c r="OYB64" s="2"/>
      <c r="OYD64" s="2"/>
      <c r="OYF64" s="2"/>
      <c r="OYH64" s="2"/>
      <c r="OYJ64" s="2"/>
      <c r="OYL64" s="2"/>
      <c r="OYN64" s="2"/>
      <c r="OYP64" s="2"/>
      <c r="OYR64" s="2"/>
      <c r="OYT64" s="2"/>
      <c r="OYV64" s="2"/>
      <c r="OYX64" s="2"/>
      <c r="OYZ64" s="2"/>
      <c r="OZB64" s="2"/>
      <c r="OZD64" s="2"/>
      <c r="OZF64" s="2"/>
      <c r="OZH64" s="2"/>
      <c r="OZJ64" s="2"/>
      <c r="OZL64" s="2"/>
      <c r="OZN64" s="2"/>
      <c r="OZP64" s="2"/>
      <c r="OZR64" s="2"/>
      <c r="OZT64" s="2"/>
      <c r="OZV64" s="2"/>
      <c r="OZX64" s="2"/>
      <c r="OZZ64" s="2"/>
      <c r="PAB64" s="2"/>
      <c r="PAD64" s="2"/>
      <c r="PAF64" s="2"/>
      <c r="PAH64" s="2"/>
      <c r="PAJ64" s="2"/>
      <c r="PAL64" s="2"/>
      <c r="PAN64" s="2"/>
      <c r="PAP64" s="2"/>
      <c r="PAR64" s="2"/>
      <c r="PAT64" s="2"/>
      <c r="PAV64" s="2"/>
      <c r="PAX64" s="2"/>
      <c r="PAZ64" s="2"/>
      <c r="PBB64" s="2"/>
      <c r="PBD64" s="2"/>
      <c r="PBF64" s="2"/>
      <c r="PBH64" s="2"/>
      <c r="PBJ64" s="2"/>
      <c r="PBL64" s="2"/>
      <c r="PBN64" s="2"/>
      <c r="PBP64" s="2"/>
      <c r="PBR64" s="2"/>
      <c r="PBT64" s="2"/>
      <c r="PBV64" s="2"/>
      <c r="PBX64" s="2"/>
      <c r="PBZ64" s="2"/>
      <c r="PCB64" s="2"/>
      <c r="PCD64" s="2"/>
      <c r="PCF64" s="2"/>
      <c r="PCH64" s="2"/>
      <c r="PCJ64" s="2"/>
      <c r="PCL64" s="2"/>
      <c r="PCN64" s="2"/>
      <c r="PCP64" s="2"/>
      <c r="PCR64" s="2"/>
      <c r="PCT64" s="2"/>
      <c r="PCV64" s="2"/>
      <c r="PCX64" s="2"/>
      <c r="PCZ64" s="2"/>
      <c r="PDB64" s="2"/>
      <c r="PDD64" s="2"/>
      <c r="PDF64" s="2"/>
      <c r="PDH64" s="2"/>
      <c r="PDJ64" s="2"/>
      <c r="PDL64" s="2"/>
      <c r="PDN64" s="2"/>
      <c r="PDP64" s="2"/>
      <c r="PDR64" s="2"/>
      <c r="PDT64" s="2"/>
      <c r="PDV64" s="2"/>
      <c r="PDX64" s="2"/>
      <c r="PDZ64" s="2"/>
      <c r="PEB64" s="2"/>
      <c r="PED64" s="2"/>
      <c r="PEF64" s="2"/>
      <c r="PEH64" s="2"/>
      <c r="PEJ64" s="2"/>
      <c r="PEL64" s="2"/>
      <c r="PEN64" s="2"/>
      <c r="PEP64" s="2"/>
      <c r="PER64" s="2"/>
      <c r="PET64" s="2"/>
      <c r="PEV64" s="2"/>
      <c r="PEX64" s="2"/>
      <c r="PEZ64" s="2"/>
      <c r="PFB64" s="2"/>
      <c r="PFD64" s="2"/>
      <c r="PFF64" s="2"/>
      <c r="PFH64" s="2"/>
      <c r="PFJ64" s="2"/>
      <c r="PFL64" s="2"/>
      <c r="PFN64" s="2"/>
      <c r="PFP64" s="2"/>
      <c r="PFR64" s="2"/>
      <c r="PFT64" s="2"/>
      <c r="PFV64" s="2"/>
      <c r="PFX64" s="2"/>
      <c r="PFZ64" s="2"/>
      <c r="PGB64" s="2"/>
      <c r="PGD64" s="2"/>
      <c r="PGF64" s="2"/>
      <c r="PGH64" s="2"/>
      <c r="PGJ64" s="2"/>
      <c r="PGL64" s="2"/>
      <c r="PGN64" s="2"/>
      <c r="PGP64" s="2"/>
      <c r="PGR64" s="2"/>
      <c r="PGT64" s="2"/>
      <c r="PGV64" s="2"/>
      <c r="PGX64" s="2"/>
      <c r="PGZ64" s="2"/>
      <c r="PHB64" s="2"/>
      <c r="PHD64" s="2"/>
      <c r="PHF64" s="2"/>
      <c r="PHH64" s="2"/>
      <c r="PHJ64" s="2"/>
      <c r="PHL64" s="2"/>
      <c r="PHN64" s="2"/>
      <c r="PHP64" s="2"/>
      <c r="PHR64" s="2"/>
      <c r="PHT64" s="2"/>
      <c r="PHV64" s="2"/>
      <c r="PHX64" s="2"/>
      <c r="PHZ64" s="2"/>
      <c r="PIB64" s="2"/>
      <c r="PID64" s="2"/>
      <c r="PIF64" s="2"/>
      <c r="PIH64" s="2"/>
      <c r="PIJ64" s="2"/>
      <c r="PIL64" s="2"/>
      <c r="PIN64" s="2"/>
      <c r="PIP64" s="2"/>
      <c r="PIR64" s="2"/>
      <c r="PIT64" s="2"/>
      <c r="PIV64" s="2"/>
      <c r="PIX64" s="2"/>
      <c r="PIZ64" s="2"/>
      <c r="PJB64" s="2"/>
      <c r="PJD64" s="2"/>
      <c r="PJF64" s="2"/>
      <c r="PJH64" s="2"/>
      <c r="PJJ64" s="2"/>
      <c r="PJL64" s="2"/>
      <c r="PJN64" s="2"/>
      <c r="PJP64" s="2"/>
      <c r="PJR64" s="2"/>
      <c r="PJT64" s="2"/>
      <c r="PJV64" s="2"/>
      <c r="PJX64" s="2"/>
      <c r="PJZ64" s="2"/>
      <c r="PKB64" s="2"/>
      <c r="PKD64" s="2"/>
      <c r="PKF64" s="2"/>
      <c r="PKH64" s="2"/>
      <c r="PKJ64" s="2"/>
      <c r="PKL64" s="2"/>
      <c r="PKN64" s="2"/>
      <c r="PKP64" s="2"/>
      <c r="PKR64" s="2"/>
      <c r="PKT64" s="2"/>
      <c r="PKV64" s="2"/>
      <c r="PKX64" s="2"/>
      <c r="PKZ64" s="2"/>
      <c r="PLB64" s="2"/>
      <c r="PLD64" s="2"/>
      <c r="PLF64" s="2"/>
      <c r="PLH64" s="2"/>
      <c r="PLJ64" s="2"/>
      <c r="PLL64" s="2"/>
      <c r="PLN64" s="2"/>
      <c r="PLP64" s="2"/>
      <c r="PLR64" s="2"/>
      <c r="PLT64" s="2"/>
      <c r="PLV64" s="2"/>
      <c r="PLX64" s="2"/>
      <c r="PLZ64" s="2"/>
      <c r="PMB64" s="2"/>
      <c r="PMD64" s="2"/>
      <c r="PMF64" s="2"/>
      <c r="PMH64" s="2"/>
      <c r="PMJ64" s="2"/>
      <c r="PML64" s="2"/>
      <c r="PMN64" s="2"/>
      <c r="PMP64" s="2"/>
      <c r="PMR64" s="2"/>
      <c r="PMT64" s="2"/>
      <c r="PMV64" s="2"/>
      <c r="PMX64" s="2"/>
      <c r="PMZ64" s="2"/>
      <c r="PNB64" s="2"/>
      <c r="PND64" s="2"/>
      <c r="PNF64" s="2"/>
      <c r="PNH64" s="2"/>
      <c r="PNJ64" s="2"/>
      <c r="PNL64" s="2"/>
      <c r="PNN64" s="2"/>
      <c r="PNP64" s="2"/>
      <c r="PNR64" s="2"/>
      <c r="PNT64" s="2"/>
      <c r="PNV64" s="2"/>
      <c r="PNX64" s="2"/>
      <c r="PNZ64" s="2"/>
      <c r="POB64" s="2"/>
      <c r="POD64" s="2"/>
      <c r="POF64" s="2"/>
      <c r="POH64" s="2"/>
      <c r="POJ64" s="2"/>
      <c r="POL64" s="2"/>
      <c r="PON64" s="2"/>
      <c r="POP64" s="2"/>
      <c r="POR64" s="2"/>
      <c r="POT64" s="2"/>
      <c r="POV64" s="2"/>
      <c r="POX64" s="2"/>
      <c r="POZ64" s="2"/>
      <c r="PPB64" s="2"/>
      <c r="PPD64" s="2"/>
      <c r="PPF64" s="2"/>
      <c r="PPH64" s="2"/>
      <c r="PPJ64" s="2"/>
      <c r="PPL64" s="2"/>
      <c r="PPN64" s="2"/>
      <c r="PPP64" s="2"/>
      <c r="PPR64" s="2"/>
      <c r="PPT64" s="2"/>
      <c r="PPV64" s="2"/>
      <c r="PPX64" s="2"/>
      <c r="PPZ64" s="2"/>
      <c r="PQB64" s="2"/>
      <c r="PQD64" s="2"/>
      <c r="PQF64" s="2"/>
      <c r="PQH64" s="2"/>
      <c r="PQJ64" s="2"/>
      <c r="PQL64" s="2"/>
      <c r="PQN64" s="2"/>
      <c r="PQP64" s="2"/>
      <c r="PQR64" s="2"/>
      <c r="PQT64" s="2"/>
      <c r="PQV64" s="2"/>
      <c r="PQX64" s="2"/>
      <c r="PQZ64" s="2"/>
      <c r="PRB64" s="2"/>
      <c r="PRD64" s="2"/>
      <c r="PRF64" s="2"/>
      <c r="PRH64" s="2"/>
      <c r="PRJ64" s="2"/>
      <c r="PRL64" s="2"/>
      <c r="PRN64" s="2"/>
      <c r="PRP64" s="2"/>
      <c r="PRR64" s="2"/>
      <c r="PRT64" s="2"/>
      <c r="PRV64" s="2"/>
      <c r="PRX64" s="2"/>
      <c r="PRZ64" s="2"/>
      <c r="PSB64" s="2"/>
      <c r="PSD64" s="2"/>
      <c r="PSF64" s="2"/>
      <c r="PSH64" s="2"/>
      <c r="PSJ64" s="2"/>
      <c r="PSL64" s="2"/>
      <c r="PSN64" s="2"/>
      <c r="PSP64" s="2"/>
      <c r="PSR64" s="2"/>
      <c r="PST64" s="2"/>
      <c r="PSV64" s="2"/>
      <c r="PSX64" s="2"/>
      <c r="PSZ64" s="2"/>
      <c r="PTB64" s="2"/>
      <c r="PTD64" s="2"/>
      <c r="PTF64" s="2"/>
      <c r="PTH64" s="2"/>
      <c r="PTJ64" s="2"/>
      <c r="PTL64" s="2"/>
      <c r="PTN64" s="2"/>
      <c r="PTP64" s="2"/>
      <c r="PTR64" s="2"/>
      <c r="PTT64" s="2"/>
      <c r="PTV64" s="2"/>
      <c r="PTX64" s="2"/>
      <c r="PTZ64" s="2"/>
      <c r="PUB64" s="2"/>
      <c r="PUD64" s="2"/>
      <c r="PUF64" s="2"/>
      <c r="PUH64" s="2"/>
      <c r="PUJ64" s="2"/>
      <c r="PUL64" s="2"/>
      <c r="PUN64" s="2"/>
      <c r="PUP64" s="2"/>
      <c r="PUR64" s="2"/>
      <c r="PUT64" s="2"/>
      <c r="PUV64" s="2"/>
      <c r="PUX64" s="2"/>
      <c r="PUZ64" s="2"/>
      <c r="PVB64" s="2"/>
      <c r="PVD64" s="2"/>
      <c r="PVF64" s="2"/>
      <c r="PVH64" s="2"/>
      <c r="PVJ64" s="2"/>
      <c r="PVL64" s="2"/>
      <c r="PVN64" s="2"/>
      <c r="PVP64" s="2"/>
      <c r="PVR64" s="2"/>
      <c r="PVT64" s="2"/>
      <c r="PVV64" s="2"/>
      <c r="PVX64" s="2"/>
      <c r="PVZ64" s="2"/>
      <c r="PWB64" s="2"/>
      <c r="PWD64" s="2"/>
      <c r="PWF64" s="2"/>
      <c r="PWH64" s="2"/>
      <c r="PWJ64" s="2"/>
      <c r="PWL64" s="2"/>
      <c r="PWN64" s="2"/>
      <c r="PWP64" s="2"/>
      <c r="PWR64" s="2"/>
      <c r="PWT64" s="2"/>
      <c r="PWV64" s="2"/>
      <c r="PWX64" s="2"/>
      <c r="PWZ64" s="2"/>
      <c r="PXB64" s="2"/>
      <c r="PXD64" s="2"/>
      <c r="PXF64" s="2"/>
      <c r="PXH64" s="2"/>
      <c r="PXJ64" s="2"/>
      <c r="PXL64" s="2"/>
      <c r="PXN64" s="2"/>
      <c r="PXP64" s="2"/>
      <c r="PXR64" s="2"/>
      <c r="PXT64" s="2"/>
      <c r="PXV64" s="2"/>
      <c r="PXX64" s="2"/>
      <c r="PXZ64" s="2"/>
      <c r="PYB64" s="2"/>
      <c r="PYD64" s="2"/>
      <c r="PYF64" s="2"/>
      <c r="PYH64" s="2"/>
      <c r="PYJ64" s="2"/>
      <c r="PYL64" s="2"/>
      <c r="PYN64" s="2"/>
      <c r="PYP64" s="2"/>
      <c r="PYR64" s="2"/>
      <c r="PYT64" s="2"/>
      <c r="PYV64" s="2"/>
      <c r="PYX64" s="2"/>
      <c r="PYZ64" s="2"/>
      <c r="PZB64" s="2"/>
      <c r="PZD64" s="2"/>
      <c r="PZF64" s="2"/>
      <c r="PZH64" s="2"/>
      <c r="PZJ64" s="2"/>
      <c r="PZL64" s="2"/>
      <c r="PZN64" s="2"/>
      <c r="PZP64" s="2"/>
      <c r="PZR64" s="2"/>
      <c r="PZT64" s="2"/>
      <c r="PZV64" s="2"/>
      <c r="PZX64" s="2"/>
      <c r="PZZ64" s="2"/>
      <c r="QAB64" s="2"/>
      <c r="QAD64" s="2"/>
      <c r="QAF64" s="2"/>
      <c r="QAH64" s="2"/>
      <c r="QAJ64" s="2"/>
      <c r="QAL64" s="2"/>
      <c r="QAN64" s="2"/>
      <c r="QAP64" s="2"/>
      <c r="QAR64" s="2"/>
      <c r="QAT64" s="2"/>
      <c r="QAV64" s="2"/>
      <c r="QAX64" s="2"/>
      <c r="QAZ64" s="2"/>
      <c r="QBB64" s="2"/>
      <c r="QBD64" s="2"/>
      <c r="QBF64" s="2"/>
      <c r="QBH64" s="2"/>
      <c r="QBJ64" s="2"/>
      <c r="QBL64" s="2"/>
      <c r="QBN64" s="2"/>
      <c r="QBP64" s="2"/>
      <c r="QBR64" s="2"/>
      <c r="QBT64" s="2"/>
      <c r="QBV64" s="2"/>
      <c r="QBX64" s="2"/>
      <c r="QBZ64" s="2"/>
      <c r="QCB64" s="2"/>
      <c r="QCD64" s="2"/>
      <c r="QCF64" s="2"/>
      <c r="QCH64" s="2"/>
      <c r="QCJ64" s="2"/>
      <c r="QCL64" s="2"/>
      <c r="QCN64" s="2"/>
      <c r="QCP64" s="2"/>
      <c r="QCR64" s="2"/>
      <c r="QCT64" s="2"/>
      <c r="QCV64" s="2"/>
      <c r="QCX64" s="2"/>
      <c r="QCZ64" s="2"/>
      <c r="QDB64" s="2"/>
      <c r="QDD64" s="2"/>
      <c r="QDF64" s="2"/>
      <c r="QDH64" s="2"/>
      <c r="QDJ64" s="2"/>
      <c r="QDL64" s="2"/>
      <c r="QDN64" s="2"/>
      <c r="QDP64" s="2"/>
      <c r="QDR64" s="2"/>
      <c r="QDT64" s="2"/>
      <c r="QDV64" s="2"/>
      <c r="QDX64" s="2"/>
      <c r="QDZ64" s="2"/>
      <c r="QEB64" s="2"/>
      <c r="QED64" s="2"/>
      <c r="QEF64" s="2"/>
      <c r="QEH64" s="2"/>
      <c r="QEJ64" s="2"/>
      <c r="QEL64" s="2"/>
      <c r="QEN64" s="2"/>
      <c r="QEP64" s="2"/>
      <c r="QER64" s="2"/>
      <c r="QET64" s="2"/>
      <c r="QEV64" s="2"/>
      <c r="QEX64" s="2"/>
      <c r="QEZ64" s="2"/>
      <c r="QFB64" s="2"/>
      <c r="QFD64" s="2"/>
      <c r="QFF64" s="2"/>
      <c r="QFH64" s="2"/>
      <c r="QFJ64" s="2"/>
      <c r="QFL64" s="2"/>
      <c r="QFN64" s="2"/>
      <c r="QFP64" s="2"/>
      <c r="QFR64" s="2"/>
      <c r="QFT64" s="2"/>
      <c r="QFV64" s="2"/>
      <c r="QFX64" s="2"/>
      <c r="QFZ64" s="2"/>
      <c r="QGB64" s="2"/>
      <c r="QGD64" s="2"/>
      <c r="QGF64" s="2"/>
      <c r="QGH64" s="2"/>
      <c r="QGJ64" s="2"/>
      <c r="QGL64" s="2"/>
      <c r="QGN64" s="2"/>
      <c r="QGP64" s="2"/>
      <c r="QGR64" s="2"/>
      <c r="QGT64" s="2"/>
      <c r="QGV64" s="2"/>
      <c r="QGX64" s="2"/>
      <c r="QGZ64" s="2"/>
      <c r="QHB64" s="2"/>
      <c r="QHD64" s="2"/>
      <c r="QHF64" s="2"/>
      <c r="QHH64" s="2"/>
      <c r="QHJ64" s="2"/>
      <c r="QHL64" s="2"/>
      <c r="QHN64" s="2"/>
      <c r="QHP64" s="2"/>
      <c r="QHR64" s="2"/>
      <c r="QHT64" s="2"/>
      <c r="QHV64" s="2"/>
      <c r="QHX64" s="2"/>
      <c r="QHZ64" s="2"/>
      <c r="QIB64" s="2"/>
      <c r="QID64" s="2"/>
      <c r="QIF64" s="2"/>
      <c r="QIH64" s="2"/>
      <c r="QIJ64" s="2"/>
      <c r="QIL64" s="2"/>
      <c r="QIN64" s="2"/>
      <c r="QIP64" s="2"/>
      <c r="QIR64" s="2"/>
      <c r="QIT64" s="2"/>
      <c r="QIV64" s="2"/>
      <c r="QIX64" s="2"/>
      <c r="QIZ64" s="2"/>
      <c r="QJB64" s="2"/>
      <c r="QJD64" s="2"/>
      <c r="QJF64" s="2"/>
      <c r="QJH64" s="2"/>
      <c r="QJJ64" s="2"/>
      <c r="QJL64" s="2"/>
      <c r="QJN64" s="2"/>
      <c r="QJP64" s="2"/>
      <c r="QJR64" s="2"/>
      <c r="QJT64" s="2"/>
      <c r="QJV64" s="2"/>
      <c r="QJX64" s="2"/>
      <c r="QJZ64" s="2"/>
      <c r="QKB64" s="2"/>
      <c r="QKD64" s="2"/>
      <c r="QKF64" s="2"/>
      <c r="QKH64" s="2"/>
      <c r="QKJ64" s="2"/>
      <c r="QKL64" s="2"/>
      <c r="QKN64" s="2"/>
      <c r="QKP64" s="2"/>
      <c r="QKR64" s="2"/>
      <c r="QKT64" s="2"/>
      <c r="QKV64" s="2"/>
      <c r="QKX64" s="2"/>
      <c r="QKZ64" s="2"/>
      <c r="QLB64" s="2"/>
      <c r="QLD64" s="2"/>
      <c r="QLF64" s="2"/>
      <c r="QLH64" s="2"/>
      <c r="QLJ64" s="2"/>
      <c r="QLL64" s="2"/>
      <c r="QLN64" s="2"/>
      <c r="QLP64" s="2"/>
      <c r="QLR64" s="2"/>
      <c r="QLT64" s="2"/>
      <c r="QLV64" s="2"/>
      <c r="QLX64" s="2"/>
      <c r="QLZ64" s="2"/>
      <c r="QMB64" s="2"/>
      <c r="QMD64" s="2"/>
      <c r="QMF64" s="2"/>
      <c r="QMH64" s="2"/>
      <c r="QMJ64" s="2"/>
      <c r="QML64" s="2"/>
      <c r="QMN64" s="2"/>
      <c r="QMP64" s="2"/>
      <c r="QMR64" s="2"/>
      <c r="QMT64" s="2"/>
      <c r="QMV64" s="2"/>
      <c r="QMX64" s="2"/>
      <c r="QMZ64" s="2"/>
      <c r="QNB64" s="2"/>
      <c r="QND64" s="2"/>
      <c r="QNF64" s="2"/>
      <c r="QNH64" s="2"/>
      <c r="QNJ64" s="2"/>
      <c r="QNL64" s="2"/>
      <c r="QNN64" s="2"/>
      <c r="QNP64" s="2"/>
      <c r="QNR64" s="2"/>
      <c r="QNT64" s="2"/>
      <c r="QNV64" s="2"/>
      <c r="QNX64" s="2"/>
      <c r="QNZ64" s="2"/>
      <c r="QOB64" s="2"/>
      <c r="QOD64" s="2"/>
      <c r="QOF64" s="2"/>
      <c r="QOH64" s="2"/>
      <c r="QOJ64" s="2"/>
      <c r="QOL64" s="2"/>
      <c r="QON64" s="2"/>
      <c r="QOP64" s="2"/>
      <c r="QOR64" s="2"/>
      <c r="QOT64" s="2"/>
      <c r="QOV64" s="2"/>
      <c r="QOX64" s="2"/>
      <c r="QOZ64" s="2"/>
      <c r="QPB64" s="2"/>
      <c r="QPD64" s="2"/>
      <c r="QPF64" s="2"/>
      <c r="QPH64" s="2"/>
      <c r="QPJ64" s="2"/>
      <c r="QPL64" s="2"/>
      <c r="QPN64" s="2"/>
      <c r="QPP64" s="2"/>
      <c r="QPR64" s="2"/>
      <c r="QPT64" s="2"/>
      <c r="QPV64" s="2"/>
      <c r="QPX64" s="2"/>
      <c r="QPZ64" s="2"/>
      <c r="QQB64" s="2"/>
      <c r="QQD64" s="2"/>
      <c r="QQF64" s="2"/>
      <c r="QQH64" s="2"/>
      <c r="QQJ64" s="2"/>
      <c r="QQL64" s="2"/>
      <c r="QQN64" s="2"/>
      <c r="QQP64" s="2"/>
      <c r="QQR64" s="2"/>
      <c r="QQT64" s="2"/>
      <c r="QQV64" s="2"/>
      <c r="QQX64" s="2"/>
      <c r="QQZ64" s="2"/>
      <c r="QRB64" s="2"/>
      <c r="QRD64" s="2"/>
      <c r="QRF64" s="2"/>
      <c r="QRH64" s="2"/>
      <c r="QRJ64" s="2"/>
      <c r="QRL64" s="2"/>
      <c r="QRN64" s="2"/>
      <c r="QRP64" s="2"/>
      <c r="QRR64" s="2"/>
      <c r="QRT64" s="2"/>
      <c r="QRV64" s="2"/>
      <c r="QRX64" s="2"/>
      <c r="QRZ64" s="2"/>
      <c r="QSB64" s="2"/>
      <c r="QSD64" s="2"/>
      <c r="QSF64" s="2"/>
      <c r="QSH64" s="2"/>
      <c r="QSJ64" s="2"/>
      <c r="QSL64" s="2"/>
      <c r="QSN64" s="2"/>
      <c r="QSP64" s="2"/>
      <c r="QSR64" s="2"/>
      <c r="QST64" s="2"/>
      <c r="QSV64" s="2"/>
      <c r="QSX64" s="2"/>
      <c r="QSZ64" s="2"/>
      <c r="QTB64" s="2"/>
      <c r="QTD64" s="2"/>
      <c r="QTF64" s="2"/>
      <c r="QTH64" s="2"/>
      <c r="QTJ64" s="2"/>
      <c r="QTL64" s="2"/>
      <c r="QTN64" s="2"/>
      <c r="QTP64" s="2"/>
      <c r="QTR64" s="2"/>
      <c r="QTT64" s="2"/>
      <c r="QTV64" s="2"/>
      <c r="QTX64" s="2"/>
      <c r="QTZ64" s="2"/>
      <c r="QUB64" s="2"/>
      <c r="QUD64" s="2"/>
      <c r="QUF64" s="2"/>
      <c r="QUH64" s="2"/>
      <c r="QUJ64" s="2"/>
      <c r="QUL64" s="2"/>
      <c r="QUN64" s="2"/>
      <c r="QUP64" s="2"/>
      <c r="QUR64" s="2"/>
      <c r="QUT64" s="2"/>
      <c r="QUV64" s="2"/>
      <c r="QUX64" s="2"/>
      <c r="QUZ64" s="2"/>
      <c r="QVB64" s="2"/>
      <c r="QVD64" s="2"/>
      <c r="QVF64" s="2"/>
      <c r="QVH64" s="2"/>
      <c r="QVJ64" s="2"/>
      <c r="QVL64" s="2"/>
      <c r="QVN64" s="2"/>
      <c r="QVP64" s="2"/>
      <c r="QVR64" s="2"/>
      <c r="QVT64" s="2"/>
      <c r="QVV64" s="2"/>
      <c r="QVX64" s="2"/>
      <c r="QVZ64" s="2"/>
      <c r="QWB64" s="2"/>
      <c r="QWD64" s="2"/>
      <c r="QWF64" s="2"/>
      <c r="QWH64" s="2"/>
      <c r="QWJ64" s="2"/>
      <c r="QWL64" s="2"/>
      <c r="QWN64" s="2"/>
      <c r="QWP64" s="2"/>
      <c r="QWR64" s="2"/>
      <c r="QWT64" s="2"/>
      <c r="QWV64" s="2"/>
      <c r="QWX64" s="2"/>
      <c r="QWZ64" s="2"/>
      <c r="QXB64" s="2"/>
      <c r="QXD64" s="2"/>
      <c r="QXF64" s="2"/>
      <c r="QXH64" s="2"/>
      <c r="QXJ64" s="2"/>
      <c r="QXL64" s="2"/>
      <c r="QXN64" s="2"/>
      <c r="QXP64" s="2"/>
      <c r="QXR64" s="2"/>
      <c r="QXT64" s="2"/>
      <c r="QXV64" s="2"/>
      <c r="QXX64" s="2"/>
      <c r="QXZ64" s="2"/>
      <c r="QYB64" s="2"/>
      <c r="QYD64" s="2"/>
      <c r="QYF64" s="2"/>
      <c r="QYH64" s="2"/>
      <c r="QYJ64" s="2"/>
      <c r="QYL64" s="2"/>
      <c r="QYN64" s="2"/>
      <c r="QYP64" s="2"/>
      <c r="QYR64" s="2"/>
      <c r="QYT64" s="2"/>
      <c r="QYV64" s="2"/>
      <c r="QYX64" s="2"/>
      <c r="QYZ64" s="2"/>
      <c r="QZB64" s="2"/>
      <c r="QZD64" s="2"/>
      <c r="QZF64" s="2"/>
      <c r="QZH64" s="2"/>
      <c r="QZJ64" s="2"/>
      <c r="QZL64" s="2"/>
      <c r="QZN64" s="2"/>
      <c r="QZP64" s="2"/>
      <c r="QZR64" s="2"/>
      <c r="QZT64" s="2"/>
      <c r="QZV64" s="2"/>
      <c r="QZX64" s="2"/>
      <c r="QZZ64" s="2"/>
      <c r="RAB64" s="2"/>
      <c r="RAD64" s="2"/>
      <c r="RAF64" s="2"/>
      <c r="RAH64" s="2"/>
      <c r="RAJ64" s="2"/>
      <c r="RAL64" s="2"/>
      <c r="RAN64" s="2"/>
      <c r="RAP64" s="2"/>
      <c r="RAR64" s="2"/>
      <c r="RAT64" s="2"/>
      <c r="RAV64" s="2"/>
      <c r="RAX64" s="2"/>
      <c r="RAZ64" s="2"/>
      <c r="RBB64" s="2"/>
      <c r="RBD64" s="2"/>
      <c r="RBF64" s="2"/>
      <c r="RBH64" s="2"/>
      <c r="RBJ64" s="2"/>
      <c r="RBL64" s="2"/>
      <c r="RBN64" s="2"/>
      <c r="RBP64" s="2"/>
      <c r="RBR64" s="2"/>
      <c r="RBT64" s="2"/>
      <c r="RBV64" s="2"/>
      <c r="RBX64" s="2"/>
      <c r="RBZ64" s="2"/>
      <c r="RCB64" s="2"/>
      <c r="RCD64" s="2"/>
      <c r="RCF64" s="2"/>
      <c r="RCH64" s="2"/>
      <c r="RCJ64" s="2"/>
      <c r="RCL64" s="2"/>
      <c r="RCN64" s="2"/>
      <c r="RCP64" s="2"/>
      <c r="RCR64" s="2"/>
      <c r="RCT64" s="2"/>
      <c r="RCV64" s="2"/>
      <c r="RCX64" s="2"/>
      <c r="RCZ64" s="2"/>
      <c r="RDB64" s="2"/>
      <c r="RDD64" s="2"/>
      <c r="RDF64" s="2"/>
      <c r="RDH64" s="2"/>
      <c r="RDJ64" s="2"/>
      <c r="RDL64" s="2"/>
      <c r="RDN64" s="2"/>
      <c r="RDP64" s="2"/>
      <c r="RDR64" s="2"/>
      <c r="RDT64" s="2"/>
      <c r="RDV64" s="2"/>
      <c r="RDX64" s="2"/>
      <c r="RDZ64" s="2"/>
      <c r="REB64" s="2"/>
      <c r="RED64" s="2"/>
      <c r="REF64" s="2"/>
      <c r="REH64" s="2"/>
      <c r="REJ64" s="2"/>
      <c r="REL64" s="2"/>
      <c r="REN64" s="2"/>
      <c r="REP64" s="2"/>
      <c r="RER64" s="2"/>
      <c r="RET64" s="2"/>
      <c r="REV64" s="2"/>
      <c r="REX64" s="2"/>
      <c r="REZ64" s="2"/>
      <c r="RFB64" s="2"/>
      <c r="RFD64" s="2"/>
      <c r="RFF64" s="2"/>
      <c r="RFH64" s="2"/>
      <c r="RFJ64" s="2"/>
      <c r="RFL64" s="2"/>
      <c r="RFN64" s="2"/>
      <c r="RFP64" s="2"/>
      <c r="RFR64" s="2"/>
      <c r="RFT64" s="2"/>
      <c r="RFV64" s="2"/>
      <c r="RFX64" s="2"/>
      <c r="RFZ64" s="2"/>
      <c r="RGB64" s="2"/>
      <c r="RGD64" s="2"/>
      <c r="RGF64" s="2"/>
      <c r="RGH64" s="2"/>
      <c r="RGJ64" s="2"/>
      <c r="RGL64" s="2"/>
      <c r="RGN64" s="2"/>
      <c r="RGP64" s="2"/>
      <c r="RGR64" s="2"/>
      <c r="RGT64" s="2"/>
      <c r="RGV64" s="2"/>
      <c r="RGX64" s="2"/>
      <c r="RGZ64" s="2"/>
      <c r="RHB64" s="2"/>
      <c r="RHD64" s="2"/>
      <c r="RHF64" s="2"/>
      <c r="RHH64" s="2"/>
      <c r="RHJ64" s="2"/>
      <c r="RHL64" s="2"/>
      <c r="RHN64" s="2"/>
      <c r="RHP64" s="2"/>
      <c r="RHR64" s="2"/>
      <c r="RHT64" s="2"/>
      <c r="RHV64" s="2"/>
      <c r="RHX64" s="2"/>
      <c r="RHZ64" s="2"/>
      <c r="RIB64" s="2"/>
      <c r="RID64" s="2"/>
      <c r="RIF64" s="2"/>
      <c r="RIH64" s="2"/>
      <c r="RIJ64" s="2"/>
      <c r="RIL64" s="2"/>
      <c r="RIN64" s="2"/>
      <c r="RIP64" s="2"/>
      <c r="RIR64" s="2"/>
      <c r="RIT64" s="2"/>
      <c r="RIV64" s="2"/>
      <c r="RIX64" s="2"/>
      <c r="RIZ64" s="2"/>
      <c r="RJB64" s="2"/>
      <c r="RJD64" s="2"/>
      <c r="RJF64" s="2"/>
      <c r="RJH64" s="2"/>
      <c r="RJJ64" s="2"/>
      <c r="RJL64" s="2"/>
      <c r="RJN64" s="2"/>
      <c r="RJP64" s="2"/>
      <c r="RJR64" s="2"/>
      <c r="RJT64" s="2"/>
      <c r="RJV64" s="2"/>
      <c r="RJX64" s="2"/>
      <c r="RJZ64" s="2"/>
      <c r="RKB64" s="2"/>
      <c r="RKD64" s="2"/>
      <c r="RKF64" s="2"/>
      <c r="RKH64" s="2"/>
      <c r="RKJ64" s="2"/>
      <c r="RKL64" s="2"/>
      <c r="RKN64" s="2"/>
      <c r="RKP64" s="2"/>
      <c r="RKR64" s="2"/>
      <c r="RKT64" s="2"/>
      <c r="RKV64" s="2"/>
      <c r="RKX64" s="2"/>
      <c r="RKZ64" s="2"/>
      <c r="RLB64" s="2"/>
      <c r="RLD64" s="2"/>
      <c r="RLF64" s="2"/>
      <c r="RLH64" s="2"/>
      <c r="RLJ64" s="2"/>
      <c r="RLL64" s="2"/>
      <c r="RLN64" s="2"/>
      <c r="RLP64" s="2"/>
      <c r="RLR64" s="2"/>
      <c r="RLT64" s="2"/>
      <c r="RLV64" s="2"/>
      <c r="RLX64" s="2"/>
      <c r="RLZ64" s="2"/>
      <c r="RMB64" s="2"/>
      <c r="RMD64" s="2"/>
      <c r="RMF64" s="2"/>
      <c r="RMH64" s="2"/>
      <c r="RMJ64" s="2"/>
      <c r="RML64" s="2"/>
      <c r="RMN64" s="2"/>
      <c r="RMP64" s="2"/>
      <c r="RMR64" s="2"/>
      <c r="RMT64" s="2"/>
      <c r="RMV64" s="2"/>
      <c r="RMX64" s="2"/>
      <c r="RMZ64" s="2"/>
      <c r="RNB64" s="2"/>
      <c r="RND64" s="2"/>
      <c r="RNF64" s="2"/>
      <c r="RNH64" s="2"/>
      <c r="RNJ64" s="2"/>
      <c r="RNL64" s="2"/>
      <c r="RNN64" s="2"/>
      <c r="RNP64" s="2"/>
      <c r="RNR64" s="2"/>
      <c r="RNT64" s="2"/>
      <c r="RNV64" s="2"/>
      <c r="RNX64" s="2"/>
      <c r="RNZ64" s="2"/>
      <c r="ROB64" s="2"/>
      <c r="ROD64" s="2"/>
      <c r="ROF64" s="2"/>
      <c r="ROH64" s="2"/>
      <c r="ROJ64" s="2"/>
      <c r="ROL64" s="2"/>
      <c r="RON64" s="2"/>
      <c r="ROP64" s="2"/>
      <c r="ROR64" s="2"/>
      <c r="ROT64" s="2"/>
      <c r="ROV64" s="2"/>
      <c r="ROX64" s="2"/>
      <c r="ROZ64" s="2"/>
      <c r="RPB64" s="2"/>
      <c r="RPD64" s="2"/>
      <c r="RPF64" s="2"/>
      <c r="RPH64" s="2"/>
      <c r="RPJ64" s="2"/>
      <c r="RPL64" s="2"/>
      <c r="RPN64" s="2"/>
      <c r="RPP64" s="2"/>
      <c r="RPR64" s="2"/>
      <c r="RPT64" s="2"/>
      <c r="RPV64" s="2"/>
      <c r="RPX64" s="2"/>
      <c r="RPZ64" s="2"/>
      <c r="RQB64" s="2"/>
      <c r="RQD64" s="2"/>
      <c r="RQF64" s="2"/>
      <c r="RQH64" s="2"/>
      <c r="RQJ64" s="2"/>
      <c r="RQL64" s="2"/>
      <c r="RQN64" s="2"/>
      <c r="RQP64" s="2"/>
      <c r="RQR64" s="2"/>
      <c r="RQT64" s="2"/>
      <c r="RQV64" s="2"/>
      <c r="RQX64" s="2"/>
      <c r="RQZ64" s="2"/>
      <c r="RRB64" s="2"/>
      <c r="RRD64" s="2"/>
      <c r="RRF64" s="2"/>
      <c r="RRH64" s="2"/>
      <c r="RRJ64" s="2"/>
      <c r="RRL64" s="2"/>
      <c r="RRN64" s="2"/>
      <c r="RRP64" s="2"/>
      <c r="RRR64" s="2"/>
      <c r="RRT64" s="2"/>
      <c r="RRV64" s="2"/>
      <c r="RRX64" s="2"/>
      <c r="RRZ64" s="2"/>
      <c r="RSB64" s="2"/>
      <c r="RSD64" s="2"/>
      <c r="RSF64" s="2"/>
      <c r="RSH64" s="2"/>
      <c r="RSJ64" s="2"/>
      <c r="RSL64" s="2"/>
      <c r="RSN64" s="2"/>
      <c r="RSP64" s="2"/>
      <c r="RSR64" s="2"/>
      <c r="RST64" s="2"/>
      <c r="RSV64" s="2"/>
      <c r="RSX64" s="2"/>
      <c r="RSZ64" s="2"/>
      <c r="RTB64" s="2"/>
      <c r="RTD64" s="2"/>
      <c r="RTF64" s="2"/>
      <c r="RTH64" s="2"/>
      <c r="RTJ64" s="2"/>
      <c r="RTL64" s="2"/>
      <c r="RTN64" s="2"/>
      <c r="RTP64" s="2"/>
      <c r="RTR64" s="2"/>
      <c r="RTT64" s="2"/>
      <c r="RTV64" s="2"/>
      <c r="RTX64" s="2"/>
      <c r="RTZ64" s="2"/>
      <c r="RUB64" s="2"/>
      <c r="RUD64" s="2"/>
      <c r="RUF64" s="2"/>
      <c r="RUH64" s="2"/>
      <c r="RUJ64" s="2"/>
      <c r="RUL64" s="2"/>
      <c r="RUN64" s="2"/>
      <c r="RUP64" s="2"/>
      <c r="RUR64" s="2"/>
      <c r="RUT64" s="2"/>
      <c r="RUV64" s="2"/>
      <c r="RUX64" s="2"/>
      <c r="RUZ64" s="2"/>
      <c r="RVB64" s="2"/>
      <c r="RVD64" s="2"/>
      <c r="RVF64" s="2"/>
      <c r="RVH64" s="2"/>
      <c r="RVJ64" s="2"/>
      <c r="RVL64" s="2"/>
      <c r="RVN64" s="2"/>
      <c r="RVP64" s="2"/>
      <c r="RVR64" s="2"/>
      <c r="RVT64" s="2"/>
      <c r="RVV64" s="2"/>
      <c r="RVX64" s="2"/>
      <c r="RVZ64" s="2"/>
      <c r="RWB64" s="2"/>
      <c r="RWD64" s="2"/>
      <c r="RWF64" s="2"/>
      <c r="RWH64" s="2"/>
      <c r="RWJ64" s="2"/>
      <c r="RWL64" s="2"/>
      <c r="RWN64" s="2"/>
      <c r="RWP64" s="2"/>
      <c r="RWR64" s="2"/>
      <c r="RWT64" s="2"/>
      <c r="RWV64" s="2"/>
      <c r="RWX64" s="2"/>
      <c r="RWZ64" s="2"/>
      <c r="RXB64" s="2"/>
      <c r="RXD64" s="2"/>
      <c r="RXF64" s="2"/>
      <c r="RXH64" s="2"/>
      <c r="RXJ64" s="2"/>
      <c r="RXL64" s="2"/>
      <c r="RXN64" s="2"/>
      <c r="RXP64" s="2"/>
      <c r="RXR64" s="2"/>
      <c r="RXT64" s="2"/>
      <c r="RXV64" s="2"/>
      <c r="RXX64" s="2"/>
      <c r="RXZ64" s="2"/>
      <c r="RYB64" s="2"/>
      <c r="RYD64" s="2"/>
      <c r="RYF64" s="2"/>
      <c r="RYH64" s="2"/>
      <c r="RYJ64" s="2"/>
      <c r="RYL64" s="2"/>
      <c r="RYN64" s="2"/>
      <c r="RYP64" s="2"/>
      <c r="RYR64" s="2"/>
      <c r="RYT64" s="2"/>
      <c r="RYV64" s="2"/>
      <c r="RYX64" s="2"/>
      <c r="RYZ64" s="2"/>
      <c r="RZB64" s="2"/>
      <c r="RZD64" s="2"/>
      <c r="RZF64" s="2"/>
      <c r="RZH64" s="2"/>
      <c r="RZJ64" s="2"/>
      <c r="RZL64" s="2"/>
      <c r="RZN64" s="2"/>
      <c r="RZP64" s="2"/>
      <c r="RZR64" s="2"/>
      <c r="RZT64" s="2"/>
      <c r="RZV64" s="2"/>
      <c r="RZX64" s="2"/>
      <c r="RZZ64" s="2"/>
      <c r="SAB64" s="2"/>
      <c r="SAD64" s="2"/>
      <c r="SAF64" s="2"/>
      <c r="SAH64" s="2"/>
      <c r="SAJ64" s="2"/>
      <c r="SAL64" s="2"/>
      <c r="SAN64" s="2"/>
      <c r="SAP64" s="2"/>
      <c r="SAR64" s="2"/>
      <c r="SAT64" s="2"/>
      <c r="SAV64" s="2"/>
      <c r="SAX64" s="2"/>
      <c r="SAZ64" s="2"/>
      <c r="SBB64" s="2"/>
      <c r="SBD64" s="2"/>
      <c r="SBF64" s="2"/>
      <c r="SBH64" s="2"/>
      <c r="SBJ64" s="2"/>
      <c r="SBL64" s="2"/>
      <c r="SBN64" s="2"/>
      <c r="SBP64" s="2"/>
      <c r="SBR64" s="2"/>
      <c r="SBT64" s="2"/>
      <c r="SBV64" s="2"/>
      <c r="SBX64" s="2"/>
      <c r="SBZ64" s="2"/>
      <c r="SCB64" s="2"/>
      <c r="SCD64" s="2"/>
      <c r="SCF64" s="2"/>
      <c r="SCH64" s="2"/>
      <c r="SCJ64" s="2"/>
      <c r="SCL64" s="2"/>
      <c r="SCN64" s="2"/>
      <c r="SCP64" s="2"/>
      <c r="SCR64" s="2"/>
      <c r="SCT64" s="2"/>
      <c r="SCV64" s="2"/>
      <c r="SCX64" s="2"/>
      <c r="SCZ64" s="2"/>
      <c r="SDB64" s="2"/>
      <c r="SDD64" s="2"/>
      <c r="SDF64" s="2"/>
      <c r="SDH64" s="2"/>
      <c r="SDJ64" s="2"/>
      <c r="SDL64" s="2"/>
      <c r="SDN64" s="2"/>
      <c r="SDP64" s="2"/>
      <c r="SDR64" s="2"/>
      <c r="SDT64" s="2"/>
      <c r="SDV64" s="2"/>
      <c r="SDX64" s="2"/>
      <c r="SDZ64" s="2"/>
      <c r="SEB64" s="2"/>
      <c r="SED64" s="2"/>
      <c r="SEF64" s="2"/>
      <c r="SEH64" s="2"/>
      <c r="SEJ64" s="2"/>
      <c r="SEL64" s="2"/>
      <c r="SEN64" s="2"/>
      <c r="SEP64" s="2"/>
      <c r="SER64" s="2"/>
      <c r="SET64" s="2"/>
      <c r="SEV64" s="2"/>
      <c r="SEX64" s="2"/>
      <c r="SEZ64" s="2"/>
      <c r="SFB64" s="2"/>
      <c r="SFD64" s="2"/>
      <c r="SFF64" s="2"/>
      <c r="SFH64" s="2"/>
      <c r="SFJ64" s="2"/>
      <c r="SFL64" s="2"/>
      <c r="SFN64" s="2"/>
      <c r="SFP64" s="2"/>
      <c r="SFR64" s="2"/>
      <c r="SFT64" s="2"/>
      <c r="SFV64" s="2"/>
      <c r="SFX64" s="2"/>
      <c r="SFZ64" s="2"/>
      <c r="SGB64" s="2"/>
      <c r="SGD64" s="2"/>
      <c r="SGF64" s="2"/>
      <c r="SGH64" s="2"/>
      <c r="SGJ64" s="2"/>
      <c r="SGL64" s="2"/>
      <c r="SGN64" s="2"/>
      <c r="SGP64" s="2"/>
      <c r="SGR64" s="2"/>
      <c r="SGT64" s="2"/>
      <c r="SGV64" s="2"/>
      <c r="SGX64" s="2"/>
      <c r="SGZ64" s="2"/>
      <c r="SHB64" s="2"/>
      <c r="SHD64" s="2"/>
      <c r="SHF64" s="2"/>
      <c r="SHH64" s="2"/>
      <c r="SHJ64" s="2"/>
      <c r="SHL64" s="2"/>
      <c r="SHN64" s="2"/>
      <c r="SHP64" s="2"/>
      <c r="SHR64" s="2"/>
      <c r="SHT64" s="2"/>
      <c r="SHV64" s="2"/>
      <c r="SHX64" s="2"/>
      <c r="SHZ64" s="2"/>
      <c r="SIB64" s="2"/>
      <c r="SID64" s="2"/>
      <c r="SIF64" s="2"/>
      <c r="SIH64" s="2"/>
      <c r="SIJ64" s="2"/>
      <c r="SIL64" s="2"/>
      <c r="SIN64" s="2"/>
      <c r="SIP64" s="2"/>
      <c r="SIR64" s="2"/>
      <c r="SIT64" s="2"/>
      <c r="SIV64" s="2"/>
      <c r="SIX64" s="2"/>
      <c r="SIZ64" s="2"/>
      <c r="SJB64" s="2"/>
      <c r="SJD64" s="2"/>
      <c r="SJF64" s="2"/>
      <c r="SJH64" s="2"/>
      <c r="SJJ64" s="2"/>
      <c r="SJL64" s="2"/>
      <c r="SJN64" s="2"/>
      <c r="SJP64" s="2"/>
      <c r="SJR64" s="2"/>
      <c r="SJT64" s="2"/>
      <c r="SJV64" s="2"/>
      <c r="SJX64" s="2"/>
      <c r="SJZ64" s="2"/>
      <c r="SKB64" s="2"/>
      <c r="SKD64" s="2"/>
      <c r="SKF64" s="2"/>
      <c r="SKH64" s="2"/>
      <c r="SKJ64" s="2"/>
      <c r="SKL64" s="2"/>
      <c r="SKN64" s="2"/>
      <c r="SKP64" s="2"/>
      <c r="SKR64" s="2"/>
      <c r="SKT64" s="2"/>
      <c r="SKV64" s="2"/>
      <c r="SKX64" s="2"/>
      <c r="SKZ64" s="2"/>
      <c r="SLB64" s="2"/>
      <c r="SLD64" s="2"/>
      <c r="SLF64" s="2"/>
      <c r="SLH64" s="2"/>
      <c r="SLJ64" s="2"/>
      <c r="SLL64" s="2"/>
      <c r="SLN64" s="2"/>
      <c r="SLP64" s="2"/>
      <c r="SLR64" s="2"/>
      <c r="SLT64" s="2"/>
      <c r="SLV64" s="2"/>
      <c r="SLX64" s="2"/>
      <c r="SLZ64" s="2"/>
      <c r="SMB64" s="2"/>
      <c r="SMD64" s="2"/>
      <c r="SMF64" s="2"/>
      <c r="SMH64" s="2"/>
      <c r="SMJ64" s="2"/>
      <c r="SML64" s="2"/>
      <c r="SMN64" s="2"/>
      <c r="SMP64" s="2"/>
      <c r="SMR64" s="2"/>
      <c r="SMT64" s="2"/>
      <c r="SMV64" s="2"/>
      <c r="SMX64" s="2"/>
      <c r="SMZ64" s="2"/>
      <c r="SNB64" s="2"/>
      <c r="SND64" s="2"/>
      <c r="SNF64" s="2"/>
      <c r="SNH64" s="2"/>
      <c r="SNJ64" s="2"/>
      <c r="SNL64" s="2"/>
      <c r="SNN64" s="2"/>
      <c r="SNP64" s="2"/>
      <c r="SNR64" s="2"/>
      <c r="SNT64" s="2"/>
      <c r="SNV64" s="2"/>
      <c r="SNX64" s="2"/>
      <c r="SNZ64" s="2"/>
      <c r="SOB64" s="2"/>
      <c r="SOD64" s="2"/>
      <c r="SOF64" s="2"/>
      <c r="SOH64" s="2"/>
      <c r="SOJ64" s="2"/>
      <c r="SOL64" s="2"/>
      <c r="SON64" s="2"/>
      <c r="SOP64" s="2"/>
      <c r="SOR64" s="2"/>
      <c r="SOT64" s="2"/>
      <c r="SOV64" s="2"/>
      <c r="SOX64" s="2"/>
      <c r="SOZ64" s="2"/>
      <c r="SPB64" s="2"/>
      <c r="SPD64" s="2"/>
      <c r="SPF64" s="2"/>
      <c r="SPH64" s="2"/>
      <c r="SPJ64" s="2"/>
      <c r="SPL64" s="2"/>
      <c r="SPN64" s="2"/>
      <c r="SPP64" s="2"/>
      <c r="SPR64" s="2"/>
      <c r="SPT64" s="2"/>
      <c r="SPV64" s="2"/>
      <c r="SPX64" s="2"/>
      <c r="SPZ64" s="2"/>
      <c r="SQB64" s="2"/>
      <c r="SQD64" s="2"/>
      <c r="SQF64" s="2"/>
      <c r="SQH64" s="2"/>
      <c r="SQJ64" s="2"/>
      <c r="SQL64" s="2"/>
      <c r="SQN64" s="2"/>
      <c r="SQP64" s="2"/>
      <c r="SQR64" s="2"/>
      <c r="SQT64" s="2"/>
      <c r="SQV64" s="2"/>
      <c r="SQX64" s="2"/>
      <c r="SQZ64" s="2"/>
      <c r="SRB64" s="2"/>
      <c r="SRD64" s="2"/>
      <c r="SRF64" s="2"/>
      <c r="SRH64" s="2"/>
      <c r="SRJ64" s="2"/>
      <c r="SRL64" s="2"/>
      <c r="SRN64" s="2"/>
      <c r="SRP64" s="2"/>
      <c r="SRR64" s="2"/>
      <c r="SRT64" s="2"/>
      <c r="SRV64" s="2"/>
      <c r="SRX64" s="2"/>
      <c r="SRZ64" s="2"/>
      <c r="SSB64" s="2"/>
      <c r="SSD64" s="2"/>
      <c r="SSF64" s="2"/>
      <c r="SSH64" s="2"/>
      <c r="SSJ64" s="2"/>
      <c r="SSL64" s="2"/>
      <c r="SSN64" s="2"/>
      <c r="SSP64" s="2"/>
      <c r="SSR64" s="2"/>
      <c r="SST64" s="2"/>
      <c r="SSV64" s="2"/>
      <c r="SSX64" s="2"/>
      <c r="SSZ64" s="2"/>
      <c r="STB64" s="2"/>
      <c r="STD64" s="2"/>
      <c r="STF64" s="2"/>
      <c r="STH64" s="2"/>
      <c r="STJ64" s="2"/>
      <c r="STL64" s="2"/>
      <c r="STN64" s="2"/>
      <c r="STP64" s="2"/>
      <c r="STR64" s="2"/>
      <c r="STT64" s="2"/>
      <c r="STV64" s="2"/>
      <c r="STX64" s="2"/>
      <c r="STZ64" s="2"/>
      <c r="SUB64" s="2"/>
      <c r="SUD64" s="2"/>
      <c r="SUF64" s="2"/>
      <c r="SUH64" s="2"/>
      <c r="SUJ64" s="2"/>
      <c r="SUL64" s="2"/>
      <c r="SUN64" s="2"/>
      <c r="SUP64" s="2"/>
      <c r="SUR64" s="2"/>
      <c r="SUT64" s="2"/>
      <c r="SUV64" s="2"/>
      <c r="SUX64" s="2"/>
      <c r="SUZ64" s="2"/>
      <c r="SVB64" s="2"/>
      <c r="SVD64" s="2"/>
      <c r="SVF64" s="2"/>
      <c r="SVH64" s="2"/>
      <c r="SVJ64" s="2"/>
      <c r="SVL64" s="2"/>
      <c r="SVN64" s="2"/>
      <c r="SVP64" s="2"/>
      <c r="SVR64" s="2"/>
      <c r="SVT64" s="2"/>
      <c r="SVV64" s="2"/>
      <c r="SVX64" s="2"/>
      <c r="SVZ64" s="2"/>
      <c r="SWB64" s="2"/>
      <c r="SWD64" s="2"/>
      <c r="SWF64" s="2"/>
      <c r="SWH64" s="2"/>
      <c r="SWJ64" s="2"/>
      <c r="SWL64" s="2"/>
      <c r="SWN64" s="2"/>
      <c r="SWP64" s="2"/>
      <c r="SWR64" s="2"/>
      <c r="SWT64" s="2"/>
      <c r="SWV64" s="2"/>
      <c r="SWX64" s="2"/>
      <c r="SWZ64" s="2"/>
      <c r="SXB64" s="2"/>
      <c r="SXD64" s="2"/>
      <c r="SXF64" s="2"/>
      <c r="SXH64" s="2"/>
      <c r="SXJ64" s="2"/>
      <c r="SXL64" s="2"/>
      <c r="SXN64" s="2"/>
      <c r="SXP64" s="2"/>
      <c r="SXR64" s="2"/>
      <c r="SXT64" s="2"/>
      <c r="SXV64" s="2"/>
      <c r="SXX64" s="2"/>
      <c r="SXZ64" s="2"/>
      <c r="SYB64" s="2"/>
      <c r="SYD64" s="2"/>
      <c r="SYF64" s="2"/>
      <c r="SYH64" s="2"/>
      <c r="SYJ64" s="2"/>
      <c r="SYL64" s="2"/>
      <c r="SYN64" s="2"/>
      <c r="SYP64" s="2"/>
      <c r="SYR64" s="2"/>
      <c r="SYT64" s="2"/>
      <c r="SYV64" s="2"/>
      <c r="SYX64" s="2"/>
      <c r="SYZ64" s="2"/>
      <c r="SZB64" s="2"/>
      <c r="SZD64" s="2"/>
      <c r="SZF64" s="2"/>
      <c r="SZH64" s="2"/>
      <c r="SZJ64" s="2"/>
      <c r="SZL64" s="2"/>
      <c r="SZN64" s="2"/>
      <c r="SZP64" s="2"/>
      <c r="SZR64" s="2"/>
      <c r="SZT64" s="2"/>
      <c r="SZV64" s="2"/>
      <c r="SZX64" s="2"/>
      <c r="SZZ64" s="2"/>
      <c r="TAB64" s="2"/>
      <c r="TAD64" s="2"/>
      <c r="TAF64" s="2"/>
      <c r="TAH64" s="2"/>
      <c r="TAJ64" s="2"/>
      <c r="TAL64" s="2"/>
      <c r="TAN64" s="2"/>
      <c r="TAP64" s="2"/>
      <c r="TAR64" s="2"/>
      <c r="TAT64" s="2"/>
      <c r="TAV64" s="2"/>
      <c r="TAX64" s="2"/>
      <c r="TAZ64" s="2"/>
      <c r="TBB64" s="2"/>
      <c r="TBD64" s="2"/>
      <c r="TBF64" s="2"/>
      <c r="TBH64" s="2"/>
      <c r="TBJ64" s="2"/>
      <c r="TBL64" s="2"/>
      <c r="TBN64" s="2"/>
      <c r="TBP64" s="2"/>
      <c r="TBR64" s="2"/>
      <c r="TBT64" s="2"/>
      <c r="TBV64" s="2"/>
      <c r="TBX64" s="2"/>
      <c r="TBZ64" s="2"/>
      <c r="TCB64" s="2"/>
      <c r="TCD64" s="2"/>
      <c r="TCF64" s="2"/>
      <c r="TCH64" s="2"/>
      <c r="TCJ64" s="2"/>
      <c r="TCL64" s="2"/>
      <c r="TCN64" s="2"/>
      <c r="TCP64" s="2"/>
      <c r="TCR64" s="2"/>
      <c r="TCT64" s="2"/>
      <c r="TCV64" s="2"/>
      <c r="TCX64" s="2"/>
      <c r="TCZ64" s="2"/>
      <c r="TDB64" s="2"/>
      <c r="TDD64" s="2"/>
      <c r="TDF64" s="2"/>
      <c r="TDH64" s="2"/>
      <c r="TDJ64" s="2"/>
      <c r="TDL64" s="2"/>
      <c r="TDN64" s="2"/>
      <c r="TDP64" s="2"/>
      <c r="TDR64" s="2"/>
      <c r="TDT64" s="2"/>
      <c r="TDV64" s="2"/>
      <c r="TDX64" s="2"/>
      <c r="TDZ64" s="2"/>
      <c r="TEB64" s="2"/>
      <c r="TED64" s="2"/>
      <c r="TEF64" s="2"/>
      <c r="TEH64" s="2"/>
      <c r="TEJ64" s="2"/>
      <c r="TEL64" s="2"/>
      <c r="TEN64" s="2"/>
      <c r="TEP64" s="2"/>
      <c r="TER64" s="2"/>
      <c r="TET64" s="2"/>
      <c r="TEV64" s="2"/>
      <c r="TEX64" s="2"/>
      <c r="TEZ64" s="2"/>
      <c r="TFB64" s="2"/>
      <c r="TFD64" s="2"/>
      <c r="TFF64" s="2"/>
      <c r="TFH64" s="2"/>
      <c r="TFJ64" s="2"/>
      <c r="TFL64" s="2"/>
      <c r="TFN64" s="2"/>
      <c r="TFP64" s="2"/>
      <c r="TFR64" s="2"/>
      <c r="TFT64" s="2"/>
      <c r="TFV64" s="2"/>
      <c r="TFX64" s="2"/>
      <c r="TFZ64" s="2"/>
      <c r="TGB64" s="2"/>
      <c r="TGD64" s="2"/>
      <c r="TGF64" s="2"/>
      <c r="TGH64" s="2"/>
      <c r="TGJ64" s="2"/>
      <c r="TGL64" s="2"/>
      <c r="TGN64" s="2"/>
      <c r="TGP64" s="2"/>
      <c r="TGR64" s="2"/>
      <c r="TGT64" s="2"/>
      <c r="TGV64" s="2"/>
      <c r="TGX64" s="2"/>
      <c r="TGZ64" s="2"/>
      <c r="THB64" s="2"/>
      <c r="THD64" s="2"/>
      <c r="THF64" s="2"/>
      <c r="THH64" s="2"/>
      <c r="THJ64" s="2"/>
      <c r="THL64" s="2"/>
      <c r="THN64" s="2"/>
      <c r="THP64" s="2"/>
      <c r="THR64" s="2"/>
      <c r="THT64" s="2"/>
      <c r="THV64" s="2"/>
      <c r="THX64" s="2"/>
      <c r="THZ64" s="2"/>
      <c r="TIB64" s="2"/>
      <c r="TID64" s="2"/>
      <c r="TIF64" s="2"/>
      <c r="TIH64" s="2"/>
      <c r="TIJ64" s="2"/>
      <c r="TIL64" s="2"/>
      <c r="TIN64" s="2"/>
      <c r="TIP64" s="2"/>
      <c r="TIR64" s="2"/>
      <c r="TIT64" s="2"/>
      <c r="TIV64" s="2"/>
      <c r="TIX64" s="2"/>
      <c r="TIZ64" s="2"/>
      <c r="TJB64" s="2"/>
      <c r="TJD64" s="2"/>
      <c r="TJF64" s="2"/>
      <c r="TJH64" s="2"/>
      <c r="TJJ64" s="2"/>
      <c r="TJL64" s="2"/>
      <c r="TJN64" s="2"/>
      <c r="TJP64" s="2"/>
      <c r="TJR64" s="2"/>
      <c r="TJT64" s="2"/>
      <c r="TJV64" s="2"/>
      <c r="TJX64" s="2"/>
      <c r="TJZ64" s="2"/>
      <c r="TKB64" s="2"/>
      <c r="TKD64" s="2"/>
      <c r="TKF64" s="2"/>
      <c r="TKH64" s="2"/>
      <c r="TKJ64" s="2"/>
      <c r="TKL64" s="2"/>
      <c r="TKN64" s="2"/>
      <c r="TKP64" s="2"/>
      <c r="TKR64" s="2"/>
      <c r="TKT64" s="2"/>
      <c r="TKV64" s="2"/>
      <c r="TKX64" s="2"/>
      <c r="TKZ64" s="2"/>
      <c r="TLB64" s="2"/>
      <c r="TLD64" s="2"/>
      <c r="TLF64" s="2"/>
      <c r="TLH64" s="2"/>
      <c r="TLJ64" s="2"/>
      <c r="TLL64" s="2"/>
      <c r="TLN64" s="2"/>
      <c r="TLP64" s="2"/>
      <c r="TLR64" s="2"/>
      <c r="TLT64" s="2"/>
      <c r="TLV64" s="2"/>
      <c r="TLX64" s="2"/>
      <c r="TLZ64" s="2"/>
      <c r="TMB64" s="2"/>
      <c r="TMD64" s="2"/>
      <c r="TMF64" s="2"/>
      <c r="TMH64" s="2"/>
      <c r="TMJ64" s="2"/>
      <c r="TML64" s="2"/>
      <c r="TMN64" s="2"/>
      <c r="TMP64" s="2"/>
      <c r="TMR64" s="2"/>
      <c r="TMT64" s="2"/>
      <c r="TMV64" s="2"/>
      <c r="TMX64" s="2"/>
      <c r="TMZ64" s="2"/>
      <c r="TNB64" s="2"/>
      <c r="TND64" s="2"/>
      <c r="TNF64" s="2"/>
      <c r="TNH64" s="2"/>
      <c r="TNJ64" s="2"/>
      <c r="TNL64" s="2"/>
      <c r="TNN64" s="2"/>
      <c r="TNP64" s="2"/>
      <c r="TNR64" s="2"/>
      <c r="TNT64" s="2"/>
      <c r="TNV64" s="2"/>
      <c r="TNX64" s="2"/>
      <c r="TNZ64" s="2"/>
      <c r="TOB64" s="2"/>
      <c r="TOD64" s="2"/>
      <c r="TOF64" s="2"/>
      <c r="TOH64" s="2"/>
      <c r="TOJ64" s="2"/>
      <c r="TOL64" s="2"/>
      <c r="TON64" s="2"/>
      <c r="TOP64" s="2"/>
      <c r="TOR64" s="2"/>
      <c r="TOT64" s="2"/>
      <c r="TOV64" s="2"/>
      <c r="TOX64" s="2"/>
      <c r="TOZ64" s="2"/>
      <c r="TPB64" s="2"/>
      <c r="TPD64" s="2"/>
      <c r="TPF64" s="2"/>
      <c r="TPH64" s="2"/>
      <c r="TPJ64" s="2"/>
      <c r="TPL64" s="2"/>
      <c r="TPN64" s="2"/>
      <c r="TPP64" s="2"/>
      <c r="TPR64" s="2"/>
      <c r="TPT64" s="2"/>
      <c r="TPV64" s="2"/>
      <c r="TPX64" s="2"/>
      <c r="TPZ64" s="2"/>
      <c r="TQB64" s="2"/>
      <c r="TQD64" s="2"/>
      <c r="TQF64" s="2"/>
      <c r="TQH64" s="2"/>
      <c r="TQJ64" s="2"/>
      <c r="TQL64" s="2"/>
      <c r="TQN64" s="2"/>
      <c r="TQP64" s="2"/>
      <c r="TQR64" s="2"/>
      <c r="TQT64" s="2"/>
      <c r="TQV64" s="2"/>
      <c r="TQX64" s="2"/>
      <c r="TQZ64" s="2"/>
      <c r="TRB64" s="2"/>
      <c r="TRD64" s="2"/>
      <c r="TRF64" s="2"/>
      <c r="TRH64" s="2"/>
      <c r="TRJ64" s="2"/>
      <c r="TRL64" s="2"/>
      <c r="TRN64" s="2"/>
      <c r="TRP64" s="2"/>
      <c r="TRR64" s="2"/>
      <c r="TRT64" s="2"/>
      <c r="TRV64" s="2"/>
      <c r="TRX64" s="2"/>
      <c r="TRZ64" s="2"/>
      <c r="TSB64" s="2"/>
      <c r="TSD64" s="2"/>
      <c r="TSF64" s="2"/>
      <c r="TSH64" s="2"/>
      <c r="TSJ64" s="2"/>
      <c r="TSL64" s="2"/>
      <c r="TSN64" s="2"/>
      <c r="TSP64" s="2"/>
      <c r="TSR64" s="2"/>
      <c r="TST64" s="2"/>
      <c r="TSV64" s="2"/>
      <c r="TSX64" s="2"/>
      <c r="TSZ64" s="2"/>
      <c r="TTB64" s="2"/>
      <c r="TTD64" s="2"/>
      <c r="TTF64" s="2"/>
      <c r="TTH64" s="2"/>
      <c r="TTJ64" s="2"/>
      <c r="TTL64" s="2"/>
      <c r="TTN64" s="2"/>
      <c r="TTP64" s="2"/>
      <c r="TTR64" s="2"/>
      <c r="TTT64" s="2"/>
      <c r="TTV64" s="2"/>
      <c r="TTX64" s="2"/>
      <c r="TTZ64" s="2"/>
      <c r="TUB64" s="2"/>
      <c r="TUD64" s="2"/>
      <c r="TUF64" s="2"/>
      <c r="TUH64" s="2"/>
      <c r="TUJ64" s="2"/>
      <c r="TUL64" s="2"/>
      <c r="TUN64" s="2"/>
      <c r="TUP64" s="2"/>
      <c r="TUR64" s="2"/>
      <c r="TUT64" s="2"/>
      <c r="TUV64" s="2"/>
      <c r="TUX64" s="2"/>
      <c r="TUZ64" s="2"/>
      <c r="TVB64" s="2"/>
      <c r="TVD64" s="2"/>
      <c r="TVF64" s="2"/>
      <c r="TVH64" s="2"/>
      <c r="TVJ64" s="2"/>
      <c r="TVL64" s="2"/>
      <c r="TVN64" s="2"/>
      <c r="TVP64" s="2"/>
      <c r="TVR64" s="2"/>
      <c r="TVT64" s="2"/>
      <c r="TVV64" s="2"/>
      <c r="TVX64" s="2"/>
      <c r="TVZ64" s="2"/>
      <c r="TWB64" s="2"/>
      <c r="TWD64" s="2"/>
      <c r="TWF64" s="2"/>
      <c r="TWH64" s="2"/>
      <c r="TWJ64" s="2"/>
      <c r="TWL64" s="2"/>
      <c r="TWN64" s="2"/>
      <c r="TWP64" s="2"/>
      <c r="TWR64" s="2"/>
      <c r="TWT64" s="2"/>
      <c r="TWV64" s="2"/>
      <c r="TWX64" s="2"/>
      <c r="TWZ64" s="2"/>
      <c r="TXB64" s="2"/>
      <c r="TXD64" s="2"/>
      <c r="TXF64" s="2"/>
      <c r="TXH64" s="2"/>
      <c r="TXJ64" s="2"/>
      <c r="TXL64" s="2"/>
      <c r="TXN64" s="2"/>
      <c r="TXP64" s="2"/>
      <c r="TXR64" s="2"/>
      <c r="TXT64" s="2"/>
      <c r="TXV64" s="2"/>
      <c r="TXX64" s="2"/>
      <c r="TXZ64" s="2"/>
      <c r="TYB64" s="2"/>
      <c r="TYD64" s="2"/>
      <c r="TYF64" s="2"/>
      <c r="TYH64" s="2"/>
      <c r="TYJ64" s="2"/>
      <c r="TYL64" s="2"/>
      <c r="TYN64" s="2"/>
      <c r="TYP64" s="2"/>
      <c r="TYR64" s="2"/>
      <c r="TYT64" s="2"/>
      <c r="TYV64" s="2"/>
      <c r="TYX64" s="2"/>
      <c r="TYZ64" s="2"/>
      <c r="TZB64" s="2"/>
      <c r="TZD64" s="2"/>
      <c r="TZF64" s="2"/>
      <c r="TZH64" s="2"/>
      <c r="TZJ64" s="2"/>
      <c r="TZL64" s="2"/>
      <c r="TZN64" s="2"/>
      <c r="TZP64" s="2"/>
      <c r="TZR64" s="2"/>
      <c r="TZT64" s="2"/>
      <c r="TZV64" s="2"/>
      <c r="TZX64" s="2"/>
      <c r="TZZ64" s="2"/>
      <c r="UAB64" s="2"/>
      <c r="UAD64" s="2"/>
      <c r="UAF64" s="2"/>
      <c r="UAH64" s="2"/>
      <c r="UAJ64" s="2"/>
      <c r="UAL64" s="2"/>
      <c r="UAN64" s="2"/>
      <c r="UAP64" s="2"/>
      <c r="UAR64" s="2"/>
      <c r="UAT64" s="2"/>
      <c r="UAV64" s="2"/>
      <c r="UAX64" s="2"/>
      <c r="UAZ64" s="2"/>
      <c r="UBB64" s="2"/>
      <c r="UBD64" s="2"/>
      <c r="UBF64" s="2"/>
      <c r="UBH64" s="2"/>
      <c r="UBJ64" s="2"/>
      <c r="UBL64" s="2"/>
      <c r="UBN64" s="2"/>
      <c r="UBP64" s="2"/>
      <c r="UBR64" s="2"/>
      <c r="UBT64" s="2"/>
      <c r="UBV64" s="2"/>
      <c r="UBX64" s="2"/>
      <c r="UBZ64" s="2"/>
      <c r="UCB64" s="2"/>
      <c r="UCD64" s="2"/>
      <c r="UCF64" s="2"/>
      <c r="UCH64" s="2"/>
      <c r="UCJ64" s="2"/>
      <c r="UCL64" s="2"/>
      <c r="UCN64" s="2"/>
      <c r="UCP64" s="2"/>
      <c r="UCR64" s="2"/>
      <c r="UCT64" s="2"/>
      <c r="UCV64" s="2"/>
      <c r="UCX64" s="2"/>
      <c r="UCZ64" s="2"/>
      <c r="UDB64" s="2"/>
      <c r="UDD64" s="2"/>
      <c r="UDF64" s="2"/>
      <c r="UDH64" s="2"/>
      <c r="UDJ64" s="2"/>
      <c r="UDL64" s="2"/>
      <c r="UDN64" s="2"/>
      <c r="UDP64" s="2"/>
      <c r="UDR64" s="2"/>
      <c r="UDT64" s="2"/>
      <c r="UDV64" s="2"/>
      <c r="UDX64" s="2"/>
      <c r="UDZ64" s="2"/>
      <c r="UEB64" s="2"/>
      <c r="UED64" s="2"/>
      <c r="UEF64" s="2"/>
      <c r="UEH64" s="2"/>
      <c r="UEJ64" s="2"/>
      <c r="UEL64" s="2"/>
      <c r="UEN64" s="2"/>
      <c r="UEP64" s="2"/>
      <c r="UER64" s="2"/>
      <c r="UET64" s="2"/>
      <c r="UEV64" s="2"/>
      <c r="UEX64" s="2"/>
      <c r="UEZ64" s="2"/>
      <c r="UFB64" s="2"/>
      <c r="UFD64" s="2"/>
      <c r="UFF64" s="2"/>
      <c r="UFH64" s="2"/>
      <c r="UFJ64" s="2"/>
      <c r="UFL64" s="2"/>
      <c r="UFN64" s="2"/>
      <c r="UFP64" s="2"/>
      <c r="UFR64" s="2"/>
      <c r="UFT64" s="2"/>
      <c r="UFV64" s="2"/>
      <c r="UFX64" s="2"/>
      <c r="UFZ64" s="2"/>
      <c r="UGB64" s="2"/>
      <c r="UGD64" s="2"/>
      <c r="UGF64" s="2"/>
      <c r="UGH64" s="2"/>
      <c r="UGJ64" s="2"/>
      <c r="UGL64" s="2"/>
      <c r="UGN64" s="2"/>
      <c r="UGP64" s="2"/>
      <c r="UGR64" s="2"/>
      <c r="UGT64" s="2"/>
      <c r="UGV64" s="2"/>
      <c r="UGX64" s="2"/>
      <c r="UGZ64" s="2"/>
      <c r="UHB64" s="2"/>
      <c r="UHD64" s="2"/>
      <c r="UHF64" s="2"/>
      <c r="UHH64" s="2"/>
      <c r="UHJ64" s="2"/>
      <c r="UHL64" s="2"/>
      <c r="UHN64" s="2"/>
      <c r="UHP64" s="2"/>
      <c r="UHR64" s="2"/>
      <c r="UHT64" s="2"/>
      <c r="UHV64" s="2"/>
      <c r="UHX64" s="2"/>
      <c r="UHZ64" s="2"/>
      <c r="UIB64" s="2"/>
      <c r="UID64" s="2"/>
      <c r="UIF64" s="2"/>
      <c r="UIH64" s="2"/>
      <c r="UIJ64" s="2"/>
      <c r="UIL64" s="2"/>
      <c r="UIN64" s="2"/>
      <c r="UIP64" s="2"/>
      <c r="UIR64" s="2"/>
      <c r="UIT64" s="2"/>
      <c r="UIV64" s="2"/>
      <c r="UIX64" s="2"/>
      <c r="UIZ64" s="2"/>
      <c r="UJB64" s="2"/>
      <c r="UJD64" s="2"/>
      <c r="UJF64" s="2"/>
      <c r="UJH64" s="2"/>
      <c r="UJJ64" s="2"/>
      <c r="UJL64" s="2"/>
      <c r="UJN64" s="2"/>
      <c r="UJP64" s="2"/>
      <c r="UJR64" s="2"/>
      <c r="UJT64" s="2"/>
      <c r="UJV64" s="2"/>
      <c r="UJX64" s="2"/>
      <c r="UJZ64" s="2"/>
      <c r="UKB64" s="2"/>
      <c r="UKD64" s="2"/>
      <c r="UKF64" s="2"/>
      <c r="UKH64" s="2"/>
      <c r="UKJ64" s="2"/>
      <c r="UKL64" s="2"/>
      <c r="UKN64" s="2"/>
      <c r="UKP64" s="2"/>
      <c r="UKR64" s="2"/>
      <c r="UKT64" s="2"/>
      <c r="UKV64" s="2"/>
      <c r="UKX64" s="2"/>
      <c r="UKZ64" s="2"/>
      <c r="ULB64" s="2"/>
      <c r="ULD64" s="2"/>
      <c r="ULF64" s="2"/>
      <c r="ULH64" s="2"/>
      <c r="ULJ64" s="2"/>
      <c r="ULL64" s="2"/>
      <c r="ULN64" s="2"/>
      <c r="ULP64" s="2"/>
      <c r="ULR64" s="2"/>
      <c r="ULT64" s="2"/>
      <c r="ULV64" s="2"/>
      <c r="ULX64" s="2"/>
      <c r="ULZ64" s="2"/>
      <c r="UMB64" s="2"/>
      <c r="UMD64" s="2"/>
      <c r="UMF64" s="2"/>
      <c r="UMH64" s="2"/>
      <c r="UMJ64" s="2"/>
      <c r="UML64" s="2"/>
      <c r="UMN64" s="2"/>
      <c r="UMP64" s="2"/>
      <c r="UMR64" s="2"/>
      <c r="UMT64" s="2"/>
      <c r="UMV64" s="2"/>
      <c r="UMX64" s="2"/>
      <c r="UMZ64" s="2"/>
      <c r="UNB64" s="2"/>
      <c r="UND64" s="2"/>
      <c r="UNF64" s="2"/>
      <c r="UNH64" s="2"/>
      <c r="UNJ64" s="2"/>
      <c r="UNL64" s="2"/>
      <c r="UNN64" s="2"/>
      <c r="UNP64" s="2"/>
      <c r="UNR64" s="2"/>
      <c r="UNT64" s="2"/>
      <c r="UNV64" s="2"/>
      <c r="UNX64" s="2"/>
      <c r="UNZ64" s="2"/>
      <c r="UOB64" s="2"/>
      <c r="UOD64" s="2"/>
      <c r="UOF64" s="2"/>
      <c r="UOH64" s="2"/>
      <c r="UOJ64" s="2"/>
      <c r="UOL64" s="2"/>
      <c r="UON64" s="2"/>
      <c r="UOP64" s="2"/>
      <c r="UOR64" s="2"/>
      <c r="UOT64" s="2"/>
      <c r="UOV64" s="2"/>
      <c r="UOX64" s="2"/>
      <c r="UOZ64" s="2"/>
      <c r="UPB64" s="2"/>
      <c r="UPD64" s="2"/>
      <c r="UPF64" s="2"/>
      <c r="UPH64" s="2"/>
      <c r="UPJ64" s="2"/>
      <c r="UPL64" s="2"/>
      <c r="UPN64" s="2"/>
      <c r="UPP64" s="2"/>
      <c r="UPR64" s="2"/>
      <c r="UPT64" s="2"/>
      <c r="UPV64" s="2"/>
      <c r="UPX64" s="2"/>
      <c r="UPZ64" s="2"/>
      <c r="UQB64" s="2"/>
      <c r="UQD64" s="2"/>
      <c r="UQF64" s="2"/>
      <c r="UQH64" s="2"/>
      <c r="UQJ64" s="2"/>
      <c r="UQL64" s="2"/>
      <c r="UQN64" s="2"/>
      <c r="UQP64" s="2"/>
      <c r="UQR64" s="2"/>
      <c r="UQT64" s="2"/>
      <c r="UQV64" s="2"/>
      <c r="UQX64" s="2"/>
      <c r="UQZ64" s="2"/>
      <c r="URB64" s="2"/>
      <c r="URD64" s="2"/>
      <c r="URF64" s="2"/>
      <c r="URH64" s="2"/>
      <c r="URJ64" s="2"/>
      <c r="URL64" s="2"/>
      <c r="URN64" s="2"/>
      <c r="URP64" s="2"/>
      <c r="URR64" s="2"/>
      <c r="URT64" s="2"/>
      <c r="URV64" s="2"/>
      <c r="URX64" s="2"/>
      <c r="URZ64" s="2"/>
      <c r="USB64" s="2"/>
      <c r="USD64" s="2"/>
      <c r="USF64" s="2"/>
      <c r="USH64" s="2"/>
      <c r="USJ64" s="2"/>
      <c r="USL64" s="2"/>
      <c r="USN64" s="2"/>
      <c r="USP64" s="2"/>
      <c r="USR64" s="2"/>
      <c r="UST64" s="2"/>
      <c r="USV64" s="2"/>
      <c r="USX64" s="2"/>
      <c r="USZ64" s="2"/>
      <c r="UTB64" s="2"/>
      <c r="UTD64" s="2"/>
      <c r="UTF64" s="2"/>
      <c r="UTH64" s="2"/>
      <c r="UTJ64" s="2"/>
      <c r="UTL64" s="2"/>
      <c r="UTN64" s="2"/>
      <c r="UTP64" s="2"/>
      <c r="UTR64" s="2"/>
      <c r="UTT64" s="2"/>
      <c r="UTV64" s="2"/>
      <c r="UTX64" s="2"/>
      <c r="UTZ64" s="2"/>
      <c r="UUB64" s="2"/>
      <c r="UUD64" s="2"/>
      <c r="UUF64" s="2"/>
      <c r="UUH64" s="2"/>
      <c r="UUJ64" s="2"/>
      <c r="UUL64" s="2"/>
      <c r="UUN64" s="2"/>
      <c r="UUP64" s="2"/>
      <c r="UUR64" s="2"/>
      <c r="UUT64" s="2"/>
      <c r="UUV64" s="2"/>
      <c r="UUX64" s="2"/>
      <c r="UUZ64" s="2"/>
      <c r="UVB64" s="2"/>
      <c r="UVD64" s="2"/>
      <c r="UVF64" s="2"/>
      <c r="UVH64" s="2"/>
      <c r="UVJ64" s="2"/>
      <c r="UVL64" s="2"/>
      <c r="UVN64" s="2"/>
      <c r="UVP64" s="2"/>
      <c r="UVR64" s="2"/>
      <c r="UVT64" s="2"/>
      <c r="UVV64" s="2"/>
      <c r="UVX64" s="2"/>
      <c r="UVZ64" s="2"/>
      <c r="UWB64" s="2"/>
      <c r="UWD64" s="2"/>
      <c r="UWF64" s="2"/>
      <c r="UWH64" s="2"/>
      <c r="UWJ64" s="2"/>
      <c r="UWL64" s="2"/>
      <c r="UWN64" s="2"/>
      <c r="UWP64" s="2"/>
      <c r="UWR64" s="2"/>
      <c r="UWT64" s="2"/>
      <c r="UWV64" s="2"/>
      <c r="UWX64" s="2"/>
      <c r="UWZ64" s="2"/>
      <c r="UXB64" s="2"/>
      <c r="UXD64" s="2"/>
      <c r="UXF64" s="2"/>
      <c r="UXH64" s="2"/>
      <c r="UXJ64" s="2"/>
      <c r="UXL64" s="2"/>
      <c r="UXN64" s="2"/>
      <c r="UXP64" s="2"/>
      <c r="UXR64" s="2"/>
      <c r="UXT64" s="2"/>
      <c r="UXV64" s="2"/>
      <c r="UXX64" s="2"/>
      <c r="UXZ64" s="2"/>
      <c r="UYB64" s="2"/>
      <c r="UYD64" s="2"/>
      <c r="UYF64" s="2"/>
      <c r="UYH64" s="2"/>
      <c r="UYJ64" s="2"/>
      <c r="UYL64" s="2"/>
      <c r="UYN64" s="2"/>
      <c r="UYP64" s="2"/>
      <c r="UYR64" s="2"/>
      <c r="UYT64" s="2"/>
      <c r="UYV64" s="2"/>
      <c r="UYX64" s="2"/>
      <c r="UYZ64" s="2"/>
      <c r="UZB64" s="2"/>
      <c r="UZD64" s="2"/>
      <c r="UZF64" s="2"/>
      <c r="UZH64" s="2"/>
      <c r="UZJ64" s="2"/>
      <c r="UZL64" s="2"/>
      <c r="UZN64" s="2"/>
      <c r="UZP64" s="2"/>
      <c r="UZR64" s="2"/>
      <c r="UZT64" s="2"/>
      <c r="UZV64" s="2"/>
      <c r="UZX64" s="2"/>
      <c r="UZZ64" s="2"/>
      <c r="VAB64" s="2"/>
      <c r="VAD64" s="2"/>
      <c r="VAF64" s="2"/>
      <c r="VAH64" s="2"/>
      <c r="VAJ64" s="2"/>
      <c r="VAL64" s="2"/>
      <c r="VAN64" s="2"/>
      <c r="VAP64" s="2"/>
      <c r="VAR64" s="2"/>
      <c r="VAT64" s="2"/>
      <c r="VAV64" s="2"/>
      <c r="VAX64" s="2"/>
      <c r="VAZ64" s="2"/>
      <c r="VBB64" s="2"/>
      <c r="VBD64" s="2"/>
      <c r="VBF64" s="2"/>
      <c r="VBH64" s="2"/>
      <c r="VBJ64" s="2"/>
      <c r="VBL64" s="2"/>
      <c r="VBN64" s="2"/>
      <c r="VBP64" s="2"/>
      <c r="VBR64" s="2"/>
      <c r="VBT64" s="2"/>
      <c r="VBV64" s="2"/>
      <c r="VBX64" s="2"/>
      <c r="VBZ64" s="2"/>
      <c r="VCB64" s="2"/>
      <c r="VCD64" s="2"/>
      <c r="VCF64" s="2"/>
      <c r="VCH64" s="2"/>
      <c r="VCJ64" s="2"/>
      <c r="VCL64" s="2"/>
      <c r="VCN64" s="2"/>
      <c r="VCP64" s="2"/>
      <c r="VCR64" s="2"/>
      <c r="VCT64" s="2"/>
      <c r="VCV64" s="2"/>
      <c r="VCX64" s="2"/>
      <c r="VCZ64" s="2"/>
      <c r="VDB64" s="2"/>
      <c r="VDD64" s="2"/>
      <c r="VDF64" s="2"/>
      <c r="VDH64" s="2"/>
      <c r="VDJ64" s="2"/>
      <c r="VDL64" s="2"/>
      <c r="VDN64" s="2"/>
      <c r="VDP64" s="2"/>
      <c r="VDR64" s="2"/>
      <c r="VDT64" s="2"/>
      <c r="VDV64" s="2"/>
      <c r="VDX64" s="2"/>
      <c r="VDZ64" s="2"/>
      <c r="VEB64" s="2"/>
      <c r="VED64" s="2"/>
      <c r="VEF64" s="2"/>
      <c r="VEH64" s="2"/>
      <c r="VEJ64" s="2"/>
      <c r="VEL64" s="2"/>
      <c r="VEN64" s="2"/>
      <c r="VEP64" s="2"/>
      <c r="VER64" s="2"/>
      <c r="VET64" s="2"/>
      <c r="VEV64" s="2"/>
      <c r="VEX64" s="2"/>
      <c r="VEZ64" s="2"/>
      <c r="VFB64" s="2"/>
      <c r="VFD64" s="2"/>
      <c r="VFF64" s="2"/>
      <c r="VFH64" s="2"/>
      <c r="VFJ64" s="2"/>
      <c r="VFL64" s="2"/>
      <c r="VFN64" s="2"/>
      <c r="VFP64" s="2"/>
      <c r="VFR64" s="2"/>
      <c r="VFT64" s="2"/>
      <c r="VFV64" s="2"/>
      <c r="VFX64" s="2"/>
      <c r="VFZ64" s="2"/>
      <c r="VGB64" s="2"/>
      <c r="VGD64" s="2"/>
      <c r="VGF64" s="2"/>
      <c r="VGH64" s="2"/>
      <c r="VGJ64" s="2"/>
      <c r="VGL64" s="2"/>
      <c r="VGN64" s="2"/>
      <c r="VGP64" s="2"/>
      <c r="VGR64" s="2"/>
      <c r="VGT64" s="2"/>
      <c r="VGV64" s="2"/>
      <c r="VGX64" s="2"/>
      <c r="VGZ64" s="2"/>
      <c r="VHB64" s="2"/>
      <c r="VHD64" s="2"/>
      <c r="VHF64" s="2"/>
      <c r="VHH64" s="2"/>
      <c r="VHJ64" s="2"/>
      <c r="VHL64" s="2"/>
      <c r="VHN64" s="2"/>
      <c r="VHP64" s="2"/>
      <c r="VHR64" s="2"/>
      <c r="VHT64" s="2"/>
      <c r="VHV64" s="2"/>
      <c r="VHX64" s="2"/>
      <c r="VHZ64" s="2"/>
      <c r="VIB64" s="2"/>
      <c r="VID64" s="2"/>
      <c r="VIF64" s="2"/>
      <c r="VIH64" s="2"/>
      <c r="VIJ64" s="2"/>
      <c r="VIL64" s="2"/>
      <c r="VIN64" s="2"/>
      <c r="VIP64" s="2"/>
      <c r="VIR64" s="2"/>
      <c r="VIT64" s="2"/>
      <c r="VIV64" s="2"/>
      <c r="VIX64" s="2"/>
      <c r="VIZ64" s="2"/>
      <c r="VJB64" s="2"/>
      <c r="VJD64" s="2"/>
      <c r="VJF64" s="2"/>
      <c r="VJH64" s="2"/>
      <c r="VJJ64" s="2"/>
      <c r="VJL64" s="2"/>
      <c r="VJN64" s="2"/>
      <c r="VJP64" s="2"/>
      <c r="VJR64" s="2"/>
      <c r="VJT64" s="2"/>
      <c r="VJV64" s="2"/>
      <c r="VJX64" s="2"/>
      <c r="VJZ64" s="2"/>
      <c r="VKB64" s="2"/>
      <c r="VKD64" s="2"/>
      <c r="VKF64" s="2"/>
      <c r="VKH64" s="2"/>
      <c r="VKJ64" s="2"/>
      <c r="VKL64" s="2"/>
      <c r="VKN64" s="2"/>
      <c r="VKP64" s="2"/>
      <c r="VKR64" s="2"/>
      <c r="VKT64" s="2"/>
      <c r="VKV64" s="2"/>
      <c r="VKX64" s="2"/>
      <c r="VKZ64" s="2"/>
      <c r="VLB64" s="2"/>
      <c r="VLD64" s="2"/>
      <c r="VLF64" s="2"/>
      <c r="VLH64" s="2"/>
      <c r="VLJ64" s="2"/>
      <c r="VLL64" s="2"/>
      <c r="VLN64" s="2"/>
      <c r="VLP64" s="2"/>
      <c r="VLR64" s="2"/>
      <c r="VLT64" s="2"/>
      <c r="VLV64" s="2"/>
      <c r="VLX64" s="2"/>
      <c r="VLZ64" s="2"/>
      <c r="VMB64" s="2"/>
      <c r="VMD64" s="2"/>
      <c r="VMF64" s="2"/>
      <c r="VMH64" s="2"/>
      <c r="VMJ64" s="2"/>
      <c r="VML64" s="2"/>
      <c r="VMN64" s="2"/>
      <c r="VMP64" s="2"/>
      <c r="VMR64" s="2"/>
      <c r="VMT64" s="2"/>
      <c r="VMV64" s="2"/>
      <c r="VMX64" s="2"/>
      <c r="VMZ64" s="2"/>
      <c r="VNB64" s="2"/>
      <c r="VND64" s="2"/>
      <c r="VNF64" s="2"/>
      <c r="VNH64" s="2"/>
      <c r="VNJ64" s="2"/>
      <c r="VNL64" s="2"/>
      <c r="VNN64" s="2"/>
      <c r="VNP64" s="2"/>
      <c r="VNR64" s="2"/>
      <c r="VNT64" s="2"/>
      <c r="VNV64" s="2"/>
      <c r="VNX64" s="2"/>
      <c r="VNZ64" s="2"/>
      <c r="VOB64" s="2"/>
      <c r="VOD64" s="2"/>
      <c r="VOF64" s="2"/>
      <c r="VOH64" s="2"/>
      <c r="VOJ64" s="2"/>
      <c r="VOL64" s="2"/>
      <c r="VON64" s="2"/>
      <c r="VOP64" s="2"/>
      <c r="VOR64" s="2"/>
      <c r="VOT64" s="2"/>
      <c r="VOV64" s="2"/>
      <c r="VOX64" s="2"/>
      <c r="VOZ64" s="2"/>
      <c r="VPB64" s="2"/>
      <c r="VPD64" s="2"/>
      <c r="VPF64" s="2"/>
      <c r="VPH64" s="2"/>
      <c r="VPJ64" s="2"/>
      <c r="VPL64" s="2"/>
      <c r="VPN64" s="2"/>
      <c r="VPP64" s="2"/>
      <c r="VPR64" s="2"/>
      <c r="VPT64" s="2"/>
      <c r="VPV64" s="2"/>
      <c r="VPX64" s="2"/>
      <c r="VPZ64" s="2"/>
      <c r="VQB64" s="2"/>
      <c r="VQD64" s="2"/>
      <c r="VQF64" s="2"/>
      <c r="VQH64" s="2"/>
      <c r="VQJ64" s="2"/>
      <c r="VQL64" s="2"/>
      <c r="VQN64" s="2"/>
      <c r="VQP64" s="2"/>
      <c r="VQR64" s="2"/>
      <c r="VQT64" s="2"/>
      <c r="VQV64" s="2"/>
      <c r="VQX64" s="2"/>
      <c r="VQZ64" s="2"/>
      <c r="VRB64" s="2"/>
      <c r="VRD64" s="2"/>
      <c r="VRF64" s="2"/>
      <c r="VRH64" s="2"/>
      <c r="VRJ64" s="2"/>
      <c r="VRL64" s="2"/>
      <c r="VRN64" s="2"/>
      <c r="VRP64" s="2"/>
      <c r="VRR64" s="2"/>
      <c r="VRT64" s="2"/>
      <c r="VRV64" s="2"/>
      <c r="VRX64" s="2"/>
      <c r="VRZ64" s="2"/>
      <c r="VSB64" s="2"/>
      <c r="VSD64" s="2"/>
      <c r="VSF64" s="2"/>
      <c r="VSH64" s="2"/>
      <c r="VSJ64" s="2"/>
      <c r="VSL64" s="2"/>
      <c r="VSN64" s="2"/>
      <c r="VSP64" s="2"/>
      <c r="VSR64" s="2"/>
      <c r="VST64" s="2"/>
      <c r="VSV64" s="2"/>
      <c r="VSX64" s="2"/>
      <c r="VSZ64" s="2"/>
      <c r="VTB64" s="2"/>
      <c r="VTD64" s="2"/>
      <c r="VTF64" s="2"/>
      <c r="VTH64" s="2"/>
      <c r="VTJ64" s="2"/>
      <c r="VTL64" s="2"/>
      <c r="VTN64" s="2"/>
      <c r="VTP64" s="2"/>
      <c r="VTR64" s="2"/>
      <c r="VTT64" s="2"/>
      <c r="VTV64" s="2"/>
      <c r="VTX64" s="2"/>
      <c r="VTZ64" s="2"/>
      <c r="VUB64" s="2"/>
      <c r="VUD64" s="2"/>
      <c r="VUF64" s="2"/>
      <c r="VUH64" s="2"/>
      <c r="VUJ64" s="2"/>
      <c r="VUL64" s="2"/>
      <c r="VUN64" s="2"/>
      <c r="VUP64" s="2"/>
      <c r="VUR64" s="2"/>
      <c r="VUT64" s="2"/>
      <c r="VUV64" s="2"/>
      <c r="VUX64" s="2"/>
      <c r="VUZ64" s="2"/>
      <c r="VVB64" s="2"/>
      <c r="VVD64" s="2"/>
      <c r="VVF64" s="2"/>
      <c r="VVH64" s="2"/>
      <c r="VVJ64" s="2"/>
      <c r="VVL64" s="2"/>
      <c r="VVN64" s="2"/>
      <c r="VVP64" s="2"/>
      <c r="VVR64" s="2"/>
      <c r="VVT64" s="2"/>
      <c r="VVV64" s="2"/>
      <c r="VVX64" s="2"/>
      <c r="VVZ64" s="2"/>
      <c r="VWB64" s="2"/>
      <c r="VWD64" s="2"/>
      <c r="VWF64" s="2"/>
      <c r="VWH64" s="2"/>
      <c r="VWJ64" s="2"/>
      <c r="VWL64" s="2"/>
      <c r="VWN64" s="2"/>
      <c r="VWP64" s="2"/>
      <c r="VWR64" s="2"/>
      <c r="VWT64" s="2"/>
      <c r="VWV64" s="2"/>
      <c r="VWX64" s="2"/>
      <c r="VWZ64" s="2"/>
      <c r="VXB64" s="2"/>
      <c r="VXD64" s="2"/>
      <c r="VXF64" s="2"/>
      <c r="VXH64" s="2"/>
      <c r="VXJ64" s="2"/>
      <c r="VXL64" s="2"/>
      <c r="VXN64" s="2"/>
      <c r="VXP64" s="2"/>
      <c r="VXR64" s="2"/>
      <c r="VXT64" s="2"/>
      <c r="VXV64" s="2"/>
      <c r="VXX64" s="2"/>
      <c r="VXZ64" s="2"/>
      <c r="VYB64" s="2"/>
      <c r="VYD64" s="2"/>
      <c r="VYF64" s="2"/>
      <c r="VYH64" s="2"/>
      <c r="VYJ64" s="2"/>
      <c r="VYL64" s="2"/>
      <c r="VYN64" s="2"/>
      <c r="VYP64" s="2"/>
      <c r="VYR64" s="2"/>
      <c r="VYT64" s="2"/>
      <c r="VYV64" s="2"/>
      <c r="VYX64" s="2"/>
      <c r="VYZ64" s="2"/>
      <c r="VZB64" s="2"/>
      <c r="VZD64" s="2"/>
      <c r="VZF64" s="2"/>
      <c r="VZH64" s="2"/>
      <c r="VZJ64" s="2"/>
      <c r="VZL64" s="2"/>
      <c r="VZN64" s="2"/>
      <c r="VZP64" s="2"/>
      <c r="VZR64" s="2"/>
      <c r="VZT64" s="2"/>
      <c r="VZV64" s="2"/>
      <c r="VZX64" s="2"/>
      <c r="VZZ64" s="2"/>
      <c r="WAB64" s="2"/>
      <c r="WAD64" s="2"/>
      <c r="WAF64" s="2"/>
      <c r="WAH64" s="2"/>
      <c r="WAJ64" s="2"/>
      <c r="WAL64" s="2"/>
      <c r="WAN64" s="2"/>
      <c r="WAP64" s="2"/>
      <c r="WAR64" s="2"/>
      <c r="WAT64" s="2"/>
      <c r="WAV64" s="2"/>
      <c r="WAX64" s="2"/>
      <c r="WAZ64" s="2"/>
      <c r="WBB64" s="2"/>
      <c r="WBD64" s="2"/>
      <c r="WBF64" s="2"/>
      <c r="WBH64" s="2"/>
      <c r="WBJ64" s="2"/>
      <c r="WBL64" s="2"/>
      <c r="WBN64" s="2"/>
      <c r="WBP64" s="2"/>
      <c r="WBR64" s="2"/>
      <c r="WBT64" s="2"/>
      <c r="WBV64" s="2"/>
      <c r="WBX64" s="2"/>
      <c r="WBZ64" s="2"/>
      <c r="WCB64" s="2"/>
      <c r="WCD64" s="2"/>
      <c r="WCF64" s="2"/>
      <c r="WCH64" s="2"/>
      <c r="WCJ64" s="2"/>
      <c r="WCL64" s="2"/>
      <c r="WCN64" s="2"/>
      <c r="WCP64" s="2"/>
      <c r="WCR64" s="2"/>
      <c r="WCT64" s="2"/>
      <c r="WCV64" s="2"/>
      <c r="WCX64" s="2"/>
      <c r="WCZ64" s="2"/>
      <c r="WDB64" s="2"/>
      <c r="WDD64" s="2"/>
      <c r="WDF64" s="2"/>
      <c r="WDH64" s="2"/>
      <c r="WDJ64" s="2"/>
      <c r="WDL64" s="2"/>
      <c r="WDN64" s="2"/>
      <c r="WDP64" s="2"/>
      <c r="WDR64" s="2"/>
      <c r="WDT64" s="2"/>
      <c r="WDV64" s="2"/>
      <c r="WDX64" s="2"/>
      <c r="WDZ64" s="2"/>
      <c r="WEB64" s="2"/>
      <c r="WED64" s="2"/>
      <c r="WEF64" s="2"/>
      <c r="WEH64" s="2"/>
      <c r="WEJ64" s="2"/>
      <c r="WEL64" s="2"/>
      <c r="WEN64" s="2"/>
      <c r="WEP64" s="2"/>
      <c r="WER64" s="2"/>
      <c r="WET64" s="2"/>
      <c r="WEV64" s="2"/>
      <c r="WEX64" s="2"/>
      <c r="WEZ64" s="2"/>
      <c r="WFB64" s="2"/>
      <c r="WFD64" s="2"/>
      <c r="WFF64" s="2"/>
      <c r="WFH64" s="2"/>
      <c r="WFJ64" s="2"/>
      <c r="WFL64" s="2"/>
      <c r="WFN64" s="2"/>
      <c r="WFP64" s="2"/>
      <c r="WFR64" s="2"/>
      <c r="WFT64" s="2"/>
      <c r="WFV64" s="2"/>
      <c r="WFX64" s="2"/>
      <c r="WFZ64" s="2"/>
      <c r="WGB64" s="2"/>
      <c r="WGD64" s="2"/>
      <c r="WGF64" s="2"/>
      <c r="WGH64" s="2"/>
      <c r="WGJ64" s="2"/>
      <c r="WGL64" s="2"/>
      <c r="WGN64" s="2"/>
      <c r="WGP64" s="2"/>
      <c r="WGR64" s="2"/>
      <c r="WGT64" s="2"/>
      <c r="WGV64" s="2"/>
      <c r="WGX64" s="2"/>
      <c r="WGZ64" s="2"/>
      <c r="WHB64" s="2"/>
      <c r="WHD64" s="2"/>
      <c r="WHF64" s="2"/>
      <c r="WHH64" s="2"/>
      <c r="WHJ64" s="2"/>
      <c r="WHL64" s="2"/>
      <c r="WHN64" s="2"/>
      <c r="WHP64" s="2"/>
      <c r="WHR64" s="2"/>
      <c r="WHT64" s="2"/>
      <c r="WHV64" s="2"/>
      <c r="WHX64" s="2"/>
      <c r="WHZ64" s="2"/>
      <c r="WIB64" s="2"/>
      <c r="WID64" s="2"/>
      <c r="WIF64" s="2"/>
      <c r="WIH64" s="2"/>
      <c r="WIJ64" s="2"/>
      <c r="WIL64" s="2"/>
      <c r="WIN64" s="2"/>
      <c r="WIP64" s="2"/>
      <c r="WIR64" s="2"/>
      <c r="WIT64" s="2"/>
      <c r="WIV64" s="2"/>
      <c r="WIX64" s="2"/>
      <c r="WIZ64" s="2"/>
      <c r="WJB64" s="2"/>
      <c r="WJD64" s="2"/>
      <c r="WJF64" s="2"/>
      <c r="WJH64" s="2"/>
      <c r="WJJ64" s="2"/>
      <c r="WJL64" s="2"/>
      <c r="WJN64" s="2"/>
      <c r="WJP64" s="2"/>
      <c r="WJR64" s="2"/>
      <c r="WJT64" s="2"/>
      <c r="WJV64" s="2"/>
      <c r="WJX64" s="2"/>
      <c r="WJZ64" s="2"/>
      <c r="WKB64" s="2"/>
      <c r="WKD64" s="2"/>
      <c r="WKF64" s="2"/>
      <c r="WKH64" s="2"/>
      <c r="WKJ64" s="2"/>
      <c r="WKL64" s="2"/>
      <c r="WKN64" s="2"/>
      <c r="WKP64" s="2"/>
      <c r="WKR64" s="2"/>
      <c r="WKT64" s="2"/>
      <c r="WKV64" s="2"/>
      <c r="WKX64" s="2"/>
      <c r="WKZ64" s="2"/>
      <c r="WLB64" s="2"/>
      <c r="WLD64" s="2"/>
      <c r="WLF64" s="2"/>
      <c r="WLH64" s="2"/>
      <c r="WLJ64" s="2"/>
      <c r="WLL64" s="2"/>
      <c r="WLN64" s="2"/>
      <c r="WLP64" s="2"/>
      <c r="WLR64" s="2"/>
      <c r="WLT64" s="2"/>
      <c r="WLV64" s="2"/>
      <c r="WLX64" s="2"/>
      <c r="WLZ64" s="2"/>
      <c r="WMB64" s="2"/>
      <c r="WMD64" s="2"/>
      <c r="WMF64" s="2"/>
      <c r="WMH64" s="2"/>
      <c r="WMJ64" s="2"/>
      <c r="WML64" s="2"/>
      <c r="WMN64" s="2"/>
      <c r="WMP64" s="2"/>
      <c r="WMR64" s="2"/>
      <c r="WMT64" s="2"/>
      <c r="WMV64" s="2"/>
      <c r="WMX64" s="2"/>
      <c r="WMZ64" s="2"/>
      <c r="WNB64" s="2"/>
      <c r="WND64" s="2"/>
      <c r="WNF64" s="2"/>
      <c r="WNH64" s="2"/>
      <c r="WNJ64" s="2"/>
      <c r="WNL64" s="2"/>
      <c r="WNN64" s="2"/>
      <c r="WNP64" s="2"/>
      <c r="WNR64" s="2"/>
      <c r="WNT64" s="2"/>
      <c r="WNV64" s="2"/>
      <c r="WNX64" s="2"/>
      <c r="WNZ64" s="2"/>
      <c r="WOB64" s="2"/>
      <c r="WOD64" s="2"/>
      <c r="WOF64" s="2"/>
      <c r="WOH64" s="2"/>
      <c r="WOJ64" s="2"/>
      <c r="WOL64" s="2"/>
      <c r="WON64" s="2"/>
      <c r="WOP64" s="2"/>
      <c r="WOR64" s="2"/>
      <c r="WOT64" s="2"/>
      <c r="WOV64" s="2"/>
      <c r="WOX64" s="2"/>
      <c r="WOZ64" s="2"/>
      <c r="WPB64" s="2"/>
      <c r="WPD64" s="2"/>
      <c r="WPF64" s="2"/>
      <c r="WPH64" s="2"/>
      <c r="WPJ64" s="2"/>
      <c r="WPL64" s="2"/>
      <c r="WPN64" s="2"/>
      <c r="WPP64" s="2"/>
      <c r="WPR64" s="2"/>
      <c r="WPT64" s="2"/>
      <c r="WPV64" s="2"/>
      <c r="WPX64" s="2"/>
      <c r="WPZ64" s="2"/>
      <c r="WQB64" s="2"/>
      <c r="WQD64" s="2"/>
      <c r="WQF64" s="2"/>
      <c r="WQH64" s="2"/>
      <c r="WQJ64" s="2"/>
      <c r="WQL64" s="2"/>
      <c r="WQN64" s="2"/>
      <c r="WQP64" s="2"/>
      <c r="WQR64" s="2"/>
      <c r="WQT64" s="2"/>
      <c r="WQV64" s="2"/>
      <c r="WQX64" s="2"/>
      <c r="WQZ64" s="2"/>
      <c r="WRB64" s="2"/>
      <c r="WRD64" s="2"/>
      <c r="WRF64" s="2"/>
      <c r="WRH64" s="2"/>
      <c r="WRJ64" s="2"/>
      <c r="WRL64" s="2"/>
      <c r="WRN64" s="2"/>
      <c r="WRP64" s="2"/>
      <c r="WRR64" s="2"/>
      <c r="WRT64" s="2"/>
      <c r="WRV64" s="2"/>
      <c r="WRX64" s="2"/>
      <c r="WRZ64" s="2"/>
      <c r="WSB64" s="2"/>
      <c r="WSD64" s="2"/>
      <c r="WSF64" s="2"/>
      <c r="WSH64" s="2"/>
      <c r="WSJ64" s="2"/>
      <c r="WSL64" s="2"/>
      <c r="WSN64" s="2"/>
      <c r="WSP64" s="2"/>
      <c r="WSR64" s="2"/>
      <c r="WST64" s="2"/>
      <c r="WSV64" s="2"/>
      <c r="WSX64" s="2"/>
      <c r="WSZ64" s="2"/>
      <c r="WTB64" s="2"/>
      <c r="WTD64" s="2"/>
      <c r="WTF64" s="2"/>
      <c r="WTH64" s="2"/>
      <c r="WTJ64" s="2"/>
      <c r="WTL64" s="2"/>
      <c r="WTN64" s="2"/>
      <c r="WTP64" s="2"/>
      <c r="WTR64" s="2"/>
      <c r="WTT64" s="2"/>
      <c r="WTV64" s="2"/>
      <c r="WTX64" s="2"/>
      <c r="WTZ64" s="2"/>
      <c r="WUB64" s="2"/>
      <c r="WUD64" s="2"/>
      <c r="WUF64" s="2"/>
      <c r="WUH64" s="2"/>
      <c r="WUJ64" s="2"/>
      <c r="WUL64" s="2"/>
      <c r="WUN64" s="2"/>
      <c r="WUP64" s="2"/>
      <c r="WUR64" s="2"/>
      <c r="WUT64" s="2"/>
      <c r="WUV64" s="2"/>
      <c r="WUX64" s="2"/>
      <c r="WUZ64" s="2"/>
      <c r="WVB64" s="2"/>
      <c r="WVD64" s="2"/>
      <c r="WVF64" s="2"/>
      <c r="WVH64" s="2"/>
      <c r="WVJ64" s="2"/>
      <c r="WVL64" s="2"/>
      <c r="WVN64" s="2"/>
      <c r="WVP64" s="2"/>
      <c r="WVR64" s="2"/>
      <c r="WVT64" s="2"/>
      <c r="WVV64" s="2"/>
      <c r="WVX64" s="2"/>
      <c r="WVZ64" s="2"/>
      <c r="WWB64" s="2"/>
      <c r="WWD64" s="2"/>
      <c r="WWF64" s="2"/>
      <c r="WWH64" s="2"/>
      <c r="WWJ64" s="2"/>
      <c r="WWL64" s="2"/>
      <c r="WWN64" s="2"/>
      <c r="WWP64" s="2"/>
      <c r="WWR64" s="2"/>
      <c r="WWT64" s="2"/>
      <c r="WWV64" s="2"/>
      <c r="WWX64" s="2"/>
      <c r="WWZ64" s="2"/>
      <c r="WXB64" s="2"/>
      <c r="WXD64" s="2"/>
      <c r="WXF64" s="2"/>
      <c r="WXH64" s="2"/>
      <c r="WXJ64" s="2"/>
      <c r="WXL64" s="2"/>
      <c r="WXN64" s="2"/>
      <c r="WXP64" s="2"/>
      <c r="WXR64" s="2"/>
      <c r="WXT64" s="2"/>
      <c r="WXV64" s="2"/>
      <c r="WXX64" s="2"/>
      <c r="WXZ64" s="2"/>
      <c r="WYB64" s="2"/>
      <c r="WYD64" s="2"/>
      <c r="WYF64" s="2"/>
      <c r="WYH64" s="2"/>
      <c r="WYJ64" s="2"/>
      <c r="WYL64" s="2"/>
      <c r="WYN64" s="2"/>
      <c r="WYP64" s="2"/>
      <c r="WYR64" s="2"/>
      <c r="WYT64" s="2"/>
      <c r="WYV64" s="2"/>
      <c r="WYX64" s="2"/>
      <c r="WYZ64" s="2"/>
      <c r="WZB64" s="2"/>
      <c r="WZD64" s="2"/>
      <c r="WZF64" s="2"/>
      <c r="WZH64" s="2"/>
      <c r="WZJ64" s="2"/>
      <c r="WZL64" s="2"/>
      <c r="WZN64" s="2"/>
      <c r="WZP64" s="2"/>
      <c r="WZR64" s="2"/>
      <c r="WZT64" s="2"/>
      <c r="WZV64" s="2"/>
      <c r="WZX64" s="2"/>
      <c r="WZZ64" s="2"/>
      <c r="XAB64" s="2"/>
      <c r="XAD64" s="2"/>
      <c r="XAF64" s="2"/>
      <c r="XAH64" s="2"/>
      <c r="XAJ64" s="2"/>
      <c r="XAL64" s="2"/>
      <c r="XAN64" s="2"/>
      <c r="XAP64" s="2"/>
      <c r="XAR64" s="2"/>
      <c r="XAT64" s="2"/>
      <c r="XAV64" s="2"/>
      <c r="XAX64" s="2"/>
      <c r="XAZ64" s="2"/>
      <c r="XBB64" s="2"/>
      <c r="XBD64" s="2"/>
      <c r="XBF64" s="2"/>
      <c r="XBH64" s="2"/>
      <c r="XBJ64" s="2"/>
      <c r="XBL64" s="2"/>
      <c r="XBN64" s="2"/>
      <c r="XBP64" s="2"/>
      <c r="XBR64" s="2"/>
      <c r="XBT64" s="2"/>
      <c r="XBV64" s="2"/>
      <c r="XBX64" s="2"/>
      <c r="XBZ64" s="2"/>
      <c r="XCB64" s="2"/>
      <c r="XCD64" s="2"/>
      <c r="XCF64" s="2"/>
      <c r="XCH64" s="2"/>
      <c r="XCJ64" s="2"/>
      <c r="XCL64" s="2"/>
      <c r="XCN64" s="2"/>
      <c r="XCP64" s="2"/>
      <c r="XCR64" s="2"/>
      <c r="XCT64" s="2"/>
      <c r="XCV64" s="2"/>
      <c r="XCX64" s="2"/>
      <c r="XCZ64" s="2"/>
      <c r="XDB64" s="2"/>
      <c r="XDD64" s="2"/>
      <c r="XDF64" s="2"/>
      <c r="XDH64" s="2"/>
      <c r="XDJ64" s="2"/>
      <c r="XDL64" s="2"/>
      <c r="XDN64" s="2"/>
      <c r="XDP64" s="2"/>
      <c r="XDR64" s="2"/>
      <c r="XDT64" s="2"/>
      <c r="XDV64" s="2"/>
      <c r="XDX64" s="2"/>
      <c r="XDZ64" s="2"/>
      <c r="XEB64" s="2"/>
      <c r="XED64" s="2"/>
      <c r="XEF64" s="2"/>
      <c r="XEH64" s="2"/>
      <c r="XEJ64" s="2"/>
      <c r="XEL64" s="2"/>
      <c r="XEN64" s="2"/>
      <c r="XEP64" s="2"/>
      <c r="XER64" s="2"/>
      <c r="XET64" s="2"/>
      <c r="XEV64" s="2"/>
      <c r="XEX64" s="2"/>
      <c r="XEZ64" s="2"/>
      <c r="XFB64" s="2"/>
      <c r="XFD64" s="2"/>
    </row>
    <row r="65" spans="1:1024 1026:2048 2050:3072 3074:4096 4098:5120 5122:6144 6146:7168 7170:8192 8194:9216 9218:10240 10242:11264 11266:12288 12290:13312 13314:14336 14338:15360 15362:16384" x14ac:dyDescent="0.3">
      <c r="A65" t="s">
        <v>29</v>
      </c>
      <c r="B65" s="2">
        <f>RSQ(C3:C62,B3:B62)</f>
        <v>0.9771948165185651</v>
      </c>
      <c r="D65" s="2">
        <f>RSQ(E3:E62,D3:D62)</f>
        <v>0.88953712542570929</v>
      </c>
      <c r="F65" s="2">
        <f>RSQ(G3:G62,F3:F62)</f>
        <v>0.9453008258972827</v>
      </c>
      <c r="H65" s="2">
        <f>RSQ(I3:I62,H3:H62)</f>
        <v>0.91641125384219435</v>
      </c>
      <c r="J65" s="2">
        <f>RSQ(K3:K62,J3:J62)</f>
        <v>0.60891968958210496</v>
      </c>
      <c r="L65" s="2">
        <f>RSQ(M3:M62,L3:L62)</f>
        <v>0.76925075081439376</v>
      </c>
      <c r="N65" s="2"/>
      <c r="P65" s="2"/>
      <c r="R65" s="2"/>
      <c r="T65" s="2"/>
      <c r="V65" s="2"/>
      <c r="X65" s="2"/>
      <c r="Z65" s="2"/>
      <c r="AB65" s="2"/>
      <c r="AD65" s="2"/>
      <c r="AF65" s="2"/>
      <c r="AH65" s="2"/>
      <c r="AJ65" s="2"/>
      <c r="AL65" s="2"/>
      <c r="AN65" s="2"/>
      <c r="AP65" s="2"/>
      <c r="AR65" s="2"/>
      <c r="AT65" s="2"/>
      <c r="AV65" s="2"/>
      <c r="AX65" s="2"/>
      <c r="AZ65" s="2"/>
      <c r="BB65" s="2"/>
      <c r="BD65" s="2"/>
      <c r="BF65" s="2"/>
      <c r="BH65" s="2"/>
      <c r="BJ65" s="2"/>
      <c r="BL65" s="2"/>
      <c r="BN65" s="2"/>
      <c r="BP65" s="2"/>
      <c r="BR65" s="2"/>
      <c r="BT65" s="2"/>
      <c r="BV65" s="2"/>
      <c r="BX65" s="2"/>
      <c r="BZ65" s="2"/>
      <c r="CB65" s="2"/>
      <c r="CD65" s="2"/>
      <c r="CF65" s="2"/>
      <c r="CH65" s="2"/>
      <c r="CJ65" s="2"/>
      <c r="CL65" s="2"/>
      <c r="CN65" s="2"/>
      <c r="CP65" s="2"/>
      <c r="CR65" s="2"/>
      <c r="CT65" s="2"/>
      <c r="CV65" s="2"/>
      <c r="CX65" s="2"/>
      <c r="CZ65" s="2"/>
      <c r="DB65" s="2"/>
      <c r="DD65" s="2"/>
      <c r="DF65" s="2"/>
      <c r="DH65" s="2"/>
      <c r="DJ65" s="2"/>
      <c r="DL65" s="2"/>
      <c r="DN65" s="2"/>
      <c r="DP65" s="2"/>
      <c r="DR65" s="2"/>
      <c r="DT65" s="2"/>
      <c r="DV65" s="2"/>
      <c r="DX65" s="2"/>
      <c r="DZ65" s="2"/>
      <c r="EB65" s="2"/>
      <c r="ED65" s="2"/>
      <c r="EF65" s="2"/>
      <c r="EH65" s="2"/>
      <c r="EJ65" s="2"/>
      <c r="EL65" s="2"/>
      <c r="EN65" s="2"/>
      <c r="EP65" s="2"/>
      <c r="ER65" s="2"/>
      <c r="ET65" s="2"/>
      <c r="EV65" s="2"/>
      <c r="EX65" s="2"/>
      <c r="EZ65" s="2"/>
      <c r="FB65" s="2"/>
      <c r="FD65" s="2"/>
      <c r="FF65" s="2"/>
      <c r="FH65" s="2"/>
      <c r="FJ65" s="2"/>
      <c r="FL65" s="2"/>
      <c r="FN65" s="2"/>
      <c r="FP65" s="2"/>
      <c r="FR65" s="2"/>
      <c r="FT65" s="2"/>
      <c r="FV65" s="2"/>
      <c r="FX65" s="2"/>
      <c r="FZ65" s="2"/>
      <c r="GB65" s="2"/>
      <c r="GD65" s="2"/>
      <c r="GF65" s="2"/>
      <c r="GH65" s="2"/>
      <c r="GJ65" s="2"/>
      <c r="GL65" s="2"/>
      <c r="GN65" s="2"/>
      <c r="GP65" s="2"/>
      <c r="GR65" s="2"/>
      <c r="GT65" s="2"/>
      <c r="GV65" s="2"/>
      <c r="GX65" s="2"/>
      <c r="GZ65" s="2"/>
      <c r="HB65" s="2"/>
      <c r="HD65" s="2"/>
      <c r="HF65" s="2"/>
      <c r="HH65" s="2"/>
      <c r="HJ65" s="2"/>
      <c r="HL65" s="2"/>
      <c r="HN65" s="2"/>
      <c r="HP65" s="2"/>
      <c r="HR65" s="2"/>
      <c r="HT65" s="2"/>
      <c r="HV65" s="2"/>
      <c r="HX65" s="2"/>
      <c r="HZ65" s="2"/>
      <c r="IB65" s="2"/>
      <c r="ID65" s="2"/>
      <c r="IF65" s="2"/>
      <c r="IH65" s="2"/>
      <c r="IJ65" s="2"/>
      <c r="IL65" s="2"/>
      <c r="IN65" s="2"/>
      <c r="IP65" s="2"/>
      <c r="IR65" s="2"/>
      <c r="IT65" s="2"/>
      <c r="IV65" s="2"/>
      <c r="IX65" s="2"/>
      <c r="IZ65" s="2"/>
      <c r="JB65" s="2"/>
      <c r="JD65" s="2"/>
      <c r="JF65" s="2"/>
      <c r="JH65" s="2"/>
      <c r="JJ65" s="2"/>
      <c r="JL65" s="2"/>
      <c r="JN65" s="2"/>
      <c r="JP65" s="2"/>
      <c r="JR65" s="2"/>
      <c r="JT65" s="2"/>
      <c r="JV65" s="2"/>
      <c r="JX65" s="2"/>
      <c r="JZ65" s="2"/>
      <c r="KB65" s="2"/>
      <c r="KD65" s="2"/>
      <c r="KF65" s="2"/>
      <c r="KH65" s="2"/>
      <c r="KJ65" s="2"/>
      <c r="KL65" s="2"/>
      <c r="KN65" s="2"/>
      <c r="KP65" s="2"/>
      <c r="KR65" s="2"/>
      <c r="KT65" s="2"/>
      <c r="KV65" s="2"/>
      <c r="KX65" s="2"/>
      <c r="KZ65" s="2"/>
      <c r="LB65" s="2"/>
      <c r="LD65" s="2"/>
      <c r="LF65" s="2"/>
      <c r="LH65" s="2"/>
      <c r="LJ65" s="2"/>
      <c r="LL65" s="2"/>
      <c r="LN65" s="2"/>
      <c r="LP65" s="2"/>
      <c r="LR65" s="2"/>
      <c r="LT65" s="2"/>
      <c r="LV65" s="2"/>
      <c r="LX65" s="2"/>
      <c r="LZ65" s="2"/>
      <c r="MB65" s="2"/>
      <c r="MD65" s="2"/>
      <c r="MF65" s="2"/>
      <c r="MH65" s="2"/>
      <c r="MJ65" s="2"/>
      <c r="ML65" s="2"/>
      <c r="MN65" s="2"/>
      <c r="MP65" s="2"/>
      <c r="MR65" s="2"/>
      <c r="MT65" s="2"/>
      <c r="MV65" s="2"/>
      <c r="MX65" s="2"/>
      <c r="MZ65" s="2"/>
      <c r="NB65" s="2"/>
      <c r="ND65" s="2"/>
      <c r="NF65" s="2"/>
      <c r="NH65" s="2"/>
      <c r="NJ65" s="2"/>
      <c r="NL65" s="2"/>
      <c r="NN65" s="2"/>
      <c r="NP65" s="2"/>
      <c r="NR65" s="2"/>
      <c r="NT65" s="2"/>
      <c r="NV65" s="2"/>
      <c r="NX65" s="2"/>
      <c r="NZ65" s="2"/>
      <c r="OB65" s="2"/>
      <c r="OD65" s="2"/>
      <c r="OF65" s="2"/>
      <c r="OH65" s="2"/>
      <c r="OJ65" s="2"/>
      <c r="OL65" s="2"/>
      <c r="ON65" s="2"/>
      <c r="OP65" s="2"/>
      <c r="OR65" s="2"/>
      <c r="OT65" s="2"/>
      <c r="OV65" s="2"/>
      <c r="OX65" s="2"/>
      <c r="OZ65" s="2"/>
      <c r="PB65" s="2"/>
      <c r="PD65" s="2"/>
      <c r="PF65" s="2"/>
      <c r="PH65" s="2"/>
      <c r="PJ65" s="2"/>
      <c r="PL65" s="2"/>
      <c r="PN65" s="2"/>
      <c r="PP65" s="2"/>
      <c r="PR65" s="2"/>
      <c r="PT65" s="2"/>
      <c r="PV65" s="2"/>
      <c r="PX65" s="2"/>
      <c r="PZ65" s="2"/>
      <c r="QB65" s="2"/>
      <c r="QD65" s="2"/>
      <c r="QF65" s="2"/>
      <c r="QH65" s="2"/>
      <c r="QJ65" s="2"/>
      <c r="QL65" s="2"/>
      <c r="QN65" s="2"/>
      <c r="QP65" s="2"/>
      <c r="QR65" s="2"/>
      <c r="QT65" s="2"/>
      <c r="QV65" s="2"/>
      <c r="QX65" s="2"/>
      <c r="QZ65" s="2"/>
      <c r="RB65" s="2"/>
      <c r="RD65" s="2"/>
      <c r="RF65" s="2"/>
      <c r="RH65" s="2"/>
      <c r="RJ65" s="2"/>
      <c r="RL65" s="2"/>
      <c r="RN65" s="2"/>
      <c r="RP65" s="2"/>
      <c r="RR65" s="2"/>
      <c r="RT65" s="2"/>
      <c r="RV65" s="2"/>
      <c r="RX65" s="2"/>
      <c r="RZ65" s="2"/>
      <c r="SB65" s="2"/>
      <c r="SD65" s="2"/>
      <c r="SF65" s="2"/>
      <c r="SH65" s="2"/>
      <c r="SJ65" s="2"/>
      <c r="SL65" s="2"/>
      <c r="SN65" s="2"/>
      <c r="SP65" s="2"/>
      <c r="SR65" s="2"/>
      <c r="ST65" s="2"/>
      <c r="SV65" s="2"/>
      <c r="SX65" s="2"/>
      <c r="SZ65" s="2"/>
      <c r="TB65" s="2"/>
      <c r="TD65" s="2"/>
      <c r="TF65" s="2"/>
      <c r="TH65" s="2"/>
      <c r="TJ65" s="2"/>
      <c r="TL65" s="2"/>
      <c r="TN65" s="2"/>
      <c r="TP65" s="2"/>
      <c r="TR65" s="2"/>
      <c r="TT65" s="2"/>
      <c r="TV65" s="2"/>
      <c r="TX65" s="2"/>
      <c r="TZ65" s="2"/>
      <c r="UB65" s="2"/>
      <c r="UD65" s="2"/>
      <c r="UF65" s="2"/>
      <c r="UH65" s="2"/>
      <c r="UJ65" s="2"/>
      <c r="UL65" s="2"/>
      <c r="UN65" s="2"/>
      <c r="UP65" s="2"/>
      <c r="UR65" s="2"/>
      <c r="UT65" s="2"/>
      <c r="UV65" s="2"/>
      <c r="UX65" s="2"/>
      <c r="UZ65" s="2"/>
      <c r="VB65" s="2"/>
      <c r="VD65" s="2"/>
      <c r="VF65" s="2"/>
      <c r="VH65" s="2"/>
      <c r="VJ65" s="2"/>
      <c r="VL65" s="2"/>
      <c r="VN65" s="2"/>
      <c r="VP65" s="2"/>
      <c r="VR65" s="2"/>
      <c r="VT65" s="2"/>
      <c r="VV65" s="2"/>
      <c r="VX65" s="2"/>
      <c r="VZ65" s="2"/>
      <c r="WB65" s="2"/>
      <c r="WD65" s="2"/>
      <c r="WF65" s="2"/>
      <c r="WH65" s="2"/>
      <c r="WJ65" s="2"/>
      <c r="WL65" s="2"/>
      <c r="WN65" s="2"/>
      <c r="WP65" s="2"/>
      <c r="WR65" s="2"/>
      <c r="WT65" s="2"/>
      <c r="WV65" s="2"/>
      <c r="WX65" s="2"/>
      <c r="WZ65" s="2"/>
      <c r="XB65" s="2"/>
      <c r="XD65" s="2"/>
      <c r="XF65" s="2"/>
      <c r="XH65" s="2"/>
      <c r="XJ65" s="2"/>
      <c r="XL65" s="2"/>
      <c r="XN65" s="2"/>
      <c r="XP65" s="2"/>
      <c r="XR65" s="2"/>
      <c r="XT65" s="2"/>
      <c r="XV65" s="2"/>
      <c r="XX65" s="2"/>
      <c r="XZ65" s="2"/>
      <c r="YB65" s="2"/>
      <c r="YD65" s="2"/>
      <c r="YF65" s="2"/>
      <c r="YH65" s="2"/>
      <c r="YJ65" s="2"/>
      <c r="YL65" s="2"/>
      <c r="YN65" s="2"/>
      <c r="YP65" s="2"/>
      <c r="YR65" s="2"/>
      <c r="YT65" s="2"/>
      <c r="YV65" s="2"/>
      <c r="YX65" s="2"/>
      <c r="YZ65" s="2"/>
      <c r="ZB65" s="2"/>
      <c r="ZD65" s="2"/>
      <c r="ZF65" s="2"/>
      <c r="ZH65" s="2"/>
      <c r="ZJ65" s="2"/>
      <c r="ZL65" s="2"/>
      <c r="ZN65" s="2"/>
      <c r="ZP65" s="2"/>
      <c r="ZR65" s="2"/>
      <c r="ZT65" s="2"/>
      <c r="ZV65" s="2"/>
      <c r="ZX65" s="2"/>
      <c r="ZZ65" s="2"/>
      <c r="AAB65" s="2"/>
      <c r="AAD65" s="2"/>
      <c r="AAF65" s="2"/>
      <c r="AAH65" s="2"/>
      <c r="AAJ65" s="2"/>
      <c r="AAL65" s="2"/>
      <c r="AAN65" s="2"/>
      <c r="AAP65" s="2"/>
      <c r="AAR65" s="2"/>
      <c r="AAT65" s="2"/>
      <c r="AAV65" s="2"/>
      <c r="AAX65" s="2"/>
      <c r="AAZ65" s="2"/>
      <c r="ABB65" s="2"/>
      <c r="ABD65" s="2"/>
      <c r="ABF65" s="2"/>
      <c r="ABH65" s="2"/>
      <c r="ABJ65" s="2"/>
      <c r="ABL65" s="2"/>
      <c r="ABN65" s="2"/>
      <c r="ABP65" s="2"/>
      <c r="ABR65" s="2"/>
      <c r="ABT65" s="2"/>
      <c r="ABV65" s="2"/>
      <c r="ABX65" s="2"/>
      <c r="ABZ65" s="2"/>
      <c r="ACB65" s="2"/>
      <c r="ACD65" s="2"/>
      <c r="ACF65" s="2"/>
      <c r="ACH65" s="2"/>
      <c r="ACJ65" s="2"/>
      <c r="ACL65" s="2"/>
      <c r="ACN65" s="2"/>
      <c r="ACP65" s="2"/>
      <c r="ACR65" s="2"/>
      <c r="ACT65" s="2"/>
      <c r="ACV65" s="2"/>
      <c r="ACX65" s="2"/>
      <c r="ACZ65" s="2"/>
      <c r="ADB65" s="2"/>
      <c r="ADD65" s="2"/>
      <c r="ADF65" s="2"/>
      <c r="ADH65" s="2"/>
      <c r="ADJ65" s="2"/>
      <c r="ADL65" s="2"/>
      <c r="ADN65" s="2"/>
      <c r="ADP65" s="2"/>
      <c r="ADR65" s="2"/>
      <c r="ADT65" s="2"/>
      <c r="ADV65" s="2"/>
      <c r="ADX65" s="2"/>
      <c r="ADZ65" s="2"/>
      <c r="AEB65" s="2"/>
      <c r="AED65" s="2"/>
      <c r="AEF65" s="2"/>
      <c r="AEH65" s="2"/>
      <c r="AEJ65" s="2"/>
      <c r="AEL65" s="2"/>
      <c r="AEN65" s="2"/>
      <c r="AEP65" s="2"/>
      <c r="AER65" s="2"/>
      <c r="AET65" s="2"/>
      <c r="AEV65" s="2"/>
      <c r="AEX65" s="2"/>
      <c r="AEZ65" s="2"/>
      <c r="AFB65" s="2"/>
      <c r="AFD65" s="2"/>
      <c r="AFF65" s="2"/>
      <c r="AFH65" s="2"/>
      <c r="AFJ65" s="2"/>
      <c r="AFL65" s="2"/>
      <c r="AFN65" s="2"/>
      <c r="AFP65" s="2"/>
      <c r="AFR65" s="2"/>
      <c r="AFT65" s="2"/>
      <c r="AFV65" s="2"/>
      <c r="AFX65" s="2"/>
      <c r="AFZ65" s="2"/>
      <c r="AGB65" s="2"/>
      <c r="AGD65" s="2"/>
      <c r="AGF65" s="2"/>
      <c r="AGH65" s="2"/>
      <c r="AGJ65" s="2"/>
      <c r="AGL65" s="2"/>
      <c r="AGN65" s="2"/>
      <c r="AGP65" s="2"/>
      <c r="AGR65" s="2"/>
      <c r="AGT65" s="2"/>
      <c r="AGV65" s="2"/>
      <c r="AGX65" s="2"/>
      <c r="AGZ65" s="2"/>
      <c r="AHB65" s="2"/>
      <c r="AHD65" s="2"/>
      <c r="AHF65" s="2"/>
      <c r="AHH65" s="2"/>
      <c r="AHJ65" s="2"/>
      <c r="AHL65" s="2"/>
      <c r="AHN65" s="2"/>
      <c r="AHP65" s="2"/>
      <c r="AHR65" s="2"/>
      <c r="AHT65" s="2"/>
      <c r="AHV65" s="2"/>
      <c r="AHX65" s="2"/>
      <c r="AHZ65" s="2"/>
      <c r="AIB65" s="2"/>
      <c r="AID65" s="2"/>
      <c r="AIF65" s="2"/>
      <c r="AIH65" s="2"/>
      <c r="AIJ65" s="2"/>
      <c r="AIL65" s="2"/>
      <c r="AIN65" s="2"/>
      <c r="AIP65" s="2"/>
      <c r="AIR65" s="2"/>
      <c r="AIT65" s="2"/>
      <c r="AIV65" s="2"/>
      <c r="AIX65" s="2"/>
      <c r="AIZ65" s="2"/>
      <c r="AJB65" s="2"/>
      <c r="AJD65" s="2"/>
      <c r="AJF65" s="2"/>
      <c r="AJH65" s="2"/>
      <c r="AJJ65" s="2"/>
      <c r="AJL65" s="2"/>
      <c r="AJN65" s="2"/>
      <c r="AJP65" s="2"/>
      <c r="AJR65" s="2"/>
      <c r="AJT65" s="2"/>
      <c r="AJV65" s="2"/>
      <c r="AJX65" s="2"/>
      <c r="AJZ65" s="2"/>
      <c r="AKB65" s="2"/>
      <c r="AKD65" s="2"/>
      <c r="AKF65" s="2"/>
      <c r="AKH65" s="2"/>
      <c r="AKJ65" s="2"/>
      <c r="AKL65" s="2"/>
      <c r="AKN65" s="2"/>
      <c r="AKP65" s="2"/>
      <c r="AKR65" s="2"/>
      <c r="AKT65" s="2"/>
      <c r="AKV65" s="2"/>
      <c r="AKX65" s="2"/>
      <c r="AKZ65" s="2"/>
      <c r="ALB65" s="2"/>
      <c r="ALD65" s="2"/>
      <c r="ALF65" s="2"/>
      <c r="ALH65" s="2"/>
      <c r="ALJ65" s="2"/>
      <c r="ALL65" s="2"/>
      <c r="ALN65" s="2"/>
      <c r="ALP65" s="2"/>
      <c r="ALR65" s="2"/>
      <c r="ALT65" s="2"/>
      <c r="ALV65" s="2"/>
      <c r="ALX65" s="2"/>
      <c r="ALZ65" s="2"/>
      <c r="AMB65" s="2"/>
      <c r="AMD65" s="2"/>
      <c r="AMF65" s="2"/>
      <c r="AMH65" s="2"/>
      <c r="AMJ65" s="2"/>
      <c r="AML65" s="2"/>
      <c r="AMN65" s="2"/>
      <c r="AMP65" s="2"/>
      <c r="AMR65" s="2"/>
      <c r="AMT65" s="2"/>
      <c r="AMV65" s="2"/>
      <c r="AMX65" s="2"/>
      <c r="AMZ65" s="2"/>
      <c r="ANB65" s="2"/>
      <c r="AND65" s="2"/>
      <c r="ANF65" s="2"/>
      <c r="ANH65" s="2"/>
      <c r="ANJ65" s="2"/>
      <c r="ANL65" s="2"/>
      <c r="ANN65" s="2"/>
      <c r="ANP65" s="2"/>
      <c r="ANR65" s="2"/>
      <c r="ANT65" s="2"/>
      <c r="ANV65" s="2"/>
      <c r="ANX65" s="2"/>
      <c r="ANZ65" s="2"/>
      <c r="AOB65" s="2"/>
      <c r="AOD65" s="2"/>
      <c r="AOF65" s="2"/>
      <c r="AOH65" s="2"/>
      <c r="AOJ65" s="2"/>
      <c r="AOL65" s="2"/>
      <c r="AON65" s="2"/>
      <c r="AOP65" s="2"/>
      <c r="AOR65" s="2"/>
      <c r="AOT65" s="2"/>
      <c r="AOV65" s="2"/>
      <c r="AOX65" s="2"/>
      <c r="AOZ65" s="2"/>
      <c r="APB65" s="2"/>
      <c r="APD65" s="2"/>
      <c r="APF65" s="2"/>
      <c r="APH65" s="2"/>
      <c r="APJ65" s="2"/>
      <c r="APL65" s="2"/>
      <c r="APN65" s="2"/>
      <c r="APP65" s="2"/>
      <c r="APR65" s="2"/>
      <c r="APT65" s="2"/>
      <c r="APV65" s="2"/>
      <c r="APX65" s="2"/>
      <c r="APZ65" s="2"/>
      <c r="AQB65" s="2"/>
      <c r="AQD65" s="2"/>
      <c r="AQF65" s="2"/>
      <c r="AQH65" s="2"/>
      <c r="AQJ65" s="2"/>
      <c r="AQL65" s="2"/>
      <c r="AQN65" s="2"/>
      <c r="AQP65" s="2"/>
      <c r="AQR65" s="2"/>
      <c r="AQT65" s="2"/>
      <c r="AQV65" s="2"/>
      <c r="AQX65" s="2"/>
      <c r="AQZ65" s="2"/>
      <c r="ARB65" s="2"/>
      <c r="ARD65" s="2"/>
      <c r="ARF65" s="2"/>
      <c r="ARH65" s="2"/>
      <c r="ARJ65" s="2"/>
      <c r="ARL65" s="2"/>
      <c r="ARN65" s="2"/>
      <c r="ARP65" s="2"/>
      <c r="ARR65" s="2"/>
      <c r="ART65" s="2"/>
      <c r="ARV65" s="2"/>
      <c r="ARX65" s="2"/>
      <c r="ARZ65" s="2"/>
      <c r="ASB65" s="2"/>
      <c r="ASD65" s="2"/>
      <c r="ASF65" s="2"/>
      <c r="ASH65" s="2"/>
      <c r="ASJ65" s="2"/>
      <c r="ASL65" s="2"/>
      <c r="ASN65" s="2"/>
      <c r="ASP65" s="2"/>
      <c r="ASR65" s="2"/>
      <c r="AST65" s="2"/>
      <c r="ASV65" s="2"/>
      <c r="ASX65" s="2"/>
      <c r="ASZ65" s="2"/>
      <c r="ATB65" s="2"/>
      <c r="ATD65" s="2"/>
      <c r="ATF65" s="2"/>
      <c r="ATH65" s="2"/>
      <c r="ATJ65" s="2"/>
      <c r="ATL65" s="2"/>
      <c r="ATN65" s="2"/>
      <c r="ATP65" s="2"/>
      <c r="ATR65" s="2"/>
      <c r="ATT65" s="2"/>
      <c r="ATV65" s="2"/>
      <c r="ATX65" s="2"/>
      <c r="ATZ65" s="2"/>
      <c r="AUB65" s="2"/>
      <c r="AUD65" s="2"/>
      <c r="AUF65" s="2"/>
      <c r="AUH65" s="2"/>
      <c r="AUJ65" s="2"/>
      <c r="AUL65" s="2"/>
      <c r="AUN65" s="2"/>
      <c r="AUP65" s="2"/>
      <c r="AUR65" s="2"/>
      <c r="AUT65" s="2"/>
      <c r="AUV65" s="2"/>
      <c r="AUX65" s="2"/>
      <c r="AUZ65" s="2"/>
      <c r="AVB65" s="2"/>
      <c r="AVD65" s="2"/>
      <c r="AVF65" s="2"/>
      <c r="AVH65" s="2"/>
      <c r="AVJ65" s="2"/>
      <c r="AVL65" s="2"/>
      <c r="AVN65" s="2"/>
      <c r="AVP65" s="2"/>
      <c r="AVR65" s="2"/>
      <c r="AVT65" s="2"/>
      <c r="AVV65" s="2"/>
      <c r="AVX65" s="2"/>
      <c r="AVZ65" s="2"/>
      <c r="AWB65" s="2"/>
      <c r="AWD65" s="2"/>
      <c r="AWF65" s="2"/>
      <c r="AWH65" s="2"/>
      <c r="AWJ65" s="2"/>
      <c r="AWL65" s="2"/>
      <c r="AWN65" s="2"/>
      <c r="AWP65" s="2"/>
      <c r="AWR65" s="2"/>
      <c r="AWT65" s="2"/>
      <c r="AWV65" s="2"/>
      <c r="AWX65" s="2"/>
      <c r="AWZ65" s="2"/>
      <c r="AXB65" s="2"/>
      <c r="AXD65" s="2"/>
      <c r="AXF65" s="2"/>
      <c r="AXH65" s="2"/>
      <c r="AXJ65" s="2"/>
      <c r="AXL65" s="2"/>
      <c r="AXN65" s="2"/>
      <c r="AXP65" s="2"/>
      <c r="AXR65" s="2"/>
      <c r="AXT65" s="2"/>
      <c r="AXV65" s="2"/>
      <c r="AXX65" s="2"/>
      <c r="AXZ65" s="2"/>
      <c r="AYB65" s="2"/>
      <c r="AYD65" s="2"/>
      <c r="AYF65" s="2"/>
      <c r="AYH65" s="2"/>
      <c r="AYJ65" s="2"/>
      <c r="AYL65" s="2"/>
      <c r="AYN65" s="2"/>
      <c r="AYP65" s="2"/>
      <c r="AYR65" s="2"/>
      <c r="AYT65" s="2"/>
      <c r="AYV65" s="2"/>
      <c r="AYX65" s="2"/>
      <c r="AYZ65" s="2"/>
      <c r="AZB65" s="2"/>
      <c r="AZD65" s="2"/>
      <c r="AZF65" s="2"/>
      <c r="AZH65" s="2"/>
      <c r="AZJ65" s="2"/>
      <c r="AZL65" s="2"/>
      <c r="AZN65" s="2"/>
      <c r="AZP65" s="2"/>
      <c r="AZR65" s="2"/>
      <c r="AZT65" s="2"/>
      <c r="AZV65" s="2"/>
      <c r="AZX65" s="2"/>
      <c r="AZZ65" s="2"/>
      <c r="BAB65" s="2"/>
      <c r="BAD65" s="2"/>
      <c r="BAF65" s="2"/>
      <c r="BAH65" s="2"/>
      <c r="BAJ65" s="2"/>
      <c r="BAL65" s="2"/>
      <c r="BAN65" s="2"/>
      <c r="BAP65" s="2"/>
      <c r="BAR65" s="2"/>
      <c r="BAT65" s="2"/>
      <c r="BAV65" s="2"/>
      <c r="BAX65" s="2"/>
      <c r="BAZ65" s="2"/>
      <c r="BBB65" s="2"/>
      <c r="BBD65" s="2"/>
      <c r="BBF65" s="2"/>
      <c r="BBH65" s="2"/>
      <c r="BBJ65" s="2"/>
      <c r="BBL65" s="2"/>
      <c r="BBN65" s="2"/>
      <c r="BBP65" s="2"/>
      <c r="BBR65" s="2"/>
      <c r="BBT65" s="2"/>
      <c r="BBV65" s="2"/>
      <c r="BBX65" s="2"/>
      <c r="BBZ65" s="2"/>
      <c r="BCB65" s="2"/>
      <c r="BCD65" s="2"/>
      <c r="BCF65" s="2"/>
      <c r="BCH65" s="2"/>
      <c r="BCJ65" s="2"/>
      <c r="BCL65" s="2"/>
      <c r="BCN65" s="2"/>
      <c r="BCP65" s="2"/>
      <c r="BCR65" s="2"/>
      <c r="BCT65" s="2"/>
      <c r="BCV65" s="2"/>
      <c r="BCX65" s="2"/>
      <c r="BCZ65" s="2"/>
      <c r="BDB65" s="2"/>
      <c r="BDD65" s="2"/>
      <c r="BDF65" s="2"/>
      <c r="BDH65" s="2"/>
      <c r="BDJ65" s="2"/>
      <c r="BDL65" s="2"/>
      <c r="BDN65" s="2"/>
      <c r="BDP65" s="2"/>
      <c r="BDR65" s="2"/>
      <c r="BDT65" s="2"/>
      <c r="BDV65" s="2"/>
      <c r="BDX65" s="2"/>
      <c r="BDZ65" s="2"/>
      <c r="BEB65" s="2"/>
      <c r="BED65" s="2"/>
      <c r="BEF65" s="2"/>
      <c r="BEH65" s="2"/>
      <c r="BEJ65" s="2"/>
      <c r="BEL65" s="2"/>
      <c r="BEN65" s="2"/>
      <c r="BEP65" s="2"/>
      <c r="BER65" s="2"/>
      <c r="BET65" s="2"/>
      <c r="BEV65" s="2"/>
      <c r="BEX65" s="2"/>
      <c r="BEZ65" s="2"/>
      <c r="BFB65" s="2"/>
      <c r="BFD65" s="2"/>
      <c r="BFF65" s="2"/>
      <c r="BFH65" s="2"/>
      <c r="BFJ65" s="2"/>
      <c r="BFL65" s="2"/>
      <c r="BFN65" s="2"/>
      <c r="BFP65" s="2"/>
      <c r="BFR65" s="2"/>
      <c r="BFT65" s="2"/>
      <c r="BFV65" s="2"/>
      <c r="BFX65" s="2"/>
      <c r="BFZ65" s="2"/>
      <c r="BGB65" s="2"/>
      <c r="BGD65" s="2"/>
      <c r="BGF65" s="2"/>
      <c r="BGH65" s="2"/>
      <c r="BGJ65" s="2"/>
      <c r="BGL65" s="2"/>
      <c r="BGN65" s="2"/>
      <c r="BGP65" s="2"/>
      <c r="BGR65" s="2"/>
      <c r="BGT65" s="2"/>
      <c r="BGV65" s="2"/>
      <c r="BGX65" s="2"/>
      <c r="BGZ65" s="2"/>
      <c r="BHB65" s="2"/>
      <c r="BHD65" s="2"/>
      <c r="BHF65" s="2"/>
      <c r="BHH65" s="2"/>
      <c r="BHJ65" s="2"/>
      <c r="BHL65" s="2"/>
      <c r="BHN65" s="2"/>
      <c r="BHP65" s="2"/>
      <c r="BHR65" s="2"/>
      <c r="BHT65" s="2"/>
      <c r="BHV65" s="2"/>
      <c r="BHX65" s="2"/>
      <c r="BHZ65" s="2"/>
      <c r="BIB65" s="2"/>
      <c r="BID65" s="2"/>
      <c r="BIF65" s="2"/>
      <c r="BIH65" s="2"/>
      <c r="BIJ65" s="2"/>
      <c r="BIL65" s="2"/>
      <c r="BIN65" s="2"/>
      <c r="BIP65" s="2"/>
      <c r="BIR65" s="2"/>
      <c r="BIT65" s="2"/>
      <c r="BIV65" s="2"/>
      <c r="BIX65" s="2"/>
      <c r="BIZ65" s="2"/>
      <c r="BJB65" s="2"/>
      <c r="BJD65" s="2"/>
      <c r="BJF65" s="2"/>
      <c r="BJH65" s="2"/>
      <c r="BJJ65" s="2"/>
      <c r="BJL65" s="2"/>
      <c r="BJN65" s="2"/>
      <c r="BJP65" s="2"/>
      <c r="BJR65" s="2"/>
      <c r="BJT65" s="2"/>
      <c r="BJV65" s="2"/>
      <c r="BJX65" s="2"/>
      <c r="BJZ65" s="2"/>
      <c r="BKB65" s="2"/>
      <c r="BKD65" s="2"/>
      <c r="BKF65" s="2"/>
      <c r="BKH65" s="2"/>
      <c r="BKJ65" s="2"/>
      <c r="BKL65" s="2"/>
      <c r="BKN65" s="2"/>
      <c r="BKP65" s="2"/>
      <c r="BKR65" s="2"/>
      <c r="BKT65" s="2"/>
      <c r="BKV65" s="2"/>
      <c r="BKX65" s="2"/>
      <c r="BKZ65" s="2"/>
      <c r="BLB65" s="2"/>
      <c r="BLD65" s="2"/>
      <c r="BLF65" s="2"/>
      <c r="BLH65" s="2"/>
      <c r="BLJ65" s="2"/>
      <c r="BLL65" s="2"/>
      <c r="BLN65" s="2"/>
      <c r="BLP65" s="2"/>
      <c r="BLR65" s="2"/>
      <c r="BLT65" s="2"/>
      <c r="BLV65" s="2"/>
      <c r="BLX65" s="2"/>
      <c r="BLZ65" s="2"/>
      <c r="BMB65" s="2"/>
      <c r="BMD65" s="2"/>
      <c r="BMF65" s="2"/>
      <c r="BMH65" s="2"/>
      <c r="BMJ65" s="2"/>
      <c r="BML65" s="2"/>
      <c r="BMN65" s="2"/>
      <c r="BMP65" s="2"/>
      <c r="BMR65" s="2"/>
      <c r="BMT65" s="2"/>
      <c r="BMV65" s="2"/>
      <c r="BMX65" s="2"/>
      <c r="BMZ65" s="2"/>
      <c r="BNB65" s="2"/>
      <c r="BND65" s="2"/>
      <c r="BNF65" s="2"/>
      <c r="BNH65" s="2"/>
      <c r="BNJ65" s="2"/>
      <c r="BNL65" s="2"/>
      <c r="BNN65" s="2"/>
      <c r="BNP65" s="2"/>
      <c r="BNR65" s="2"/>
      <c r="BNT65" s="2"/>
      <c r="BNV65" s="2"/>
      <c r="BNX65" s="2"/>
      <c r="BNZ65" s="2"/>
      <c r="BOB65" s="2"/>
      <c r="BOD65" s="2"/>
      <c r="BOF65" s="2"/>
      <c r="BOH65" s="2"/>
      <c r="BOJ65" s="2"/>
      <c r="BOL65" s="2"/>
      <c r="BON65" s="2"/>
      <c r="BOP65" s="2"/>
      <c r="BOR65" s="2"/>
      <c r="BOT65" s="2"/>
      <c r="BOV65" s="2"/>
      <c r="BOX65" s="2"/>
      <c r="BOZ65" s="2"/>
      <c r="BPB65" s="2"/>
      <c r="BPD65" s="2"/>
      <c r="BPF65" s="2"/>
      <c r="BPH65" s="2"/>
      <c r="BPJ65" s="2"/>
      <c r="BPL65" s="2"/>
      <c r="BPN65" s="2"/>
      <c r="BPP65" s="2"/>
      <c r="BPR65" s="2"/>
      <c r="BPT65" s="2"/>
      <c r="BPV65" s="2"/>
      <c r="BPX65" s="2"/>
      <c r="BPZ65" s="2"/>
      <c r="BQB65" s="2"/>
      <c r="BQD65" s="2"/>
      <c r="BQF65" s="2"/>
      <c r="BQH65" s="2"/>
      <c r="BQJ65" s="2"/>
      <c r="BQL65" s="2"/>
      <c r="BQN65" s="2"/>
      <c r="BQP65" s="2"/>
      <c r="BQR65" s="2"/>
      <c r="BQT65" s="2"/>
      <c r="BQV65" s="2"/>
      <c r="BQX65" s="2"/>
      <c r="BQZ65" s="2"/>
      <c r="BRB65" s="2"/>
      <c r="BRD65" s="2"/>
      <c r="BRF65" s="2"/>
      <c r="BRH65" s="2"/>
      <c r="BRJ65" s="2"/>
      <c r="BRL65" s="2"/>
      <c r="BRN65" s="2"/>
      <c r="BRP65" s="2"/>
      <c r="BRR65" s="2"/>
      <c r="BRT65" s="2"/>
      <c r="BRV65" s="2"/>
      <c r="BRX65" s="2"/>
      <c r="BRZ65" s="2"/>
      <c r="BSB65" s="2"/>
      <c r="BSD65" s="2"/>
      <c r="BSF65" s="2"/>
      <c r="BSH65" s="2"/>
      <c r="BSJ65" s="2"/>
      <c r="BSL65" s="2"/>
      <c r="BSN65" s="2"/>
      <c r="BSP65" s="2"/>
      <c r="BSR65" s="2"/>
      <c r="BST65" s="2"/>
      <c r="BSV65" s="2"/>
      <c r="BSX65" s="2"/>
      <c r="BSZ65" s="2"/>
      <c r="BTB65" s="2"/>
      <c r="BTD65" s="2"/>
      <c r="BTF65" s="2"/>
      <c r="BTH65" s="2"/>
      <c r="BTJ65" s="2"/>
      <c r="BTL65" s="2"/>
      <c r="BTN65" s="2"/>
      <c r="BTP65" s="2"/>
      <c r="BTR65" s="2"/>
      <c r="BTT65" s="2"/>
      <c r="BTV65" s="2"/>
      <c r="BTX65" s="2"/>
      <c r="BTZ65" s="2"/>
      <c r="BUB65" s="2"/>
      <c r="BUD65" s="2"/>
      <c r="BUF65" s="2"/>
      <c r="BUH65" s="2"/>
      <c r="BUJ65" s="2"/>
      <c r="BUL65" s="2"/>
      <c r="BUN65" s="2"/>
      <c r="BUP65" s="2"/>
      <c r="BUR65" s="2"/>
      <c r="BUT65" s="2"/>
      <c r="BUV65" s="2"/>
      <c r="BUX65" s="2"/>
      <c r="BUZ65" s="2"/>
      <c r="BVB65" s="2"/>
      <c r="BVD65" s="2"/>
      <c r="BVF65" s="2"/>
      <c r="BVH65" s="2"/>
      <c r="BVJ65" s="2"/>
      <c r="BVL65" s="2"/>
      <c r="BVN65" s="2"/>
      <c r="BVP65" s="2"/>
      <c r="BVR65" s="2"/>
      <c r="BVT65" s="2"/>
      <c r="BVV65" s="2"/>
      <c r="BVX65" s="2"/>
      <c r="BVZ65" s="2"/>
      <c r="BWB65" s="2"/>
      <c r="BWD65" s="2"/>
      <c r="BWF65" s="2"/>
      <c r="BWH65" s="2"/>
      <c r="BWJ65" s="2"/>
      <c r="BWL65" s="2"/>
      <c r="BWN65" s="2"/>
      <c r="BWP65" s="2"/>
      <c r="BWR65" s="2"/>
      <c r="BWT65" s="2"/>
      <c r="BWV65" s="2"/>
      <c r="BWX65" s="2"/>
      <c r="BWZ65" s="2"/>
      <c r="BXB65" s="2"/>
      <c r="BXD65" s="2"/>
      <c r="BXF65" s="2"/>
      <c r="BXH65" s="2"/>
      <c r="BXJ65" s="2"/>
      <c r="BXL65" s="2"/>
      <c r="BXN65" s="2"/>
      <c r="BXP65" s="2"/>
      <c r="BXR65" s="2"/>
      <c r="BXT65" s="2"/>
      <c r="BXV65" s="2"/>
      <c r="BXX65" s="2"/>
      <c r="BXZ65" s="2"/>
      <c r="BYB65" s="2"/>
      <c r="BYD65" s="2"/>
      <c r="BYF65" s="2"/>
      <c r="BYH65" s="2"/>
      <c r="BYJ65" s="2"/>
      <c r="BYL65" s="2"/>
      <c r="BYN65" s="2"/>
      <c r="BYP65" s="2"/>
      <c r="BYR65" s="2"/>
      <c r="BYT65" s="2"/>
      <c r="BYV65" s="2"/>
      <c r="BYX65" s="2"/>
      <c r="BYZ65" s="2"/>
      <c r="BZB65" s="2"/>
      <c r="BZD65" s="2"/>
      <c r="BZF65" s="2"/>
      <c r="BZH65" s="2"/>
      <c r="BZJ65" s="2"/>
      <c r="BZL65" s="2"/>
      <c r="BZN65" s="2"/>
      <c r="BZP65" s="2"/>
      <c r="BZR65" s="2"/>
      <c r="BZT65" s="2"/>
      <c r="BZV65" s="2"/>
      <c r="BZX65" s="2"/>
      <c r="BZZ65" s="2"/>
      <c r="CAB65" s="2"/>
      <c r="CAD65" s="2"/>
      <c r="CAF65" s="2"/>
      <c r="CAH65" s="2"/>
      <c r="CAJ65" s="2"/>
      <c r="CAL65" s="2"/>
      <c r="CAN65" s="2"/>
      <c r="CAP65" s="2"/>
      <c r="CAR65" s="2"/>
      <c r="CAT65" s="2"/>
      <c r="CAV65" s="2"/>
      <c r="CAX65" s="2"/>
      <c r="CAZ65" s="2"/>
      <c r="CBB65" s="2"/>
      <c r="CBD65" s="2"/>
      <c r="CBF65" s="2"/>
      <c r="CBH65" s="2"/>
      <c r="CBJ65" s="2"/>
      <c r="CBL65" s="2"/>
      <c r="CBN65" s="2"/>
      <c r="CBP65" s="2"/>
      <c r="CBR65" s="2"/>
      <c r="CBT65" s="2"/>
      <c r="CBV65" s="2"/>
      <c r="CBX65" s="2"/>
      <c r="CBZ65" s="2"/>
      <c r="CCB65" s="2"/>
      <c r="CCD65" s="2"/>
      <c r="CCF65" s="2"/>
      <c r="CCH65" s="2"/>
      <c r="CCJ65" s="2"/>
      <c r="CCL65" s="2"/>
      <c r="CCN65" s="2"/>
      <c r="CCP65" s="2"/>
      <c r="CCR65" s="2"/>
      <c r="CCT65" s="2"/>
      <c r="CCV65" s="2"/>
      <c r="CCX65" s="2"/>
      <c r="CCZ65" s="2"/>
      <c r="CDB65" s="2"/>
      <c r="CDD65" s="2"/>
      <c r="CDF65" s="2"/>
      <c r="CDH65" s="2"/>
      <c r="CDJ65" s="2"/>
      <c r="CDL65" s="2"/>
      <c r="CDN65" s="2"/>
      <c r="CDP65" s="2"/>
      <c r="CDR65" s="2"/>
      <c r="CDT65" s="2"/>
      <c r="CDV65" s="2"/>
      <c r="CDX65" s="2"/>
      <c r="CDZ65" s="2"/>
      <c r="CEB65" s="2"/>
      <c r="CED65" s="2"/>
      <c r="CEF65" s="2"/>
      <c r="CEH65" s="2"/>
      <c r="CEJ65" s="2"/>
      <c r="CEL65" s="2"/>
      <c r="CEN65" s="2"/>
      <c r="CEP65" s="2"/>
      <c r="CER65" s="2"/>
      <c r="CET65" s="2"/>
      <c r="CEV65" s="2"/>
      <c r="CEX65" s="2"/>
      <c r="CEZ65" s="2"/>
      <c r="CFB65" s="2"/>
      <c r="CFD65" s="2"/>
      <c r="CFF65" s="2"/>
      <c r="CFH65" s="2"/>
      <c r="CFJ65" s="2"/>
      <c r="CFL65" s="2"/>
      <c r="CFN65" s="2"/>
      <c r="CFP65" s="2"/>
      <c r="CFR65" s="2"/>
      <c r="CFT65" s="2"/>
      <c r="CFV65" s="2"/>
      <c r="CFX65" s="2"/>
      <c r="CFZ65" s="2"/>
      <c r="CGB65" s="2"/>
      <c r="CGD65" s="2"/>
      <c r="CGF65" s="2"/>
      <c r="CGH65" s="2"/>
      <c r="CGJ65" s="2"/>
      <c r="CGL65" s="2"/>
      <c r="CGN65" s="2"/>
      <c r="CGP65" s="2"/>
      <c r="CGR65" s="2"/>
      <c r="CGT65" s="2"/>
      <c r="CGV65" s="2"/>
      <c r="CGX65" s="2"/>
      <c r="CGZ65" s="2"/>
      <c r="CHB65" s="2"/>
      <c r="CHD65" s="2"/>
      <c r="CHF65" s="2"/>
      <c r="CHH65" s="2"/>
      <c r="CHJ65" s="2"/>
      <c r="CHL65" s="2"/>
      <c r="CHN65" s="2"/>
      <c r="CHP65" s="2"/>
      <c r="CHR65" s="2"/>
      <c r="CHT65" s="2"/>
      <c r="CHV65" s="2"/>
      <c r="CHX65" s="2"/>
      <c r="CHZ65" s="2"/>
      <c r="CIB65" s="2"/>
      <c r="CID65" s="2"/>
      <c r="CIF65" s="2"/>
      <c r="CIH65" s="2"/>
      <c r="CIJ65" s="2"/>
      <c r="CIL65" s="2"/>
      <c r="CIN65" s="2"/>
      <c r="CIP65" s="2"/>
      <c r="CIR65" s="2"/>
      <c r="CIT65" s="2"/>
      <c r="CIV65" s="2"/>
      <c r="CIX65" s="2"/>
      <c r="CIZ65" s="2"/>
      <c r="CJB65" s="2"/>
      <c r="CJD65" s="2"/>
      <c r="CJF65" s="2"/>
      <c r="CJH65" s="2"/>
      <c r="CJJ65" s="2"/>
      <c r="CJL65" s="2"/>
      <c r="CJN65" s="2"/>
      <c r="CJP65" s="2"/>
      <c r="CJR65" s="2"/>
      <c r="CJT65" s="2"/>
      <c r="CJV65" s="2"/>
      <c r="CJX65" s="2"/>
      <c r="CJZ65" s="2"/>
      <c r="CKB65" s="2"/>
      <c r="CKD65" s="2"/>
      <c r="CKF65" s="2"/>
      <c r="CKH65" s="2"/>
      <c r="CKJ65" s="2"/>
      <c r="CKL65" s="2"/>
      <c r="CKN65" s="2"/>
      <c r="CKP65" s="2"/>
      <c r="CKR65" s="2"/>
      <c r="CKT65" s="2"/>
      <c r="CKV65" s="2"/>
      <c r="CKX65" s="2"/>
      <c r="CKZ65" s="2"/>
      <c r="CLB65" s="2"/>
      <c r="CLD65" s="2"/>
      <c r="CLF65" s="2"/>
      <c r="CLH65" s="2"/>
      <c r="CLJ65" s="2"/>
      <c r="CLL65" s="2"/>
      <c r="CLN65" s="2"/>
      <c r="CLP65" s="2"/>
      <c r="CLR65" s="2"/>
      <c r="CLT65" s="2"/>
      <c r="CLV65" s="2"/>
      <c r="CLX65" s="2"/>
      <c r="CLZ65" s="2"/>
      <c r="CMB65" s="2"/>
      <c r="CMD65" s="2"/>
      <c r="CMF65" s="2"/>
      <c r="CMH65" s="2"/>
      <c r="CMJ65" s="2"/>
      <c r="CML65" s="2"/>
      <c r="CMN65" s="2"/>
      <c r="CMP65" s="2"/>
      <c r="CMR65" s="2"/>
      <c r="CMT65" s="2"/>
      <c r="CMV65" s="2"/>
      <c r="CMX65" s="2"/>
      <c r="CMZ65" s="2"/>
      <c r="CNB65" s="2"/>
      <c r="CND65" s="2"/>
      <c r="CNF65" s="2"/>
      <c r="CNH65" s="2"/>
      <c r="CNJ65" s="2"/>
      <c r="CNL65" s="2"/>
      <c r="CNN65" s="2"/>
      <c r="CNP65" s="2"/>
      <c r="CNR65" s="2"/>
      <c r="CNT65" s="2"/>
      <c r="CNV65" s="2"/>
      <c r="CNX65" s="2"/>
      <c r="CNZ65" s="2"/>
      <c r="COB65" s="2"/>
      <c r="COD65" s="2"/>
      <c r="COF65" s="2"/>
      <c r="COH65" s="2"/>
      <c r="COJ65" s="2"/>
      <c r="COL65" s="2"/>
      <c r="CON65" s="2"/>
      <c r="COP65" s="2"/>
      <c r="COR65" s="2"/>
      <c r="COT65" s="2"/>
      <c r="COV65" s="2"/>
      <c r="COX65" s="2"/>
      <c r="COZ65" s="2"/>
      <c r="CPB65" s="2"/>
      <c r="CPD65" s="2"/>
      <c r="CPF65" s="2"/>
      <c r="CPH65" s="2"/>
      <c r="CPJ65" s="2"/>
      <c r="CPL65" s="2"/>
      <c r="CPN65" s="2"/>
      <c r="CPP65" s="2"/>
      <c r="CPR65" s="2"/>
      <c r="CPT65" s="2"/>
      <c r="CPV65" s="2"/>
      <c r="CPX65" s="2"/>
      <c r="CPZ65" s="2"/>
      <c r="CQB65" s="2"/>
      <c r="CQD65" s="2"/>
      <c r="CQF65" s="2"/>
      <c r="CQH65" s="2"/>
      <c r="CQJ65" s="2"/>
      <c r="CQL65" s="2"/>
      <c r="CQN65" s="2"/>
      <c r="CQP65" s="2"/>
      <c r="CQR65" s="2"/>
      <c r="CQT65" s="2"/>
      <c r="CQV65" s="2"/>
      <c r="CQX65" s="2"/>
      <c r="CQZ65" s="2"/>
      <c r="CRB65" s="2"/>
      <c r="CRD65" s="2"/>
      <c r="CRF65" s="2"/>
      <c r="CRH65" s="2"/>
      <c r="CRJ65" s="2"/>
      <c r="CRL65" s="2"/>
      <c r="CRN65" s="2"/>
      <c r="CRP65" s="2"/>
      <c r="CRR65" s="2"/>
      <c r="CRT65" s="2"/>
      <c r="CRV65" s="2"/>
      <c r="CRX65" s="2"/>
      <c r="CRZ65" s="2"/>
      <c r="CSB65" s="2"/>
      <c r="CSD65" s="2"/>
      <c r="CSF65" s="2"/>
      <c r="CSH65" s="2"/>
      <c r="CSJ65" s="2"/>
      <c r="CSL65" s="2"/>
      <c r="CSN65" s="2"/>
      <c r="CSP65" s="2"/>
      <c r="CSR65" s="2"/>
      <c r="CST65" s="2"/>
      <c r="CSV65" s="2"/>
      <c r="CSX65" s="2"/>
      <c r="CSZ65" s="2"/>
      <c r="CTB65" s="2"/>
      <c r="CTD65" s="2"/>
      <c r="CTF65" s="2"/>
      <c r="CTH65" s="2"/>
      <c r="CTJ65" s="2"/>
      <c r="CTL65" s="2"/>
      <c r="CTN65" s="2"/>
      <c r="CTP65" s="2"/>
      <c r="CTR65" s="2"/>
      <c r="CTT65" s="2"/>
      <c r="CTV65" s="2"/>
      <c r="CTX65" s="2"/>
      <c r="CTZ65" s="2"/>
      <c r="CUB65" s="2"/>
      <c r="CUD65" s="2"/>
      <c r="CUF65" s="2"/>
      <c r="CUH65" s="2"/>
      <c r="CUJ65" s="2"/>
      <c r="CUL65" s="2"/>
      <c r="CUN65" s="2"/>
      <c r="CUP65" s="2"/>
      <c r="CUR65" s="2"/>
      <c r="CUT65" s="2"/>
      <c r="CUV65" s="2"/>
      <c r="CUX65" s="2"/>
      <c r="CUZ65" s="2"/>
      <c r="CVB65" s="2"/>
      <c r="CVD65" s="2"/>
      <c r="CVF65" s="2"/>
      <c r="CVH65" s="2"/>
      <c r="CVJ65" s="2"/>
      <c r="CVL65" s="2"/>
      <c r="CVN65" s="2"/>
      <c r="CVP65" s="2"/>
      <c r="CVR65" s="2"/>
      <c r="CVT65" s="2"/>
      <c r="CVV65" s="2"/>
      <c r="CVX65" s="2"/>
      <c r="CVZ65" s="2"/>
      <c r="CWB65" s="2"/>
      <c r="CWD65" s="2"/>
      <c r="CWF65" s="2"/>
      <c r="CWH65" s="2"/>
      <c r="CWJ65" s="2"/>
      <c r="CWL65" s="2"/>
      <c r="CWN65" s="2"/>
      <c r="CWP65" s="2"/>
      <c r="CWR65" s="2"/>
      <c r="CWT65" s="2"/>
      <c r="CWV65" s="2"/>
      <c r="CWX65" s="2"/>
      <c r="CWZ65" s="2"/>
      <c r="CXB65" s="2"/>
      <c r="CXD65" s="2"/>
      <c r="CXF65" s="2"/>
      <c r="CXH65" s="2"/>
      <c r="CXJ65" s="2"/>
      <c r="CXL65" s="2"/>
      <c r="CXN65" s="2"/>
      <c r="CXP65" s="2"/>
      <c r="CXR65" s="2"/>
      <c r="CXT65" s="2"/>
      <c r="CXV65" s="2"/>
      <c r="CXX65" s="2"/>
      <c r="CXZ65" s="2"/>
      <c r="CYB65" s="2"/>
      <c r="CYD65" s="2"/>
      <c r="CYF65" s="2"/>
      <c r="CYH65" s="2"/>
      <c r="CYJ65" s="2"/>
      <c r="CYL65" s="2"/>
      <c r="CYN65" s="2"/>
      <c r="CYP65" s="2"/>
      <c r="CYR65" s="2"/>
      <c r="CYT65" s="2"/>
      <c r="CYV65" s="2"/>
      <c r="CYX65" s="2"/>
      <c r="CYZ65" s="2"/>
      <c r="CZB65" s="2"/>
      <c r="CZD65" s="2"/>
      <c r="CZF65" s="2"/>
      <c r="CZH65" s="2"/>
      <c r="CZJ65" s="2"/>
      <c r="CZL65" s="2"/>
      <c r="CZN65" s="2"/>
      <c r="CZP65" s="2"/>
      <c r="CZR65" s="2"/>
      <c r="CZT65" s="2"/>
      <c r="CZV65" s="2"/>
      <c r="CZX65" s="2"/>
      <c r="CZZ65" s="2"/>
      <c r="DAB65" s="2"/>
      <c r="DAD65" s="2"/>
      <c r="DAF65" s="2"/>
      <c r="DAH65" s="2"/>
      <c r="DAJ65" s="2"/>
      <c r="DAL65" s="2"/>
      <c r="DAN65" s="2"/>
      <c r="DAP65" s="2"/>
      <c r="DAR65" s="2"/>
      <c r="DAT65" s="2"/>
      <c r="DAV65" s="2"/>
      <c r="DAX65" s="2"/>
      <c r="DAZ65" s="2"/>
      <c r="DBB65" s="2"/>
      <c r="DBD65" s="2"/>
      <c r="DBF65" s="2"/>
      <c r="DBH65" s="2"/>
      <c r="DBJ65" s="2"/>
      <c r="DBL65" s="2"/>
      <c r="DBN65" s="2"/>
      <c r="DBP65" s="2"/>
      <c r="DBR65" s="2"/>
      <c r="DBT65" s="2"/>
      <c r="DBV65" s="2"/>
      <c r="DBX65" s="2"/>
      <c r="DBZ65" s="2"/>
      <c r="DCB65" s="2"/>
      <c r="DCD65" s="2"/>
      <c r="DCF65" s="2"/>
      <c r="DCH65" s="2"/>
      <c r="DCJ65" s="2"/>
      <c r="DCL65" s="2"/>
      <c r="DCN65" s="2"/>
      <c r="DCP65" s="2"/>
      <c r="DCR65" s="2"/>
      <c r="DCT65" s="2"/>
      <c r="DCV65" s="2"/>
      <c r="DCX65" s="2"/>
      <c r="DCZ65" s="2"/>
      <c r="DDB65" s="2"/>
      <c r="DDD65" s="2"/>
      <c r="DDF65" s="2"/>
      <c r="DDH65" s="2"/>
      <c r="DDJ65" s="2"/>
      <c r="DDL65" s="2"/>
      <c r="DDN65" s="2"/>
      <c r="DDP65" s="2"/>
      <c r="DDR65" s="2"/>
      <c r="DDT65" s="2"/>
      <c r="DDV65" s="2"/>
      <c r="DDX65" s="2"/>
      <c r="DDZ65" s="2"/>
      <c r="DEB65" s="2"/>
      <c r="DED65" s="2"/>
      <c r="DEF65" s="2"/>
      <c r="DEH65" s="2"/>
      <c r="DEJ65" s="2"/>
      <c r="DEL65" s="2"/>
      <c r="DEN65" s="2"/>
      <c r="DEP65" s="2"/>
      <c r="DER65" s="2"/>
      <c r="DET65" s="2"/>
      <c r="DEV65" s="2"/>
      <c r="DEX65" s="2"/>
      <c r="DEZ65" s="2"/>
      <c r="DFB65" s="2"/>
      <c r="DFD65" s="2"/>
      <c r="DFF65" s="2"/>
      <c r="DFH65" s="2"/>
      <c r="DFJ65" s="2"/>
      <c r="DFL65" s="2"/>
      <c r="DFN65" s="2"/>
      <c r="DFP65" s="2"/>
      <c r="DFR65" s="2"/>
      <c r="DFT65" s="2"/>
      <c r="DFV65" s="2"/>
      <c r="DFX65" s="2"/>
      <c r="DFZ65" s="2"/>
      <c r="DGB65" s="2"/>
      <c r="DGD65" s="2"/>
      <c r="DGF65" s="2"/>
      <c r="DGH65" s="2"/>
      <c r="DGJ65" s="2"/>
      <c r="DGL65" s="2"/>
      <c r="DGN65" s="2"/>
      <c r="DGP65" s="2"/>
      <c r="DGR65" s="2"/>
      <c r="DGT65" s="2"/>
      <c r="DGV65" s="2"/>
      <c r="DGX65" s="2"/>
      <c r="DGZ65" s="2"/>
      <c r="DHB65" s="2"/>
      <c r="DHD65" s="2"/>
      <c r="DHF65" s="2"/>
      <c r="DHH65" s="2"/>
      <c r="DHJ65" s="2"/>
      <c r="DHL65" s="2"/>
      <c r="DHN65" s="2"/>
      <c r="DHP65" s="2"/>
      <c r="DHR65" s="2"/>
      <c r="DHT65" s="2"/>
      <c r="DHV65" s="2"/>
      <c r="DHX65" s="2"/>
      <c r="DHZ65" s="2"/>
      <c r="DIB65" s="2"/>
      <c r="DID65" s="2"/>
      <c r="DIF65" s="2"/>
      <c r="DIH65" s="2"/>
      <c r="DIJ65" s="2"/>
      <c r="DIL65" s="2"/>
      <c r="DIN65" s="2"/>
      <c r="DIP65" s="2"/>
      <c r="DIR65" s="2"/>
      <c r="DIT65" s="2"/>
      <c r="DIV65" s="2"/>
      <c r="DIX65" s="2"/>
      <c r="DIZ65" s="2"/>
      <c r="DJB65" s="2"/>
      <c r="DJD65" s="2"/>
      <c r="DJF65" s="2"/>
      <c r="DJH65" s="2"/>
      <c r="DJJ65" s="2"/>
      <c r="DJL65" s="2"/>
      <c r="DJN65" s="2"/>
      <c r="DJP65" s="2"/>
      <c r="DJR65" s="2"/>
      <c r="DJT65" s="2"/>
      <c r="DJV65" s="2"/>
      <c r="DJX65" s="2"/>
      <c r="DJZ65" s="2"/>
      <c r="DKB65" s="2"/>
      <c r="DKD65" s="2"/>
      <c r="DKF65" s="2"/>
      <c r="DKH65" s="2"/>
      <c r="DKJ65" s="2"/>
      <c r="DKL65" s="2"/>
      <c r="DKN65" s="2"/>
      <c r="DKP65" s="2"/>
      <c r="DKR65" s="2"/>
      <c r="DKT65" s="2"/>
      <c r="DKV65" s="2"/>
      <c r="DKX65" s="2"/>
      <c r="DKZ65" s="2"/>
      <c r="DLB65" s="2"/>
      <c r="DLD65" s="2"/>
      <c r="DLF65" s="2"/>
      <c r="DLH65" s="2"/>
      <c r="DLJ65" s="2"/>
      <c r="DLL65" s="2"/>
      <c r="DLN65" s="2"/>
      <c r="DLP65" s="2"/>
      <c r="DLR65" s="2"/>
      <c r="DLT65" s="2"/>
      <c r="DLV65" s="2"/>
      <c r="DLX65" s="2"/>
      <c r="DLZ65" s="2"/>
      <c r="DMB65" s="2"/>
      <c r="DMD65" s="2"/>
      <c r="DMF65" s="2"/>
      <c r="DMH65" s="2"/>
      <c r="DMJ65" s="2"/>
      <c r="DML65" s="2"/>
      <c r="DMN65" s="2"/>
      <c r="DMP65" s="2"/>
      <c r="DMR65" s="2"/>
      <c r="DMT65" s="2"/>
      <c r="DMV65" s="2"/>
      <c r="DMX65" s="2"/>
      <c r="DMZ65" s="2"/>
      <c r="DNB65" s="2"/>
      <c r="DND65" s="2"/>
      <c r="DNF65" s="2"/>
      <c r="DNH65" s="2"/>
      <c r="DNJ65" s="2"/>
      <c r="DNL65" s="2"/>
      <c r="DNN65" s="2"/>
      <c r="DNP65" s="2"/>
      <c r="DNR65" s="2"/>
      <c r="DNT65" s="2"/>
      <c r="DNV65" s="2"/>
      <c r="DNX65" s="2"/>
      <c r="DNZ65" s="2"/>
      <c r="DOB65" s="2"/>
      <c r="DOD65" s="2"/>
      <c r="DOF65" s="2"/>
      <c r="DOH65" s="2"/>
      <c r="DOJ65" s="2"/>
      <c r="DOL65" s="2"/>
      <c r="DON65" s="2"/>
      <c r="DOP65" s="2"/>
      <c r="DOR65" s="2"/>
      <c r="DOT65" s="2"/>
      <c r="DOV65" s="2"/>
      <c r="DOX65" s="2"/>
      <c r="DOZ65" s="2"/>
      <c r="DPB65" s="2"/>
      <c r="DPD65" s="2"/>
      <c r="DPF65" s="2"/>
      <c r="DPH65" s="2"/>
      <c r="DPJ65" s="2"/>
      <c r="DPL65" s="2"/>
      <c r="DPN65" s="2"/>
      <c r="DPP65" s="2"/>
      <c r="DPR65" s="2"/>
      <c r="DPT65" s="2"/>
      <c r="DPV65" s="2"/>
      <c r="DPX65" s="2"/>
      <c r="DPZ65" s="2"/>
      <c r="DQB65" s="2"/>
      <c r="DQD65" s="2"/>
      <c r="DQF65" s="2"/>
      <c r="DQH65" s="2"/>
      <c r="DQJ65" s="2"/>
      <c r="DQL65" s="2"/>
      <c r="DQN65" s="2"/>
      <c r="DQP65" s="2"/>
      <c r="DQR65" s="2"/>
      <c r="DQT65" s="2"/>
      <c r="DQV65" s="2"/>
      <c r="DQX65" s="2"/>
      <c r="DQZ65" s="2"/>
      <c r="DRB65" s="2"/>
      <c r="DRD65" s="2"/>
      <c r="DRF65" s="2"/>
      <c r="DRH65" s="2"/>
      <c r="DRJ65" s="2"/>
      <c r="DRL65" s="2"/>
      <c r="DRN65" s="2"/>
      <c r="DRP65" s="2"/>
      <c r="DRR65" s="2"/>
      <c r="DRT65" s="2"/>
      <c r="DRV65" s="2"/>
      <c r="DRX65" s="2"/>
      <c r="DRZ65" s="2"/>
      <c r="DSB65" s="2"/>
      <c r="DSD65" s="2"/>
      <c r="DSF65" s="2"/>
      <c r="DSH65" s="2"/>
      <c r="DSJ65" s="2"/>
      <c r="DSL65" s="2"/>
      <c r="DSN65" s="2"/>
      <c r="DSP65" s="2"/>
      <c r="DSR65" s="2"/>
      <c r="DST65" s="2"/>
      <c r="DSV65" s="2"/>
      <c r="DSX65" s="2"/>
      <c r="DSZ65" s="2"/>
      <c r="DTB65" s="2"/>
      <c r="DTD65" s="2"/>
      <c r="DTF65" s="2"/>
      <c r="DTH65" s="2"/>
      <c r="DTJ65" s="2"/>
      <c r="DTL65" s="2"/>
      <c r="DTN65" s="2"/>
      <c r="DTP65" s="2"/>
      <c r="DTR65" s="2"/>
      <c r="DTT65" s="2"/>
      <c r="DTV65" s="2"/>
      <c r="DTX65" s="2"/>
      <c r="DTZ65" s="2"/>
      <c r="DUB65" s="2"/>
      <c r="DUD65" s="2"/>
      <c r="DUF65" s="2"/>
      <c r="DUH65" s="2"/>
      <c r="DUJ65" s="2"/>
      <c r="DUL65" s="2"/>
      <c r="DUN65" s="2"/>
      <c r="DUP65" s="2"/>
      <c r="DUR65" s="2"/>
      <c r="DUT65" s="2"/>
      <c r="DUV65" s="2"/>
      <c r="DUX65" s="2"/>
      <c r="DUZ65" s="2"/>
      <c r="DVB65" s="2"/>
      <c r="DVD65" s="2"/>
      <c r="DVF65" s="2"/>
      <c r="DVH65" s="2"/>
      <c r="DVJ65" s="2"/>
      <c r="DVL65" s="2"/>
      <c r="DVN65" s="2"/>
      <c r="DVP65" s="2"/>
      <c r="DVR65" s="2"/>
      <c r="DVT65" s="2"/>
      <c r="DVV65" s="2"/>
      <c r="DVX65" s="2"/>
      <c r="DVZ65" s="2"/>
      <c r="DWB65" s="2"/>
      <c r="DWD65" s="2"/>
      <c r="DWF65" s="2"/>
      <c r="DWH65" s="2"/>
      <c r="DWJ65" s="2"/>
      <c r="DWL65" s="2"/>
      <c r="DWN65" s="2"/>
      <c r="DWP65" s="2"/>
      <c r="DWR65" s="2"/>
      <c r="DWT65" s="2"/>
      <c r="DWV65" s="2"/>
      <c r="DWX65" s="2"/>
      <c r="DWZ65" s="2"/>
      <c r="DXB65" s="2"/>
      <c r="DXD65" s="2"/>
      <c r="DXF65" s="2"/>
      <c r="DXH65" s="2"/>
      <c r="DXJ65" s="2"/>
      <c r="DXL65" s="2"/>
      <c r="DXN65" s="2"/>
      <c r="DXP65" s="2"/>
      <c r="DXR65" s="2"/>
      <c r="DXT65" s="2"/>
      <c r="DXV65" s="2"/>
      <c r="DXX65" s="2"/>
      <c r="DXZ65" s="2"/>
      <c r="DYB65" s="2"/>
      <c r="DYD65" s="2"/>
      <c r="DYF65" s="2"/>
      <c r="DYH65" s="2"/>
      <c r="DYJ65" s="2"/>
      <c r="DYL65" s="2"/>
      <c r="DYN65" s="2"/>
      <c r="DYP65" s="2"/>
      <c r="DYR65" s="2"/>
      <c r="DYT65" s="2"/>
      <c r="DYV65" s="2"/>
      <c r="DYX65" s="2"/>
      <c r="DYZ65" s="2"/>
      <c r="DZB65" s="2"/>
      <c r="DZD65" s="2"/>
      <c r="DZF65" s="2"/>
      <c r="DZH65" s="2"/>
      <c r="DZJ65" s="2"/>
      <c r="DZL65" s="2"/>
      <c r="DZN65" s="2"/>
      <c r="DZP65" s="2"/>
      <c r="DZR65" s="2"/>
      <c r="DZT65" s="2"/>
      <c r="DZV65" s="2"/>
      <c r="DZX65" s="2"/>
      <c r="DZZ65" s="2"/>
      <c r="EAB65" s="2"/>
      <c r="EAD65" s="2"/>
      <c r="EAF65" s="2"/>
      <c r="EAH65" s="2"/>
      <c r="EAJ65" s="2"/>
      <c r="EAL65" s="2"/>
      <c r="EAN65" s="2"/>
      <c r="EAP65" s="2"/>
      <c r="EAR65" s="2"/>
      <c r="EAT65" s="2"/>
      <c r="EAV65" s="2"/>
      <c r="EAX65" s="2"/>
      <c r="EAZ65" s="2"/>
      <c r="EBB65" s="2"/>
      <c r="EBD65" s="2"/>
      <c r="EBF65" s="2"/>
      <c r="EBH65" s="2"/>
      <c r="EBJ65" s="2"/>
      <c r="EBL65" s="2"/>
      <c r="EBN65" s="2"/>
      <c r="EBP65" s="2"/>
      <c r="EBR65" s="2"/>
      <c r="EBT65" s="2"/>
      <c r="EBV65" s="2"/>
      <c r="EBX65" s="2"/>
      <c r="EBZ65" s="2"/>
      <c r="ECB65" s="2"/>
      <c r="ECD65" s="2"/>
      <c r="ECF65" s="2"/>
      <c r="ECH65" s="2"/>
      <c r="ECJ65" s="2"/>
      <c r="ECL65" s="2"/>
      <c r="ECN65" s="2"/>
      <c r="ECP65" s="2"/>
      <c r="ECR65" s="2"/>
      <c r="ECT65" s="2"/>
      <c r="ECV65" s="2"/>
      <c r="ECX65" s="2"/>
      <c r="ECZ65" s="2"/>
      <c r="EDB65" s="2"/>
      <c r="EDD65" s="2"/>
      <c r="EDF65" s="2"/>
      <c r="EDH65" s="2"/>
      <c r="EDJ65" s="2"/>
      <c r="EDL65" s="2"/>
      <c r="EDN65" s="2"/>
      <c r="EDP65" s="2"/>
      <c r="EDR65" s="2"/>
      <c r="EDT65" s="2"/>
      <c r="EDV65" s="2"/>
      <c r="EDX65" s="2"/>
      <c r="EDZ65" s="2"/>
      <c r="EEB65" s="2"/>
      <c r="EED65" s="2"/>
      <c r="EEF65" s="2"/>
      <c r="EEH65" s="2"/>
      <c r="EEJ65" s="2"/>
      <c r="EEL65" s="2"/>
      <c r="EEN65" s="2"/>
      <c r="EEP65" s="2"/>
      <c r="EER65" s="2"/>
      <c r="EET65" s="2"/>
      <c r="EEV65" s="2"/>
      <c r="EEX65" s="2"/>
      <c r="EEZ65" s="2"/>
      <c r="EFB65" s="2"/>
      <c r="EFD65" s="2"/>
      <c r="EFF65" s="2"/>
      <c r="EFH65" s="2"/>
      <c r="EFJ65" s="2"/>
      <c r="EFL65" s="2"/>
      <c r="EFN65" s="2"/>
      <c r="EFP65" s="2"/>
      <c r="EFR65" s="2"/>
      <c r="EFT65" s="2"/>
      <c r="EFV65" s="2"/>
      <c r="EFX65" s="2"/>
      <c r="EFZ65" s="2"/>
      <c r="EGB65" s="2"/>
      <c r="EGD65" s="2"/>
      <c r="EGF65" s="2"/>
      <c r="EGH65" s="2"/>
      <c r="EGJ65" s="2"/>
      <c r="EGL65" s="2"/>
      <c r="EGN65" s="2"/>
      <c r="EGP65" s="2"/>
      <c r="EGR65" s="2"/>
      <c r="EGT65" s="2"/>
      <c r="EGV65" s="2"/>
      <c r="EGX65" s="2"/>
      <c r="EGZ65" s="2"/>
      <c r="EHB65" s="2"/>
      <c r="EHD65" s="2"/>
      <c r="EHF65" s="2"/>
      <c r="EHH65" s="2"/>
      <c r="EHJ65" s="2"/>
      <c r="EHL65" s="2"/>
      <c r="EHN65" s="2"/>
      <c r="EHP65" s="2"/>
      <c r="EHR65" s="2"/>
      <c r="EHT65" s="2"/>
      <c r="EHV65" s="2"/>
      <c r="EHX65" s="2"/>
      <c r="EHZ65" s="2"/>
      <c r="EIB65" s="2"/>
      <c r="EID65" s="2"/>
      <c r="EIF65" s="2"/>
      <c r="EIH65" s="2"/>
      <c r="EIJ65" s="2"/>
      <c r="EIL65" s="2"/>
      <c r="EIN65" s="2"/>
      <c r="EIP65" s="2"/>
      <c r="EIR65" s="2"/>
      <c r="EIT65" s="2"/>
      <c r="EIV65" s="2"/>
      <c r="EIX65" s="2"/>
      <c r="EIZ65" s="2"/>
      <c r="EJB65" s="2"/>
      <c r="EJD65" s="2"/>
      <c r="EJF65" s="2"/>
      <c r="EJH65" s="2"/>
      <c r="EJJ65" s="2"/>
      <c r="EJL65" s="2"/>
      <c r="EJN65" s="2"/>
      <c r="EJP65" s="2"/>
      <c r="EJR65" s="2"/>
      <c r="EJT65" s="2"/>
      <c r="EJV65" s="2"/>
      <c r="EJX65" s="2"/>
      <c r="EJZ65" s="2"/>
      <c r="EKB65" s="2"/>
      <c r="EKD65" s="2"/>
      <c r="EKF65" s="2"/>
      <c r="EKH65" s="2"/>
      <c r="EKJ65" s="2"/>
      <c r="EKL65" s="2"/>
      <c r="EKN65" s="2"/>
      <c r="EKP65" s="2"/>
      <c r="EKR65" s="2"/>
      <c r="EKT65" s="2"/>
      <c r="EKV65" s="2"/>
      <c r="EKX65" s="2"/>
      <c r="EKZ65" s="2"/>
      <c r="ELB65" s="2"/>
      <c r="ELD65" s="2"/>
      <c r="ELF65" s="2"/>
      <c r="ELH65" s="2"/>
      <c r="ELJ65" s="2"/>
      <c r="ELL65" s="2"/>
      <c r="ELN65" s="2"/>
      <c r="ELP65" s="2"/>
      <c r="ELR65" s="2"/>
      <c r="ELT65" s="2"/>
      <c r="ELV65" s="2"/>
      <c r="ELX65" s="2"/>
      <c r="ELZ65" s="2"/>
      <c r="EMB65" s="2"/>
      <c r="EMD65" s="2"/>
      <c r="EMF65" s="2"/>
      <c r="EMH65" s="2"/>
      <c r="EMJ65" s="2"/>
      <c r="EML65" s="2"/>
      <c r="EMN65" s="2"/>
      <c r="EMP65" s="2"/>
      <c r="EMR65" s="2"/>
      <c r="EMT65" s="2"/>
      <c r="EMV65" s="2"/>
      <c r="EMX65" s="2"/>
      <c r="EMZ65" s="2"/>
      <c r="ENB65" s="2"/>
      <c r="END65" s="2"/>
      <c r="ENF65" s="2"/>
      <c r="ENH65" s="2"/>
      <c r="ENJ65" s="2"/>
      <c r="ENL65" s="2"/>
      <c r="ENN65" s="2"/>
      <c r="ENP65" s="2"/>
      <c r="ENR65" s="2"/>
      <c r="ENT65" s="2"/>
      <c r="ENV65" s="2"/>
      <c r="ENX65" s="2"/>
      <c r="ENZ65" s="2"/>
      <c r="EOB65" s="2"/>
      <c r="EOD65" s="2"/>
      <c r="EOF65" s="2"/>
      <c r="EOH65" s="2"/>
      <c r="EOJ65" s="2"/>
      <c r="EOL65" s="2"/>
      <c r="EON65" s="2"/>
      <c r="EOP65" s="2"/>
      <c r="EOR65" s="2"/>
      <c r="EOT65" s="2"/>
      <c r="EOV65" s="2"/>
      <c r="EOX65" s="2"/>
      <c r="EOZ65" s="2"/>
      <c r="EPB65" s="2"/>
      <c r="EPD65" s="2"/>
      <c r="EPF65" s="2"/>
      <c r="EPH65" s="2"/>
      <c r="EPJ65" s="2"/>
      <c r="EPL65" s="2"/>
      <c r="EPN65" s="2"/>
      <c r="EPP65" s="2"/>
      <c r="EPR65" s="2"/>
      <c r="EPT65" s="2"/>
      <c r="EPV65" s="2"/>
      <c r="EPX65" s="2"/>
      <c r="EPZ65" s="2"/>
      <c r="EQB65" s="2"/>
      <c r="EQD65" s="2"/>
      <c r="EQF65" s="2"/>
      <c r="EQH65" s="2"/>
      <c r="EQJ65" s="2"/>
      <c r="EQL65" s="2"/>
      <c r="EQN65" s="2"/>
      <c r="EQP65" s="2"/>
      <c r="EQR65" s="2"/>
      <c r="EQT65" s="2"/>
      <c r="EQV65" s="2"/>
      <c r="EQX65" s="2"/>
      <c r="EQZ65" s="2"/>
      <c r="ERB65" s="2"/>
      <c r="ERD65" s="2"/>
      <c r="ERF65" s="2"/>
      <c r="ERH65" s="2"/>
      <c r="ERJ65" s="2"/>
      <c r="ERL65" s="2"/>
      <c r="ERN65" s="2"/>
      <c r="ERP65" s="2"/>
      <c r="ERR65" s="2"/>
      <c r="ERT65" s="2"/>
      <c r="ERV65" s="2"/>
      <c r="ERX65" s="2"/>
      <c r="ERZ65" s="2"/>
      <c r="ESB65" s="2"/>
      <c r="ESD65" s="2"/>
      <c r="ESF65" s="2"/>
      <c r="ESH65" s="2"/>
      <c r="ESJ65" s="2"/>
      <c r="ESL65" s="2"/>
      <c r="ESN65" s="2"/>
      <c r="ESP65" s="2"/>
      <c r="ESR65" s="2"/>
      <c r="EST65" s="2"/>
      <c r="ESV65" s="2"/>
      <c r="ESX65" s="2"/>
      <c r="ESZ65" s="2"/>
      <c r="ETB65" s="2"/>
      <c r="ETD65" s="2"/>
      <c r="ETF65" s="2"/>
      <c r="ETH65" s="2"/>
      <c r="ETJ65" s="2"/>
      <c r="ETL65" s="2"/>
      <c r="ETN65" s="2"/>
      <c r="ETP65" s="2"/>
      <c r="ETR65" s="2"/>
      <c r="ETT65" s="2"/>
      <c r="ETV65" s="2"/>
      <c r="ETX65" s="2"/>
      <c r="ETZ65" s="2"/>
      <c r="EUB65" s="2"/>
      <c r="EUD65" s="2"/>
      <c r="EUF65" s="2"/>
      <c r="EUH65" s="2"/>
      <c r="EUJ65" s="2"/>
      <c r="EUL65" s="2"/>
      <c r="EUN65" s="2"/>
      <c r="EUP65" s="2"/>
      <c r="EUR65" s="2"/>
      <c r="EUT65" s="2"/>
      <c r="EUV65" s="2"/>
      <c r="EUX65" s="2"/>
      <c r="EUZ65" s="2"/>
      <c r="EVB65" s="2"/>
      <c r="EVD65" s="2"/>
      <c r="EVF65" s="2"/>
      <c r="EVH65" s="2"/>
      <c r="EVJ65" s="2"/>
      <c r="EVL65" s="2"/>
      <c r="EVN65" s="2"/>
      <c r="EVP65" s="2"/>
      <c r="EVR65" s="2"/>
      <c r="EVT65" s="2"/>
      <c r="EVV65" s="2"/>
      <c r="EVX65" s="2"/>
      <c r="EVZ65" s="2"/>
      <c r="EWB65" s="2"/>
      <c r="EWD65" s="2"/>
      <c r="EWF65" s="2"/>
      <c r="EWH65" s="2"/>
      <c r="EWJ65" s="2"/>
      <c r="EWL65" s="2"/>
      <c r="EWN65" s="2"/>
      <c r="EWP65" s="2"/>
      <c r="EWR65" s="2"/>
      <c r="EWT65" s="2"/>
      <c r="EWV65" s="2"/>
      <c r="EWX65" s="2"/>
      <c r="EWZ65" s="2"/>
      <c r="EXB65" s="2"/>
      <c r="EXD65" s="2"/>
      <c r="EXF65" s="2"/>
      <c r="EXH65" s="2"/>
      <c r="EXJ65" s="2"/>
      <c r="EXL65" s="2"/>
      <c r="EXN65" s="2"/>
      <c r="EXP65" s="2"/>
      <c r="EXR65" s="2"/>
      <c r="EXT65" s="2"/>
      <c r="EXV65" s="2"/>
      <c r="EXX65" s="2"/>
      <c r="EXZ65" s="2"/>
      <c r="EYB65" s="2"/>
      <c r="EYD65" s="2"/>
      <c r="EYF65" s="2"/>
      <c r="EYH65" s="2"/>
      <c r="EYJ65" s="2"/>
      <c r="EYL65" s="2"/>
      <c r="EYN65" s="2"/>
      <c r="EYP65" s="2"/>
      <c r="EYR65" s="2"/>
      <c r="EYT65" s="2"/>
      <c r="EYV65" s="2"/>
      <c r="EYX65" s="2"/>
      <c r="EYZ65" s="2"/>
      <c r="EZB65" s="2"/>
      <c r="EZD65" s="2"/>
      <c r="EZF65" s="2"/>
      <c r="EZH65" s="2"/>
      <c r="EZJ65" s="2"/>
      <c r="EZL65" s="2"/>
      <c r="EZN65" s="2"/>
      <c r="EZP65" s="2"/>
      <c r="EZR65" s="2"/>
      <c r="EZT65" s="2"/>
      <c r="EZV65" s="2"/>
      <c r="EZX65" s="2"/>
      <c r="EZZ65" s="2"/>
      <c r="FAB65" s="2"/>
      <c r="FAD65" s="2"/>
      <c r="FAF65" s="2"/>
      <c r="FAH65" s="2"/>
      <c r="FAJ65" s="2"/>
      <c r="FAL65" s="2"/>
      <c r="FAN65" s="2"/>
      <c r="FAP65" s="2"/>
      <c r="FAR65" s="2"/>
      <c r="FAT65" s="2"/>
      <c r="FAV65" s="2"/>
      <c r="FAX65" s="2"/>
      <c r="FAZ65" s="2"/>
      <c r="FBB65" s="2"/>
      <c r="FBD65" s="2"/>
      <c r="FBF65" s="2"/>
      <c r="FBH65" s="2"/>
      <c r="FBJ65" s="2"/>
      <c r="FBL65" s="2"/>
      <c r="FBN65" s="2"/>
      <c r="FBP65" s="2"/>
      <c r="FBR65" s="2"/>
      <c r="FBT65" s="2"/>
      <c r="FBV65" s="2"/>
      <c r="FBX65" s="2"/>
      <c r="FBZ65" s="2"/>
      <c r="FCB65" s="2"/>
      <c r="FCD65" s="2"/>
      <c r="FCF65" s="2"/>
      <c r="FCH65" s="2"/>
      <c r="FCJ65" s="2"/>
      <c r="FCL65" s="2"/>
      <c r="FCN65" s="2"/>
      <c r="FCP65" s="2"/>
      <c r="FCR65" s="2"/>
      <c r="FCT65" s="2"/>
      <c r="FCV65" s="2"/>
      <c r="FCX65" s="2"/>
      <c r="FCZ65" s="2"/>
      <c r="FDB65" s="2"/>
      <c r="FDD65" s="2"/>
      <c r="FDF65" s="2"/>
      <c r="FDH65" s="2"/>
      <c r="FDJ65" s="2"/>
      <c r="FDL65" s="2"/>
      <c r="FDN65" s="2"/>
      <c r="FDP65" s="2"/>
      <c r="FDR65" s="2"/>
      <c r="FDT65" s="2"/>
      <c r="FDV65" s="2"/>
      <c r="FDX65" s="2"/>
      <c r="FDZ65" s="2"/>
      <c r="FEB65" s="2"/>
      <c r="FED65" s="2"/>
      <c r="FEF65" s="2"/>
      <c r="FEH65" s="2"/>
      <c r="FEJ65" s="2"/>
      <c r="FEL65" s="2"/>
      <c r="FEN65" s="2"/>
      <c r="FEP65" s="2"/>
      <c r="FER65" s="2"/>
      <c r="FET65" s="2"/>
      <c r="FEV65" s="2"/>
      <c r="FEX65" s="2"/>
      <c r="FEZ65" s="2"/>
      <c r="FFB65" s="2"/>
      <c r="FFD65" s="2"/>
      <c r="FFF65" s="2"/>
      <c r="FFH65" s="2"/>
      <c r="FFJ65" s="2"/>
      <c r="FFL65" s="2"/>
      <c r="FFN65" s="2"/>
      <c r="FFP65" s="2"/>
      <c r="FFR65" s="2"/>
      <c r="FFT65" s="2"/>
      <c r="FFV65" s="2"/>
      <c r="FFX65" s="2"/>
      <c r="FFZ65" s="2"/>
      <c r="FGB65" s="2"/>
      <c r="FGD65" s="2"/>
      <c r="FGF65" s="2"/>
      <c r="FGH65" s="2"/>
      <c r="FGJ65" s="2"/>
      <c r="FGL65" s="2"/>
      <c r="FGN65" s="2"/>
      <c r="FGP65" s="2"/>
      <c r="FGR65" s="2"/>
      <c r="FGT65" s="2"/>
      <c r="FGV65" s="2"/>
      <c r="FGX65" s="2"/>
      <c r="FGZ65" s="2"/>
      <c r="FHB65" s="2"/>
      <c r="FHD65" s="2"/>
      <c r="FHF65" s="2"/>
      <c r="FHH65" s="2"/>
      <c r="FHJ65" s="2"/>
      <c r="FHL65" s="2"/>
      <c r="FHN65" s="2"/>
      <c r="FHP65" s="2"/>
      <c r="FHR65" s="2"/>
      <c r="FHT65" s="2"/>
      <c r="FHV65" s="2"/>
      <c r="FHX65" s="2"/>
      <c r="FHZ65" s="2"/>
      <c r="FIB65" s="2"/>
      <c r="FID65" s="2"/>
      <c r="FIF65" s="2"/>
      <c r="FIH65" s="2"/>
      <c r="FIJ65" s="2"/>
      <c r="FIL65" s="2"/>
      <c r="FIN65" s="2"/>
      <c r="FIP65" s="2"/>
      <c r="FIR65" s="2"/>
      <c r="FIT65" s="2"/>
      <c r="FIV65" s="2"/>
      <c r="FIX65" s="2"/>
      <c r="FIZ65" s="2"/>
      <c r="FJB65" s="2"/>
      <c r="FJD65" s="2"/>
      <c r="FJF65" s="2"/>
      <c r="FJH65" s="2"/>
      <c r="FJJ65" s="2"/>
      <c r="FJL65" s="2"/>
      <c r="FJN65" s="2"/>
      <c r="FJP65" s="2"/>
      <c r="FJR65" s="2"/>
      <c r="FJT65" s="2"/>
      <c r="FJV65" s="2"/>
      <c r="FJX65" s="2"/>
      <c r="FJZ65" s="2"/>
      <c r="FKB65" s="2"/>
      <c r="FKD65" s="2"/>
      <c r="FKF65" s="2"/>
      <c r="FKH65" s="2"/>
      <c r="FKJ65" s="2"/>
      <c r="FKL65" s="2"/>
      <c r="FKN65" s="2"/>
      <c r="FKP65" s="2"/>
      <c r="FKR65" s="2"/>
      <c r="FKT65" s="2"/>
      <c r="FKV65" s="2"/>
      <c r="FKX65" s="2"/>
      <c r="FKZ65" s="2"/>
      <c r="FLB65" s="2"/>
      <c r="FLD65" s="2"/>
      <c r="FLF65" s="2"/>
      <c r="FLH65" s="2"/>
      <c r="FLJ65" s="2"/>
      <c r="FLL65" s="2"/>
      <c r="FLN65" s="2"/>
      <c r="FLP65" s="2"/>
      <c r="FLR65" s="2"/>
      <c r="FLT65" s="2"/>
      <c r="FLV65" s="2"/>
      <c r="FLX65" s="2"/>
      <c r="FLZ65" s="2"/>
      <c r="FMB65" s="2"/>
      <c r="FMD65" s="2"/>
      <c r="FMF65" s="2"/>
      <c r="FMH65" s="2"/>
      <c r="FMJ65" s="2"/>
      <c r="FML65" s="2"/>
      <c r="FMN65" s="2"/>
      <c r="FMP65" s="2"/>
      <c r="FMR65" s="2"/>
      <c r="FMT65" s="2"/>
      <c r="FMV65" s="2"/>
      <c r="FMX65" s="2"/>
      <c r="FMZ65" s="2"/>
      <c r="FNB65" s="2"/>
      <c r="FND65" s="2"/>
      <c r="FNF65" s="2"/>
      <c r="FNH65" s="2"/>
      <c r="FNJ65" s="2"/>
      <c r="FNL65" s="2"/>
      <c r="FNN65" s="2"/>
      <c r="FNP65" s="2"/>
      <c r="FNR65" s="2"/>
      <c r="FNT65" s="2"/>
      <c r="FNV65" s="2"/>
      <c r="FNX65" s="2"/>
      <c r="FNZ65" s="2"/>
      <c r="FOB65" s="2"/>
      <c r="FOD65" s="2"/>
      <c r="FOF65" s="2"/>
      <c r="FOH65" s="2"/>
      <c r="FOJ65" s="2"/>
      <c r="FOL65" s="2"/>
      <c r="FON65" s="2"/>
      <c r="FOP65" s="2"/>
      <c r="FOR65" s="2"/>
      <c r="FOT65" s="2"/>
      <c r="FOV65" s="2"/>
      <c r="FOX65" s="2"/>
      <c r="FOZ65" s="2"/>
      <c r="FPB65" s="2"/>
      <c r="FPD65" s="2"/>
      <c r="FPF65" s="2"/>
      <c r="FPH65" s="2"/>
      <c r="FPJ65" s="2"/>
      <c r="FPL65" s="2"/>
      <c r="FPN65" s="2"/>
      <c r="FPP65" s="2"/>
      <c r="FPR65" s="2"/>
      <c r="FPT65" s="2"/>
      <c r="FPV65" s="2"/>
      <c r="FPX65" s="2"/>
      <c r="FPZ65" s="2"/>
      <c r="FQB65" s="2"/>
      <c r="FQD65" s="2"/>
      <c r="FQF65" s="2"/>
      <c r="FQH65" s="2"/>
      <c r="FQJ65" s="2"/>
      <c r="FQL65" s="2"/>
      <c r="FQN65" s="2"/>
      <c r="FQP65" s="2"/>
      <c r="FQR65" s="2"/>
      <c r="FQT65" s="2"/>
      <c r="FQV65" s="2"/>
      <c r="FQX65" s="2"/>
      <c r="FQZ65" s="2"/>
      <c r="FRB65" s="2"/>
      <c r="FRD65" s="2"/>
      <c r="FRF65" s="2"/>
      <c r="FRH65" s="2"/>
      <c r="FRJ65" s="2"/>
      <c r="FRL65" s="2"/>
      <c r="FRN65" s="2"/>
      <c r="FRP65" s="2"/>
      <c r="FRR65" s="2"/>
      <c r="FRT65" s="2"/>
      <c r="FRV65" s="2"/>
      <c r="FRX65" s="2"/>
      <c r="FRZ65" s="2"/>
      <c r="FSB65" s="2"/>
      <c r="FSD65" s="2"/>
      <c r="FSF65" s="2"/>
      <c r="FSH65" s="2"/>
      <c r="FSJ65" s="2"/>
      <c r="FSL65" s="2"/>
      <c r="FSN65" s="2"/>
      <c r="FSP65" s="2"/>
      <c r="FSR65" s="2"/>
      <c r="FST65" s="2"/>
      <c r="FSV65" s="2"/>
      <c r="FSX65" s="2"/>
      <c r="FSZ65" s="2"/>
      <c r="FTB65" s="2"/>
      <c r="FTD65" s="2"/>
      <c r="FTF65" s="2"/>
      <c r="FTH65" s="2"/>
      <c r="FTJ65" s="2"/>
      <c r="FTL65" s="2"/>
      <c r="FTN65" s="2"/>
      <c r="FTP65" s="2"/>
      <c r="FTR65" s="2"/>
      <c r="FTT65" s="2"/>
      <c r="FTV65" s="2"/>
      <c r="FTX65" s="2"/>
      <c r="FTZ65" s="2"/>
      <c r="FUB65" s="2"/>
      <c r="FUD65" s="2"/>
      <c r="FUF65" s="2"/>
      <c r="FUH65" s="2"/>
      <c r="FUJ65" s="2"/>
      <c r="FUL65" s="2"/>
      <c r="FUN65" s="2"/>
      <c r="FUP65" s="2"/>
      <c r="FUR65" s="2"/>
      <c r="FUT65" s="2"/>
      <c r="FUV65" s="2"/>
      <c r="FUX65" s="2"/>
      <c r="FUZ65" s="2"/>
      <c r="FVB65" s="2"/>
      <c r="FVD65" s="2"/>
      <c r="FVF65" s="2"/>
      <c r="FVH65" s="2"/>
      <c r="FVJ65" s="2"/>
      <c r="FVL65" s="2"/>
      <c r="FVN65" s="2"/>
      <c r="FVP65" s="2"/>
      <c r="FVR65" s="2"/>
      <c r="FVT65" s="2"/>
      <c r="FVV65" s="2"/>
      <c r="FVX65" s="2"/>
      <c r="FVZ65" s="2"/>
      <c r="FWB65" s="2"/>
      <c r="FWD65" s="2"/>
      <c r="FWF65" s="2"/>
      <c r="FWH65" s="2"/>
      <c r="FWJ65" s="2"/>
      <c r="FWL65" s="2"/>
      <c r="FWN65" s="2"/>
      <c r="FWP65" s="2"/>
      <c r="FWR65" s="2"/>
      <c r="FWT65" s="2"/>
      <c r="FWV65" s="2"/>
      <c r="FWX65" s="2"/>
      <c r="FWZ65" s="2"/>
      <c r="FXB65" s="2"/>
      <c r="FXD65" s="2"/>
      <c r="FXF65" s="2"/>
      <c r="FXH65" s="2"/>
      <c r="FXJ65" s="2"/>
      <c r="FXL65" s="2"/>
      <c r="FXN65" s="2"/>
      <c r="FXP65" s="2"/>
      <c r="FXR65" s="2"/>
      <c r="FXT65" s="2"/>
      <c r="FXV65" s="2"/>
      <c r="FXX65" s="2"/>
      <c r="FXZ65" s="2"/>
      <c r="FYB65" s="2"/>
      <c r="FYD65" s="2"/>
      <c r="FYF65" s="2"/>
      <c r="FYH65" s="2"/>
      <c r="FYJ65" s="2"/>
      <c r="FYL65" s="2"/>
      <c r="FYN65" s="2"/>
      <c r="FYP65" s="2"/>
      <c r="FYR65" s="2"/>
      <c r="FYT65" s="2"/>
      <c r="FYV65" s="2"/>
      <c r="FYX65" s="2"/>
      <c r="FYZ65" s="2"/>
      <c r="FZB65" s="2"/>
      <c r="FZD65" s="2"/>
      <c r="FZF65" s="2"/>
      <c r="FZH65" s="2"/>
      <c r="FZJ65" s="2"/>
      <c r="FZL65" s="2"/>
      <c r="FZN65" s="2"/>
      <c r="FZP65" s="2"/>
      <c r="FZR65" s="2"/>
      <c r="FZT65" s="2"/>
      <c r="FZV65" s="2"/>
      <c r="FZX65" s="2"/>
      <c r="FZZ65" s="2"/>
      <c r="GAB65" s="2"/>
      <c r="GAD65" s="2"/>
      <c r="GAF65" s="2"/>
      <c r="GAH65" s="2"/>
      <c r="GAJ65" s="2"/>
      <c r="GAL65" s="2"/>
      <c r="GAN65" s="2"/>
      <c r="GAP65" s="2"/>
      <c r="GAR65" s="2"/>
      <c r="GAT65" s="2"/>
      <c r="GAV65" s="2"/>
      <c r="GAX65" s="2"/>
      <c r="GAZ65" s="2"/>
      <c r="GBB65" s="2"/>
      <c r="GBD65" s="2"/>
      <c r="GBF65" s="2"/>
      <c r="GBH65" s="2"/>
      <c r="GBJ65" s="2"/>
      <c r="GBL65" s="2"/>
      <c r="GBN65" s="2"/>
      <c r="GBP65" s="2"/>
      <c r="GBR65" s="2"/>
      <c r="GBT65" s="2"/>
      <c r="GBV65" s="2"/>
      <c r="GBX65" s="2"/>
      <c r="GBZ65" s="2"/>
      <c r="GCB65" s="2"/>
      <c r="GCD65" s="2"/>
      <c r="GCF65" s="2"/>
      <c r="GCH65" s="2"/>
      <c r="GCJ65" s="2"/>
      <c r="GCL65" s="2"/>
      <c r="GCN65" s="2"/>
      <c r="GCP65" s="2"/>
      <c r="GCR65" s="2"/>
      <c r="GCT65" s="2"/>
      <c r="GCV65" s="2"/>
      <c r="GCX65" s="2"/>
      <c r="GCZ65" s="2"/>
      <c r="GDB65" s="2"/>
      <c r="GDD65" s="2"/>
      <c r="GDF65" s="2"/>
      <c r="GDH65" s="2"/>
      <c r="GDJ65" s="2"/>
      <c r="GDL65" s="2"/>
      <c r="GDN65" s="2"/>
      <c r="GDP65" s="2"/>
      <c r="GDR65" s="2"/>
      <c r="GDT65" s="2"/>
      <c r="GDV65" s="2"/>
      <c r="GDX65" s="2"/>
      <c r="GDZ65" s="2"/>
      <c r="GEB65" s="2"/>
      <c r="GED65" s="2"/>
      <c r="GEF65" s="2"/>
      <c r="GEH65" s="2"/>
      <c r="GEJ65" s="2"/>
      <c r="GEL65" s="2"/>
      <c r="GEN65" s="2"/>
      <c r="GEP65" s="2"/>
      <c r="GER65" s="2"/>
      <c r="GET65" s="2"/>
      <c r="GEV65" s="2"/>
      <c r="GEX65" s="2"/>
      <c r="GEZ65" s="2"/>
      <c r="GFB65" s="2"/>
      <c r="GFD65" s="2"/>
      <c r="GFF65" s="2"/>
      <c r="GFH65" s="2"/>
      <c r="GFJ65" s="2"/>
      <c r="GFL65" s="2"/>
      <c r="GFN65" s="2"/>
      <c r="GFP65" s="2"/>
      <c r="GFR65" s="2"/>
      <c r="GFT65" s="2"/>
      <c r="GFV65" s="2"/>
      <c r="GFX65" s="2"/>
      <c r="GFZ65" s="2"/>
      <c r="GGB65" s="2"/>
      <c r="GGD65" s="2"/>
      <c r="GGF65" s="2"/>
      <c r="GGH65" s="2"/>
      <c r="GGJ65" s="2"/>
      <c r="GGL65" s="2"/>
      <c r="GGN65" s="2"/>
      <c r="GGP65" s="2"/>
      <c r="GGR65" s="2"/>
      <c r="GGT65" s="2"/>
      <c r="GGV65" s="2"/>
      <c r="GGX65" s="2"/>
      <c r="GGZ65" s="2"/>
      <c r="GHB65" s="2"/>
      <c r="GHD65" s="2"/>
      <c r="GHF65" s="2"/>
      <c r="GHH65" s="2"/>
      <c r="GHJ65" s="2"/>
      <c r="GHL65" s="2"/>
      <c r="GHN65" s="2"/>
      <c r="GHP65" s="2"/>
      <c r="GHR65" s="2"/>
      <c r="GHT65" s="2"/>
      <c r="GHV65" s="2"/>
      <c r="GHX65" s="2"/>
      <c r="GHZ65" s="2"/>
      <c r="GIB65" s="2"/>
      <c r="GID65" s="2"/>
      <c r="GIF65" s="2"/>
      <c r="GIH65" s="2"/>
      <c r="GIJ65" s="2"/>
      <c r="GIL65" s="2"/>
      <c r="GIN65" s="2"/>
      <c r="GIP65" s="2"/>
      <c r="GIR65" s="2"/>
      <c r="GIT65" s="2"/>
      <c r="GIV65" s="2"/>
      <c r="GIX65" s="2"/>
      <c r="GIZ65" s="2"/>
      <c r="GJB65" s="2"/>
      <c r="GJD65" s="2"/>
      <c r="GJF65" s="2"/>
      <c r="GJH65" s="2"/>
      <c r="GJJ65" s="2"/>
      <c r="GJL65" s="2"/>
      <c r="GJN65" s="2"/>
      <c r="GJP65" s="2"/>
      <c r="GJR65" s="2"/>
      <c r="GJT65" s="2"/>
      <c r="GJV65" s="2"/>
      <c r="GJX65" s="2"/>
      <c r="GJZ65" s="2"/>
      <c r="GKB65" s="2"/>
      <c r="GKD65" s="2"/>
      <c r="GKF65" s="2"/>
      <c r="GKH65" s="2"/>
      <c r="GKJ65" s="2"/>
      <c r="GKL65" s="2"/>
      <c r="GKN65" s="2"/>
      <c r="GKP65" s="2"/>
      <c r="GKR65" s="2"/>
      <c r="GKT65" s="2"/>
      <c r="GKV65" s="2"/>
      <c r="GKX65" s="2"/>
      <c r="GKZ65" s="2"/>
      <c r="GLB65" s="2"/>
      <c r="GLD65" s="2"/>
      <c r="GLF65" s="2"/>
      <c r="GLH65" s="2"/>
      <c r="GLJ65" s="2"/>
      <c r="GLL65" s="2"/>
      <c r="GLN65" s="2"/>
      <c r="GLP65" s="2"/>
      <c r="GLR65" s="2"/>
      <c r="GLT65" s="2"/>
      <c r="GLV65" s="2"/>
      <c r="GLX65" s="2"/>
      <c r="GLZ65" s="2"/>
      <c r="GMB65" s="2"/>
      <c r="GMD65" s="2"/>
      <c r="GMF65" s="2"/>
      <c r="GMH65" s="2"/>
      <c r="GMJ65" s="2"/>
      <c r="GML65" s="2"/>
      <c r="GMN65" s="2"/>
      <c r="GMP65" s="2"/>
      <c r="GMR65" s="2"/>
      <c r="GMT65" s="2"/>
      <c r="GMV65" s="2"/>
      <c r="GMX65" s="2"/>
      <c r="GMZ65" s="2"/>
      <c r="GNB65" s="2"/>
      <c r="GND65" s="2"/>
      <c r="GNF65" s="2"/>
      <c r="GNH65" s="2"/>
      <c r="GNJ65" s="2"/>
      <c r="GNL65" s="2"/>
      <c r="GNN65" s="2"/>
      <c r="GNP65" s="2"/>
      <c r="GNR65" s="2"/>
      <c r="GNT65" s="2"/>
      <c r="GNV65" s="2"/>
      <c r="GNX65" s="2"/>
      <c r="GNZ65" s="2"/>
      <c r="GOB65" s="2"/>
      <c r="GOD65" s="2"/>
      <c r="GOF65" s="2"/>
      <c r="GOH65" s="2"/>
      <c r="GOJ65" s="2"/>
      <c r="GOL65" s="2"/>
      <c r="GON65" s="2"/>
      <c r="GOP65" s="2"/>
      <c r="GOR65" s="2"/>
      <c r="GOT65" s="2"/>
      <c r="GOV65" s="2"/>
      <c r="GOX65" s="2"/>
      <c r="GOZ65" s="2"/>
      <c r="GPB65" s="2"/>
      <c r="GPD65" s="2"/>
      <c r="GPF65" s="2"/>
      <c r="GPH65" s="2"/>
      <c r="GPJ65" s="2"/>
      <c r="GPL65" s="2"/>
      <c r="GPN65" s="2"/>
      <c r="GPP65" s="2"/>
      <c r="GPR65" s="2"/>
      <c r="GPT65" s="2"/>
      <c r="GPV65" s="2"/>
      <c r="GPX65" s="2"/>
      <c r="GPZ65" s="2"/>
      <c r="GQB65" s="2"/>
      <c r="GQD65" s="2"/>
      <c r="GQF65" s="2"/>
      <c r="GQH65" s="2"/>
      <c r="GQJ65" s="2"/>
      <c r="GQL65" s="2"/>
      <c r="GQN65" s="2"/>
      <c r="GQP65" s="2"/>
      <c r="GQR65" s="2"/>
      <c r="GQT65" s="2"/>
      <c r="GQV65" s="2"/>
      <c r="GQX65" s="2"/>
      <c r="GQZ65" s="2"/>
      <c r="GRB65" s="2"/>
      <c r="GRD65" s="2"/>
      <c r="GRF65" s="2"/>
      <c r="GRH65" s="2"/>
      <c r="GRJ65" s="2"/>
      <c r="GRL65" s="2"/>
      <c r="GRN65" s="2"/>
      <c r="GRP65" s="2"/>
      <c r="GRR65" s="2"/>
      <c r="GRT65" s="2"/>
      <c r="GRV65" s="2"/>
      <c r="GRX65" s="2"/>
      <c r="GRZ65" s="2"/>
      <c r="GSB65" s="2"/>
      <c r="GSD65" s="2"/>
      <c r="GSF65" s="2"/>
      <c r="GSH65" s="2"/>
      <c r="GSJ65" s="2"/>
      <c r="GSL65" s="2"/>
      <c r="GSN65" s="2"/>
      <c r="GSP65" s="2"/>
      <c r="GSR65" s="2"/>
      <c r="GST65" s="2"/>
      <c r="GSV65" s="2"/>
      <c r="GSX65" s="2"/>
      <c r="GSZ65" s="2"/>
      <c r="GTB65" s="2"/>
      <c r="GTD65" s="2"/>
      <c r="GTF65" s="2"/>
      <c r="GTH65" s="2"/>
      <c r="GTJ65" s="2"/>
      <c r="GTL65" s="2"/>
      <c r="GTN65" s="2"/>
      <c r="GTP65" s="2"/>
      <c r="GTR65" s="2"/>
      <c r="GTT65" s="2"/>
      <c r="GTV65" s="2"/>
      <c r="GTX65" s="2"/>
      <c r="GTZ65" s="2"/>
      <c r="GUB65" s="2"/>
      <c r="GUD65" s="2"/>
      <c r="GUF65" s="2"/>
      <c r="GUH65" s="2"/>
      <c r="GUJ65" s="2"/>
      <c r="GUL65" s="2"/>
      <c r="GUN65" s="2"/>
      <c r="GUP65" s="2"/>
      <c r="GUR65" s="2"/>
      <c r="GUT65" s="2"/>
      <c r="GUV65" s="2"/>
      <c r="GUX65" s="2"/>
      <c r="GUZ65" s="2"/>
      <c r="GVB65" s="2"/>
      <c r="GVD65" s="2"/>
      <c r="GVF65" s="2"/>
      <c r="GVH65" s="2"/>
      <c r="GVJ65" s="2"/>
      <c r="GVL65" s="2"/>
      <c r="GVN65" s="2"/>
      <c r="GVP65" s="2"/>
      <c r="GVR65" s="2"/>
      <c r="GVT65" s="2"/>
      <c r="GVV65" s="2"/>
      <c r="GVX65" s="2"/>
      <c r="GVZ65" s="2"/>
      <c r="GWB65" s="2"/>
      <c r="GWD65" s="2"/>
      <c r="GWF65" s="2"/>
      <c r="GWH65" s="2"/>
      <c r="GWJ65" s="2"/>
      <c r="GWL65" s="2"/>
      <c r="GWN65" s="2"/>
      <c r="GWP65" s="2"/>
      <c r="GWR65" s="2"/>
      <c r="GWT65" s="2"/>
      <c r="GWV65" s="2"/>
      <c r="GWX65" s="2"/>
      <c r="GWZ65" s="2"/>
      <c r="GXB65" s="2"/>
      <c r="GXD65" s="2"/>
      <c r="GXF65" s="2"/>
      <c r="GXH65" s="2"/>
      <c r="GXJ65" s="2"/>
      <c r="GXL65" s="2"/>
      <c r="GXN65" s="2"/>
      <c r="GXP65" s="2"/>
      <c r="GXR65" s="2"/>
      <c r="GXT65" s="2"/>
      <c r="GXV65" s="2"/>
      <c r="GXX65" s="2"/>
      <c r="GXZ65" s="2"/>
      <c r="GYB65" s="2"/>
      <c r="GYD65" s="2"/>
      <c r="GYF65" s="2"/>
      <c r="GYH65" s="2"/>
      <c r="GYJ65" s="2"/>
      <c r="GYL65" s="2"/>
      <c r="GYN65" s="2"/>
      <c r="GYP65" s="2"/>
      <c r="GYR65" s="2"/>
      <c r="GYT65" s="2"/>
      <c r="GYV65" s="2"/>
      <c r="GYX65" s="2"/>
      <c r="GYZ65" s="2"/>
      <c r="GZB65" s="2"/>
      <c r="GZD65" s="2"/>
      <c r="GZF65" s="2"/>
      <c r="GZH65" s="2"/>
      <c r="GZJ65" s="2"/>
      <c r="GZL65" s="2"/>
      <c r="GZN65" s="2"/>
      <c r="GZP65" s="2"/>
      <c r="GZR65" s="2"/>
      <c r="GZT65" s="2"/>
      <c r="GZV65" s="2"/>
      <c r="GZX65" s="2"/>
      <c r="GZZ65" s="2"/>
      <c r="HAB65" s="2"/>
      <c r="HAD65" s="2"/>
      <c r="HAF65" s="2"/>
      <c r="HAH65" s="2"/>
      <c r="HAJ65" s="2"/>
      <c r="HAL65" s="2"/>
      <c r="HAN65" s="2"/>
      <c r="HAP65" s="2"/>
      <c r="HAR65" s="2"/>
      <c r="HAT65" s="2"/>
      <c r="HAV65" s="2"/>
      <c r="HAX65" s="2"/>
      <c r="HAZ65" s="2"/>
      <c r="HBB65" s="2"/>
      <c r="HBD65" s="2"/>
      <c r="HBF65" s="2"/>
      <c r="HBH65" s="2"/>
      <c r="HBJ65" s="2"/>
      <c r="HBL65" s="2"/>
      <c r="HBN65" s="2"/>
      <c r="HBP65" s="2"/>
      <c r="HBR65" s="2"/>
      <c r="HBT65" s="2"/>
      <c r="HBV65" s="2"/>
      <c r="HBX65" s="2"/>
      <c r="HBZ65" s="2"/>
      <c r="HCB65" s="2"/>
      <c r="HCD65" s="2"/>
      <c r="HCF65" s="2"/>
      <c r="HCH65" s="2"/>
      <c r="HCJ65" s="2"/>
      <c r="HCL65" s="2"/>
      <c r="HCN65" s="2"/>
      <c r="HCP65" s="2"/>
      <c r="HCR65" s="2"/>
      <c r="HCT65" s="2"/>
      <c r="HCV65" s="2"/>
      <c r="HCX65" s="2"/>
      <c r="HCZ65" s="2"/>
      <c r="HDB65" s="2"/>
      <c r="HDD65" s="2"/>
      <c r="HDF65" s="2"/>
      <c r="HDH65" s="2"/>
      <c r="HDJ65" s="2"/>
      <c r="HDL65" s="2"/>
      <c r="HDN65" s="2"/>
      <c r="HDP65" s="2"/>
      <c r="HDR65" s="2"/>
      <c r="HDT65" s="2"/>
      <c r="HDV65" s="2"/>
      <c r="HDX65" s="2"/>
      <c r="HDZ65" s="2"/>
      <c r="HEB65" s="2"/>
      <c r="HED65" s="2"/>
      <c r="HEF65" s="2"/>
      <c r="HEH65" s="2"/>
      <c r="HEJ65" s="2"/>
      <c r="HEL65" s="2"/>
      <c r="HEN65" s="2"/>
      <c r="HEP65" s="2"/>
      <c r="HER65" s="2"/>
      <c r="HET65" s="2"/>
      <c r="HEV65" s="2"/>
      <c r="HEX65" s="2"/>
      <c r="HEZ65" s="2"/>
      <c r="HFB65" s="2"/>
      <c r="HFD65" s="2"/>
      <c r="HFF65" s="2"/>
      <c r="HFH65" s="2"/>
      <c r="HFJ65" s="2"/>
      <c r="HFL65" s="2"/>
      <c r="HFN65" s="2"/>
      <c r="HFP65" s="2"/>
      <c r="HFR65" s="2"/>
      <c r="HFT65" s="2"/>
      <c r="HFV65" s="2"/>
      <c r="HFX65" s="2"/>
      <c r="HFZ65" s="2"/>
      <c r="HGB65" s="2"/>
      <c r="HGD65" s="2"/>
      <c r="HGF65" s="2"/>
      <c r="HGH65" s="2"/>
      <c r="HGJ65" s="2"/>
      <c r="HGL65" s="2"/>
      <c r="HGN65" s="2"/>
      <c r="HGP65" s="2"/>
      <c r="HGR65" s="2"/>
      <c r="HGT65" s="2"/>
      <c r="HGV65" s="2"/>
      <c r="HGX65" s="2"/>
      <c r="HGZ65" s="2"/>
      <c r="HHB65" s="2"/>
      <c r="HHD65" s="2"/>
      <c r="HHF65" s="2"/>
      <c r="HHH65" s="2"/>
      <c r="HHJ65" s="2"/>
      <c r="HHL65" s="2"/>
      <c r="HHN65" s="2"/>
      <c r="HHP65" s="2"/>
      <c r="HHR65" s="2"/>
      <c r="HHT65" s="2"/>
      <c r="HHV65" s="2"/>
      <c r="HHX65" s="2"/>
      <c r="HHZ65" s="2"/>
      <c r="HIB65" s="2"/>
      <c r="HID65" s="2"/>
      <c r="HIF65" s="2"/>
      <c r="HIH65" s="2"/>
      <c r="HIJ65" s="2"/>
      <c r="HIL65" s="2"/>
      <c r="HIN65" s="2"/>
      <c r="HIP65" s="2"/>
      <c r="HIR65" s="2"/>
      <c r="HIT65" s="2"/>
      <c r="HIV65" s="2"/>
      <c r="HIX65" s="2"/>
      <c r="HIZ65" s="2"/>
      <c r="HJB65" s="2"/>
      <c r="HJD65" s="2"/>
      <c r="HJF65" s="2"/>
      <c r="HJH65" s="2"/>
      <c r="HJJ65" s="2"/>
      <c r="HJL65" s="2"/>
      <c r="HJN65" s="2"/>
      <c r="HJP65" s="2"/>
      <c r="HJR65" s="2"/>
      <c r="HJT65" s="2"/>
      <c r="HJV65" s="2"/>
      <c r="HJX65" s="2"/>
      <c r="HJZ65" s="2"/>
      <c r="HKB65" s="2"/>
      <c r="HKD65" s="2"/>
      <c r="HKF65" s="2"/>
      <c r="HKH65" s="2"/>
      <c r="HKJ65" s="2"/>
      <c r="HKL65" s="2"/>
      <c r="HKN65" s="2"/>
      <c r="HKP65" s="2"/>
      <c r="HKR65" s="2"/>
      <c r="HKT65" s="2"/>
      <c r="HKV65" s="2"/>
      <c r="HKX65" s="2"/>
      <c r="HKZ65" s="2"/>
      <c r="HLB65" s="2"/>
      <c r="HLD65" s="2"/>
      <c r="HLF65" s="2"/>
      <c r="HLH65" s="2"/>
      <c r="HLJ65" s="2"/>
      <c r="HLL65" s="2"/>
      <c r="HLN65" s="2"/>
      <c r="HLP65" s="2"/>
      <c r="HLR65" s="2"/>
      <c r="HLT65" s="2"/>
      <c r="HLV65" s="2"/>
      <c r="HLX65" s="2"/>
      <c r="HLZ65" s="2"/>
      <c r="HMB65" s="2"/>
      <c r="HMD65" s="2"/>
      <c r="HMF65" s="2"/>
      <c r="HMH65" s="2"/>
      <c r="HMJ65" s="2"/>
      <c r="HML65" s="2"/>
      <c r="HMN65" s="2"/>
      <c r="HMP65" s="2"/>
      <c r="HMR65" s="2"/>
      <c r="HMT65" s="2"/>
      <c r="HMV65" s="2"/>
      <c r="HMX65" s="2"/>
      <c r="HMZ65" s="2"/>
      <c r="HNB65" s="2"/>
      <c r="HND65" s="2"/>
      <c r="HNF65" s="2"/>
      <c r="HNH65" s="2"/>
      <c r="HNJ65" s="2"/>
      <c r="HNL65" s="2"/>
      <c r="HNN65" s="2"/>
      <c r="HNP65" s="2"/>
      <c r="HNR65" s="2"/>
      <c r="HNT65" s="2"/>
      <c r="HNV65" s="2"/>
      <c r="HNX65" s="2"/>
      <c r="HNZ65" s="2"/>
      <c r="HOB65" s="2"/>
      <c r="HOD65" s="2"/>
      <c r="HOF65" s="2"/>
      <c r="HOH65" s="2"/>
      <c r="HOJ65" s="2"/>
      <c r="HOL65" s="2"/>
      <c r="HON65" s="2"/>
      <c r="HOP65" s="2"/>
      <c r="HOR65" s="2"/>
      <c r="HOT65" s="2"/>
      <c r="HOV65" s="2"/>
      <c r="HOX65" s="2"/>
      <c r="HOZ65" s="2"/>
      <c r="HPB65" s="2"/>
      <c r="HPD65" s="2"/>
      <c r="HPF65" s="2"/>
      <c r="HPH65" s="2"/>
      <c r="HPJ65" s="2"/>
      <c r="HPL65" s="2"/>
      <c r="HPN65" s="2"/>
      <c r="HPP65" s="2"/>
      <c r="HPR65" s="2"/>
      <c r="HPT65" s="2"/>
      <c r="HPV65" s="2"/>
      <c r="HPX65" s="2"/>
      <c r="HPZ65" s="2"/>
      <c r="HQB65" s="2"/>
      <c r="HQD65" s="2"/>
      <c r="HQF65" s="2"/>
      <c r="HQH65" s="2"/>
      <c r="HQJ65" s="2"/>
      <c r="HQL65" s="2"/>
      <c r="HQN65" s="2"/>
      <c r="HQP65" s="2"/>
      <c r="HQR65" s="2"/>
      <c r="HQT65" s="2"/>
      <c r="HQV65" s="2"/>
      <c r="HQX65" s="2"/>
      <c r="HQZ65" s="2"/>
      <c r="HRB65" s="2"/>
      <c r="HRD65" s="2"/>
      <c r="HRF65" s="2"/>
      <c r="HRH65" s="2"/>
      <c r="HRJ65" s="2"/>
      <c r="HRL65" s="2"/>
      <c r="HRN65" s="2"/>
      <c r="HRP65" s="2"/>
      <c r="HRR65" s="2"/>
      <c r="HRT65" s="2"/>
      <c r="HRV65" s="2"/>
      <c r="HRX65" s="2"/>
      <c r="HRZ65" s="2"/>
      <c r="HSB65" s="2"/>
      <c r="HSD65" s="2"/>
      <c r="HSF65" s="2"/>
      <c r="HSH65" s="2"/>
      <c r="HSJ65" s="2"/>
      <c r="HSL65" s="2"/>
      <c r="HSN65" s="2"/>
      <c r="HSP65" s="2"/>
      <c r="HSR65" s="2"/>
      <c r="HST65" s="2"/>
      <c r="HSV65" s="2"/>
      <c r="HSX65" s="2"/>
      <c r="HSZ65" s="2"/>
      <c r="HTB65" s="2"/>
      <c r="HTD65" s="2"/>
      <c r="HTF65" s="2"/>
      <c r="HTH65" s="2"/>
      <c r="HTJ65" s="2"/>
      <c r="HTL65" s="2"/>
      <c r="HTN65" s="2"/>
      <c r="HTP65" s="2"/>
      <c r="HTR65" s="2"/>
      <c r="HTT65" s="2"/>
      <c r="HTV65" s="2"/>
      <c r="HTX65" s="2"/>
      <c r="HTZ65" s="2"/>
      <c r="HUB65" s="2"/>
      <c r="HUD65" s="2"/>
      <c r="HUF65" s="2"/>
      <c r="HUH65" s="2"/>
      <c r="HUJ65" s="2"/>
      <c r="HUL65" s="2"/>
      <c r="HUN65" s="2"/>
      <c r="HUP65" s="2"/>
      <c r="HUR65" s="2"/>
      <c r="HUT65" s="2"/>
      <c r="HUV65" s="2"/>
      <c r="HUX65" s="2"/>
      <c r="HUZ65" s="2"/>
      <c r="HVB65" s="2"/>
      <c r="HVD65" s="2"/>
      <c r="HVF65" s="2"/>
      <c r="HVH65" s="2"/>
      <c r="HVJ65" s="2"/>
      <c r="HVL65" s="2"/>
      <c r="HVN65" s="2"/>
      <c r="HVP65" s="2"/>
      <c r="HVR65" s="2"/>
      <c r="HVT65" s="2"/>
      <c r="HVV65" s="2"/>
      <c r="HVX65" s="2"/>
      <c r="HVZ65" s="2"/>
      <c r="HWB65" s="2"/>
      <c r="HWD65" s="2"/>
      <c r="HWF65" s="2"/>
      <c r="HWH65" s="2"/>
      <c r="HWJ65" s="2"/>
      <c r="HWL65" s="2"/>
      <c r="HWN65" s="2"/>
      <c r="HWP65" s="2"/>
      <c r="HWR65" s="2"/>
      <c r="HWT65" s="2"/>
      <c r="HWV65" s="2"/>
      <c r="HWX65" s="2"/>
      <c r="HWZ65" s="2"/>
      <c r="HXB65" s="2"/>
      <c r="HXD65" s="2"/>
      <c r="HXF65" s="2"/>
      <c r="HXH65" s="2"/>
      <c r="HXJ65" s="2"/>
      <c r="HXL65" s="2"/>
      <c r="HXN65" s="2"/>
      <c r="HXP65" s="2"/>
      <c r="HXR65" s="2"/>
      <c r="HXT65" s="2"/>
      <c r="HXV65" s="2"/>
      <c r="HXX65" s="2"/>
      <c r="HXZ65" s="2"/>
      <c r="HYB65" s="2"/>
      <c r="HYD65" s="2"/>
      <c r="HYF65" s="2"/>
      <c r="HYH65" s="2"/>
      <c r="HYJ65" s="2"/>
      <c r="HYL65" s="2"/>
      <c r="HYN65" s="2"/>
      <c r="HYP65" s="2"/>
      <c r="HYR65" s="2"/>
      <c r="HYT65" s="2"/>
      <c r="HYV65" s="2"/>
      <c r="HYX65" s="2"/>
      <c r="HYZ65" s="2"/>
      <c r="HZB65" s="2"/>
      <c r="HZD65" s="2"/>
      <c r="HZF65" s="2"/>
      <c r="HZH65" s="2"/>
      <c r="HZJ65" s="2"/>
      <c r="HZL65" s="2"/>
      <c r="HZN65" s="2"/>
      <c r="HZP65" s="2"/>
      <c r="HZR65" s="2"/>
      <c r="HZT65" s="2"/>
      <c r="HZV65" s="2"/>
      <c r="HZX65" s="2"/>
      <c r="HZZ65" s="2"/>
      <c r="IAB65" s="2"/>
      <c r="IAD65" s="2"/>
      <c r="IAF65" s="2"/>
      <c r="IAH65" s="2"/>
      <c r="IAJ65" s="2"/>
      <c r="IAL65" s="2"/>
      <c r="IAN65" s="2"/>
      <c r="IAP65" s="2"/>
      <c r="IAR65" s="2"/>
      <c r="IAT65" s="2"/>
      <c r="IAV65" s="2"/>
      <c r="IAX65" s="2"/>
      <c r="IAZ65" s="2"/>
      <c r="IBB65" s="2"/>
      <c r="IBD65" s="2"/>
      <c r="IBF65" s="2"/>
      <c r="IBH65" s="2"/>
      <c r="IBJ65" s="2"/>
      <c r="IBL65" s="2"/>
      <c r="IBN65" s="2"/>
      <c r="IBP65" s="2"/>
      <c r="IBR65" s="2"/>
      <c r="IBT65" s="2"/>
      <c r="IBV65" s="2"/>
      <c r="IBX65" s="2"/>
      <c r="IBZ65" s="2"/>
      <c r="ICB65" s="2"/>
      <c r="ICD65" s="2"/>
      <c r="ICF65" s="2"/>
      <c r="ICH65" s="2"/>
      <c r="ICJ65" s="2"/>
      <c r="ICL65" s="2"/>
      <c r="ICN65" s="2"/>
      <c r="ICP65" s="2"/>
      <c r="ICR65" s="2"/>
      <c r="ICT65" s="2"/>
      <c r="ICV65" s="2"/>
      <c r="ICX65" s="2"/>
      <c r="ICZ65" s="2"/>
      <c r="IDB65" s="2"/>
      <c r="IDD65" s="2"/>
      <c r="IDF65" s="2"/>
      <c r="IDH65" s="2"/>
      <c r="IDJ65" s="2"/>
      <c r="IDL65" s="2"/>
      <c r="IDN65" s="2"/>
      <c r="IDP65" s="2"/>
      <c r="IDR65" s="2"/>
      <c r="IDT65" s="2"/>
      <c r="IDV65" s="2"/>
      <c r="IDX65" s="2"/>
      <c r="IDZ65" s="2"/>
      <c r="IEB65" s="2"/>
      <c r="IED65" s="2"/>
      <c r="IEF65" s="2"/>
      <c r="IEH65" s="2"/>
      <c r="IEJ65" s="2"/>
      <c r="IEL65" s="2"/>
      <c r="IEN65" s="2"/>
      <c r="IEP65" s="2"/>
      <c r="IER65" s="2"/>
      <c r="IET65" s="2"/>
      <c r="IEV65" s="2"/>
      <c r="IEX65" s="2"/>
      <c r="IEZ65" s="2"/>
      <c r="IFB65" s="2"/>
      <c r="IFD65" s="2"/>
      <c r="IFF65" s="2"/>
      <c r="IFH65" s="2"/>
      <c r="IFJ65" s="2"/>
      <c r="IFL65" s="2"/>
      <c r="IFN65" s="2"/>
      <c r="IFP65" s="2"/>
      <c r="IFR65" s="2"/>
      <c r="IFT65" s="2"/>
      <c r="IFV65" s="2"/>
      <c r="IFX65" s="2"/>
      <c r="IFZ65" s="2"/>
      <c r="IGB65" s="2"/>
      <c r="IGD65" s="2"/>
      <c r="IGF65" s="2"/>
      <c r="IGH65" s="2"/>
      <c r="IGJ65" s="2"/>
      <c r="IGL65" s="2"/>
      <c r="IGN65" s="2"/>
      <c r="IGP65" s="2"/>
      <c r="IGR65" s="2"/>
      <c r="IGT65" s="2"/>
      <c r="IGV65" s="2"/>
      <c r="IGX65" s="2"/>
      <c r="IGZ65" s="2"/>
      <c r="IHB65" s="2"/>
      <c r="IHD65" s="2"/>
      <c r="IHF65" s="2"/>
      <c r="IHH65" s="2"/>
      <c r="IHJ65" s="2"/>
      <c r="IHL65" s="2"/>
      <c r="IHN65" s="2"/>
      <c r="IHP65" s="2"/>
      <c r="IHR65" s="2"/>
      <c r="IHT65" s="2"/>
      <c r="IHV65" s="2"/>
      <c r="IHX65" s="2"/>
      <c r="IHZ65" s="2"/>
      <c r="IIB65" s="2"/>
      <c r="IID65" s="2"/>
      <c r="IIF65" s="2"/>
      <c r="IIH65" s="2"/>
      <c r="IIJ65" s="2"/>
      <c r="IIL65" s="2"/>
      <c r="IIN65" s="2"/>
      <c r="IIP65" s="2"/>
      <c r="IIR65" s="2"/>
      <c r="IIT65" s="2"/>
      <c r="IIV65" s="2"/>
      <c r="IIX65" s="2"/>
      <c r="IIZ65" s="2"/>
      <c r="IJB65" s="2"/>
      <c r="IJD65" s="2"/>
      <c r="IJF65" s="2"/>
      <c r="IJH65" s="2"/>
      <c r="IJJ65" s="2"/>
      <c r="IJL65" s="2"/>
      <c r="IJN65" s="2"/>
      <c r="IJP65" s="2"/>
      <c r="IJR65" s="2"/>
      <c r="IJT65" s="2"/>
      <c r="IJV65" s="2"/>
      <c r="IJX65" s="2"/>
      <c r="IJZ65" s="2"/>
      <c r="IKB65" s="2"/>
      <c r="IKD65" s="2"/>
      <c r="IKF65" s="2"/>
      <c r="IKH65" s="2"/>
      <c r="IKJ65" s="2"/>
      <c r="IKL65" s="2"/>
      <c r="IKN65" s="2"/>
      <c r="IKP65" s="2"/>
      <c r="IKR65" s="2"/>
      <c r="IKT65" s="2"/>
      <c r="IKV65" s="2"/>
      <c r="IKX65" s="2"/>
      <c r="IKZ65" s="2"/>
      <c r="ILB65" s="2"/>
      <c r="ILD65" s="2"/>
      <c r="ILF65" s="2"/>
      <c r="ILH65" s="2"/>
      <c r="ILJ65" s="2"/>
      <c r="ILL65" s="2"/>
      <c r="ILN65" s="2"/>
      <c r="ILP65" s="2"/>
      <c r="ILR65" s="2"/>
      <c r="ILT65" s="2"/>
      <c r="ILV65" s="2"/>
      <c r="ILX65" s="2"/>
      <c r="ILZ65" s="2"/>
      <c r="IMB65" s="2"/>
      <c r="IMD65" s="2"/>
      <c r="IMF65" s="2"/>
      <c r="IMH65" s="2"/>
      <c r="IMJ65" s="2"/>
      <c r="IML65" s="2"/>
      <c r="IMN65" s="2"/>
      <c r="IMP65" s="2"/>
      <c r="IMR65" s="2"/>
      <c r="IMT65" s="2"/>
      <c r="IMV65" s="2"/>
      <c r="IMX65" s="2"/>
      <c r="IMZ65" s="2"/>
      <c r="INB65" s="2"/>
      <c r="IND65" s="2"/>
      <c r="INF65" s="2"/>
      <c r="INH65" s="2"/>
      <c r="INJ65" s="2"/>
      <c r="INL65" s="2"/>
      <c r="INN65" s="2"/>
      <c r="INP65" s="2"/>
      <c r="INR65" s="2"/>
      <c r="INT65" s="2"/>
      <c r="INV65" s="2"/>
      <c r="INX65" s="2"/>
      <c r="INZ65" s="2"/>
      <c r="IOB65" s="2"/>
      <c r="IOD65" s="2"/>
      <c r="IOF65" s="2"/>
      <c r="IOH65" s="2"/>
      <c r="IOJ65" s="2"/>
      <c r="IOL65" s="2"/>
      <c r="ION65" s="2"/>
      <c r="IOP65" s="2"/>
      <c r="IOR65" s="2"/>
      <c r="IOT65" s="2"/>
      <c r="IOV65" s="2"/>
      <c r="IOX65" s="2"/>
      <c r="IOZ65" s="2"/>
      <c r="IPB65" s="2"/>
      <c r="IPD65" s="2"/>
      <c r="IPF65" s="2"/>
      <c r="IPH65" s="2"/>
      <c r="IPJ65" s="2"/>
      <c r="IPL65" s="2"/>
      <c r="IPN65" s="2"/>
      <c r="IPP65" s="2"/>
      <c r="IPR65" s="2"/>
      <c r="IPT65" s="2"/>
      <c r="IPV65" s="2"/>
      <c r="IPX65" s="2"/>
      <c r="IPZ65" s="2"/>
      <c r="IQB65" s="2"/>
      <c r="IQD65" s="2"/>
      <c r="IQF65" s="2"/>
      <c r="IQH65" s="2"/>
      <c r="IQJ65" s="2"/>
      <c r="IQL65" s="2"/>
      <c r="IQN65" s="2"/>
      <c r="IQP65" s="2"/>
      <c r="IQR65" s="2"/>
      <c r="IQT65" s="2"/>
      <c r="IQV65" s="2"/>
      <c r="IQX65" s="2"/>
      <c r="IQZ65" s="2"/>
      <c r="IRB65" s="2"/>
      <c r="IRD65" s="2"/>
      <c r="IRF65" s="2"/>
      <c r="IRH65" s="2"/>
      <c r="IRJ65" s="2"/>
      <c r="IRL65" s="2"/>
      <c r="IRN65" s="2"/>
      <c r="IRP65" s="2"/>
      <c r="IRR65" s="2"/>
      <c r="IRT65" s="2"/>
      <c r="IRV65" s="2"/>
      <c r="IRX65" s="2"/>
      <c r="IRZ65" s="2"/>
      <c r="ISB65" s="2"/>
      <c r="ISD65" s="2"/>
      <c r="ISF65" s="2"/>
      <c r="ISH65" s="2"/>
      <c r="ISJ65" s="2"/>
      <c r="ISL65" s="2"/>
      <c r="ISN65" s="2"/>
      <c r="ISP65" s="2"/>
      <c r="ISR65" s="2"/>
      <c r="IST65" s="2"/>
      <c r="ISV65" s="2"/>
      <c r="ISX65" s="2"/>
      <c r="ISZ65" s="2"/>
      <c r="ITB65" s="2"/>
      <c r="ITD65" s="2"/>
      <c r="ITF65" s="2"/>
      <c r="ITH65" s="2"/>
      <c r="ITJ65" s="2"/>
      <c r="ITL65" s="2"/>
      <c r="ITN65" s="2"/>
      <c r="ITP65" s="2"/>
      <c r="ITR65" s="2"/>
      <c r="ITT65" s="2"/>
      <c r="ITV65" s="2"/>
      <c r="ITX65" s="2"/>
      <c r="ITZ65" s="2"/>
      <c r="IUB65" s="2"/>
      <c r="IUD65" s="2"/>
      <c r="IUF65" s="2"/>
      <c r="IUH65" s="2"/>
      <c r="IUJ65" s="2"/>
      <c r="IUL65" s="2"/>
      <c r="IUN65" s="2"/>
      <c r="IUP65" s="2"/>
      <c r="IUR65" s="2"/>
      <c r="IUT65" s="2"/>
      <c r="IUV65" s="2"/>
      <c r="IUX65" s="2"/>
      <c r="IUZ65" s="2"/>
      <c r="IVB65" s="2"/>
      <c r="IVD65" s="2"/>
      <c r="IVF65" s="2"/>
      <c r="IVH65" s="2"/>
      <c r="IVJ65" s="2"/>
      <c r="IVL65" s="2"/>
      <c r="IVN65" s="2"/>
      <c r="IVP65" s="2"/>
      <c r="IVR65" s="2"/>
      <c r="IVT65" s="2"/>
      <c r="IVV65" s="2"/>
      <c r="IVX65" s="2"/>
      <c r="IVZ65" s="2"/>
      <c r="IWB65" s="2"/>
      <c r="IWD65" s="2"/>
      <c r="IWF65" s="2"/>
      <c r="IWH65" s="2"/>
      <c r="IWJ65" s="2"/>
      <c r="IWL65" s="2"/>
      <c r="IWN65" s="2"/>
      <c r="IWP65" s="2"/>
      <c r="IWR65" s="2"/>
      <c r="IWT65" s="2"/>
      <c r="IWV65" s="2"/>
      <c r="IWX65" s="2"/>
      <c r="IWZ65" s="2"/>
      <c r="IXB65" s="2"/>
      <c r="IXD65" s="2"/>
      <c r="IXF65" s="2"/>
      <c r="IXH65" s="2"/>
      <c r="IXJ65" s="2"/>
      <c r="IXL65" s="2"/>
      <c r="IXN65" s="2"/>
      <c r="IXP65" s="2"/>
      <c r="IXR65" s="2"/>
      <c r="IXT65" s="2"/>
      <c r="IXV65" s="2"/>
      <c r="IXX65" s="2"/>
      <c r="IXZ65" s="2"/>
      <c r="IYB65" s="2"/>
      <c r="IYD65" s="2"/>
      <c r="IYF65" s="2"/>
      <c r="IYH65" s="2"/>
      <c r="IYJ65" s="2"/>
      <c r="IYL65" s="2"/>
      <c r="IYN65" s="2"/>
      <c r="IYP65" s="2"/>
      <c r="IYR65" s="2"/>
      <c r="IYT65" s="2"/>
      <c r="IYV65" s="2"/>
      <c r="IYX65" s="2"/>
      <c r="IYZ65" s="2"/>
      <c r="IZB65" s="2"/>
      <c r="IZD65" s="2"/>
      <c r="IZF65" s="2"/>
      <c r="IZH65" s="2"/>
      <c r="IZJ65" s="2"/>
      <c r="IZL65" s="2"/>
      <c r="IZN65" s="2"/>
      <c r="IZP65" s="2"/>
      <c r="IZR65" s="2"/>
      <c r="IZT65" s="2"/>
      <c r="IZV65" s="2"/>
      <c r="IZX65" s="2"/>
      <c r="IZZ65" s="2"/>
      <c r="JAB65" s="2"/>
      <c r="JAD65" s="2"/>
      <c r="JAF65" s="2"/>
      <c r="JAH65" s="2"/>
      <c r="JAJ65" s="2"/>
      <c r="JAL65" s="2"/>
      <c r="JAN65" s="2"/>
      <c r="JAP65" s="2"/>
      <c r="JAR65" s="2"/>
      <c r="JAT65" s="2"/>
      <c r="JAV65" s="2"/>
      <c r="JAX65" s="2"/>
      <c r="JAZ65" s="2"/>
      <c r="JBB65" s="2"/>
      <c r="JBD65" s="2"/>
      <c r="JBF65" s="2"/>
      <c r="JBH65" s="2"/>
      <c r="JBJ65" s="2"/>
      <c r="JBL65" s="2"/>
      <c r="JBN65" s="2"/>
      <c r="JBP65" s="2"/>
      <c r="JBR65" s="2"/>
      <c r="JBT65" s="2"/>
      <c r="JBV65" s="2"/>
      <c r="JBX65" s="2"/>
      <c r="JBZ65" s="2"/>
      <c r="JCB65" s="2"/>
      <c r="JCD65" s="2"/>
      <c r="JCF65" s="2"/>
      <c r="JCH65" s="2"/>
      <c r="JCJ65" s="2"/>
      <c r="JCL65" s="2"/>
      <c r="JCN65" s="2"/>
      <c r="JCP65" s="2"/>
      <c r="JCR65" s="2"/>
      <c r="JCT65" s="2"/>
      <c r="JCV65" s="2"/>
      <c r="JCX65" s="2"/>
      <c r="JCZ65" s="2"/>
      <c r="JDB65" s="2"/>
      <c r="JDD65" s="2"/>
      <c r="JDF65" s="2"/>
      <c r="JDH65" s="2"/>
      <c r="JDJ65" s="2"/>
      <c r="JDL65" s="2"/>
      <c r="JDN65" s="2"/>
      <c r="JDP65" s="2"/>
      <c r="JDR65" s="2"/>
      <c r="JDT65" s="2"/>
      <c r="JDV65" s="2"/>
      <c r="JDX65" s="2"/>
      <c r="JDZ65" s="2"/>
      <c r="JEB65" s="2"/>
      <c r="JED65" s="2"/>
      <c r="JEF65" s="2"/>
      <c r="JEH65" s="2"/>
      <c r="JEJ65" s="2"/>
      <c r="JEL65" s="2"/>
      <c r="JEN65" s="2"/>
      <c r="JEP65" s="2"/>
      <c r="JER65" s="2"/>
      <c r="JET65" s="2"/>
      <c r="JEV65" s="2"/>
      <c r="JEX65" s="2"/>
      <c r="JEZ65" s="2"/>
      <c r="JFB65" s="2"/>
      <c r="JFD65" s="2"/>
      <c r="JFF65" s="2"/>
      <c r="JFH65" s="2"/>
      <c r="JFJ65" s="2"/>
      <c r="JFL65" s="2"/>
      <c r="JFN65" s="2"/>
      <c r="JFP65" s="2"/>
      <c r="JFR65" s="2"/>
      <c r="JFT65" s="2"/>
      <c r="JFV65" s="2"/>
      <c r="JFX65" s="2"/>
      <c r="JFZ65" s="2"/>
      <c r="JGB65" s="2"/>
      <c r="JGD65" s="2"/>
      <c r="JGF65" s="2"/>
      <c r="JGH65" s="2"/>
      <c r="JGJ65" s="2"/>
      <c r="JGL65" s="2"/>
      <c r="JGN65" s="2"/>
      <c r="JGP65" s="2"/>
      <c r="JGR65" s="2"/>
      <c r="JGT65" s="2"/>
      <c r="JGV65" s="2"/>
      <c r="JGX65" s="2"/>
      <c r="JGZ65" s="2"/>
      <c r="JHB65" s="2"/>
      <c r="JHD65" s="2"/>
      <c r="JHF65" s="2"/>
      <c r="JHH65" s="2"/>
      <c r="JHJ65" s="2"/>
      <c r="JHL65" s="2"/>
      <c r="JHN65" s="2"/>
      <c r="JHP65" s="2"/>
      <c r="JHR65" s="2"/>
      <c r="JHT65" s="2"/>
      <c r="JHV65" s="2"/>
      <c r="JHX65" s="2"/>
      <c r="JHZ65" s="2"/>
      <c r="JIB65" s="2"/>
      <c r="JID65" s="2"/>
      <c r="JIF65" s="2"/>
      <c r="JIH65" s="2"/>
      <c r="JIJ65" s="2"/>
      <c r="JIL65" s="2"/>
      <c r="JIN65" s="2"/>
      <c r="JIP65" s="2"/>
      <c r="JIR65" s="2"/>
      <c r="JIT65" s="2"/>
      <c r="JIV65" s="2"/>
      <c r="JIX65" s="2"/>
      <c r="JIZ65" s="2"/>
      <c r="JJB65" s="2"/>
      <c r="JJD65" s="2"/>
      <c r="JJF65" s="2"/>
      <c r="JJH65" s="2"/>
      <c r="JJJ65" s="2"/>
      <c r="JJL65" s="2"/>
      <c r="JJN65" s="2"/>
      <c r="JJP65" s="2"/>
      <c r="JJR65" s="2"/>
      <c r="JJT65" s="2"/>
      <c r="JJV65" s="2"/>
      <c r="JJX65" s="2"/>
      <c r="JJZ65" s="2"/>
      <c r="JKB65" s="2"/>
      <c r="JKD65" s="2"/>
      <c r="JKF65" s="2"/>
      <c r="JKH65" s="2"/>
      <c r="JKJ65" s="2"/>
      <c r="JKL65" s="2"/>
      <c r="JKN65" s="2"/>
      <c r="JKP65" s="2"/>
      <c r="JKR65" s="2"/>
      <c r="JKT65" s="2"/>
      <c r="JKV65" s="2"/>
      <c r="JKX65" s="2"/>
      <c r="JKZ65" s="2"/>
      <c r="JLB65" s="2"/>
      <c r="JLD65" s="2"/>
      <c r="JLF65" s="2"/>
      <c r="JLH65" s="2"/>
      <c r="JLJ65" s="2"/>
      <c r="JLL65" s="2"/>
      <c r="JLN65" s="2"/>
      <c r="JLP65" s="2"/>
      <c r="JLR65" s="2"/>
      <c r="JLT65" s="2"/>
      <c r="JLV65" s="2"/>
      <c r="JLX65" s="2"/>
      <c r="JLZ65" s="2"/>
      <c r="JMB65" s="2"/>
      <c r="JMD65" s="2"/>
      <c r="JMF65" s="2"/>
      <c r="JMH65" s="2"/>
      <c r="JMJ65" s="2"/>
      <c r="JML65" s="2"/>
      <c r="JMN65" s="2"/>
      <c r="JMP65" s="2"/>
      <c r="JMR65" s="2"/>
      <c r="JMT65" s="2"/>
      <c r="JMV65" s="2"/>
      <c r="JMX65" s="2"/>
      <c r="JMZ65" s="2"/>
      <c r="JNB65" s="2"/>
      <c r="JND65" s="2"/>
      <c r="JNF65" s="2"/>
      <c r="JNH65" s="2"/>
      <c r="JNJ65" s="2"/>
      <c r="JNL65" s="2"/>
      <c r="JNN65" s="2"/>
      <c r="JNP65" s="2"/>
      <c r="JNR65" s="2"/>
      <c r="JNT65" s="2"/>
      <c r="JNV65" s="2"/>
      <c r="JNX65" s="2"/>
      <c r="JNZ65" s="2"/>
      <c r="JOB65" s="2"/>
      <c r="JOD65" s="2"/>
      <c r="JOF65" s="2"/>
      <c r="JOH65" s="2"/>
      <c r="JOJ65" s="2"/>
      <c r="JOL65" s="2"/>
      <c r="JON65" s="2"/>
      <c r="JOP65" s="2"/>
      <c r="JOR65" s="2"/>
      <c r="JOT65" s="2"/>
      <c r="JOV65" s="2"/>
      <c r="JOX65" s="2"/>
      <c r="JOZ65" s="2"/>
      <c r="JPB65" s="2"/>
      <c r="JPD65" s="2"/>
      <c r="JPF65" s="2"/>
      <c r="JPH65" s="2"/>
      <c r="JPJ65" s="2"/>
      <c r="JPL65" s="2"/>
      <c r="JPN65" s="2"/>
      <c r="JPP65" s="2"/>
      <c r="JPR65" s="2"/>
      <c r="JPT65" s="2"/>
      <c r="JPV65" s="2"/>
      <c r="JPX65" s="2"/>
      <c r="JPZ65" s="2"/>
      <c r="JQB65" s="2"/>
      <c r="JQD65" s="2"/>
      <c r="JQF65" s="2"/>
      <c r="JQH65" s="2"/>
      <c r="JQJ65" s="2"/>
      <c r="JQL65" s="2"/>
      <c r="JQN65" s="2"/>
      <c r="JQP65" s="2"/>
      <c r="JQR65" s="2"/>
      <c r="JQT65" s="2"/>
      <c r="JQV65" s="2"/>
      <c r="JQX65" s="2"/>
      <c r="JQZ65" s="2"/>
      <c r="JRB65" s="2"/>
      <c r="JRD65" s="2"/>
      <c r="JRF65" s="2"/>
      <c r="JRH65" s="2"/>
      <c r="JRJ65" s="2"/>
      <c r="JRL65" s="2"/>
      <c r="JRN65" s="2"/>
      <c r="JRP65" s="2"/>
      <c r="JRR65" s="2"/>
      <c r="JRT65" s="2"/>
      <c r="JRV65" s="2"/>
      <c r="JRX65" s="2"/>
      <c r="JRZ65" s="2"/>
      <c r="JSB65" s="2"/>
      <c r="JSD65" s="2"/>
      <c r="JSF65" s="2"/>
      <c r="JSH65" s="2"/>
      <c r="JSJ65" s="2"/>
      <c r="JSL65" s="2"/>
      <c r="JSN65" s="2"/>
      <c r="JSP65" s="2"/>
      <c r="JSR65" s="2"/>
      <c r="JST65" s="2"/>
      <c r="JSV65" s="2"/>
      <c r="JSX65" s="2"/>
      <c r="JSZ65" s="2"/>
      <c r="JTB65" s="2"/>
      <c r="JTD65" s="2"/>
      <c r="JTF65" s="2"/>
      <c r="JTH65" s="2"/>
      <c r="JTJ65" s="2"/>
      <c r="JTL65" s="2"/>
      <c r="JTN65" s="2"/>
      <c r="JTP65" s="2"/>
      <c r="JTR65" s="2"/>
      <c r="JTT65" s="2"/>
      <c r="JTV65" s="2"/>
      <c r="JTX65" s="2"/>
      <c r="JTZ65" s="2"/>
      <c r="JUB65" s="2"/>
      <c r="JUD65" s="2"/>
      <c r="JUF65" s="2"/>
      <c r="JUH65" s="2"/>
      <c r="JUJ65" s="2"/>
      <c r="JUL65" s="2"/>
      <c r="JUN65" s="2"/>
      <c r="JUP65" s="2"/>
      <c r="JUR65" s="2"/>
      <c r="JUT65" s="2"/>
      <c r="JUV65" s="2"/>
      <c r="JUX65" s="2"/>
      <c r="JUZ65" s="2"/>
      <c r="JVB65" s="2"/>
      <c r="JVD65" s="2"/>
      <c r="JVF65" s="2"/>
      <c r="JVH65" s="2"/>
      <c r="JVJ65" s="2"/>
      <c r="JVL65" s="2"/>
      <c r="JVN65" s="2"/>
      <c r="JVP65" s="2"/>
      <c r="JVR65" s="2"/>
      <c r="JVT65" s="2"/>
      <c r="JVV65" s="2"/>
      <c r="JVX65" s="2"/>
      <c r="JVZ65" s="2"/>
      <c r="JWB65" s="2"/>
      <c r="JWD65" s="2"/>
      <c r="JWF65" s="2"/>
      <c r="JWH65" s="2"/>
      <c r="JWJ65" s="2"/>
      <c r="JWL65" s="2"/>
      <c r="JWN65" s="2"/>
      <c r="JWP65" s="2"/>
      <c r="JWR65" s="2"/>
      <c r="JWT65" s="2"/>
      <c r="JWV65" s="2"/>
      <c r="JWX65" s="2"/>
      <c r="JWZ65" s="2"/>
      <c r="JXB65" s="2"/>
      <c r="JXD65" s="2"/>
      <c r="JXF65" s="2"/>
      <c r="JXH65" s="2"/>
      <c r="JXJ65" s="2"/>
      <c r="JXL65" s="2"/>
      <c r="JXN65" s="2"/>
      <c r="JXP65" s="2"/>
      <c r="JXR65" s="2"/>
      <c r="JXT65" s="2"/>
      <c r="JXV65" s="2"/>
      <c r="JXX65" s="2"/>
      <c r="JXZ65" s="2"/>
      <c r="JYB65" s="2"/>
      <c r="JYD65" s="2"/>
      <c r="JYF65" s="2"/>
      <c r="JYH65" s="2"/>
      <c r="JYJ65" s="2"/>
      <c r="JYL65" s="2"/>
      <c r="JYN65" s="2"/>
      <c r="JYP65" s="2"/>
      <c r="JYR65" s="2"/>
      <c r="JYT65" s="2"/>
      <c r="JYV65" s="2"/>
      <c r="JYX65" s="2"/>
      <c r="JYZ65" s="2"/>
      <c r="JZB65" s="2"/>
      <c r="JZD65" s="2"/>
      <c r="JZF65" s="2"/>
      <c r="JZH65" s="2"/>
      <c r="JZJ65" s="2"/>
      <c r="JZL65" s="2"/>
      <c r="JZN65" s="2"/>
      <c r="JZP65" s="2"/>
      <c r="JZR65" s="2"/>
      <c r="JZT65" s="2"/>
      <c r="JZV65" s="2"/>
      <c r="JZX65" s="2"/>
      <c r="JZZ65" s="2"/>
      <c r="KAB65" s="2"/>
      <c r="KAD65" s="2"/>
      <c r="KAF65" s="2"/>
      <c r="KAH65" s="2"/>
      <c r="KAJ65" s="2"/>
      <c r="KAL65" s="2"/>
      <c r="KAN65" s="2"/>
      <c r="KAP65" s="2"/>
      <c r="KAR65" s="2"/>
      <c r="KAT65" s="2"/>
      <c r="KAV65" s="2"/>
      <c r="KAX65" s="2"/>
      <c r="KAZ65" s="2"/>
      <c r="KBB65" s="2"/>
      <c r="KBD65" s="2"/>
      <c r="KBF65" s="2"/>
      <c r="KBH65" s="2"/>
      <c r="KBJ65" s="2"/>
      <c r="KBL65" s="2"/>
      <c r="KBN65" s="2"/>
      <c r="KBP65" s="2"/>
      <c r="KBR65" s="2"/>
      <c r="KBT65" s="2"/>
      <c r="KBV65" s="2"/>
      <c r="KBX65" s="2"/>
      <c r="KBZ65" s="2"/>
      <c r="KCB65" s="2"/>
      <c r="KCD65" s="2"/>
      <c r="KCF65" s="2"/>
      <c r="KCH65" s="2"/>
      <c r="KCJ65" s="2"/>
      <c r="KCL65" s="2"/>
      <c r="KCN65" s="2"/>
      <c r="KCP65" s="2"/>
      <c r="KCR65" s="2"/>
      <c r="KCT65" s="2"/>
      <c r="KCV65" s="2"/>
      <c r="KCX65" s="2"/>
      <c r="KCZ65" s="2"/>
      <c r="KDB65" s="2"/>
      <c r="KDD65" s="2"/>
      <c r="KDF65" s="2"/>
      <c r="KDH65" s="2"/>
      <c r="KDJ65" s="2"/>
      <c r="KDL65" s="2"/>
      <c r="KDN65" s="2"/>
      <c r="KDP65" s="2"/>
      <c r="KDR65" s="2"/>
      <c r="KDT65" s="2"/>
      <c r="KDV65" s="2"/>
      <c r="KDX65" s="2"/>
      <c r="KDZ65" s="2"/>
      <c r="KEB65" s="2"/>
      <c r="KED65" s="2"/>
      <c r="KEF65" s="2"/>
      <c r="KEH65" s="2"/>
      <c r="KEJ65" s="2"/>
      <c r="KEL65" s="2"/>
      <c r="KEN65" s="2"/>
      <c r="KEP65" s="2"/>
      <c r="KER65" s="2"/>
      <c r="KET65" s="2"/>
      <c r="KEV65" s="2"/>
      <c r="KEX65" s="2"/>
      <c r="KEZ65" s="2"/>
      <c r="KFB65" s="2"/>
      <c r="KFD65" s="2"/>
      <c r="KFF65" s="2"/>
      <c r="KFH65" s="2"/>
      <c r="KFJ65" s="2"/>
      <c r="KFL65" s="2"/>
      <c r="KFN65" s="2"/>
      <c r="KFP65" s="2"/>
      <c r="KFR65" s="2"/>
      <c r="KFT65" s="2"/>
      <c r="KFV65" s="2"/>
      <c r="KFX65" s="2"/>
      <c r="KFZ65" s="2"/>
      <c r="KGB65" s="2"/>
      <c r="KGD65" s="2"/>
      <c r="KGF65" s="2"/>
      <c r="KGH65" s="2"/>
      <c r="KGJ65" s="2"/>
      <c r="KGL65" s="2"/>
      <c r="KGN65" s="2"/>
      <c r="KGP65" s="2"/>
      <c r="KGR65" s="2"/>
      <c r="KGT65" s="2"/>
      <c r="KGV65" s="2"/>
      <c r="KGX65" s="2"/>
      <c r="KGZ65" s="2"/>
      <c r="KHB65" s="2"/>
      <c r="KHD65" s="2"/>
      <c r="KHF65" s="2"/>
      <c r="KHH65" s="2"/>
      <c r="KHJ65" s="2"/>
      <c r="KHL65" s="2"/>
      <c r="KHN65" s="2"/>
      <c r="KHP65" s="2"/>
      <c r="KHR65" s="2"/>
      <c r="KHT65" s="2"/>
      <c r="KHV65" s="2"/>
      <c r="KHX65" s="2"/>
      <c r="KHZ65" s="2"/>
      <c r="KIB65" s="2"/>
      <c r="KID65" s="2"/>
      <c r="KIF65" s="2"/>
      <c r="KIH65" s="2"/>
      <c r="KIJ65" s="2"/>
      <c r="KIL65" s="2"/>
      <c r="KIN65" s="2"/>
      <c r="KIP65" s="2"/>
      <c r="KIR65" s="2"/>
      <c r="KIT65" s="2"/>
      <c r="KIV65" s="2"/>
      <c r="KIX65" s="2"/>
      <c r="KIZ65" s="2"/>
      <c r="KJB65" s="2"/>
      <c r="KJD65" s="2"/>
      <c r="KJF65" s="2"/>
      <c r="KJH65" s="2"/>
      <c r="KJJ65" s="2"/>
      <c r="KJL65" s="2"/>
      <c r="KJN65" s="2"/>
      <c r="KJP65" s="2"/>
      <c r="KJR65" s="2"/>
      <c r="KJT65" s="2"/>
      <c r="KJV65" s="2"/>
      <c r="KJX65" s="2"/>
      <c r="KJZ65" s="2"/>
      <c r="KKB65" s="2"/>
      <c r="KKD65" s="2"/>
      <c r="KKF65" s="2"/>
      <c r="KKH65" s="2"/>
      <c r="KKJ65" s="2"/>
      <c r="KKL65" s="2"/>
      <c r="KKN65" s="2"/>
      <c r="KKP65" s="2"/>
      <c r="KKR65" s="2"/>
      <c r="KKT65" s="2"/>
      <c r="KKV65" s="2"/>
      <c r="KKX65" s="2"/>
      <c r="KKZ65" s="2"/>
      <c r="KLB65" s="2"/>
      <c r="KLD65" s="2"/>
      <c r="KLF65" s="2"/>
      <c r="KLH65" s="2"/>
      <c r="KLJ65" s="2"/>
      <c r="KLL65" s="2"/>
      <c r="KLN65" s="2"/>
      <c r="KLP65" s="2"/>
      <c r="KLR65" s="2"/>
      <c r="KLT65" s="2"/>
      <c r="KLV65" s="2"/>
      <c r="KLX65" s="2"/>
      <c r="KLZ65" s="2"/>
      <c r="KMB65" s="2"/>
      <c r="KMD65" s="2"/>
      <c r="KMF65" s="2"/>
      <c r="KMH65" s="2"/>
      <c r="KMJ65" s="2"/>
      <c r="KML65" s="2"/>
      <c r="KMN65" s="2"/>
      <c r="KMP65" s="2"/>
      <c r="KMR65" s="2"/>
      <c r="KMT65" s="2"/>
      <c r="KMV65" s="2"/>
      <c r="KMX65" s="2"/>
      <c r="KMZ65" s="2"/>
      <c r="KNB65" s="2"/>
      <c r="KND65" s="2"/>
      <c r="KNF65" s="2"/>
      <c r="KNH65" s="2"/>
      <c r="KNJ65" s="2"/>
      <c r="KNL65" s="2"/>
      <c r="KNN65" s="2"/>
      <c r="KNP65" s="2"/>
      <c r="KNR65" s="2"/>
      <c r="KNT65" s="2"/>
      <c r="KNV65" s="2"/>
      <c r="KNX65" s="2"/>
      <c r="KNZ65" s="2"/>
      <c r="KOB65" s="2"/>
      <c r="KOD65" s="2"/>
      <c r="KOF65" s="2"/>
      <c r="KOH65" s="2"/>
      <c r="KOJ65" s="2"/>
      <c r="KOL65" s="2"/>
      <c r="KON65" s="2"/>
      <c r="KOP65" s="2"/>
      <c r="KOR65" s="2"/>
      <c r="KOT65" s="2"/>
      <c r="KOV65" s="2"/>
      <c r="KOX65" s="2"/>
      <c r="KOZ65" s="2"/>
      <c r="KPB65" s="2"/>
      <c r="KPD65" s="2"/>
      <c r="KPF65" s="2"/>
      <c r="KPH65" s="2"/>
      <c r="KPJ65" s="2"/>
      <c r="KPL65" s="2"/>
      <c r="KPN65" s="2"/>
      <c r="KPP65" s="2"/>
      <c r="KPR65" s="2"/>
      <c r="KPT65" s="2"/>
      <c r="KPV65" s="2"/>
      <c r="KPX65" s="2"/>
      <c r="KPZ65" s="2"/>
      <c r="KQB65" s="2"/>
      <c r="KQD65" s="2"/>
      <c r="KQF65" s="2"/>
      <c r="KQH65" s="2"/>
      <c r="KQJ65" s="2"/>
      <c r="KQL65" s="2"/>
      <c r="KQN65" s="2"/>
      <c r="KQP65" s="2"/>
      <c r="KQR65" s="2"/>
      <c r="KQT65" s="2"/>
      <c r="KQV65" s="2"/>
      <c r="KQX65" s="2"/>
      <c r="KQZ65" s="2"/>
      <c r="KRB65" s="2"/>
      <c r="KRD65" s="2"/>
      <c r="KRF65" s="2"/>
      <c r="KRH65" s="2"/>
      <c r="KRJ65" s="2"/>
      <c r="KRL65" s="2"/>
      <c r="KRN65" s="2"/>
      <c r="KRP65" s="2"/>
      <c r="KRR65" s="2"/>
      <c r="KRT65" s="2"/>
      <c r="KRV65" s="2"/>
      <c r="KRX65" s="2"/>
      <c r="KRZ65" s="2"/>
      <c r="KSB65" s="2"/>
      <c r="KSD65" s="2"/>
      <c r="KSF65" s="2"/>
      <c r="KSH65" s="2"/>
      <c r="KSJ65" s="2"/>
      <c r="KSL65" s="2"/>
      <c r="KSN65" s="2"/>
      <c r="KSP65" s="2"/>
      <c r="KSR65" s="2"/>
      <c r="KST65" s="2"/>
      <c r="KSV65" s="2"/>
      <c r="KSX65" s="2"/>
      <c r="KSZ65" s="2"/>
      <c r="KTB65" s="2"/>
      <c r="KTD65" s="2"/>
      <c r="KTF65" s="2"/>
      <c r="KTH65" s="2"/>
      <c r="KTJ65" s="2"/>
      <c r="KTL65" s="2"/>
      <c r="KTN65" s="2"/>
      <c r="KTP65" s="2"/>
      <c r="KTR65" s="2"/>
      <c r="KTT65" s="2"/>
      <c r="KTV65" s="2"/>
      <c r="KTX65" s="2"/>
      <c r="KTZ65" s="2"/>
      <c r="KUB65" s="2"/>
      <c r="KUD65" s="2"/>
      <c r="KUF65" s="2"/>
      <c r="KUH65" s="2"/>
      <c r="KUJ65" s="2"/>
      <c r="KUL65" s="2"/>
      <c r="KUN65" s="2"/>
      <c r="KUP65" s="2"/>
      <c r="KUR65" s="2"/>
      <c r="KUT65" s="2"/>
      <c r="KUV65" s="2"/>
      <c r="KUX65" s="2"/>
      <c r="KUZ65" s="2"/>
      <c r="KVB65" s="2"/>
      <c r="KVD65" s="2"/>
      <c r="KVF65" s="2"/>
      <c r="KVH65" s="2"/>
      <c r="KVJ65" s="2"/>
      <c r="KVL65" s="2"/>
      <c r="KVN65" s="2"/>
      <c r="KVP65" s="2"/>
      <c r="KVR65" s="2"/>
      <c r="KVT65" s="2"/>
      <c r="KVV65" s="2"/>
      <c r="KVX65" s="2"/>
      <c r="KVZ65" s="2"/>
      <c r="KWB65" s="2"/>
      <c r="KWD65" s="2"/>
      <c r="KWF65" s="2"/>
      <c r="KWH65" s="2"/>
      <c r="KWJ65" s="2"/>
      <c r="KWL65" s="2"/>
      <c r="KWN65" s="2"/>
      <c r="KWP65" s="2"/>
      <c r="KWR65" s="2"/>
      <c r="KWT65" s="2"/>
      <c r="KWV65" s="2"/>
      <c r="KWX65" s="2"/>
      <c r="KWZ65" s="2"/>
      <c r="KXB65" s="2"/>
      <c r="KXD65" s="2"/>
      <c r="KXF65" s="2"/>
      <c r="KXH65" s="2"/>
      <c r="KXJ65" s="2"/>
      <c r="KXL65" s="2"/>
      <c r="KXN65" s="2"/>
      <c r="KXP65" s="2"/>
      <c r="KXR65" s="2"/>
      <c r="KXT65" s="2"/>
      <c r="KXV65" s="2"/>
      <c r="KXX65" s="2"/>
      <c r="KXZ65" s="2"/>
      <c r="KYB65" s="2"/>
      <c r="KYD65" s="2"/>
      <c r="KYF65" s="2"/>
      <c r="KYH65" s="2"/>
      <c r="KYJ65" s="2"/>
      <c r="KYL65" s="2"/>
      <c r="KYN65" s="2"/>
      <c r="KYP65" s="2"/>
      <c r="KYR65" s="2"/>
      <c r="KYT65" s="2"/>
      <c r="KYV65" s="2"/>
      <c r="KYX65" s="2"/>
      <c r="KYZ65" s="2"/>
      <c r="KZB65" s="2"/>
      <c r="KZD65" s="2"/>
      <c r="KZF65" s="2"/>
      <c r="KZH65" s="2"/>
      <c r="KZJ65" s="2"/>
      <c r="KZL65" s="2"/>
      <c r="KZN65" s="2"/>
      <c r="KZP65" s="2"/>
      <c r="KZR65" s="2"/>
      <c r="KZT65" s="2"/>
      <c r="KZV65" s="2"/>
      <c r="KZX65" s="2"/>
      <c r="KZZ65" s="2"/>
      <c r="LAB65" s="2"/>
      <c r="LAD65" s="2"/>
      <c r="LAF65" s="2"/>
      <c r="LAH65" s="2"/>
      <c r="LAJ65" s="2"/>
      <c r="LAL65" s="2"/>
      <c r="LAN65" s="2"/>
      <c r="LAP65" s="2"/>
      <c r="LAR65" s="2"/>
      <c r="LAT65" s="2"/>
      <c r="LAV65" s="2"/>
      <c r="LAX65" s="2"/>
      <c r="LAZ65" s="2"/>
      <c r="LBB65" s="2"/>
      <c r="LBD65" s="2"/>
      <c r="LBF65" s="2"/>
      <c r="LBH65" s="2"/>
      <c r="LBJ65" s="2"/>
      <c r="LBL65" s="2"/>
      <c r="LBN65" s="2"/>
      <c r="LBP65" s="2"/>
      <c r="LBR65" s="2"/>
      <c r="LBT65" s="2"/>
      <c r="LBV65" s="2"/>
      <c r="LBX65" s="2"/>
      <c r="LBZ65" s="2"/>
      <c r="LCB65" s="2"/>
      <c r="LCD65" s="2"/>
      <c r="LCF65" s="2"/>
      <c r="LCH65" s="2"/>
      <c r="LCJ65" s="2"/>
      <c r="LCL65" s="2"/>
      <c r="LCN65" s="2"/>
      <c r="LCP65" s="2"/>
      <c r="LCR65" s="2"/>
      <c r="LCT65" s="2"/>
      <c r="LCV65" s="2"/>
      <c r="LCX65" s="2"/>
      <c r="LCZ65" s="2"/>
      <c r="LDB65" s="2"/>
      <c r="LDD65" s="2"/>
      <c r="LDF65" s="2"/>
      <c r="LDH65" s="2"/>
      <c r="LDJ65" s="2"/>
      <c r="LDL65" s="2"/>
      <c r="LDN65" s="2"/>
      <c r="LDP65" s="2"/>
      <c r="LDR65" s="2"/>
      <c r="LDT65" s="2"/>
      <c r="LDV65" s="2"/>
      <c r="LDX65" s="2"/>
      <c r="LDZ65" s="2"/>
      <c r="LEB65" s="2"/>
      <c r="LED65" s="2"/>
      <c r="LEF65" s="2"/>
      <c r="LEH65" s="2"/>
      <c r="LEJ65" s="2"/>
      <c r="LEL65" s="2"/>
      <c r="LEN65" s="2"/>
      <c r="LEP65" s="2"/>
      <c r="LER65" s="2"/>
      <c r="LET65" s="2"/>
      <c r="LEV65" s="2"/>
      <c r="LEX65" s="2"/>
      <c r="LEZ65" s="2"/>
      <c r="LFB65" s="2"/>
      <c r="LFD65" s="2"/>
      <c r="LFF65" s="2"/>
      <c r="LFH65" s="2"/>
      <c r="LFJ65" s="2"/>
      <c r="LFL65" s="2"/>
      <c r="LFN65" s="2"/>
      <c r="LFP65" s="2"/>
      <c r="LFR65" s="2"/>
      <c r="LFT65" s="2"/>
      <c r="LFV65" s="2"/>
      <c r="LFX65" s="2"/>
      <c r="LFZ65" s="2"/>
      <c r="LGB65" s="2"/>
      <c r="LGD65" s="2"/>
      <c r="LGF65" s="2"/>
      <c r="LGH65" s="2"/>
      <c r="LGJ65" s="2"/>
      <c r="LGL65" s="2"/>
      <c r="LGN65" s="2"/>
      <c r="LGP65" s="2"/>
      <c r="LGR65" s="2"/>
      <c r="LGT65" s="2"/>
      <c r="LGV65" s="2"/>
      <c r="LGX65" s="2"/>
      <c r="LGZ65" s="2"/>
      <c r="LHB65" s="2"/>
      <c r="LHD65" s="2"/>
      <c r="LHF65" s="2"/>
      <c r="LHH65" s="2"/>
      <c r="LHJ65" s="2"/>
      <c r="LHL65" s="2"/>
      <c r="LHN65" s="2"/>
      <c r="LHP65" s="2"/>
      <c r="LHR65" s="2"/>
      <c r="LHT65" s="2"/>
      <c r="LHV65" s="2"/>
      <c r="LHX65" s="2"/>
      <c r="LHZ65" s="2"/>
      <c r="LIB65" s="2"/>
      <c r="LID65" s="2"/>
      <c r="LIF65" s="2"/>
      <c r="LIH65" s="2"/>
      <c r="LIJ65" s="2"/>
      <c r="LIL65" s="2"/>
      <c r="LIN65" s="2"/>
      <c r="LIP65" s="2"/>
      <c r="LIR65" s="2"/>
      <c r="LIT65" s="2"/>
      <c r="LIV65" s="2"/>
      <c r="LIX65" s="2"/>
      <c r="LIZ65" s="2"/>
      <c r="LJB65" s="2"/>
      <c r="LJD65" s="2"/>
      <c r="LJF65" s="2"/>
      <c r="LJH65" s="2"/>
      <c r="LJJ65" s="2"/>
      <c r="LJL65" s="2"/>
      <c r="LJN65" s="2"/>
      <c r="LJP65" s="2"/>
      <c r="LJR65" s="2"/>
      <c r="LJT65" s="2"/>
      <c r="LJV65" s="2"/>
      <c r="LJX65" s="2"/>
      <c r="LJZ65" s="2"/>
      <c r="LKB65" s="2"/>
      <c r="LKD65" s="2"/>
      <c r="LKF65" s="2"/>
      <c r="LKH65" s="2"/>
      <c r="LKJ65" s="2"/>
      <c r="LKL65" s="2"/>
      <c r="LKN65" s="2"/>
      <c r="LKP65" s="2"/>
      <c r="LKR65" s="2"/>
      <c r="LKT65" s="2"/>
      <c r="LKV65" s="2"/>
      <c r="LKX65" s="2"/>
      <c r="LKZ65" s="2"/>
      <c r="LLB65" s="2"/>
      <c r="LLD65" s="2"/>
      <c r="LLF65" s="2"/>
      <c r="LLH65" s="2"/>
      <c r="LLJ65" s="2"/>
      <c r="LLL65" s="2"/>
      <c r="LLN65" s="2"/>
      <c r="LLP65" s="2"/>
      <c r="LLR65" s="2"/>
      <c r="LLT65" s="2"/>
      <c r="LLV65" s="2"/>
      <c r="LLX65" s="2"/>
      <c r="LLZ65" s="2"/>
      <c r="LMB65" s="2"/>
      <c r="LMD65" s="2"/>
      <c r="LMF65" s="2"/>
      <c r="LMH65" s="2"/>
      <c r="LMJ65" s="2"/>
      <c r="LML65" s="2"/>
      <c r="LMN65" s="2"/>
      <c r="LMP65" s="2"/>
      <c r="LMR65" s="2"/>
      <c r="LMT65" s="2"/>
      <c r="LMV65" s="2"/>
      <c r="LMX65" s="2"/>
      <c r="LMZ65" s="2"/>
      <c r="LNB65" s="2"/>
      <c r="LND65" s="2"/>
      <c r="LNF65" s="2"/>
      <c r="LNH65" s="2"/>
      <c r="LNJ65" s="2"/>
      <c r="LNL65" s="2"/>
      <c r="LNN65" s="2"/>
      <c r="LNP65" s="2"/>
      <c r="LNR65" s="2"/>
      <c r="LNT65" s="2"/>
      <c r="LNV65" s="2"/>
      <c r="LNX65" s="2"/>
      <c r="LNZ65" s="2"/>
      <c r="LOB65" s="2"/>
      <c r="LOD65" s="2"/>
      <c r="LOF65" s="2"/>
      <c r="LOH65" s="2"/>
      <c r="LOJ65" s="2"/>
      <c r="LOL65" s="2"/>
      <c r="LON65" s="2"/>
      <c r="LOP65" s="2"/>
      <c r="LOR65" s="2"/>
      <c r="LOT65" s="2"/>
      <c r="LOV65" s="2"/>
      <c r="LOX65" s="2"/>
      <c r="LOZ65" s="2"/>
      <c r="LPB65" s="2"/>
      <c r="LPD65" s="2"/>
      <c r="LPF65" s="2"/>
      <c r="LPH65" s="2"/>
      <c r="LPJ65" s="2"/>
      <c r="LPL65" s="2"/>
      <c r="LPN65" s="2"/>
      <c r="LPP65" s="2"/>
      <c r="LPR65" s="2"/>
      <c r="LPT65" s="2"/>
      <c r="LPV65" s="2"/>
      <c r="LPX65" s="2"/>
      <c r="LPZ65" s="2"/>
      <c r="LQB65" s="2"/>
      <c r="LQD65" s="2"/>
      <c r="LQF65" s="2"/>
      <c r="LQH65" s="2"/>
      <c r="LQJ65" s="2"/>
      <c r="LQL65" s="2"/>
      <c r="LQN65" s="2"/>
      <c r="LQP65" s="2"/>
      <c r="LQR65" s="2"/>
      <c r="LQT65" s="2"/>
      <c r="LQV65" s="2"/>
      <c r="LQX65" s="2"/>
      <c r="LQZ65" s="2"/>
      <c r="LRB65" s="2"/>
      <c r="LRD65" s="2"/>
      <c r="LRF65" s="2"/>
      <c r="LRH65" s="2"/>
      <c r="LRJ65" s="2"/>
      <c r="LRL65" s="2"/>
      <c r="LRN65" s="2"/>
      <c r="LRP65" s="2"/>
      <c r="LRR65" s="2"/>
      <c r="LRT65" s="2"/>
      <c r="LRV65" s="2"/>
      <c r="LRX65" s="2"/>
      <c r="LRZ65" s="2"/>
      <c r="LSB65" s="2"/>
      <c r="LSD65" s="2"/>
      <c r="LSF65" s="2"/>
      <c r="LSH65" s="2"/>
      <c r="LSJ65" s="2"/>
      <c r="LSL65" s="2"/>
      <c r="LSN65" s="2"/>
      <c r="LSP65" s="2"/>
      <c r="LSR65" s="2"/>
      <c r="LST65" s="2"/>
      <c r="LSV65" s="2"/>
      <c r="LSX65" s="2"/>
      <c r="LSZ65" s="2"/>
      <c r="LTB65" s="2"/>
      <c r="LTD65" s="2"/>
      <c r="LTF65" s="2"/>
      <c r="LTH65" s="2"/>
      <c r="LTJ65" s="2"/>
      <c r="LTL65" s="2"/>
      <c r="LTN65" s="2"/>
      <c r="LTP65" s="2"/>
      <c r="LTR65" s="2"/>
      <c r="LTT65" s="2"/>
      <c r="LTV65" s="2"/>
      <c r="LTX65" s="2"/>
      <c r="LTZ65" s="2"/>
      <c r="LUB65" s="2"/>
      <c r="LUD65" s="2"/>
      <c r="LUF65" s="2"/>
      <c r="LUH65" s="2"/>
      <c r="LUJ65" s="2"/>
      <c r="LUL65" s="2"/>
      <c r="LUN65" s="2"/>
      <c r="LUP65" s="2"/>
      <c r="LUR65" s="2"/>
      <c r="LUT65" s="2"/>
      <c r="LUV65" s="2"/>
      <c r="LUX65" s="2"/>
      <c r="LUZ65" s="2"/>
      <c r="LVB65" s="2"/>
      <c r="LVD65" s="2"/>
      <c r="LVF65" s="2"/>
      <c r="LVH65" s="2"/>
      <c r="LVJ65" s="2"/>
      <c r="LVL65" s="2"/>
      <c r="LVN65" s="2"/>
      <c r="LVP65" s="2"/>
      <c r="LVR65" s="2"/>
      <c r="LVT65" s="2"/>
      <c r="LVV65" s="2"/>
      <c r="LVX65" s="2"/>
      <c r="LVZ65" s="2"/>
      <c r="LWB65" s="2"/>
      <c r="LWD65" s="2"/>
      <c r="LWF65" s="2"/>
      <c r="LWH65" s="2"/>
      <c r="LWJ65" s="2"/>
      <c r="LWL65" s="2"/>
      <c r="LWN65" s="2"/>
      <c r="LWP65" s="2"/>
      <c r="LWR65" s="2"/>
      <c r="LWT65" s="2"/>
      <c r="LWV65" s="2"/>
      <c r="LWX65" s="2"/>
      <c r="LWZ65" s="2"/>
      <c r="LXB65" s="2"/>
      <c r="LXD65" s="2"/>
      <c r="LXF65" s="2"/>
      <c r="LXH65" s="2"/>
      <c r="LXJ65" s="2"/>
      <c r="LXL65" s="2"/>
      <c r="LXN65" s="2"/>
      <c r="LXP65" s="2"/>
      <c r="LXR65" s="2"/>
      <c r="LXT65" s="2"/>
      <c r="LXV65" s="2"/>
      <c r="LXX65" s="2"/>
      <c r="LXZ65" s="2"/>
      <c r="LYB65" s="2"/>
      <c r="LYD65" s="2"/>
      <c r="LYF65" s="2"/>
      <c r="LYH65" s="2"/>
      <c r="LYJ65" s="2"/>
      <c r="LYL65" s="2"/>
      <c r="LYN65" s="2"/>
      <c r="LYP65" s="2"/>
      <c r="LYR65" s="2"/>
      <c r="LYT65" s="2"/>
      <c r="LYV65" s="2"/>
      <c r="LYX65" s="2"/>
      <c r="LYZ65" s="2"/>
      <c r="LZB65" s="2"/>
      <c r="LZD65" s="2"/>
      <c r="LZF65" s="2"/>
      <c r="LZH65" s="2"/>
      <c r="LZJ65" s="2"/>
      <c r="LZL65" s="2"/>
      <c r="LZN65" s="2"/>
      <c r="LZP65" s="2"/>
      <c r="LZR65" s="2"/>
      <c r="LZT65" s="2"/>
      <c r="LZV65" s="2"/>
      <c r="LZX65" s="2"/>
      <c r="LZZ65" s="2"/>
      <c r="MAB65" s="2"/>
      <c r="MAD65" s="2"/>
      <c r="MAF65" s="2"/>
      <c r="MAH65" s="2"/>
      <c r="MAJ65" s="2"/>
      <c r="MAL65" s="2"/>
      <c r="MAN65" s="2"/>
      <c r="MAP65" s="2"/>
      <c r="MAR65" s="2"/>
      <c r="MAT65" s="2"/>
      <c r="MAV65" s="2"/>
      <c r="MAX65" s="2"/>
      <c r="MAZ65" s="2"/>
      <c r="MBB65" s="2"/>
      <c r="MBD65" s="2"/>
      <c r="MBF65" s="2"/>
      <c r="MBH65" s="2"/>
      <c r="MBJ65" s="2"/>
      <c r="MBL65" s="2"/>
      <c r="MBN65" s="2"/>
      <c r="MBP65" s="2"/>
      <c r="MBR65" s="2"/>
      <c r="MBT65" s="2"/>
      <c r="MBV65" s="2"/>
      <c r="MBX65" s="2"/>
      <c r="MBZ65" s="2"/>
      <c r="MCB65" s="2"/>
      <c r="MCD65" s="2"/>
      <c r="MCF65" s="2"/>
      <c r="MCH65" s="2"/>
      <c r="MCJ65" s="2"/>
      <c r="MCL65" s="2"/>
      <c r="MCN65" s="2"/>
      <c r="MCP65" s="2"/>
      <c r="MCR65" s="2"/>
      <c r="MCT65" s="2"/>
      <c r="MCV65" s="2"/>
      <c r="MCX65" s="2"/>
      <c r="MCZ65" s="2"/>
      <c r="MDB65" s="2"/>
      <c r="MDD65" s="2"/>
      <c r="MDF65" s="2"/>
      <c r="MDH65" s="2"/>
      <c r="MDJ65" s="2"/>
      <c r="MDL65" s="2"/>
      <c r="MDN65" s="2"/>
      <c r="MDP65" s="2"/>
      <c r="MDR65" s="2"/>
      <c r="MDT65" s="2"/>
      <c r="MDV65" s="2"/>
      <c r="MDX65" s="2"/>
      <c r="MDZ65" s="2"/>
      <c r="MEB65" s="2"/>
      <c r="MED65" s="2"/>
      <c r="MEF65" s="2"/>
      <c r="MEH65" s="2"/>
      <c r="MEJ65" s="2"/>
      <c r="MEL65" s="2"/>
      <c r="MEN65" s="2"/>
      <c r="MEP65" s="2"/>
      <c r="MER65" s="2"/>
      <c r="MET65" s="2"/>
      <c r="MEV65" s="2"/>
      <c r="MEX65" s="2"/>
      <c r="MEZ65" s="2"/>
      <c r="MFB65" s="2"/>
      <c r="MFD65" s="2"/>
      <c r="MFF65" s="2"/>
      <c r="MFH65" s="2"/>
      <c r="MFJ65" s="2"/>
      <c r="MFL65" s="2"/>
      <c r="MFN65" s="2"/>
      <c r="MFP65" s="2"/>
      <c r="MFR65" s="2"/>
      <c r="MFT65" s="2"/>
      <c r="MFV65" s="2"/>
      <c r="MFX65" s="2"/>
      <c r="MFZ65" s="2"/>
      <c r="MGB65" s="2"/>
      <c r="MGD65" s="2"/>
      <c r="MGF65" s="2"/>
      <c r="MGH65" s="2"/>
      <c r="MGJ65" s="2"/>
      <c r="MGL65" s="2"/>
      <c r="MGN65" s="2"/>
      <c r="MGP65" s="2"/>
      <c r="MGR65" s="2"/>
      <c r="MGT65" s="2"/>
      <c r="MGV65" s="2"/>
      <c r="MGX65" s="2"/>
      <c r="MGZ65" s="2"/>
      <c r="MHB65" s="2"/>
      <c r="MHD65" s="2"/>
      <c r="MHF65" s="2"/>
      <c r="MHH65" s="2"/>
      <c r="MHJ65" s="2"/>
      <c r="MHL65" s="2"/>
      <c r="MHN65" s="2"/>
      <c r="MHP65" s="2"/>
      <c r="MHR65" s="2"/>
      <c r="MHT65" s="2"/>
      <c r="MHV65" s="2"/>
      <c r="MHX65" s="2"/>
      <c r="MHZ65" s="2"/>
      <c r="MIB65" s="2"/>
      <c r="MID65" s="2"/>
      <c r="MIF65" s="2"/>
      <c r="MIH65" s="2"/>
      <c r="MIJ65" s="2"/>
      <c r="MIL65" s="2"/>
      <c r="MIN65" s="2"/>
      <c r="MIP65" s="2"/>
      <c r="MIR65" s="2"/>
      <c r="MIT65" s="2"/>
      <c r="MIV65" s="2"/>
      <c r="MIX65" s="2"/>
      <c r="MIZ65" s="2"/>
      <c r="MJB65" s="2"/>
      <c r="MJD65" s="2"/>
      <c r="MJF65" s="2"/>
      <c r="MJH65" s="2"/>
      <c r="MJJ65" s="2"/>
      <c r="MJL65" s="2"/>
      <c r="MJN65" s="2"/>
      <c r="MJP65" s="2"/>
      <c r="MJR65" s="2"/>
      <c r="MJT65" s="2"/>
      <c r="MJV65" s="2"/>
      <c r="MJX65" s="2"/>
      <c r="MJZ65" s="2"/>
      <c r="MKB65" s="2"/>
      <c r="MKD65" s="2"/>
      <c r="MKF65" s="2"/>
      <c r="MKH65" s="2"/>
      <c r="MKJ65" s="2"/>
      <c r="MKL65" s="2"/>
      <c r="MKN65" s="2"/>
      <c r="MKP65" s="2"/>
      <c r="MKR65" s="2"/>
      <c r="MKT65" s="2"/>
      <c r="MKV65" s="2"/>
      <c r="MKX65" s="2"/>
      <c r="MKZ65" s="2"/>
      <c r="MLB65" s="2"/>
      <c r="MLD65" s="2"/>
      <c r="MLF65" s="2"/>
      <c r="MLH65" s="2"/>
      <c r="MLJ65" s="2"/>
      <c r="MLL65" s="2"/>
      <c r="MLN65" s="2"/>
      <c r="MLP65" s="2"/>
      <c r="MLR65" s="2"/>
      <c r="MLT65" s="2"/>
      <c r="MLV65" s="2"/>
      <c r="MLX65" s="2"/>
      <c r="MLZ65" s="2"/>
      <c r="MMB65" s="2"/>
      <c r="MMD65" s="2"/>
      <c r="MMF65" s="2"/>
      <c r="MMH65" s="2"/>
      <c r="MMJ65" s="2"/>
      <c r="MML65" s="2"/>
      <c r="MMN65" s="2"/>
      <c r="MMP65" s="2"/>
      <c r="MMR65" s="2"/>
      <c r="MMT65" s="2"/>
      <c r="MMV65" s="2"/>
      <c r="MMX65" s="2"/>
      <c r="MMZ65" s="2"/>
      <c r="MNB65" s="2"/>
      <c r="MND65" s="2"/>
      <c r="MNF65" s="2"/>
      <c r="MNH65" s="2"/>
      <c r="MNJ65" s="2"/>
      <c r="MNL65" s="2"/>
      <c r="MNN65" s="2"/>
      <c r="MNP65" s="2"/>
      <c r="MNR65" s="2"/>
      <c r="MNT65" s="2"/>
      <c r="MNV65" s="2"/>
      <c r="MNX65" s="2"/>
      <c r="MNZ65" s="2"/>
      <c r="MOB65" s="2"/>
      <c r="MOD65" s="2"/>
      <c r="MOF65" s="2"/>
      <c r="MOH65" s="2"/>
      <c r="MOJ65" s="2"/>
      <c r="MOL65" s="2"/>
      <c r="MON65" s="2"/>
      <c r="MOP65" s="2"/>
      <c r="MOR65" s="2"/>
      <c r="MOT65" s="2"/>
      <c r="MOV65" s="2"/>
      <c r="MOX65" s="2"/>
      <c r="MOZ65" s="2"/>
      <c r="MPB65" s="2"/>
      <c r="MPD65" s="2"/>
      <c r="MPF65" s="2"/>
      <c r="MPH65" s="2"/>
      <c r="MPJ65" s="2"/>
      <c r="MPL65" s="2"/>
      <c r="MPN65" s="2"/>
      <c r="MPP65" s="2"/>
      <c r="MPR65" s="2"/>
      <c r="MPT65" s="2"/>
      <c r="MPV65" s="2"/>
      <c r="MPX65" s="2"/>
      <c r="MPZ65" s="2"/>
      <c r="MQB65" s="2"/>
      <c r="MQD65" s="2"/>
      <c r="MQF65" s="2"/>
      <c r="MQH65" s="2"/>
      <c r="MQJ65" s="2"/>
      <c r="MQL65" s="2"/>
      <c r="MQN65" s="2"/>
      <c r="MQP65" s="2"/>
      <c r="MQR65" s="2"/>
      <c r="MQT65" s="2"/>
      <c r="MQV65" s="2"/>
      <c r="MQX65" s="2"/>
      <c r="MQZ65" s="2"/>
      <c r="MRB65" s="2"/>
      <c r="MRD65" s="2"/>
      <c r="MRF65" s="2"/>
      <c r="MRH65" s="2"/>
      <c r="MRJ65" s="2"/>
      <c r="MRL65" s="2"/>
      <c r="MRN65" s="2"/>
      <c r="MRP65" s="2"/>
      <c r="MRR65" s="2"/>
      <c r="MRT65" s="2"/>
      <c r="MRV65" s="2"/>
      <c r="MRX65" s="2"/>
      <c r="MRZ65" s="2"/>
      <c r="MSB65" s="2"/>
      <c r="MSD65" s="2"/>
      <c r="MSF65" s="2"/>
      <c r="MSH65" s="2"/>
      <c r="MSJ65" s="2"/>
      <c r="MSL65" s="2"/>
      <c r="MSN65" s="2"/>
      <c r="MSP65" s="2"/>
      <c r="MSR65" s="2"/>
      <c r="MST65" s="2"/>
      <c r="MSV65" s="2"/>
      <c r="MSX65" s="2"/>
      <c r="MSZ65" s="2"/>
      <c r="MTB65" s="2"/>
      <c r="MTD65" s="2"/>
      <c r="MTF65" s="2"/>
      <c r="MTH65" s="2"/>
      <c r="MTJ65" s="2"/>
      <c r="MTL65" s="2"/>
      <c r="MTN65" s="2"/>
      <c r="MTP65" s="2"/>
      <c r="MTR65" s="2"/>
      <c r="MTT65" s="2"/>
      <c r="MTV65" s="2"/>
      <c r="MTX65" s="2"/>
      <c r="MTZ65" s="2"/>
      <c r="MUB65" s="2"/>
      <c r="MUD65" s="2"/>
      <c r="MUF65" s="2"/>
      <c r="MUH65" s="2"/>
      <c r="MUJ65" s="2"/>
      <c r="MUL65" s="2"/>
      <c r="MUN65" s="2"/>
      <c r="MUP65" s="2"/>
      <c r="MUR65" s="2"/>
      <c r="MUT65" s="2"/>
      <c r="MUV65" s="2"/>
      <c r="MUX65" s="2"/>
      <c r="MUZ65" s="2"/>
      <c r="MVB65" s="2"/>
      <c r="MVD65" s="2"/>
      <c r="MVF65" s="2"/>
      <c r="MVH65" s="2"/>
      <c r="MVJ65" s="2"/>
      <c r="MVL65" s="2"/>
      <c r="MVN65" s="2"/>
      <c r="MVP65" s="2"/>
      <c r="MVR65" s="2"/>
      <c r="MVT65" s="2"/>
      <c r="MVV65" s="2"/>
      <c r="MVX65" s="2"/>
      <c r="MVZ65" s="2"/>
      <c r="MWB65" s="2"/>
      <c r="MWD65" s="2"/>
      <c r="MWF65" s="2"/>
      <c r="MWH65" s="2"/>
      <c r="MWJ65" s="2"/>
      <c r="MWL65" s="2"/>
      <c r="MWN65" s="2"/>
      <c r="MWP65" s="2"/>
      <c r="MWR65" s="2"/>
      <c r="MWT65" s="2"/>
      <c r="MWV65" s="2"/>
      <c r="MWX65" s="2"/>
      <c r="MWZ65" s="2"/>
      <c r="MXB65" s="2"/>
      <c r="MXD65" s="2"/>
      <c r="MXF65" s="2"/>
      <c r="MXH65" s="2"/>
      <c r="MXJ65" s="2"/>
      <c r="MXL65" s="2"/>
      <c r="MXN65" s="2"/>
      <c r="MXP65" s="2"/>
      <c r="MXR65" s="2"/>
      <c r="MXT65" s="2"/>
      <c r="MXV65" s="2"/>
      <c r="MXX65" s="2"/>
      <c r="MXZ65" s="2"/>
      <c r="MYB65" s="2"/>
      <c r="MYD65" s="2"/>
      <c r="MYF65" s="2"/>
      <c r="MYH65" s="2"/>
      <c r="MYJ65" s="2"/>
      <c r="MYL65" s="2"/>
      <c r="MYN65" s="2"/>
      <c r="MYP65" s="2"/>
      <c r="MYR65" s="2"/>
      <c r="MYT65" s="2"/>
      <c r="MYV65" s="2"/>
      <c r="MYX65" s="2"/>
      <c r="MYZ65" s="2"/>
      <c r="MZB65" s="2"/>
      <c r="MZD65" s="2"/>
      <c r="MZF65" s="2"/>
      <c r="MZH65" s="2"/>
      <c r="MZJ65" s="2"/>
      <c r="MZL65" s="2"/>
      <c r="MZN65" s="2"/>
      <c r="MZP65" s="2"/>
      <c r="MZR65" s="2"/>
      <c r="MZT65" s="2"/>
      <c r="MZV65" s="2"/>
      <c r="MZX65" s="2"/>
      <c r="MZZ65" s="2"/>
      <c r="NAB65" s="2"/>
      <c r="NAD65" s="2"/>
      <c r="NAF65" s="2"/>
      <c r="NAH65" s="2"/>
      <c r="NAJ65" s="2"/>
      <c r="NAL65" s="2"/>
      <c r="NAN65" s="2"/>
      <c r="NAP65" s="2"/>
      <c r="NAR65" s="2"/>
      <c r="NAT65" s="2"/>
      <c r="NAV65" s="2"/>
      <c r="NAX65" s="2"/>
      <c r="NAZ65" s="2"/>
      <c r="NBB65" s="2"/>
      <c r="NBD65" s="2"/>
      <c r="NBF65" s="2"/>
      <c r="NBH65" s="2"/>
      <c r="NBJ65" s="2"/>
      <c r="NBL65" s="2"/>
      <c r="NBN65" s="2"/>
      <c r="NBP65" s="2"/>
      <c r="NBR65" s="2"/>
      <c r="NBT65" s="2"/>
      <c r="NBV65" s="2"/>
      <c r="NBX65" s="2"/>
      <c r="NBZ65" s="2"/>
      <c r="NCB65" s="2"/>
      <c r="NCD65" s="2"/>
      <c r="NCF65" s="2"/>
      <c r="NCH65" s="2"/>
      <c r="NCJ65" s="2"/>
      <c r="NCL65" s="2"/>
      <c r="NCN65" s="2"/>
      <c r="NCP65" s="2"/>
      <c r="NCR65" s="2"/>
      <c r="NCT65" s="2"/>
      <c r="NCV65" s="2"/>
      <c r="NCX65" s="2"/>
      <c r="NCZ65" s="2"/>
      <c r="NDB65" s="2"/>
      <c r="NDD65" s="2"/>
      <c r="NDF65" s="2"/>
      <c r="NDH65" s="2"/>
      <c r="NDJ65" s="2"/>
      <c r="NDL65" s="2"/>
      <c r="NDN65" s="2"/>
      <c r="NDP65" s="2"/>
      <c r="NDR65" s="2"/>
      <c r="NDT65" s="2"/>
      <c r="NDV65" s="2"/>
      <c r="NDX65" s="2"/>
      <c r="NDZ65" s="2"/>
      <c r="NEB65" s="2"/>
      <c r="NED65" s="2"/>
      <c r="NEF65" s="2"/>
      <c r="NEH65" s="2"/>
      <c r="NEJ65" s="2"/>
      <c r="NEL65" s="2"/>
      <c r="NEN65" s="2"/>
      <c r="NEP65" s="2"/>
      <c r="NER65" s="2"/>
      <c r="NET65" s="2"/>
      <c r="NEV65" s="2"/>
      <c r="NEX65" s="2"/>
      <c r="NEZ65" s="2"/>
      <c r="NFB65" s="2"/>
      <c r="NFD65" s="2"/>
      <c r="NFF65" s="2"/>
      <c r="NFH65" s="2"/>
      <c r="NFJ65" s="2"/>
      <c r="NFL65" s="2"/>
      <c r="NFN65" s="2"/>
      <c r="NFP65" s="2"/>
      <c r="NFR65" s="2"/>
      <c r="NFT65" s="2"/>
      <c r="NFV65" s="2"/>
      <c r="NFX65" s="2"/>
      <c r="NFZ65" s="2"/>
      <c r="NGB65" s="2"/>
      <c r="NGD65" s="2"/>
      <c r="NGF65" s="2"/>
      <c r="NGH65" s="2"/>
      <c r="NGJ65" s="2"/>
      <c r="NGL65" s="2"/>
      <c r="NGN65" s="2"/>
      <c r="NGP65" s="2"/>
      <c r="NGR65" s="2"/>
      <c r="NGT65" s="2"/>
      <c r="NGV65" s="2"/>
      <c r="NGX65" s="2"/>
      <c r="NGZ65" s="2"/>
      <c r="NHB65" s="2"/>
      <c r="NHD65" s="2"/>
      <c r="NHF65" s="2"/>
      <c r="NHH65" s="2"/>
      <c r="NHJ65" s="2"/>
      <c r="NHL65" s="2"/>
      <c r="NHN65" s="2"/>
      <c r="NHP65" s="2"/>
      <c r="NHR65" s="2"/>
      <c r="NHT65" s="2"/>
      <c r="NHV65" s="2"/>
      <c r="NHX65" s="2"/>
      <c r="NHZ65" s="2"/>
      <c r="NIB65" s="2"/>
      <c r="NID65" s="2"/>
      <c r="NIF65" s="2"/>
      <c r="NIH65" s="2"/>
      <c r="NIJ65" s="2"/>
      <c r="NIL65" s="2"/>
      <c r="NIN65" s="2"/>
      <c r="NIP65" s="2"/>
      <c r="NIR65" s="2"/>
      <c r="NIT65" s="2"/>
      <c r="NIV65" s="2"/>
      <c r="NIX65" s="2"/>
      <c r="NIZ65" s="2"/>
      <c r="NJB65" s="2"/>
      <c r="NJD65" s="2"/>
      <c r="NJF65" s="2"/>
      <c r="NJH65" s="2"/>
      <c r="NJJ65" s="2"/>
      <c r="NJL65" s="2"/>
      <c r="NJN65" s="2"/>
      <c r="NJP65" s="2"/>
      <c r="NJR65" s="2"/>
      <c r="NJT65" s="2"/>
      <c r="NJV65" s="2"/>
      <c r="NJX65" s="2"/>
      <c r="NJZ65" s="2"/>
      <c r="NKB65" s="2"/>
      <c r="NKD65" s="2"/>
      <c r="NKF65" s="2"/>
      <c r="NKH65" s="2"/>
      <c r="NKJ65" s="2"/>
      <c r="NKL65" s="2"/>
      <c r="NKN65" s="2"/>
      <c r="NKP65" s="2"/>
      <c r="NKR65" s="2"/>
      <c r="NKT65" s="2"/>
      <c r="NKV65" s="2"/>
      <c r="NKX65" s="2"/>
      <c r="NKZ65" s="2"/>
      <c r="NLB65" s="2"/>
      <c r="NLD65" s="2"/>
      <c r="NLF65" s="2"/>
      <c r="NLH65" s="2"/>
      <c r="NLJ65" s="2"/>
      <c r="NLL65" s="2"/>
      <c r="NLN65" s="2"/>
      <c r="NLP65" s="2"/>
      <c r="NLR65" s="2"/>
      <c r="NLT65" s="2"/>
      <c r="NLV65" s="2"/>
      <c r="NLX65" s="2"/>
      <c r="NLZ65" s="2"/>
      <c r="NMB65" s="2"/>
      <c r="NMD65" s="2"/>
      <c r="NMF65" s="2"/>
      <c r="NMH65" s="2"/>
      <c r="NMJ65" s="2"/>
      <c r="NML65" s="2"/>
      <c r="NMN65" s="2"/>
      <c r="NMP65" s="2"/>
      <c r="NMR65" s="2"/>
      <c r="NMT65" s="2"/>
      <c r="NMV65" s="2"/>
      <c r="NMX65" s="2"/>
      <c r="NMZ65" s="2"/>
      <c r="NNB65" s="2"/>
      <c r="NND65" s="2"/>
      <c r="NNF65" s="2"/>
      <c r="NNH65" s="2"/>
      <c r="NNJ65" s="2"/>
      <c r="NNL65" s="2"/>
      <c r="NNN65" s="2"/>
      <c r="NNP65" s="2"/>
      <c r="NNR65" s="2"/>
      <c r="NNT65" s="2"/>
      <c r="NNV65" s="2"/>
      <c r="NNX65" s="2"/>
      <c r="NNZ65" s="2"/>
      <c r="NOB65" s="2"/>
      <c r="NOD65" s="2"/>
      <c r="NOF65" s="2"/>
      <c r="NOH65" s="2"/>
      <c r="NOJ65" s="2"/>
      <c r="NOL65" s="2"/>
      <c r="NON65" s="2"/>
      <c r="NOP65" s="2"/>
      <c r="NOR65" s="2"/>
      <c r="NOT65" s="2"/>
      <c r="NOV65" s="2"/>
      <c r="NOX65" s="2"/>
      <c r="NOZ65" s="2"/>
      <c r="NPB65" s="2"/>
      <c r="NPD65" s="2"/>
      <c r="NPF65" s="2"/>
      <c r="NPH65" s="2"/>
      <c r="NPJ65" s="2"/>
      <c r="NPL65" s="2"/>
      <c r="NPN65" s="2"/>
      <c r="NPP65" s="2"/>
      <c r="NPR65" s="2"/>
      <c r="NPT65" s="2"/>
      <c r="NPV65" s="2"/>
      <c r="NPX65" s="2"/>
      <c r="NPZ65" s="2"/>
      <c r="NQB65" s="2"/>
      <c r="NQD65" s="2"/>
      <c r="NQF65" s="2"/>
      <c r="NQH65" s="2"/>
      <c r="NQJ65" s="2"/>
      <c r="NQL65" s="2"/>
      <c r="NQN65" s="2"/>
      <c r="NQP65" s="2"/>
      <c r="NQR65" s="2"/>
      <c r="NQT65" s="2"/>
      <c r="NQV65" s="2"/>
      <c r="NQX65" s="2"/>
      <c r="NQZ65" s="2"/>
      <c r="NRB65" s="2"/>
      <c r="NRD65" s="2"/>
      <c r="NRF65" s="2"/>
      <c r="NRH65" s="2"/>
      <c r="NRJ65" s="2"/>
      <c r="NRL65" s="2"/>
      <c r="NRN65" s="2"/>
      <c r="NRP65" s="2"/>
      <c r="NRR65" s="2"/>
      <c r="NRT65" s="2"/>
      <c r="NRV65" s="2"/>
      <c r="NRX65" s="2"/>
      <c r="NRZ65" s="2"/>
      <c r="NSB65" s="2"/>
      <c r="NSD65" s="2"/>
      <c r="NSF65" s="2"/>
      <c r="NSH65" s="2"/>
      <c r="NSJ65" s="2"/>
      <c r="NSL65" s="2"/>
      <c r="NSN65" s="2"/>
      <c r="NSP65" s="2"/>
      <c r="NSR65" s="2"/>
      <c r="NST65" s="2"/>
      <c r="NSV65" s="2"/>
      <c r="NSX65" s="2"/>
      <c r="NSZ65" s="2"/>
      <c r="NTB65" s="2"/>
      <c r="NTD65" s="2"/>
      <c r="NTF65" s="2"/>
      <c r="NTH65" s="2"/>
      <c r="NTJ65" s="2"/>
      <c r="NTL65" s="2"/>
      <c r="NTN65" s="2"/>
      <c r="NTP65" s="2"/>
      <c r="NTR65" s="2"/>
      <c r="NTT65" s="2"/>
      <c r="NTV65" s="2"/>
      <c r="NTX65" s="2"/>
      <c r="NTZ65" s="2"/>
      <c r="NUB65" s="2"/>
      <c r="NUD65" s="2"/>
      <c r="NUF65" s="2"/>
      <c r="NUH65" s="2"/>
      <c r="NUJ65" s="2"/>
      <c r="NUL65" s="2"/>
      <c r="NUN65" s="2"/>
      <c r="NUP65" s="2"/>
      <c r="NUR65" s="2"/>
      <c r="NUT65" s="2"/>
      <c r="NUV65" s="2"/>
      <c r="NUX65" s="2"/>
      <c r="NUZ65" s="2"/>
      <c r="NVB65" s="2"/>
      <c r="NVD65" s="2"/>
      <c r="NVF65" s="2"/>
      <c r="NVH65" s="2"/>
      <c r="NVJ65" s="2"/>
      <c r="NVL65" s="2"/>
      <c r="NVN65" s="2"/>
      <c r="NVP65" s="2"/>
      <c r="NVR65" s="2"/>
      <c r="NVT65" s="2"/>
      <c r="NVV65" s="2"/>
      <c r="NVX65" s="2"/>
      <c r="NVZ65" s="2"/>
      <c r="NWB65" s="2"/>
      <c r="NWD65" s="2"/>
      <c r="NWF65" s="2"/>
      <c r="NWH65" s="2"/>
      <c r="NWJ65" s="2"/>
      <c r="NWL65" s="2"/>
      <c r="NWN65" s="2"/>
      <c r="NWP65" s="2"/>
      <c r="NWR65" s="2"/>
      <c r="NWT65" s="2"/>
      <c r="NWV65" s="2"/>
      <c r="NWX65" s="2"/>
      <c r="NWZ65" s="2"/>
      <c r="NXB65" s="2"/>
      <c r="NXD65" s="2"/>
      <c r="NXF65" s="2"/>
      <c r="NXH65" s="2"/>
      <c r="NXJ65" s="2"/>
      <c r="NXL65" s="2"/>
      <c r="NXN65" s="2"/>
      <c r="NXP65" s="2"/>
      <c r="NXR65" s="2"/>
      <c r="NXT65" s="2"/>
      <c r="NXV65" s="2"/>
      <c r="NXX65" s="2"/>
      <c r="NXZ65" s="2"/>
      <c r="NYB65" s="2"/>
      <c r="NYD65" s="2"/>
      <c r="NYF65" s="2"/>
      <c r="NYH65" s="2"/>
      <c r="NYJ65" s="2"/>
      <c r="NYL65" s="2"/>
      <c r="NYN65" s="2"/>
      <c r="NYP65" s="2"/>
      <c r="NYR65" s="2"/>
      <c r="NYT65" s="2"/>
      <c r="NYV65" s="2"/>
      <c r="NYX65" s="2"/>
      <c r="NYZ65" s="2"/>
      <c r="NZB65" s="2"/>
      <c r="NZD65" s="2"/>
      <c r="NZF65" s="2"/>
      <c r="NZH65" s="2"/>
      <c r="NZJ65" s="2"/>
      <c r="NZL65" s="2"/>
      <c r="NZN65" s="2"/>
      <c r="NZP65" s="2"/>
      <c r="NZR65" s="2"/>
      <c r="NZT65" s="2"/>
      <c r="NZV65" s="2"/>
      <c r="NZX65" s="2"/>
      <c r="NZZ65" s="2"/>
      <c r="OAB65" s="2"/>
      <c r="OAD65" s="2"/>
      <c r="OAF65" s="2"/>
      <c r="OAH65" s="2"/>
      <c r="OAJ65" s="2"/>
      <c r="OAL65" s="2"/>
      <c r="OAN65" s="2"/>
      <c r="OAP65" s="2"/>
      <c r="OAR65" s="2"/>
      <c r="OAT65" s="2"/>
      <c r="OAV65" s="2"/>
      <c r="OAX65" s="2"/>
      <c r="OAZ65" s="2"/>
      <c r="OBB65" s="2"/>
      <c r="OBD65" s="2"/>
      <c r="OBF65" s="2"/>
      <c r="OBH65" s="2"/>
      <c r="OBJ65" s="2"/>
      <c r="OBL65" s="2"/>
      <c r="OBN65" s="2"/>
      <c r="OBP65" s="2"/>
      <c r="OBR65" s="2"/>
      <c r="OBT65" s="2"/>
      <c r="OBV65" s="2"/>
      <c r="OBX65" s="2"/>
      <c r="OBZ65" s="2"/>
      <c r="OCB65" s="2"/>
      <c r="OCD65" s="2"/>
      <c r="OCF65" s="2"/>
      <c r="OCH65" s="2"/>
      <c r="OCJ65" s="2"/>
      <c r="OCL65" s="2"/>
      <c r="OCN65" s="2"/>
      <c r="OCP65" s="2"/>
      <c r="OCR65" s="2"/>
      <c r="OCT65" s="2"/>
      <c r="OCV65" s="2"/>
      <c r="OCX65" s="2"/>
      <c r="OCZ65" s="2"/>
      <c r="ODB65" s="2"/>
      <c r="ODD65" s="2"/>
      <c r="ODF65" s="2"/>
      <c r="ODH65" s="2"/>
      <c r="ODJ65" s="2"/>
      <c r="ODL65" s="2"/>
      <c r="ODN65" s="2"/>
      <c r="ODP65" s="2"/>
      <c r="ODR65" s="2"/>
      <c r="ODT65" s="2"/>
      <c r="ODV65" s="2"/>
      <c r="ODX65" s="2"/>
      <c r="ODZ65" s="2"/>
      <c r="OEB65" s="2"/>
      <c r="OED65" s="2"/>
      <c r="OEF65" s="2"/>
      <c r="OEH65" s="2"/>
      <c r="OEJ65" s="2"/>
      <c r="OEL65" s="2"/>
      <c r="OEN65" s="2"/>
      <c r="OEP65" s="2"/>
      <c r="OER65" s="2"/>
      <c r="OET65" s="2"/>
      <c r="OEV65" s="2"/>
      <c r="OEX65" s="2"/>
      <c r="OEZ65" s="2"/>
      <c r="OFB65" s="2"/>
      <c r="OFD65" s="2"/>
      <c r="OFF65" s="2"/>
      <c r="OFH65" s="2"/>
      <c r="OFJ65" s="2"/>
      <c r="OFL65" s="2"/>
      <c r="OFN65" s="2"/>
      <c r="OFP65" s="2"/>
      <c r="OFR65" s="2"/>
      <c r="OFT65" s="2"/>
      <c r="OFV65" s="2"/>
      <c r="OFX65" s="2"/>
      <c r="OFZ65" s="2"/>
      <c r="OGB65" s="2"/>
      <c r="OGD65" s="2"/>
      <c r="OGF65" s="2"/>
      <c r="OGH65" s="2"/>
      <c r="OGJ65" s="2"/>
      <c r="OGL65" s="2"/>
      <c r="OGN65" s="2"/>
      <c r="OGP65" s="2"/>
      <c r="OGR65" s="2"/>
      <c r="OGT65" s="2"/>
      <c r="OGV65" s="2"/>
      <c r="OGX65" s="2"/>
      <c r="OGZ65" s="2"/>
      <c r="OHB65" s="2"/>
      <c r="OHD65" s="2"/>
      <c r="OHF65" s="2"/>
      <c r="OHH65" s="2"/>
      <c r="OHJ65" s="2"/>
      <c r="OHL65" s="2"/>
      <c r="OHN65" s="2"/>
      <c r="OHP65" s="2"/>
      <c r="OHR65" s="2"/>
      <c r="OHT65" s="2"/>
      <c r="OHV65" s="2"/>
      <c r="OHX65" s="2"/>
      <c r="OHZ65" s="2"/>
      <c r="OIB65" s="2"/>
      <c r="OID65" s="2"/>
      <c r="OIF65" s="2"/>
      <c r="OIH65" s="2"/>
      <c r="OIJ65" s="2"/>
      <c r="OIL65" s="2"/>
      <c r="OIN65" s="2"/>
      <c r="OIP65" s="2"/>
      <c r="OIR65" s="2"/>
      <c r="OIT65" s="2"/>
      <c r="OIV65" s="2"/>
      <c r="OIX65" s="2"/>
      <c r="OIZ65" s="2"/>
      <c r="OJB65" s="2"/>
      <c r="OJD65" s="2"/>
      <c r="OJF65" s="2"/>
      <c r="OJH65" s="2"/>
      <c r="OJJ65" s="2"/>
      <c r="OJL65" s="2"/>
      <c r="OJN65" s="2"/>
      <c r="OJP65" s="2"/>
      <c r="OJR65" s="2"/>
      <c r="OJT65" s="2"/>
      <c r="OJV65" s="2"/>
      <c r="OJX65" s="2"/>
      <c r="OJZ65" s="2"/>
      <c r="OKB65" s="2"/>
      <c r="OKD65" s="2"/>
      <c r="OKF65" s="2"/>
      <c r="OKH65" s="2"/>
      <c r="OKJ65" s="2"/>
      <c r="OKL65" s="2"/>
      <c r="OKN65" s="2"/>
      <c r="OKP65" s="2"/>
      <c r="OKR65" s="2"/>
      <c r="OKT65" s="2"/>
      <c r="OKV65" s="2"/>
      <c r="OKX65" s="2"/>
      <c r="OKZ65" s="2"/>
      <c r="OLB65" s="2"/>
      <c r="OLD65" s="2"/>
      <c r="OLF65" s="2"/>
      <c r="OLH65" s="2"/>
      <c r="OLJ65" s="2"/>
      <c r="OLL65" s="2"/>
      <c r="OLN65" s="2"/>
      <c r="OLP65" s="2"/>
      <c r="OLR65" s="2"/>
      <c r="OLT65" s="2"/>
      <c r="OLV65" s="2"/>
      <c r="OLX65" s="2"/>
      <c r="OLZ65" s="2"/>
      <c r="OMB65" s="2"/>
      <c r="OMD65" s="2"/>
      <c r="OMF65" s="2"/>
      <c r="OMH65" s="2"/>
      <c r="OMJ65" s="2"/>
      <c r="OML65" s="2"/>
      <c r="OMN65" s="2"/>
      <c r="OMP65" s="2"/>
      <c r="OMR65" s="2"/>
      <c r="OMT65" s="2"/>
      <c r="OMV65" s="2"/>
      <c r="OMX65" s="2"/>
      <c r="OMZ65" s="2"/>
      <c r="ONB65" s="2"/>
      <c r="OND65" s="2"/>
      <c r="ONF65" s="2"/>
      <c r="ONH65" s="2"/>
      <c r="ONJ65" s="2"/>
      <c r="ONL65" s="2"/>
      <c r="ONN65" s="2"/>
      <c r="ONP65" s="2"/>
      <c r="ONR65" s="2"/>
      <c r="ONT65" s="2"/>
      <c r="ONV65" s="2"/>
      <c r="ONX65" s="2"/>
      <c r="ONZ65" s="2"/>
      <c r="OOB65" s="2"/>
      <c r="OOD65" s="2"/>
      <c r="OOF65" s="2"/>
      <c r="OOH65" s="2"/>
      <c r="OOJ65" s="2"/>
      <c r="OOL65" s="2"/>
      <c r="OON65" s="2"/>
      <c r="OOP65" s="2"/>
      <c r="OOR65" s="2"/>
      <c r="OOT65" s="2"/>
      <c r="OOV65" s="2"/>
      <c r="OOX65" s="2"/>
      <c r="OOZ65" s="2"/>
      <c r="OPB65" s="2"/>
      <c r="OPD65" s="2"/>
      <c r="OPF65" s="2"/>
      <c r="OPH65" s="2"/>
      <c r="OPJ65" s="2"/>
      <c r="OPL65" s="2"/>
      <c r="OPN65" s="2"/>
      <c r="OPP65" s="2"/>
      <c r="OPR65" s="2"/>
      <c r="OPT65" s="2"/>
      <c r="OPV65" s="2"/>
      <c r="OPX65" s="2"/>
      <c r="OPZ65" s="2"/>
      <c r="OQB65" s="2"/>
      <c r="OQD65" s="2"/>
      <c r="OQF65" s="2"/>
      <c r="OQH65" s="2"/>
      <c r="OQJ65" s="2"/>
      <c r="OQL65" s="2"/>
      <c r="OQN65" s="2"/>
      <c r="OQP65" s="2"/>
      <c r="OQR65" s="2"/>
      <c r="OQT65" s="2"/>
      <c r="OQV65" s="2"/>
      <c r="OQX65" s="2"/>
      <c r="OQZ65" s="2"/>
      <c r="ORB65" s="2"/>
      <c r="ORD65" s="2"/>
      <c r="ORF65" s="2"/>
      <c r="ORH65" s="2"/>
      <c r="ORJ65" s="2"/>
      <c r="ORL65" s="2"/>
      <c r="ORN65" s="2"/>
      <c r="ORP65" s="2"/>
      <c r="ORR65" s="2"/>
      <c r="ORT65" s="2"/>
      <c r="ORV65" s="2"/>
      <c r="ORX65" s="2"/>
      <c r="ORZ65" s="2"/>
      <c r="OSB65" s="2"/>
      <c r="OSD65" s="2"/>
      <c r="OSF65" s="2"/>
      <c r="OSH65" s="2"/>
      <c r="OSJ65" s="2"/>
      <c r="OSL65" s="2"/>
      <c r="OSN65" s="2"/>
      <c r="OSP65" s="2"/>
      <c r="OSR65" s="2"/>
      <c r="OST65" s="2"/>
      <c r="OSV65" s="2"/>
      <c r="OSX65" s="2"/>
      <c r="OSZ65" s="2"/>
      <c r="OTB65" s="2"/>
      <c r="OTD65" s="2"/>
      <c r="OTF65" s="2"/>
      <c r="OTH65" s="2"/>
      <c r="OTJ65" s="2"/>
      <c r="OTL65" s="2"/>
      <c r="OTN65" s="2"/>
      <c r="OTP65" s="2"/>
      <c r="OTR65" s="2"/>
      <c r="OTT65" s="2"/>
      <c r="OTV65" s="2"/>
      <c r="OTX65" s="2"/>
      <c r="OTZ65" s="2"/>
      <c r="OUB65" s="2"/>
      <c r="OUD65" s="2"/>
      <c r="OUF65" s="2"/>
      <c r="OUH65" s="2"/>
      <c r="OUJ65" s="2"/>
      <c r="OUL65" s="2"/>
      <c r="OUN65" s="2"/>
      <c r="OUP65" s="2"/>
      <c r="OUR65" s="2"/>
      <c r="OUT65" s="2"/>
      <c r="OUV65" s="2"/>
      <c r="OUX65" s="2"/>
      <c r="OUZ65" s="2"/>
      <c r="OVB65" s="2"/>
      <c r="OVD65" s="2"/>
      <c r="OVF65" s="2"/>
      <c r="OVH65" s="2"/>
      <c r="OVJ65" s="2"/>
      <c r="OVL65" s="2"/>
      <c r="OVN65" s="2"/>
      <c r="OVP65" s="2"/>
      <c r="OVR65" s="2"/>
      <c r="OVT65" s="2"/>
      <c r="OVV65" s="2"/>
      <c r="OVX65" s="2"/>
      <c r="OVZ65" s="2"/>
      <c r="OWB65" s="2"/>
      <c r="OWD65" s="2"/>
      <c r="OWF65" s="2"/>
      <c r="OWH65" s="2"/>
      <c r="OWJ65" s="2"/>
      <c r="OWL65" s="2"/>
      <c r="OWN65" s="2"/>
      <c r="OWP65" s="2"/>
      <c r="OWR65" s="2"/>
      <c r="OWT65" s="2"/>
      <c r="OWV65" s="2"/>
      <c r="OWX65" s="2"/>
      <c r="OWZ65" s="2"/>
      <c r="OXB65" s="2"/>
      <c r="OXD65" s="2"/>
      <c r="OXF65" s="2"/>
      <c r="OXH65" s="2"/>
      <c r="OXJ65" s="2"/>
      <c r="OXL65" s="2"/>
      <c r="OXN65" s="2"/>
      <c r="OXP65" s="2"/>
      <c r="OXR65" s="2"/>
      <c r="OXT65" s="2"/>
      <c r="OXV65" s="2"/>
      <c r="OXX65" s="2"/>
      <c r="OXZ65" s="2"/>
      <c r="OYB65" s="2"/>
      <c r="OYD65" s="2"/>
      <c r="OYF65" s="2"/>
      <c r="OYH65" s="2"/>
      <c r="OYJ65" s="2"/>
      <c r="OYL65" s="2"/>
      <c r="OYN65" s="2"/>
      <c r="OYP65" s="2"/>
      <c r="OYR65" s="2"/>
      <c r="OYT65" s="2"/>
      <c r="OYV65" s="2"/>
      <c r="OYX65" s="2"/>
      <c r="OYZ65" s="2"/>
      <c r="OZB65" s="2"/>
      <c r="OZD65" s="2"/>
      <c r="OZF65" s="2"/>
      <c r="OZH65" s="2"/>
      <c r="OZJ65" s="2"/>
      <c r="OZL65" s="2"/>
      <c r="OZN65" s="2"/>
      <c r="OZP65" s="2"/>
      <c r="OZR65" s="2"/>
      <c r="OZT65" s="2"/>
      <c r="OZV65" s="2"/>
      <c r="OZX65" s="2"/>
      <c r="OZZ65" s="2"/>
      <c r="PAB65" s="2"/>
      <c r="PAD65" s="2"/>
      <c r="PAF65" s="2"/>
      <c r="PAH65" s="2"/>
      <c r="PAJ65" s="2"/>
      <c r="PAL65" s="2"/>
      <c r="PAN65" s="2"/>
      <c r="PAP65" s="2"/>
      <c r="PAR65" s="2"/>
      <c r="PAT65" s="2"/>
      <c r="PAV65" s="2"/>
      <c r="PAX65" s="2"/>
      <c r="PAZ65" s="2"/>
      <c r="PBB65" s="2"/>
      <c r="PBD65" s="2"/>
      <c r="PBF65" s="2"/>
      <c r="PBH65" s="2"/>
      <c r="PBJ65" s="2"/>
      <c r="PBL65" s="2"/>
      <c r="PBN65" s="2"/>
      <c r="PBP65" s="2"/>
      <c r="PBR65" s="2"/>
      <c r="PBT65" s="2"/>
      <c r="PBV65" s="2"/>
      <c r="PBX65" s="2"/>
      <c r="PBZ65" s="2"/>
      <c r="PCB65" s="2"/>
      <c r="PCD65" s="2"/>
      <c r="PCF65" s="2"/>
      <c r="PCH65" s="2"/>
      <c r="PCJ65" s="2"/>
      <c r="PCL65" s="2"/>
      <c r="PCN65" s="2"/>
      <c r="PCP65" s="2"/>
      <c r="PCR65" s="2"/>
      <c r="PCT65" s="2"/>
      <c r="PCV65" s="2"/>
      <c r="PCX65" s="2"/>
      <c r="PCZ65" s="2"/>
      <c r="PDB65" s="2"/>
      <c r="PDD65" s="2"/>
      <c r="PDF65" s="2"/>
      <c r="PDH65" s="2"/>
      <c r="PDJ65" s="2"/>
      <c r="PDL65" s="2"/>
      <c r="PDN65" s="2"/>
      <c r="PDP65" s="2"/>
      <c r="PDR65" s="2"/>
      <c r="PDT65" s="2"/>
      <c r="PDV65" s="2"/>
      <c r="PDX65" s="2"/>
      <c r="PDZ65" s="2"/>
      <c r="PEB65" s="2"/>
      <c r="PED65" s="2"/>
      <c r="PEF65" s="2"/>
      <c r="PEH65" s="2"/>
      <c r="PEJ65" s="2"/>
      <c r="PEL65" s="2"/>
      <c r="PEN65" s="2"/>
      <c r="PEP65" s="2"/>
      <c r="PER65" s="2"/>
      <c r="PET65" s="2"/>
      <c r="PEV65" s="2"/>
      <c r="PEX65" s="2"/>
      <c r="PEZ65" s="2"/>
      <c r="PFB65" s="2"/>
      <c r="PFD65" s="2"/>
      <c r="PFF65" s="2"/>
      <c r="PFH65" s="2"/>
      <c r="PFJ65" s="2"/>
      <c r="PFL65" s="2"/>
      <c r="PFN65" s="2"/>
      <c r="PFP65" s="2"/>
      <c r="PFR65" s="2"/>
      <c r="PFT65" s="2"/>
      <c r="PFV65" s="2"/>
      <c r="PFX65" s="2"/>
      <c r="PFZ65" s="2"/>
      <c r="PGB65" s="2"/>
      <c r="PGD65" s="2"/>
      <c r="PGF65" s="2"/>
      <c r="PGH65" s="2"/>
      <c r="PGJ65" s="2"/>
      <c r="PGL65" s="2"/>
      <c r="PGN65" s="2"/>
      <c r="PGP65" s="2"/>
      <c r="PGR65" s="2"/>
      <c r="PGT65" s="2"/>
      <c r="PGV65" s="2"/>
      <c r="PGX65" s="2"/>
      <c r="PGZ65" s="2"/>
      <c r="PHB65" s="2"/>
      <c r="PHD65" s="2"/>
      <c r="PHF65" s="2"/>
      <c r="PHH65" s="2"/>
      <c r="PHJ65" s="2"/>
      <c r="PHL65" s="2"/>
      <c r="PHN65" s="2"/>
      <c r="PHP65" s="2"/>
      <c r="PHR65" s="2"/>
      <c r="PHT65" s="2"/>
      <c r="PHV65" s="2"/>
      <c r="PHX65" s="2"/>
      <c r="PHZ65" s="2"/>
      <c r="PIB65" s="2"/>
      <c r="PID65" s="2"/>
      <c r="PIF65" s="2"/>
      <c r="PIH65" s="2"/>
      <c r="PIJ65" s="2"/>
      <c r="PIL65" s="2"/>
      <c r="PIN65" s="2"/>
      <c r="PIP65" s="2"/>
      <c r="PIR65" s="2"/>
      <c r="PIT65" s="2"/>
      <c r="PIV65" s="2"/>
      <c r="PIX65" s="2"/>
      <c r="PIZ65" s="2"/>
      <c r="PJB65" s="2"/>
      <c r="PJD65" s="2"/>
      <c r="PJF65" s="2"/>
      <c r="PJH65" s="2"/>
      <c r="PJJ65" s="2"/>
      <c r="PJL65" s="2"/>
      <c r="PJN65" s="2"/>
      <c r="PJP65" s="2"/>
      <c r="PJR65" s="2"/>
      <c r="PJT65" s="2"/>
      <c r="PJV65" s="2"/>
      <c r="PJX65" s="2"/>
      <c r="PJZ65" s="2"/>
      <c r="PKB65" s="2"/>
      <c r="PKD65" s="2"/>
      <c r="PKF65" s="2"/>
      <c r="PKH65" s="2"/>
      <c r="PKJ65" s="2"/>
      <c r="PKL65" s="2"/>
      <c r="PKN65" s="2"/>
      <c r="PKP65" s="2"/>
      <c r="PKR65" s="2"/>
      <c r="PKT65" s="2"/>
      <c r="PKV65" s="2"/>
      <c r="PKX65" s="2"/>
      <c r="PKZ65" s="2"/>
      <c r="PLB65" s="2"/>
      <c r="PLD65" s="2"/>
      <c r="PLF65" s="2"/>
      <c r="PLH65" s="2"/>
      <c r="PLJ65" s="2"/>
      <c r="PLL65" s="2"/>
      <c r="PLN65" s="2"/>
      <c r="PLP65" s="2"/>
      <c r="PLR65" s="2"/>
      <c r="PLT65" s="2"/>
      <c r="PLV65" s="2"/>
      <c r="PLX65" s="2"/>
      <c r="PLZ65" s="2"/>
      <c r="PMB65" s="2"/>
      <c r="PMD65" s="2"/>
      <c r="PMF65" s="2"/>
      <c r="PMH65" s="2"/>
      <c r="PMJ65" s="2"/>
      <c r="PML65" s="2"/>
      <c r="PMN65" s="2"/>
      <c r="PMP65" s="2"/>
      <c r="PMR65" s="2"/>
      <c r="PMT65" s="2"/>
      <c r="PMV65" s="2"/>
      <c r="PMX65" s="2"/>
      <c r="PMZ65" s="2"/>
      <c r="PNB65" s="2"/>
      <c r="PND65" s="2"/>
      <c r="PNF65" s="2"/>
      <c r="PNH65" s="2"/>
      <c r="PNJ65" s="2"/>
      <c r="PNL65" s="2"/>
      <c r="PNN65" s="2"/>
      <c r="PNP65" s="2"/>
      <c r="PNR65" s="2"/>
      <c r="PNT65" s="2"/>
      <c r="PNV65" s="2"/>
      <c r="PNX65" s="2"/>
      <c r="PNZ65" s="2"/>
      <c r="POB65" s="2"/>
      <c r="POD65" s="2"/>
      <c r="POF65" s="2"/>
      <c r="POH65" s="2"/>
      <c r="POJ65" s="2"/>
      <c r="POL65" s="2"/>
      <c r="PON65" s="2"/>
      <c r="POP65" s="2"/>
      <c r="POR65" s="2"/>
      <c r="POT65" s="2"/>
      <c r="POV65" s="2"/>
      <c r="POX65" s="2"/>
      <c r="POZ65" s="2"/>
      <c r="PPB65" s="2"/>
      <c r="PPD65" s="2"/>
      <c r="PPF65" s="2"/>
      <c r="PPH65" s="2"/>
      <c r="PPJ65" s="2"/>
      <c r="PPL65" s="2"/>
      <c r="PPN65" s="2"/>
      <c r="PPP65" s="2"/>
      <c r="PPR65" s="2"/>
      <c r="PPT65" s="2"/>
      <c r="PPV65" s="2"/>
      <c r="PPX65" s="2"/>
      <c r="PPZ65" s="2"/>
      <c r="PQB65" s="2"/>
      <c r="PQD65" s="2"/>
      <c r="PQF65" s="2"/>
      <c r="PQH65" s="2"/>
      <c r="PQJ65" s="2"/>
      <c r="PQL65" s="2"/>
      <c r="PQN65" s="2"/>
      <c r="PQP65" s="2"/>
      <c r="PQR65" s="2"/>
      <c r="PQT65" s="2"/>
      <c r="PQV65" s="2"/>
      <c r="PQX65" s="2"/>
      <c r="PQZ65" s="2"/>
      <c r="PRB65" s="2"/>
      <c r="PRD65" s="2"/>
      <c r="PRF65" s="2"/>
      <c r="PRH65" s="2"/>
      <c r="PRJ65" s="2"/>
      <c r="PRL65" s="2"/>
      <c r="PRN65" s="2"/>
      <c r="PRP65" s="2"/>
      <c r="PRR65" s="2"/>
      <c r="PRT65" s="2"/>
      <c r="PRV65" s="2"/>
      <c r="PRX65" s="2"/>
      <c r="PRZ65" s="2"/>
      <c r="PSB65" s="2"/>
      <c r="PSD65" s="2"/>
      <c r="PSF65" s="2"/>
      <c r="PSH65" s="2"/>
      <c r="PSJ65" s="2"/>
      <c r="PSL65" s="2"/>
      <c r="PSN65" s="2"/>
      <c r="PSP65" s="2"/>
      <c r="PSR65" s="2"/>
      <c r="PST65" s="2"/>
      <c r="PSV65" s="2"/>
      <c r="PSX65" s="2"/>
      <c r="PSZ65" s="2"/>
      <c r="PTB65" s="2"/>
      <c r="PTD65" s="2"/>
      <c r="PTF65" s="2"/>
      <c r="PTH65" s="2"/>
      <c r="PTJ65" s="2"/>
      <c r="PTL65" s="2"/>
      <c r="PTN65" s="2"/>
      <c r="PTP65" s="2"/>
      <c r="PTR65" s="2"/>
      <c r="PTT65" s="2"/>
      <c r="PTV65" s="2"/>
      <c r="PTX65" s="2"/>
      <c r="PTZ65" s="2"/>
      <c r="PUB65" s="2"/>
      <c r="PUD65" s="2"/>
      <c r="PUF65" s="2"/>
      <c r="PUH65" s="2"/>
      <c r="PUJ65" s="2"/>
      <c r="PUL65" s="2"/>
      <c r="PUN65" s="2"/>
      <c r="PUP65" s="2"/>
      <c r="PUR65" s="2"/>
      <c r="PUT65" s="2"/>
      <c r="PUV65" s="2"/>
      <c r="PUX65" s="2"/>
      <c r="PUZ65" s="2"/>
      <c r="PVB65" s="2"/>
      <c r="PVD65" s="2"/>
      <c r="PVF65" s="2"/>
      <c r="PVH65" s="2"/>
      <c r="PVJ65" s="2"/>
      <c r="PVL65" s="2"/>
      <c r="PVN65" s="2"/>
      <c r="PVP65" s="2"/>
      <c r="PVR65" s="2"/>
      <c r="PVT65" s="2"/>
      <c r="PVV65" s="2"/>
      <c r="PVX65" s="2"/>
      <c r="PVZ65" s="2"/>
      <c r="PWB65" s="2"/>
      <c r="PWD65" s="2"/>
      <c r="PWF65" s="2"/>
      <c r="PWH65" s="2"/>
      <c r="PWJ65" s="2"/>
      <c r="PWL65" s="2"/>
      <c r="PWN65" s="2"/>
      <c r="PWP65" s="2"/>
      <c r="PWR65" s="2"/>
      <c r="PWT65" s="2"/>
      <c r="PWV65" s="2"/>
      <c r="PWX65" s="2"/>
      <c r="PWZ65" s="2"/>
      <c r="PXB65" s="2"/>
      <c r="PXD65" s="2"/>
      <c r="PXF65" s="2"/>
      <c r="PXH65" s="2"/>
      <c r="PXJ65" s="2"/>
      <c r="PXL65" s="2"/>
      <c r="PXN65" s="2"/>
      <c r="PXP65" s="2"/>
      <c r="PXR65" s="2"/>
      <c r="PXT65" s="2"/>
      <c r="PXV65" s="2"/>
      <c r="PXX65" s="2"/>
      <c r="PXZ65" s="2"/>
      <c r="PYB65" s="2"/>
      <c r="PYD65" s="2"/>
      <c r="PYF65" s="2"/>
      <c r="PYH65" s="2"/>
      <c r="PYJ65" s="2"/>
      <c r="PYL65" s="2"/>
      <c r="PYN65" s="2"/>
      <c r="PYP65" s="2"/>
      <c r="PYR65" s="2"/>
      <c r="PYT65" s="2"/>
      <c r="PYV65" s="2"/>
      <c r="PYX65" s="2"/>
      <c r="PYZ65" s="2"/>
      <c r="PZB65" s="2"/>
      <c r="PZD65" s="2"/>
      <c r="PZF65" s="2"/>
      <c r="PZH65" s="2"/>
      <c r="PZJ65" s="2"/>
      <c r="PZL65" s="2"/>
      <c r="PZN65" s="2"/>
      <c r="PZP65" s="2"/>
      <c r="PZR65" s="2"/>
      <c r="PZT65" s="2"/>
      <c r="PZV65" s="2"/>
      <c r="PZX65" s="2"/>
      <c r="PZZ65" s="2"/>
      <c r="QAB65" s="2"/>
      <c r="QAD65" s="2"/>
      <c r="QAF65" s="2"/>
      <c r="QAH65" s="2"/>
      <c r="QAJ65" s="2"/>
      <c r="QAL65" s="2"/>
      <c r="QAN65" s="2"/>
      <c r="QAP65" s="2"/>
      <c r="QAR65" s="2"/>
      <c r="QAT65" s="2"/>
      <c r="QAV65" s="2"/>
      <c r="QAX65" s="2"/>
      <c r="QAZ65" s="2"/>
      <c r="QBB65" s="2"/>
      <c r="QBD65" s="2"/>
      <c r="QBF65" s="2"/>
      <c r="QBH65" s="2"/>
      <c r="QBJ65" s="2"/>
      <c r="QBL65" s="2"/>
      <c r="QBN65" s="2"/>
      <c r="QBP65" s="2"/>
      <c r="QBR65" s="2"/>
      <c r="QBT65" s="2"/>
      <c r="QBV65" s="2"/>
      <c r="QBX65" s="2"/>
      <c r="QBZ65" s="2"/>
      <c r="QCB65" s="2"/>
      <c r="QCD65" s="2"/>
      <c r="QCF65" s="2"/>
      <c r="QCH65" s="2"/>
      <c r="QCJ65" s="2"/>
      <c r="QCL65" s="2"/>
      <c r="QCN65" s="2"/>
      <c r="QCP65" s="2"/>
      <c r="QCR65" s="2"/>
      <c r="QCT65" s="2"/>
      <c r="QCV65" s="2"/>
      <c r="QCX65" s="2"/>
      <c r="QCZ65" s="2"/>
      <c r="QDB65" s="2"/>
      <c r="QDD65" s="2"/>
      <c r="QDF65" s="2"/>
      <c r="QDH65" s="2"/>
      <c r="QDJ65" s="2"/>
      <c r="QDL65" s="2"/>
      <c r="QDN65" s="2"/>
      <c r="QDP65" s="2"/>
      <c r="QDR65" s="2"/>
      <c r="QDT65" s="2"/>
      <c r="QDV65" s="2"/>
      <c r="QDX65" s="2"/>
      <c r="QDZ65" s="2"/>
      <c r="QEB65" s="2"/>
      <c r="QED65" s="2"/>
      <c r="QEF65" s="2"/>
      <c r="QEH65" s="2"/>
      <c r="QEJ65" s="2"/>
      <c r="QEL65" s="2"/>
      <c r="QEN65" s="2"/>
      <c r="QEP65" s="2"/>
      <c r="QER65" s="2"/>
      <c r="QET65" s="2"/>
      <c r="QEV65" s="2"/>
      <c r="QEX65" s="2"/>
      <c r="QEZ65" s="2"/>
      <c r="QFB65" s="2"/>
      <c r="QFD65" s="2"/>
      <c r="QFF65" s="2"/>
      <c r="QFH65" s="2"/>
      <c r="QFJ65" s="2"/>
      <c r="QFL65" s="2"/>
      <c r="QFN65" s="2"/>
      <c r="QFP65" s="2"/>
      <c r="QFR65" s="2"/>
      <c r="QFT65" s="2"/>
      <c r="QFV65" s="2"/>
      <c r="QFX65" s="2"/>
      <c r="QFZ65" s="2"/>
      <c r="QGB65" s="2"/>
      <c r="QGD65" s="2"/>
      <c r="QGF65" s="2"/>
      <c r="QGH65" s="2"/>
      <c r="QGJ65" s="2"/>
      <c r="QGL65" s="2"/>
      <c r="QGN65" s="2"/>
      <c r="QGP65" s="2"/>
      <c r="QGR65" s="2"/>
      <c r="QGT65" s="2"/>
      <c r="QGV65" s="2"/>
      <c r="QGX65" s="2"/>
      <c r="QGZ65" s="2"/>
      <c r="QHB65" s="2"/>
      <c r="QHD65" s="2"/>
      <c r="QHF65" s="2"/>
      <c r="QHH65" s="2"/>
      <c r="QHJ65" s="2"/>
      <c r="QHL65" s="2"/>
      <c r="QHN65" s="2"/>
      <c r="QHP65" s="2"/>
      <c r="QHR65" s="2"/>
      <c r="QHT65" s="2"/>
      <c r="QHV65" s="2"/>
      <c r="QHX65" s="2"/>
      <c r="QHZ65" s="2"/>
      <c r="QIB65" s="2"/>
      <c r="QID65" s="2"/>
      <c r="QIF65" s="2"/>
      <c r="QIH65" s="2"/>
      <c r="QIJ65" s="2"/>
      <c r="QIL65" s="2"/>
      <c r="QIN65" s="2"/>
      <c r="QIP65" s="2"/>
      <c r="QIR65" s="2"/>
      <c r="QIT65" s="2"/>
      <c r="QIV65" s="2"/>
      <c r="QIX65" s="2"/>
      <c r="QIZ65" s="2"/>
      <c r="QJB65" s="2"/>
      <c r="QJD65" s="2"/>
      <c r="QJF65" s="2"/>
      <c r="QJH65" s="2"/>
      <c r="QJJ65" s="2"/>
      <c r="QJL65" s="2"/>
      <c r="QJN65" s="2"/>
      <c r="QJP65" s="2"/>
      <c r="QJR65" s="2"/>
      <c r="QJT65" s="2"/>
      <c r="QJV65" s="2"/>
      <c r="QJX65" s="2"/>
      <c r="QJZ65" s="2"/>
      <c r="QKB65" s="2"/>
      <c r="QKD65" s="2"/>
      <c r="QKF65" s="2"/>
      <c r="QKH65" s="2"/>
      <c r="QKJ65" s="2"/>
      <c r="QKL65" s="2"/>
      <c r="QKN65" s="2"/>
      <c r="QKP65" s="2"/>
      <c r="QKR65" s="2"/>
      <c r="QKT65" s="2"/>
      <c r="QKV65" s="2"/>
      <c r="QKX65" s="2"/>
      <c r="QKZ65" s="2"/>
      <c r="QLB65" s="2"/>
      <c r="QLD65" s="2"/>
      <c r="QLF65" s="2"/>
      <c r="QLH65" s="2"/>
      <c r="QLJ65" s="2"/>
      <c r="QLL65" s="2"/>
      <c r="QLN65" s="2"/>
      <c r="QLP65" s="2"/>
      <c r="QLR65" s="2"/>
      <c r="QLT65" s="2"/>
      <c r="QLV65" s="2"/>
      <c r="QLX65" s="2"/>
      <c r="QLZ65" s="2"/>
      <c r="QMB65" s="2"/>
      <c r="QMD65" s="2"/>
      <c r="QMF65" s="2"/>
      <c r="QMH65" s="2"/>
      <c r="QMJ65" s="2"/>
      <c r="QML65" s="2"/>
      <c r="QMN65" s="2"/>
      <c r="QMP65" s="2"/>
      <c r="QMR65" s="2"/>
      <c r="QMT65" s="2"/>
      <c r="QMV65" s="2"/>
      <c r="QMX65" s="2"/>
      <c r="QMZ65" s="2"/>
      <c r="QNB65" s="2"/>
      <c r="QND65" s="2"/>
      <c r="QNF65" s="2"/>
      <c r="QNH65" s="2"/>
      <c r="QNJ65" s="2"/>
      <c r="QNL65" s="2"/>
      <c r="QNN65" s="2"/>
      <c r="QNP65" s="2"/>
      <c r="QNR65" s="2"/>
      <c r="QNT65" s="2"/>
      <c r="QNV65" s="2"/>
      <c r="QNX65" s="2"/>
      <c r="QNZ65" s="2"/>
      <c r="QOB65" s="2"/>
      <c r="QOD65" s="2"/>
      <c r="QOF65" s="2"/>
      <c r="QOH65" s="2"/>
      <c r="QOJ65" s="2"/>
      <c r="QOL65" s="2"/>
      <c r="QON65" s="2"/>
      <c r="QOP65" s="2"/>
      <c r="QOR65" s="2"/>
      <c r="QOT65" s="2"/>
      <c r="QOV65" s="2"/>
      <c r="QOX65" s="2"/>
      <c r="QOZ65" s="2"/>
      <c r="QPB65" s="2"/>
      <c r="QPD65" s="2"/>
      <c r="QPF65" s="2"/>
      <c r="QPH65" s="2"/>
      <c r="QPJ65" s="2"/>
      <c r="QPL65" s="2"/>
      <c r="QPN65" s="2"/>
      <c r="QPP65" s="2"/>
      <c r="QPR65" s="2"/>
      <c r="QPT65" s="2"/>
      <c r="QPV65" s="2"/>
      <c r="QPX65" s="2"/>
      <c r="QPZ65" s="2"/>
      <c r="QQB65" s="2"/>
      <c r="QQD65" s="2"/>
      <c r="QQF65" s="2"/>
      <c r="QQH65" s="2"/>
      <c r="QQJ65" s="2"/>
      <c r="QQL65" s="2"/>
      <c r="QQN65" s="2"/>
      <c r="QQP65" s="2"/>
      <c r="QQR65" s="2"/>
      <c r="QQT65" s="2"/>
      <c r="QQV65" s="2"/>
      <c r="QQX65" s="2"/>
      <c r="QQZ65" s="2"/>
      <c r="QRB65" s="2"/>
      <c r="QRD65" s="2"/>
      <c r="QRF65" s="2"/>
      <c r="QRH65" s="2"/>
      <c r="QRJ65" s="2"/>
      <c r="QRL65" s="2"/>
      <c r="QRN65" s="2"/>
      <c r="QRP65" s="2"/>
      <c r="QRR65" s="2"/>
      <c r="QRT65" s="2"/>
      <c r="QRV65" s="2"/>
      <c r="QRX65" s="2"/>
      <c r="QRZ65" s="2"/>
      <c r="QSB65" s="2"/>
      <c r="QSD65" s="2"/>
      <c r="QSF65" s="2"/>
      <c r="QSH65" s="2"/>
      <c r="QSJ65" s="2"/>
      <c r="QSL65" s="2"/>
      <c r="QSN65" s="2"/>
      <c r="QSP65" s="2"/>
      <c r="QSR65" s="2"/>
      <c r="QST65" s="2"/>
      <c r="QSV65" s="2"/>
      <c r="QSX65" s="2"/>
      <c r="QSZ65" s="2"/>
      <c r="QTB65" s="2"/>
      <c r="QTD65" s="2"/>
      <c r="QTF65" s="2"/>
      <c r="QTH65" s="2"/>
      <c r="QTJ65" s="2"/>
      <c r="QTL65" s="2"/>
      <c r="QTN65" s="2"/>
      <c r="QTP65" s="2"/>
      <c r="QTR65" s="2"/>
      <c r="QTT65" s="2"/>
      <c r="QTV65" s="2"/>
      <c r="QTX65" s="2"/>
      <c r="QTZ65" s="2"/>
      <c r="QUB65" s="2"/>
      <c r="QUD65" s="2"/>
      <c r="QUF65" s="2"/>
      <c r="QUH65" s="2"/>
      <c r="QUJ65" s="2"/>
      <c r="QUL65" s="2"/>
      <c r="QUN65" s="2"/>
      <c r="QUP65" s="2"/>
      <c r="QUR65" s="2"/>
      <c r="QUT65" s="2"/>
      <c r="QUV65" s="2"/>
      <c r="QUX65" s="2"/>
      <c r="QUZ65" s="2"/>
      <c r="QVB65" s="2"/>
      <c r="QVD65" s="2"/>
      <c r="QVF65" s="2"/>
      <c r="QVH65" s="2"/>
      <c r="QVJ65" s="2"/>
      <c r="QVL65" s="2"/>
      <c r="QVN65" s="2"/>
      <c r="QVP65" s="2"/>
      <c r="QVR65" s="2"/>
      <c r="QVT65" s="2"/>
      <c r="QVV65" s="2"/>
      <c r="QVX65" s="2"/>
      <c r="QVZ65" s="2"/>
      <c r="QWB65" s="2"/>
      <c r="QWD65" s="2"/>
      <c r="QWF65" s="2"/>
      <c r="QWH65" s="2"/>
      <c r="QWJ65" s="2"/>
      <c r="QWL65" s="2"/>
      <c r="QWN65" s="2"/>
      <c r="QWP65" s="2"/>
      <c r="QWR65" s="2"/>
      <c r="QWT65" s="2"/>
      <c r="QWV65" s="2"/>
      <c r="QWX65" s="2"/>
      <c r="QWZ65" s="2"/>
      <c r="QXB65" s="2"/>
      <c r="QXD65" s="2"/>
      <c r="QXF65" s="2"/>
      <c r="QXH65" s="2"/>
      <c r="QXJ65" s="2"/>
      <c r="QXL65" s="2"/>
      <c r="QXN65" s="2"/>
      <c r="QXP65" s="2"/>
      <c r="QXR65" s="2"/>
      <c r="QXT65" s="2"/>
      <c r="QXV65" s="2"/>
      <c r="QXX65" s="2"/>
      <c r="QXZ65" s="2"/>
      <c r="QYB65" s="2"/>
      <c r="QYD65" s="2"/>
      <c r="QYF65" s="2"/>
      <c r="QYH65" s="2"/>
      <c r="QYJ65" s="2"/>
      <c r="QYL65" s="2"/>
      <c r="QYN65" s="2"/>
      <c r="QYP65" s="2"/>
      <c r="QYR65" s="2"/>
      <c r="QYT65" s="2"/>
      <c r="QYV65" s="2"/>
      <c r="QYX65" s="2"/>
      <c r="QYZ65" s="2"/>
      <c r="QZB65" s="2"/>
      <c r="QZD65" s="2"/>
      <c r="QZF65" s="2"/>
      <c r="QZH65" s="2"/>
      <c r="QZJ65" s="2"/>
      <c r="QZL65" s="2"/>
      <c r="QZN65" s="2"/>
      <c r="QZP65" s="2"/>
      <c r="QZR65" s="2"/>
      <c r="QZT65" s="2"/>
      <c r="QZV65" s="2"/>
      <c r="QZX65" s="2"/>
      <c r="QZZ65" s="2"/>
      <c r="RAB65" s="2"/>
      <c r="RAD65" s="2"/>
      <c r="RAF65" s="2"/>
      <c r="RAH65" s="2"/>
      <c r="RAJ65" s="2"/>
      <c r="RAL65" s="2"/>
      <c r="RAN65" s="2"/>
      <c r="RAP65" s="2"/>
      <c r="RAR65" s="2"/>
      <c r="RAT65" s="2"/>
      <c r="RAV65" s="2"/>
      <c r="RAX65" s="2"/>
      <c r="RAZ65" s="2"/>
      <c r="RBB65" s="2"/>
      <c r="RBD65" s="2"/>
      <c r="RBF65" s="2"/>
      <c r="RBH65" s="2"/>
      <c r="RBJ65" s="2"/>
      <c r="RBL65" s="2"/>
      <c r="RBN65" s="2"/>
      <c r="RBP65" s="2"/>
      <c r="RBR65" s="2"/>
      <c r="RBT65" s="2"/>
      <c r="RBV65" s="2"/>
      <c r="RBX65" s="2"/>
      <c r="RBZ65" s="2"/>
      <c r="RCB65" s="2"/>
      <c r="RCD65" s="2"/>
      <c r="RCF65" s="2"/>
      <c r="RCH65" s="2"/>
      <c r="RCJ65" s="2"/>
      <c r="RCL65" s="2"/>
      <c r="RCN65" s="2"/>
      <c r="RCP65" s="2"/>
      <c r="RCR65" s="2"/>
      <c r="RCT65" s="2"/>
      <c r="RCV65" s="2"/>
      <c r="RCX65" s="2"/>
      <c r="RCZ65" s="2"/>
      <c r="RDB65" s="2"/>
      <c r="RDD65" s="2"/>
      <c r="RDF65" s="2"/>
      <c r="RDH65" s="2"/>
      <c r="RDJ65" s="2"/>
      <c r="RDL65" s="2"/>
      <c r="RDN65" s="2"/>
      <c r="RDP65" s="2"/>
      <c r="RDR65" s="2"/>
      <c r="RDT65" s="2"/>
      <c r="RDV65" s="2"/>
      <c r="RDX65" s="2"/>
      <c r="RDZ65" s="2"/>
      <c r="REB65" s="2"/>
      <c r="RED65" s="2"/>
      <c r="REF65" s="2"/>
      <c r="REH65" s="2"/>
      <c r="REJ65" s="2"/>
      <c r="REL65" s="2"/>
      <c r="REN65" s="2"/>
      <c r="REP65" s="2"/>
      <c r="RER65" s="2"/>
      <c r="RET65" s="2"/>
      <c r="REV65" s="2"/>
      <c r="REX65" s="2"/>
      <c r="REZ65" s="2"/>
      <c r="RFB65" s="2"/>
      <c r="RFD65" s="2"/>
      <c r="RFF65" s="2"/>
      <c r="RFH65" s="2"/>
      <c r="RFJ65" s="2"/>
      <c r="RFL65" s="2"/>
      <c r="RFN65" s="2"/>
      <c r="RFP65" s="2"/>
      <c r="RFR65" s="2"/>
      <c r="RFT65" s="2"/>
      <c r="RFV65" s="2"/>
      <c r="RFX65" s="2"/>
      <c r="RFZ65" s="2"/>
      <c r="RGB65" s="2"/>
      <c r="RGD65" s="2"/>
      <c r="RGF65" s="2"/>
      <c r="RGH65" s="2"/>
      <c r="RGJ65" s="2"/>
      <c r="RGL65" s="2"/>
      <c r="RGN65" s="2"/>
      <c r="RGP65" s="2"/>
      <c r="RGR65" s="2"/>
      <c r="RGT65" s="2"/>
      <c r="RGV65" s="2"/>
      <c r="RGX65" s="2"/>
      <c r="RGZ65" s="2"/>
      <c r="RHB65" s="2"/>
      <c r="RHD65" s="2"/>
      <c r="RHF65" s="2"/>
      <c r="RHH65" s="2"/>
      <c r="RHJ65" s="2"/>
      <c r="RHL65" s="2"/>
      <c r="RHN65" s="2"/>
      <c r="RHP65" s="2"/>
      <c r="RHR65" s="2"/>
      <c r="RHT65" s="2"/>
      <c r="RHV65" s="2"/>
      <c r="RHX65" s="2"/>
      <c r="RHZ65" s="2"/>
      <c r="RIB65" s="2"/>
      <c r="RID65" s="2"/>
      <c r="RIF65" s="2"/>
      <c r="RIH65" s="2"/>
      <c r="RIJ65" s="2"/>
      <c r="RIL65" s="2"/>
      <c r="RIN65" s="2"/>
      <c r="RIP65" s="2"/>
      <c r="RIR65" s="2"/>
      <c r="RIT65" s="2"/>
      <c r="RIV65" s="2"/>
      <c r="RIX65" s="2"/>
      <c r="RIZ65" s="2"/>
      <c r="RJB65" s="2"/>
      <c r="RJD65" s="2"/>
      <c r="RJF65" s="2"/>
      <c r="RJH65" s="2"/>
      <c r="RJJ65" s="2"/>
      <c r="RJL65" s="2"/>
      <c r="RJN65" s="2"/>
      <c r="RJP65" s="2"/>
      <c r="RJR65" s="2"/>
      <c r="RJT65" s="2"/>
      <c r="RJV65" s="2"/>
      <c r="RJX65" s="2"/>
      <c r="RJZ65" s="2"/>
      <c r="RKB65" s="2"/>
      <c r="RKD65" s="2"/>
      <c r="RKF65" s="2"/>
      <c r="RKH65" s="2"/>
      <c r="RKJ65" s="2"/>
      <c r="RKL65" s="2"/>
      <c r="RKN65" s="2"/>
      <c r="RKP65" s="2"/>
      <c r="RKR65" s="2"/>
      <c r="RKT65" s="2"/>
      <c r="RKV65" s="2"/>
      <c r="RKX65" s="2"/>
      <c r="RKZ65" s="2"/>
      <c r="RLB65" s="2"/>
      <c r="RLD65" s="2"/>
      <c r="RLF65" s="2"/>
      <c r="RLH65" s="2"/>
      <c r="RLJ65" s="2"/>
      <c r="RLL65" s="2"/>
      <c r="RLN65" s="2"/>
      <c r="RLP65" s="2"/>
      <c r="RLR65" s="2"/>
      <c r="RLT65" s="2"/>
      <c r="RLV65" s="2"/>
      <c r="RLX65" s="2"/>
      <c r="RLZ65" s="2"/>
      <c r="RMB65" s="2"/>
      <c r="RMD65" s="2"/>
      <c r="RMF65" s="2"/>
      <c r="RMH65" s="2"/>
      <c r="RMJ65" s="2"/>
      <c r="RML65" s="2"/>
      <c r="RMN65" s="2"/>
      <c r="RMP65" s="2"/>
      <c r="RMR65" s="2"/>
      <c r="RMT65" s="2"/>
      <c r="RMV65" s="2"/>
      <c r="RMX65" s="2"/>
      <c r="RMZ65" s="2"/>
      <c r="RNB65" s="2"/>
      <c r="RND65" s="2"/>
      <c r="RNF65" s="2"/>
      <c r="RNH65" s="2"/>
      <c r="RNJ65" s="2"/>
      <c r="RNL65" s="2"/>
      <c r="RNN65" s="2"/>
      <c r="RNP65" s="2"/>
      <c r="RNR65" s="2"/>
      <c r="RNT65" s="2"/>
      <c r="RNV65" s="2"/>
      <c r="RNX65" s="2"/>
      <c r="RNZ65" s="2"/>
      <c r="ROB65" s="2"/>
      <c r="ROD65" s="2"/>
      <c r="ROF65" s="2"/>
      <c r="ROH65" s="2"/>
      <c r="ROJ65" s="2"/>
      <c r="ROL65" s="2"/>
      <c r="RON65" s="2"/>
      <c r="ROP65" s="2"/>
      <c r="ROR65" s="2"/>
      <c r="ROT65" s="2"/>
      <c r="ROV65" s="2"/>
      <c r="ROX65" s="2"/>
      <c r="ROZ65" s="2"/>
      <c r="RPB65" s="2"/>
      <c r="RPD65" s="2"/>
      <c r="RPF65" s="2"/>
      <c r="RPH65" s="2"/>
      <c r="RPJ65" s="2"/>
      <c r="RPL65" s="2"/>
      <c r="RPN65" s="2"/>
      <c r="RPP65" s="2"/>
      <c r="RPR65" s="2"/>
      <c r="RPT65" s="2"/>
      <c r="RPV65" s="2"/>
      <c r="RPX65" s="2"/>
      <c r="RPZ65" s="2"/>
      <c r="RQB65" s="2"/>
      <c r="RQD65" s="2"/>
      <c r="RQF65" s="2"/>
      <c r="RQH65" s="2"/>
      <c r="RQJ65" s="2"/>
      <c r="RQL65" s="2"/>
      <c r="RQN65" s="2"/>
      <c r="RQP65" s="2"/>
      <c r="RQR65" s="2"/>
      <c r="RQT65" s="2"/>
      <c r="RQV65" s="2"/>
      <c r="RQX65" s="2"/>
      <c r="RQZ65" s="2"/>
      <c r="RRB65" s="2"/>
      <c r="RRD65" s="2"/>
      <c r="RRF65" s="2"/>
      <c r="RRH65" s="2"/>
      <c r="RRJ65" s="2"/>
      <c r="RRL65" s="2"/>
      <c r="RRN65" s="2"/>
      <c r="RRP65" s="2"/>
      <c r="RRR65" s="2"/>
      <c r="RRT65" s="2"/>
      <c r="RRV65" s="2"/>
      <c r="RRX65" s="2"/>
      <c r="RRZ65" s="2"/>
      <c r="RSB65" s="2"/>
      <c r="RSD65" s="2"/>
      <c r="RSF65" s="2"/>
      <c r="RSH65" s="2"/>
      <c r="RSJ65" s="2"/>
      <c r="RSL65" s="2"/>
      <c r="RSN65" s="2"/>
      <c r="RSP65" s="2"/>
      <c r="RSR65" s="2"/>
      <c r="RST65" s="2"/>
      <c r="RSV65" s="2"/>
      <c r="RSX65" s="2"/>
      <c r="RSZ65" s="2"/>
      <c r="RTB65" s="2"/>
      <c r="RTD65" s="2"/>
      <c r="RTF65" s="2"/>
      <c r="RTH65" s="2"/>
      <c r="RTJ65" s="2"/>
      <c r="RTL65" s="2"/>
      <c r="RTN65" s="2"/>
      <c r="RTP65" s="2"/>
      <c r="RTR65" s="2"/>
      <c r="RTT65" s="2"/>
      <c r="RTV65" s="2"/>
      <c r="RTX65" s="2"/>
      <c r="RTZ65" s="2"/>
      <c r="RUB65" s="2"/>
      <c r="RUD65" s="2"/>
      <c r="RUF65" s="2"/>
      <c r="RUH65" s="2"/>
      <c r="RUJ65" s="2"/>
      <c r="RUL65" s="2"/>
      <c r="RUN65" s="2"/>
      <c r="RUP65" s="2"/>
      <c r="RUR65" s="2"/>
      <c r="RUT65" s="2"/>
      <c r="RUV65" s="2"/>
      <c r="RUX65" s="2"/>
      <c r="RUZ65" s="2"/>
      <c r="RVB65" s="2"/>
      <c r="RVD65" s="2"/>
      <c r="RVF65" s="2"/>
      <c r="RVH65" s="2"/>
      <c r="RVJ65" s="2"/>
      <c r="RVL65" s="2"/>
      <c r="RVN65" s="2"/>
      <c r="RVP65" s="2"/>
      <c r="RVR65" s="2"/>
      <c r="RVT65" s="2"/>
      <c r="RVV65" s="2"/>
      <c r="RVX65" s="2"/>
      <c r="RVZ65" s="2"/>
      <c r="RWB65" s="2"/>
      <c r="RWD65" s="2"/>
      <c r="RWF65" s="2"/>
      <c r="RWH65" s="2"/>
      <c r="RWJ65" s="2"/>
      <c r="RWL65" s="2"/>
      <c r="RWN65" s="2"/>
      <c r="RWP65" s="2"/>
      <c r="RWR65" s="2"/>
      <c r="RWT65" s="2"/>
      <c r="RWV65" s="2"/>
      <c r="RWX65" s="2"/>
      <c r="RWZ65" s="2"/>
      <c r="RXB65" s="2"/>
      <c r="RXD65" s="2"/>
      <c r="RXF65" s="2"/>
      <c r="RXH65" s="2"/>
      <c r="RXJ65" s="2"/>
      <c r="RXL65" s="2"/>
      <c r="RXN65" s="2"/>
      <c r="RXP65" s="2"/>
      <c r="RXR65" s="2"/>
      <c r="RXT65" s="2"/>
      <c r="RXV65" s="2"/>
      <c r="RXX65" s="2"/>
      <c r="RXZ65" s="2"/>
      <c r="RYB65" s="2"/>
      <c r="RYD65" s="2"/>
      <c r="RYF65" s="2"/>
      <c r="RYH65" s="2"/>
      <c r="RYJ65" s="2"/>
      <c r="RYL65" s="2"/>
      <c r="RYN65" s="2"/>
      <c r="RYP65" s="2"/>
      <c r="RYR65" s="2"/>
      <c r="RYT65" s="2"/>
      <c r="RYV65" s="2"/>
      <c r="RYX65" s="2"/>
      <c r="RYZ65" s="2"/>
      <c r="RZB65" s="2"/>
      <c r="RZD65" s="2"/>
      <c r="RZF65" s="2"/>
      <c r="RZH65" s="2"/>
      <c r="RZJ65" s="2"/>
      <c r="RZL65" s="2"/>
      <c r="RZN65" s="2"/>
      <c r="RZP65" s="2"/>
      <c r="RZR65" s="2"/>
      <c r="RZT65" s="2"/>
      <c r="RZV65" s="2"/>
      <c r="RZX65" s="2"/>
      <c r="RZZ65" s="2"/>
      <c r="SAB65" s="2"/>
      <c r="SAD65" s="2"/>
      <c r="SAF65" s="2"/>
      <c r="SAH65" s="2"/>
      <c r="SAJ65" s="2"/>
      <c r="SAL65" s="2"/>
      <c r="SAN65" s="2"/>
      <c r="SAP65" s="2"/>
      <c r="SAR65" s="2"/>
      <c r="SAT65" s="2"/>
      <c r="SAV65" s="2"/>
      <c r="SAX65" s="2"/>
      <c r="SAZ65" s="2"/>
      <c r="SBB65" s="2"/>
      <c r="SBD65" s="2"/>
      <c r="SBF65" s="2"/>
      <c r="SBH65" s="2"/>
      <c r="SBJ65" s="2"/>
      <c r="SBL65" s="2"/>
      <c r="SBN65" s="2"/>
      <c r="SBP65" s="2"/>
      <c r="SBR65" s="2"/>
      <c r="SBT65" s="2"/>
      <c r="SBV65" s="2"/>
      <c r="SBX65" s="2"/>
      <c r="SBZ65" s="2"/>
      <c r="SCB65" s="2"/>
      <c r="SCD65" s="2"/>
      <c r="SCF65" s="2"/>
      <c r="SCH65" s="2"/>
      <c r="SCJ65" s="2"/>
      <c r="SCL65" s="2"/>
      <c r="SCN65" s="2"/>
      <c r="SCP65" s="2"/>
      <c r="SCR65" s="2"/>
      <c r="SCT65" s="2"/>
      <c r="SCV65" s="2"/>
      <c r="SCX65" s="2"/>
      <c r="SCZ65" s="2"/>
      <c r="SDB65" s="2"/>
      <c r="SDD65" s="2"/>
      <c r="SDF65" s="2"/>
      <c r="SDH65" s="2"/>
      <c r="SDJ65" s="2"/>
      <c r="SDL65" s="2"/>
      <c r="SDN65" s="2"/>
      <c r="SDP65" s="2"/>
      <c r="SDR65" s="2"/>
      <c r="SDT65" s="2"/>
      <c r="SDV65" s="2"/>
      <c r="SDX65" s="2"/>
      <c r="SDZ65" s="2"/>
      <c r="SEB65" s="2"/>
      <c r="SED65" s="2"/>
      <c r="SEF65" s="2"/>
      <c r="SEH65" s="2"/>
      <c r="SEJ65" s="2"/>
      <c r="SEL65" s="2"/>
      <c r="SEN65" s="2"/>
      <c r="SEP65" s="2"/>
      <c r="SER65" s="2"/>
      <c r="SET65" s="2"/>
      <c r="SEV65" s="2"/>
      <c r="SEX65" s="2"/>
      <c r="SEZ65" s="2"/>
      <c r="SFB65" s="2"/>
      <c r="SFD65" s="2"/>
      <c r="SFF65" s="2"/>
      <c r="SFH65" s="2"/>
      <c r="SFJ65" s="2"/>
      <c r="SFL65" s="2"/>
      <c r="SFN65" s="2"/>
      <c r="SFP65" s="2"/>
      <c r="SFR65" s="2"/>
      <c r="SFT65" s="2"/>
      <c r="SFV65" s="2"/>
      <c r="SFX65" s="2"/>
      <c r="SFZ65" s="2"/>
      <c r="SGB65" s="2"/>
      <c r="SGD65" s="2"/>
      <c r="SGF65" s="2"/>
      <c r="SGH65" s="2"/>
      <c r="SGJ65" s="2"/>
      <c r="SGL65" s="2"/>
      <c r="SGN65" s="2"/>
      <c r="SGP65" s="2"/>
      <c r="SGR65" s="2"/>
      <c r="SGT65" s="2"/>
      <c r="SGV65" s="2"/>
      <c r="SGX65" s="2"/>
      <c r="SGZ65" s="2"/>
      <c r="SHB65" s="2"/>
      <c r="SHD65" s="2"/>
      <c r="SHF65" s="2"/>
      <c r="SHH65" s="2"/>
      <c r="SHJ65" s="2"/>
      <c r="SHL65" s="2"/>
      <c r="SHN65" s="2"/>
      <c r="SHP65" s="2"/>
      <c r="SHR65" s="2"/>
      <c r="SHT65" s="2"/>
      <c r="SHV65" s="2"/>
      <c r="SHX65" s="2"/>
      <c r="SHZ65" s="2"/>
      <c r="SIB65" s="2"/>
      <c r="SID65" s="2"/>
      <c r="SIF65" s="2"/>
      <c r="SIH65" s="2"/>
      <c r="SIJ65" s="2"/>
      <c r="SIL65" s="2"/>
      <c r="SIN65" s="2"/>
      <c r="SIP65" s="2"/>
      <c r="SIR65" s="2"/>
      <c r="SIT65" s="2"/>
      <c r="SIV65" s="2"/>
      <c r="SIX65" s="2"/>
      <c r="SIZ65" s="2"/>
      <c r="SJB65" s="2"/>
      <c r="SJD65" s="2"/>
      <c r="SJF65" s="2"/>
      <c r="SJH65" s="2"/>
      <c r="SJJ65" s="2"/>
      <c r="SJL65" s="2"/>
      <c r="SJN65" s="2"/>
      <c r="SJP65" s="2"/>
      <c r="SJR65" s="2"/>
      <c r="SJT65" s="2"/>
      <c r="SJV65" s="2"/>
      <c r="SJX65" s="2"/>
      <c r="SJZ65" s="2"/>
      <c r="SKB65" s="2"/>
      <c r="SKD65" s="2"/>
      <c r="SKF65" s="2"/>
      <c r="SKH65" s="2"/>
      <c r="SKJ65" s="2"/>
      <c r="SKL65" s="2"/>
      <c r="SKN65" s="2"/>
      <c r="SKP65" s="2"/>
      <c r="SKR65" s="2"/>
      <c r="SKT65" s="2"/>
      <c r="SKV65" s="2"/>
      <c r="SKX65" s="2"/>
      <c r="SKZ65" s="2"/>
      <c r="SLB65" s="2"/>
      <c r="SLD65" s="2"/>
      <c r="SLF65" s="2"/>
      <c r="SLH65" s="2"/>
      <c r="SLJ65" s="2"/>
      <c r="SLL65" s="2"/>
      <c r="SLN65" s="2"/>
      <c r="SLP65" s="2"/>
      <c r="SLR65" s="2"/>
      <c r="SLT65" s="2"/>
      <c r="SLV65" s="2"/>
      <c r="SLX65" s="2"/>
      <c r="SLZ65" s="2"/>
      <c r="SMB65" s="2"/>
      <c r="SMD65" s="2"/>
      <c r="SMF65" s="2"/>
      <c r="SMH65" s="2"/>
      <c r="SMJ65" s="2"/>
      <c r="SML65" s="2"/>
      <c r="SMN65" s="2"/>
      <c r="SMP65" s="2"/>
      <c r="SMR65" s="2"/>
      <c r="SMT65" s="2"/>
      <c r="SMV65" s="2"/>
      <c r="SMX65" s="2"/>
      <c r="SMZ65" s="2"/>
      <c r="SNB65" s="2"/>
      <c r="SND65" s="2"/>
      <c r="SNF65" s="2"/>
      <c r="SNH65" s="2"/>
      <c r="SNJ65" s="2"/>
      <c r="SNL65" s="2"/>
      <c r="SNN65" s="2"/>
      <c r="SNP65" s="2"/>
      <c r="SNR65" s="2"/>
      <c r="SNT65" s="2"/>
      <c r="SNV65" s="2"/>
      <c r="SNX65" s="2"/>
      <c r="SNZ65" s="2"/>
      <c r="SOB65" s="2"/>
      <c r="SOD65" s="2"/>
      <c r="SOF65" s="2"/>
      <c r="SOH65" s="2"/>
      <c r="SOJ65" s="2"/>
      <c r="SOL65" s="2"/>
      <c r="SON65" s="2"/>
      <c r="SOP65" s="2"/>
      <c r="SOR65" s="2"/>
      <c r="SOT65" s="2"/>
      <c r="SOV65" s="2"/>
      <c r="SOX65" s="2"/>
      <c r="SOZ65" s="2"/>
      <c r="SPB65" s="2"/>
      <c r="SPD65" s="2"/>
      <c r="SPF65" s="2"/>
      <c r="SPH65" s="2"/>
      <c r="SPJ65" s="2"/>
      <c r="SPL65" s="2"/>
      <c r="SPN65" s="2"/>
      <c r="SPP65" s="2"/>
      <c r="SPR65" s="2"/>
      <c r="SPT65" s="2"/>
      <c r="SPV65" s="2"/>
      <c r="SPX65" s="2"/>
      <c r="SPZ65" s="2"/>
      <c r="SQB65" s="2"/>
      <c r="SQD65" s="2"/>
      <c r="SQF65" s="2"/>
      <c r="SQH65" s="2"/>
      <c r="SQJ65" s="2"/>
      <c r="SQL65" s="2"/>
      <c r="SQN65" s="2"/>
      <c r="SQP65" s="2"/>
      <c r="SQR65" s="2"/>
      <c r="SQT65" s="2"/>
      <c r="SQV65" s="2"/>
      <c r="SQX65" s="2"/>
      <c r="SQZ65" s="2"/>
      <c r="SRB65" s="2"/>
      <c r="SRD65" s="2"/>
      <c r="SRF65" s="2"/>
      <c r="SRH65" s="2"/>
      <c r="SRJ65" s="2"/>
      <c r="SRL65" s="2"/>
      <c r="SRN65" s="2"/>
      <c r="SRP65" s="2"/>
      <c r="SRR65" s="2"/>
      <c r="SRT65" s="2"/>
      <c r="SRV65" s="2"/>
      <c r="SRX65" s="2"/>
      <c r="SRZ65" s="2"/>
      <c r="SSB65" s="2"/>
      <c r="SSD65" s="2"/>
      <c r="SSF65" s="2"/>
      <c r="SSH65" s="2"/>
      <c r="SSJ65" s="2"/>
      <c r="SSL65" s="2"/>
      <c r="SSN65" s="2"/>
      <c r="SSP65" s="2"/>
      <c r="SSR65" s="2"/>
      <c r="SST65" s="2"/>
      <c r="SSV65" s="2"/>
      <c r="SSX65" s="2"/>
      <c r="SSZ65" s="2"/>
      <c r="STB65" s="2"/>
      <c r="STD65" s="2"/>
      <c r="STF65" s="2"/>
      <c r="STH65" s="2"/>
      <c r="STJ65" s="2"/>
      <c r="STL65" s="2"/>
      <c r="STN65" s="2"/>
      <c r="STP65" s="2"/>
      <c r="STR65" s="2"/>
      <c r="STT65" s="2"/>
      <c r="STV65" s="2"/>
      <c r="STX65" s="2"/>
      <c r="STZ65" s="2"/>
      <c r="SUB65" s="2"/>
      <c r="SUD65" s="2"/>
      <c r="SUF65" s="2"/>
      <c r="SUH65" s="2"/>
      <c r="SUJ65" s="2"/>
      <c r="SUL65" s="2"/>
      <c r="SUN65" s="2"/>
      <c r="SUP65" s="2"/>
      <c r="SUR65" s="2"/>
      <c r="SUT65" s="2"/>
      <c r="SUV65" s="2"/>
      <c r="SUX65" s="2"/>
      <c r="SUZ65" s="2"/>
      <c r="SVB65" s="2"/>
      <c r="SVD65" s="2"/>
      <c r="SVF65" s="2"/>
      <c r="SVH65" s="2"/>
      <c r="SVJ65" s="2"/>
      <c r="SVL65" s="2"/>
      <c r="SVN65" s="2"/>
      <c r="SVP65" s="2"/>
      <c r="SVR65" s="2"/>
      <c r="SVT65" s="2"/>
      <c r="SVV65" s="2"/>
      <c r="SVX65" s="2"/>
      <c r="SVZ65" s="2"/>
      <c r="SWB65" s="2"/>
      <c r="SWD65" s="2"/>
      <c r="SWF65" s="2"/>
      <c r="SWH65" s="2"/>
      <c r="SWJ65" s="2"/>
      <c r="SWL65" s="2"/>
      <c r="SWN65" s="2"/>
      <c r="SWP65" s="2"/>
      <c r="SWR65" s="2"/>
      <c r="SWT65" s="2"/>
      <c r="SWV65" s="2"/>
      <c r="SWX65" s="2"/>
      <c r="SWZ65" s="2"/>
      <c r="SXB65" s="2"/>
      <c r="SXD65" s="2"/>
      <c r="SXF65" s="2"/>
      <c r="SXH65" s="2"/>
      <c r="SXJ65" s="2"/>
      <c r="SXL65" s="2"/>
      <c r="SXN65" s="2"/>
      <c r="SXP65" s="2"/>
      <c r="SXR65" s="2"/>
      <c r="SXT65" s="2"/>
      <c r="SXV65" s="2"/>
      <c r="SXX65" s="2"/>
      <c r="SXZ65" s="2"/>
      <c r="SYB65" s="2"/>
      <c r="SYD65" s="2"/>
      <c r="SYF65" s="2"/>
      <c r="SYH65" s="2"/>
      <c r="SYJ65" s="2"/>
      <c r="SYL65" s="2"/>
      <c r="SYN65" s="2"/>
      <c r="SYP65" s="2"/>
      <c r="SYR65" s="2"/>
      <c r="SYT65" s="2"/>
      <c r="SYV65" s="2"/>
      <c r="SYX65" s="2"/>
      <c r="SYZ65" s="2"/>
      <c r="SZB65" s="2"/>
      <c r="SZD65" s="2"/>
      <c r="SZF65" s="2"/>
      <c r="SZH65" s="2"/>
      <c r="SZJ65" s="2"/>
      <c r="SZL65" s="2"/>
      <c r="SZN65" s="2"/>
      <c r="SZP65" s="2"/>
      <c r="SZR65" s="2"/>
      <c r="SZT65" s="2"/>
      <c r="SZV65" s="2"/>
      <c r="SZX65" s="2"/>
      <c r="SZZ65" s="2"/>
      <c r="TAB65" s="2"/>
      <c r="TAD65" s="2"/>
      <c r="TAF65" s="2"/>
      <c r="TAH65" s="2"/>
      <c r="TAJ65" s="2"/>
      <c r="TAL65" s="2"/>
      <c r="TAN65" s="2"/>
      <c r="TAP65" s="2"/>
      <c r="TAR65" s="2"/>
      <c r="TAT65" s="2"/>
      <c r="TAV65" s="2"/>
      <c r="TAX65" s="2"/>
      <c r="TAZ65" s="2"/>
      <c r="TBB65" s="2"/>
      <c r="TBD65" s="2"/>
      <c r="TBF65" s="2"/>
      <c r="TBH65" s="2"/>
      <c r="TBJ65" s="2"/>
      <c r="TBL65" s="2"/>
      <c r="TBN65" s="2"/>
      <c r="TBP65" s="2"/>
      <c r="TBR65" s="2"/>
      <c r="TBT65" s="2"/>
      <c r="TBV65" s="2"/>
      <c r="TBX65" s="2"/>
      <c r="TBZ65" s="2"/>
      <c r="TCB65" s="2"/>
      <c r="TCD65" s="2"/>
      <c r="TCF65" s="2"/>
      <c r="TCH65" s="2"/>
      <c r="TCJ65" s="2"/>
      <c r="TCL65" s="2"/>
      <c r="TCN65" s="2"/>
      <c r="TCP65" s="2"/>
      <c r="TCR65" s="2"/>
      <c r="TCT65" s="2"/>
      <c r="TCV65" s="2"/>
      <c r="TCX65" s="2"/>
      <c r="TCZ65" s="2"/>
      <c r="TDB65" s="2"/>
      <c r="TDD65" s="2"/>
      <c r="TDF65" s="2"/>
      <c r="TDH65" s="2"/>
      <c r="TDJ65" s="2"/>
      <c r="TDL65" s="2"/>
      <c r="TDN65" s="2"/>
      <c r="TDP65" s="2"/>
      <c r="TDR65" s="2"/>
      <c r="TDT65" s="2"/>
      <c r="TDV65" s="2"/>
      <c r="TDX65" s="2"/>
      <c r="TDZ65" s="2"/>
      <c r="TEB65" s="2"/>
      <c r="TED65" s="2"/>
      <c r="TEF65" s="2"/>
      <c r="TEH65" s="2"/>
      <c r="TEJ65" s="2"/>
      <c r="TEL65" s="2"/>
      <c r="TEN65" s="2"/>
      <c r="TEP65" s="2"/>
      <c r="TER65" s="2"/>
      <c r="TET65" s="2"/>
      <c r="TEV65" s="2"/>
      <c r="TEX65" s="2"/>
      <c r="TEZ65" s="2"/>
      <c r="TFB65" s="2"/>
      <c r="TFD65" s="2"/>
      <c r="TFF65" s="2"/>
      <c r="TFH65" s="2"/>
      <c r="TFJ65" s="2"/>
      <c r="TFL65" s="2"/>
      <c r="TFN65" s="2"/>
      <c r="TFP65" s="2"/>
      <c r="TFR65" s="2"/>
      <c r="TFT65" s="2"/>
      <c r="TFV65" s="2"/>
      <c r="TFX65" s="2"/>
      <c r="TFZ65" s="2"/>
      <c r="TGB65" s="2"/>
      <c r="TGD65" s="2"/>
      <c r="TGF65" s="2"/>
      <c r="TGH65" s="2"/>
      <c r="TGJ65" s="2"/>
      <c r="TGL65" s="2"/>
      <c r="TGN65" s="2"/>
      <c r="TGP65" s="2"/>
      <c r="TGR65" s="2"/>
      <c r="TGT65" s="2"/>
      <c r="TGV65" s="2"/>
      <c r="TGX65" s="2"/>
      <c r="TGZ65" s="2"/>
      <c r="THB65" s="2"/>
      <c r="THD65" s="2"/>
      <c r="THF65" s="2"/>
      <c r="THH65" s="2"/>
      <c r="THJ65" s="2"/>
      <c r="THL65" s="2"/>
      <c r="THN65" s="2"/>
      <c r="THP65" s="2"/>
      <c r="THR65" s="2"/>
      <c r="THT65" s="2"/>
      <c r="THV65" s="2"/>
      <c r="THX65" s="2"/>
      <c r="THZ65" s="2"/>
      <c r="TIB65" s="2"/>
      <c r="TID65" s="2"/>
      <c r="TIF65" s="2"/>
      <c r="TIH65" s="2"/>
      <c r="TIJ65" s="2"/>
      <c r="TIL65" s="2"/>
      <c r="TIN65" s="2"/>
      <c r="TIP65" s="2"/>
      <c r="TIR65" s="2"/>
      <c r="TIT65" s="2"/>
      <c r="TIV65" s="2"/>
      <c r="TIX65" s="2"/>
      <c r="TIZ65" s="2"/>
      <c r="TJB65" s="2"/>
      <c r="TJD65" s="2"/>
      <c r="TJF65" s="2"/>
      <c r="TJH65" s="2"/>
      <c r="TJJ65" s="2"/>
      <c r="TJL65" s="2"/>
      <c r="TJN65" s="2"/>
      <c r="TJP65" s="2"/>
      <c r="TJR65" s="2"/>
      <c r="TJT65" s="2"/>
      <c r="TJV65" s="2"/>
      <c r="TJX65" s="2"/>
      <c r="TJZ65" s="2"/>
      <c r="TKB65" s="2"/>
      <c r="TKD65" s="2"/>
      <c r="TKF65" s="2"/>
      <c r="TKH65" s="2"/>
      <c r="TKJ65" s="2"/>
      <c r="TKL65" s="2"/>
      <c r="TKN65" s="2"/>
      <c r="TKP65" s="2"/>
      <c r="TKR65" s="2"/>
      <c r="TKT65" s="2"/>
      <c r="TKV65" s="2"/>
      <c r="TKX65" s="2"/>
      <c r="TKZ65" s="2"/>
      <c r="TLB65" s="2"/>
      <c r="TLD65" s="2"/>
      <c r="TLF65" s="2"/>
      <c r="TLH65" s="2"/>
      <c r="TLJ65" s="2"/>
      <c r="TLL65" s="2"/>
      <c r="TLN65" s="2"/>
      <c r="TLP65" s="2"/>
      <c r="TLR65" s="2"/>
      <c r="TLT65" s="2"/>
      <c r="TLV65" s="2"/>
      <c r="TLX65" s="2"/>
      <c r="TLZ65" s="2"/>
      <c r="TMB65" s="2"/>
      <c r="TMD65" s="2"/>
      <c r="TMF65" s="2"/>
      <c r="TMH65" s="2"/>
      <c r="TMJ65" s="2"/>
      <c r="TML65" s="2"/>
      <c r="TMN65" s="2"/>
      <c r="TMP65" s="2"/>
      <c r="TMR65" s="2"/>
      <c r="TMT65" s="2"/>
      <c r="TMV65" s="2"/>
      <c r="TMX65" s="2"/>
      <c r="TMZ65" s="2"/>
      <c r="TNB65" s="2"/>
      <c r="TND65" s="2"/>
      <c r="TNF65" s="2"/>
      <c r="TNH65" s="2"/>
      <c r="TNJ65" s="2"/>
      <c r="TNL65" s="2"/>
      <c r="TNN65" s="2"/>
      <c r="TNP65" s="2"/>
      <c r="TNR65" s="2"/>
      <c r="TNT65" s="2"/>
      <c r="TNV65" s="2"/>
      <c r="TNX65" s="2"/>
      <c r="TNZ65" s="2"/>
      <c r="TOB65" s="2"/>
      <c r="TOD65" s="2"/>
      <c r="TOF65" s="2"/>
      <c r="TOH65" s="2"/>
      <c r="TOJ65" s="2"/>
      <c r="TOL65" s="2"/>
      <c r="TON65" s="2"/>
      <c r="TOP65" s="2"/>
      <c r="TOR65" s="2"/>
      <c r="TOT65" s="2"/>
      <c r="TOV65" s="2"/>
      <c r="TOX65" s="2"/>
      <c r="TOZ65" s="2"/>
      <c r="TPB65" s="2"/>
      <c r="TPD65" s="2"/>
      <c r="TPF65" s="2"/>
      <c r="TPH65" s="2"/>
      <c r="TPJ65" s="2"/>
      <c r="TPL65" s="2"/>
      <c r="TPN65" s="2"/>
      <c r="TPP65" s="2"/>
      <c r="TPR65" s="2"/>
      <c r="TPT65" s="2"/>
      <c r="TPV65" s="2"/>
      <c r="TPX65" s="2"/>
      <c r="TPZ65" s="2"/>
      <c r="TQB65" s="2"/>
      <c r="TQD65" s="2"/>
      <c r="TQF65" s="2"/>
      <c r="TQH65" s="2"/>
      <c r="TQJ65" s="2"/>
      <c r="TQL65" s="2"/>
      <c r="TQN65" s="2"/>
      <c r="TQP65" s="2"/>
      <c r="TQR65" s="2"/>
      <c r="TQT65" s="2"/>
      <c r="TQV65" s="2"/>
      <c r="TQX65" s="2"/>
      <c r="TQZ65" s="2"/>
      <c r="TRB65" s="2"/>
      <c r="TRD65" s="2"/>
      <c r="TRF65" s="2"/>
      <c r="TRH65" s="2"/>
      <c r="TRJ65" s="2"/>
      <c r="TRL65" s="2"/>
      <c r="TRN65" s="2"/>
      <c r="TRP65" s="2"/>
      <c r="TRR65" s="2"/>
      <c r="TRT65" s="2"/>
      <c r="TRV65" s="2"/>
      <c r="TRX65" s="2"/>
      <c r="TRZ65" s="2"/>
      <c r="TSB65" s="2"/>
      <c r="TSD65" s="2"/>
      <c r="TSF65" s="2"/>
      <c r="TSH65" s="2"/>
      <c r="TSJ65" s="2"/>
      <c r="TSL65" s="2"/>
      <c r="TSN65" s="2"/>
      <c r="TSP65" s="2"/>
      <c r="TSR65" s="2"/>
      <c r="TST65" s="2"/>
      <c r="TSV65" s="2"/>
      <c r="TSX65" s="2"/>
      <c r="TSZ65" s="2"/>
      <c r="TTB65" s="2"/>
      <c r="TTD65" s="2"/>
      <c r="TTF65" s="2"/>
      <c r="TTH65" s="2"/>
      <c r="TTJ65" s="2"/>
      <c r="TTL65" s="2"/>
      <c r="TTN65" s="2"/>
      <c r="TTP65" s="2"/>
      <c r="TTR65" s="2"/>
      <c r="TTT65" s="2"/>
      <c r="TTV65" s="2"/>
      <c r="TTX65" s="2"/>
      <c r="TTZ65" s="2"/>
      <c r="TUB65" s="2"/>
      <c r="TUD65" s="2"/>
      <c r="TUF65" s="2"/>
      <c r="TUH65" s="2"/>
      <c r="TUJ65" s="2"/>
      <c r="TUL65" s="2"/>
      <c r="TUN65" s="2"/>
      <c r="TUP65" s="2"/>
      <c r="TUR65" s="2"/>
      <c r="TUT65" s="2"/>
      <c r="TUV65" s="2"/>
      <c r="TUX65" s="2"/>
      <c r="TUZ65" s="2"/>
      <c r="TVB65" s="2"/>
      <c r="TVD65" s="2"/>
      <c r="TVF65" s="2"/>
      <c r="TVH65" s="2"/>
      <c r="TVJ65" s="2"/>
      <c r="TVL65" s="2"/>
      <c r="TVN65" s="2"/>
      <c r="TVP65" s="2"/>
      <c r="TVR65" s="2"/>
      <c r="TVT65" s="2"/>
      <c r="TVV65" s="2"/>
      <c r="TVX65" s="2"/>
      <c r="TVZ65" s="2"/>
      <c r="TWB65" s="2"/>
      <c r="TWD65" s="2"/>
      <c r="TWF65" s="2"/>
      <c r="TWH65" s="2"/>
      <c r="TWJ65" s="2"/>
      <c r="TWL65" s="2"/>
      <c r="TWN65" s="2"/>
      <c r="TWP65" s="2"/>
      <c r="TWR65" s="2"/>
      <c r="TWT65" s="2"/>
      <c r="TWV65" s="2"/>
      <c r="TWX65" s="2"/>
      <c r="TWZ65" s="2"/>
      <c r="TXB65" s="2"/>
      <c r="TXD65" s="2"/>
      <c r="TXF65" s="2"/>
      <c r="TXH65" s="2"/>
      <c r="TXJ65" s="2"/>
      <c r="TXL65" s="2"/>
      <c r="TXN65" s="2"/>
      <c r="TXP65" s="2"/>
      <c r="TXR65" s="2"/>
      <c r="TXT65" s="2"/>
      <c r="TXV65" s="2"/>
      <c r="TXX65" s="2"/>
      <c r="TXZ65" s="2"/>
      <c r="TYB65" s="2"/>
      <c r="TYD65" s="2"/>
      <c r="TYF65" s="2"/>
      <c r="TYH65" s="2"/>
      <c r="TYJ65" s="2"/>
      <c r="TYL65" s="2"/>
      <c r="TYN65" s="2"/>
      <c r="TYP65" s="2"/>
      <c r="TYR65" s="2"/>
      <c r="TYT65" s="2"/>
      <c r="TYV65" s="2"/>
      <c r="TYX65" s="2"/>
      <c r="TYZ65" s="2"/>
      <c r="TZB65" s="2"/>
      <c r="TZD65" s="2"/>
      <c r="TZF65" s="2"/>
      <c r="TZH65" s="2"/>
      <c r="TZJ65" s="2"/>
      <c r="TZL65" s="2"/>
      <c r="TZN65" s="2"/>
      <c r="TZP65" s="2"/>
      <c r="TZR65" s="2"/>
      <c r="TZT65" s="2"/>
      <c r="TZV65" s="2"/>
      <c r="TZX65" s="2"/>
      <c r="TZZ65" s="2"/>
      <c r="UAB65" s="2"/>
      <c r="UAD65" s="2"/>
      <c r="UAF65" s="2"/>
      <c r="UAH65" s="2"/>
      <c r="UAJ65" s="2"/>
      <c r="UAL65" s="2"/>
      <c r="UAN65" s="2"/>
      <c r="UAP65" s="2"/>
      <c r="UAR65" s="2"/>
      <c r="UAT65" s="2"/>
      <c r="UAV65" s="2"/>
      <c r="UAX65" s="2"/>
      <c r="UAZ65" s="2"/>
      <c r="UBB65" s="2"/>
      <c r="UBD65" s="2"/>
      <c r="UBF65" s="2"/>
      <c r="UBH65" s="2"/>
      <c r="UBJ65" s="2"/>
      <c r="UBL65" s="2"/>
      <c r="UBN65" s="2"/>
      <c r="UBP65" s="2"/>
      <c r="UBR65" s="2"/>
      <c r="UBT65" s="2"/>
      <c r="UBV65" s="2"/>
      <c r="UBX65" s="2"/>
      <c r="UBZ65" s="2"/>
      <c r="UCB65" s="2"/>
      <c r="UCD65" s="2"/>
      <c r="UCF65" s="2"/>
      <c r="UCH65" s="2"/>
      <c r="UCJ65" s="2"/>
      <c r="UCL65" s="2"/>
      <c r="UCN65" s="2"/>
      <c r="UCP65" s="2"/>
      <c r="UCR65" s="2"/>
      <c r="UCT65" s="2"/>
      <c r="UCV65" s="2"/>
      <c r="UCX65" s="2"/>
      <c r="UCZ65" s="2"/>
      <c r="UDB65" s="2"/>
      <c r="UDD65" s="2"/>
      <c r="UDF65" s="2"/>
      <c r="UDH65" s="2"/>
      <c r="UDJ65" s="2"/>
      <c r="UDL65" s="2"/>
      <c r="UDN65" s="2"/>
      <c r="UDP65" s="2"/>
      <c r="UDR65" s="2"/>
      <c r="UDT65" s="2"/>
      <c r="UDV65" s="2"/>
      <c r="UDX65" s="2"/>
      <c r="UDZ65" s="2"/>
      <c r="UEB65" s="2"/>
      <c r="UED65" s="2"/>
      <c r="UEF65" s="2"/>
      <c r="UEH65" s="2"/>
      <c r="UEJ65" s="2"/>
      <c r="UEL65" s="2"/>
      <c r="UEN65" s="2"/>
      <c r="UEP65" s="2"/>
      <c r="UER65" s="2"/>
      <c r="UET65" s="2"/>
      <c r="UEV65" s="2"/>
      <c r="UEX65" s="2"/>
      <c r="UEZ65" s="2"/>
      <c r="UFB65" s="2"/>
      <c r="UFD65" s="2"/>
      <c r="UFF65" s="2"/>
      <c r="UFH65" s="2"/>
      <c r="UFJ65" s="2"/>
      <c r="UFL65" s="2"/>
      <c r="UFN65" s="2"/>
      <c r="UFP65" s="2"/>
      <c r="UFR65" s="2"/>
      <c r="UFT65" s="2"/>
      <c r="UFV65" s="2"/>
      <c r="UFX65" s="2"/>
      <c r="UFZ65" s="2"/>
      <c r="UGB65" s="2"/>
      <c r="UGD65" s="2"/>
      <c r="UGF65" s="2"/>
      <c r="UGH65" s="2"/>
      <c r="UGJ65" s="2"/>
      <c r="UGL65" s="2"/>
      <c r="UGN65" s="2"/>
      <c r="UGP65" s="2"/>
      <c r="UGR65" s="2"/>
      <c r="UGT65" s="2"/>
      <c r="UGV65" s="2"/>
      <c r="UGX65" s="2"/>
      <c r="UGZ65" s="2"/>
      <c r="UHB65" s="2"/>
      <c r="UHD65" s="2"/>
      <c r="UHF65" s="2"/>
      <c r="UHH65" s="2"/>
      <c r="UHJ65" s="2"/>
      <c r="UHL65" s="2"/>
      <c r="UHN65" s="2"/>
      <c r="UHP65" s="2"/>
      <c r="UHR65" s="2"/>
      <c r="UHT65" s="2"/>
      <c r="UHV65" s="2"/>
      <c r="UHX65" s="2"/>
      <c r="UHZ65" s="2"/>
      <c r="UIB65" s="2"/>
      <c r="UID65" s="2"/>
      <c r="UIF65" s="2"/>
      <c r="UIH65" s="2"/>
      <c r="UIJ65" s="2"/>
      <c r="UIL65" s="2"/>
      <c r="UIN65" s="2"/>
      <c r="UIP65" s="2"/>
      <c r="UIR65" s="2"/>
      <c r="UIT65" s="2"/>
      <c r="UIV65" s="2"/>
      <c r="UIX65" s="2"/>
      <c r="UIZ65" s="2"/>
      <c r="UJB65" s="2"/>
      <c r="UJD65" s="2"/>
      <c r="UJF65" s="2"/>
      <c r="UJH65" s="2"/>
      <c r="UJJ65" s="2"/>
      <c r="UJL65" s="2"/>
      <c r="UJN65" s="2"/>
      <c r="UJP65" s="2"/>
      <c r="UJR65" s="2"/>
      <c r="UJT65" s="2"/>
      <c r="UJV65" s="2"/>
      <c r="UJX65" s="2"/>
      <c r="UJZ65" s="2"/>
      <c r="UKB65" s="2"/>
      <c r="UKD65" s="2"/>
      <c r="UKF65" s="2"/>
      <c r="UKH65" s="2"/>
      <c r="UKJ65" s="2"/>
      <c r="UKL65" s="2"/>
      <c r="UKN65" s="2"/>
      <c r="UKP65" s="2"/>
      <c r="UKR65" s="2"/>
      <c r="UKT65" s="2"/>
      <c r="UKV65" s="2"/>
      <c r="UKX65" s="2"/>
      <c r="UKZ65" s="2"/>
      <c r="ULB65" s="2"/>
      <c r="ULD65" s="2"/>
      <c r="ULF65" s="2"/>
      <c r="ULH65" s="2"/>
      <c r="ULJ65" s="2"/>
      <c r="ULL65" s="2"/>
      <c r="ULN65" s="2"/>
      <c r="ULP65" s="2"/>
      <c r="ULR65" s="2"/>
      <c r="ULT65" s="2"/>
      <c r="ULV65" s="2"/>
      <c r="ULX65" s="2"/>
      <c r="ULZ65" s="2"/>
      <c r="UMB65" s="2"/>
      <c r="UMD65" s="2"/>
      <c r="UMF65" s="2"/>
      <c r="UMH65" s="2"/>
      <c r="UMJ65" s="2"/>
      <c r="UML65" s="2"/>
      <c r="UMN65" s="2"/>
      <c r="UMP65" s="2"/>
      <c r="UMR65" s="2"/>
      <c r="UMT65" s="2"/>
      <c r="UMV65" s="2"/>
      <c r="UMX65" s="2"/>
      <c r="UMZ65" s="2"/>
      <c r="UNB65" s="2"/>
      <c r="UND65" s="2"/>
      <c r="UNF65" s="2"/>
      <c r="UNH65" s="2"/>
      <c r="UNJ65" s="2"/>
      <c r="UNL65" s="2"/>
      <c r="UNN65" s="2"/>
      <c r="UNP65" s="2"/>
      <c r="UNR65" s="2"/>
      <c r="UNT65" s="2"/>
      <c r="UNV65" s="2"/>
      <c r="UNX65" s="2"/>
      <c r="UNZ65" s="2"/>
      <c r="UOB65" s="2"/>
      <c r="UOD65" s="2"/>
      <c r="UOF65" s="2"/>
      <c r="UOH65" s="2"/>
      <c r="UOJ65" s="2"/>
      <c r="UOL65" s="2"/>
      <c r="UON65" s="2"/>
      <c r="UOP65" s="2"/>
      <c r="UOR65" s="2"/>
      <c r="UOT65" s="2"/>
      <c r="UOV65" s="2"/>
      <c r="UOX65" s="2"/>
      <c r="UOZ65" s="2"/>
      <c r="UPB65" s="2"/>
      <c r="UPD65" s="2"/>
      <c r="UPF65" s="2"/>
      <c r="UPH65" s="2"/>
      <c r="UPJ65" s="2"/>
      <c r="UPL65" s="2"/>
      <c r="UPN65" s="2"/>
      <c r="UPP65" s="2"/>
      <c r="UPR65" s="2"/>
      <c r="UPT65" s="2"/>
      <c r="UPV65" s="2"/>
      <c r="UPX65" s="2"/>
      <c r="UPZ65" s="2"/>
      <c r="UQB65" s="2"/>
      <c r="UQD65" s="2"/>
      <c r="UQF65" s="2"/>
      <c r="UQH65" s="2"/>
      <c r="UQJ65" s="2"/>
      <c r="UQL65" s="2"/>
      <c r="UQN65" s="2"/>
      <c r="UQP65" s="2"/>
      <c r="UQR65" s="2"/>
      <c r="UQT65" s="2"/>
      <c r="UQV65" s="2"/>
      <c r="UQX65" s="2"/>
      <c r="UQZ65" s="2"/>
      <c r="URB65" s="2"/>
      <c r="URD65" s="2"/>
      <c r="URF65" s="2"/>
      <c r="URH65" s="2"/>
      <c r="URJ65" s="2"/>
      <c r="URL65" s="2"/>
      <c r="URN65" s="2"/>
      <c r="URP65" s="2"/>
      <c r="URR65" s="2"/>
      <c r="URT65" s="2"/>
      <c r="URV65" s="2"/>
      <c r="URX65" s="2"/>
      <c r="URZ65" s="2"/>
      <c r="USB65" s="2"/>
      <c r="USD65" s="2"/>
      <c r="USF65" s="2"/>
      <c r="USH65" s="2"/>
      <c r="USJ65" s="2"/>
      <c r="USL65" s="2"/>
      <c r="USN65" s="2"/>
      <c r="USP65" s="2"/>
      <c r="USR65" s="2"/>
      <c r="UST65" s="2"/>
      <c r="USV65" s="2"/>
      <c r="USX65" s="2"/>
      <c r="USZ65" s="2"/>
      <c r="UTB65" s="2"/>
      <c r="UTD65" s="2"/>
      <c r="UTF65" s="2"/>
      <c r="UTH65" s="2"/>
      <c r="UTJ65" s="2"/>
      <c r="UTL65" s="2"/>
      <c r="UTN65" s="2"/>
      <c r="UTP65" s="2"/>
      <c r="UTR65" s="2"/>
      <c r="UTT65" s="2"/>
      <c r="UTV65" s="2"/>
      <c r="UTX65" s="2"/>
      <c r="UTZ65" s="2"/>
      <c r="UUB65" s="2"/>
      <c r="UUD65" s="2"/>
      <c r="UUF65" s="2"/>
      <c r="UUH65" s="2"/>
      <c r="UUJ65" s="2"/>
      <c r="UUL65" s="2"/>
      <c r="UUN65" s="2"/>
      <c r="UUP65" s="2"/>
      <c r="UUR65" s="2"/>
      <c r="UUT65" s="2"/>
      <c r="UUV65" s="2"/>
      <c r="UUX65" s="2"/>
      <c r="UUZ65" s="2"/>
      <c r="UVB65" s="2"/>
      <c r="UVD65" s="2"/>
      <c r="UVF65" s="2"/>
      <c r="UVH65" s="2"/>
      <c r="UVJ65" s="2"/>
      <c r="UVL65" s="2"/>
      <c r="UVN65" s="2"/>
      <c r="UVP65" s="2"/>
      <c r="UVR65" s="2"/>
      <c r="UVT65" s="2"/>
      <c r="UVV65" s="2"/>
      <c r="UVX65" s="2"/>
      <c r="UVZ65" s="2"/>
      <c r="UWB65" s="2"/>
      <c r="UWD65" s="2"/>
      <c r="UWF65" s="2"/>
      <c r="UWH65" s="2"/>
      <c r="UWJ65" s="2"/>
      <c r="UWL65" s="2"/>
      <c r="UWN65" s="2"/>
      <c r="UWP65" s="2"/>
      <c r="UWR65" s="2"/>
      <c r="UWT65" s="2"/>
      <c r="UWV65" s="2"/>
      <c r="UWX65" s="2"/>
      <c r="UWZ65" s="2"/>
      <c r="UXB65" s="2"/>
      <c r="UXD65" s="2"/>
      <c r="UXF65" s="2"/>
      <c r="UXH65" s="2"/>
      <c r="UXJ65" s="2"/>
      <c r="UXL65" s="2"/>
      <c r="UXN65" s="2"/>
      <c r="UXP65" s="2"/>
      <c r="UXR65" s="2"/>
      <c r="UXT65" s="2"/>
      <c r="UXV65" s="2"/>
      <c r="UXX65" s="2"/>
      <c r="UXZ65" s="2"/>
      <c r="UYB65" s="2"/>
      <c r="UYD65" s="2"/>
      <c r="UYF65" s="2"/>
      <c r="UYH65" s="2"/>
      <c r="UYJ65" s="2"/>
      <c r="UYL65" s="2"/>
      <c r="UYN65" s="2"/>
      <c r="UYP65" s="2"/>
      <c r="UYR65" s="2"/>
      <c r="UYT65" s="2"/>
      <c r="UYV65" s="2"/>
      <c r="UYX65" s="2"/>
      <c r="UYZ65" s="2"/>
      <c r="UZB65" s="2"/>
      <c r="UZD65" s="2"/>
      <c r="UZF65" s="2"/>
      <c r="UZH65" s="2"/>
      <c r="UZJ65" s="2"/>
      <c r="UZL65" s="2"/>
      <c r="UZN65" s="2"/>
      <c r="UZP65" s="2"/>
      <c r="UZR65" s="2"/>
      <c r="UZT65" s="2"/>
      <c r="UZV65" s="2"/>
      <c r="UZX65" s="2"/>
      <c r="UZZ65" s="2"/>
      <c r="VAB65" s="2"/>
      <c r="VAD65" s="2"/>
      <c r="VAF65" s="2"/>
      <c r="VAH65" s="2"/>
      <c r="VAJ65" s="2"/>
      <c r="VAL65" s="2"/>
      <c r="VAN65" s="2"/>
      <c r="VAP65" s="2"/>
      <c r="VAR65" s="2"/>
      <c r="VAT65" s="2"/>
      <c r="VAV65" s="2"/>
      <c r="VAX65" s="2"/>
      <c r="VAZ65" s="2"/>
      <c r="VBB65" s="2"/>
      <c r="VBD65" s="2"/>
      <c r="VBF65" s="2"/>
      <c r="VBH65" s="2"/>
      <c r="VBJ65" s="2"/>
      <c r="VBL65" s="2"/>
      <c r="VBN65" s="2"/>
      <c r="VBP65" s="2"/>
      <c r="VBR65" s="2"/>
      <c r="VBT65" s="2"/>
      <c r="VBV65" s="2"/>
      <c r="VBX65" s="2"/>
      <c r="VBZ65" s="2"/>
      <c r="VCB65" s="2"/>
      <c r="VCD65" s="2"/>
      <c r="VCF65" s="2"/>
      <c r="VCH65" s="2"/>
      <c r="VCJ65" s="2"/>
      <c r="VCL65" s="2"/>
      <c r="VCN65" s="2"/>
      <c r="VCP65" s="2"/>
      <c r="VCR65" s="2"/>
      <c r="VCT65" s="2"/>
      <c r="VCV65" s="2"/>
      <c r="VCX65" s="2"/>
      <c r="VCZ65" s="2"/>
      <c r="VDB65" s="2"/>
      <c r="VDD65" s="2"/>
      <c r="VDF65" s="2"/>
      <c r="VDH65" s="2"/>
      <c r="VDJ65" s="2"/>
      <c r="VDL65" s="2"/>
      <c r="VDN65" s="2"/>
      <c r="VDP65" s="2"/>
      <c r="VDR65" s="2"/>
      <c r="VDT65" s="2"/>
      <c r="VDV65" s="2"/>
      <c r="VDX65" s="2"/>
      <c r="VDZ65" s="2"/>
      <c r="VEB65" s="2"/>
      <c r="VED65" s="2"/>
      <c r="VEF65" s="2"/>
      <c r="VEH65" s="2"/>
      <c r="VEJ65" s="2"/>
      <c r="VEL65" s="2"/>
      <c r="VEN65" s="2"/>
      <c r="VEP65" s="2"/>
      <c r="VER65" s="2"/>
      <c r="VET65" s="2"/>
      <c r="VEV65" s="2"/>
      <c r="VEX65" s="2"/>
      <c r="VEZ65" s="2"/>
      <c r="VFB65" s="2"/>
      <c r="VFD65" s="2"/>
      <c r="VFF65" s="2"/>
      <c r="VFH65" s="2"/>
      <c r="VFJ65" s="2"/>
      <c r="VFL65" s="2"/>
      <c r="VFN65" s="2"/>
      <c r="VFP65" s="2"/>
      <c r="VFR65" s="2"/>
      <c r="VFT65" s="2"/>
      <c r="VFV65" s="2"/>
      <c r="VFX65" s="2"/>
      <c r="VFZ65" s="2"/>
      <c r="VGB65" s="2"/>
      <c r="VGD65" s="2"/>
      <c r="VGF65" s="2"/>
      <c r="VGH65" s="2"/>
      <c r="VGJ65" s="2"/>
      <c r="VGL65" s="2"/>
      <c r="VGN65" s="2"/>
      <c r="VGP65" s="2"/>
      <c r="VGR65" s="2"/>
      <c r="VGT65" s="2"/>
      <c r="VGV65" s="2"/>
      <c r="VGX65" s="2"/>
      <c r="VGZ65" s="2"/>
      <c r="VHB65" s="2"/>
      <c r="VHD65" s="2"/>
      <c r="VHF65" s="2"/>
      <c r="VHH65" s="2"/>
      <c r="VHJ65" s="2"/>
      <c r="VHL65" s="2"/>
      <c r="VHN65" s="2"/>
      <c r="VHP65" s="2"/>
      <c r="VHR65" s="2"/>
      <c r="VHT65" s="2"/>
      <c r="VHV65" s="2"/>
      <c r="VHX65" s="2"/>
      <c r="VHZ65" s="2"/>
      <c r="VIB65" s="2"/>
      <c r="VID65" s="2"/>
      <c r="VIF65" s="2"/>
      <c r="VIH65" s="2"/>
      <c r="VIJ65" s="2"/>
      <c r="VIL65" s="2"/>
      <c r="VIN65" s="2"/>
      <c r="VIP65" s="2"/>
      <c r="VIR65" s="2"/>
      <c r="VIT65" s="2"/>
      <c r="VIV65" s="2"/>
      <c r="VIX65" s="2"/>
      <c r="VIZ65" s="2"/>
      <c r="VJB65" s="2"/>
      <c r="VJD65" s="2"/>
      <c r="VJF65" s="2"/>
      <c r="VJH65" s="2"/>
      <c r="VJJ65" s="2"/>
      <c r="VJL65" s="2"/>
      <c r="VJN65" s="2"/>
      <c r="VJP65" s="2"/>
      <c r="VJR65" s="2"/>
      <c r="VJT65" s="2"/>
      <c r="VJV65" s="2"/>
      <c r="VJX65" s="2"/>
      <c r="VJZ65" s="2"/>
      <c r="VKB65" s="2"/>
      <c r="VKD65" s="2"/>
      <c r="VKF65" s="2"/>
      <c r="VKH65" s="2"/>
      <c r="VKJ65" s="2"/>
      <c r="VKL65" s="2"/>
      <c r="VKN65" s="2"/>
      <c r="VKP65" s="2"/>
      <c r="VKR65" s="2"/>
      <c r="VKT65" s="2"/>
      <c r="VKV65" s="2"/>
      <c r="VKX65" s="2"/>
      <c r="VKZ65" s="2"/>
      <c r="VLB65" s="2"/>
      <c r="VLD65" s="2"/>
      <c r="VLF65" s="2"/>
      <c r="VLH65" s="2"/>
      <c r="VLJ65" s="2"/>
      <c r="VLL65" s="2"/>
      <c r="VLN65" s="2"/>
      <c r="VLP65" s="2"/>
      <c r="VLR65" s="2"/>
      <c r="VLT65" s="2"/>
      <c r="VLV65" s="2"/>
      <c r="VLX65" s="2"/>
      <c r="VLZ65" s="2"/>
      <c r="VMB65" s="2"/>
      <c r="VMD65" s="2"/>
      <c r="VMF65" s="2"/>
      <c r="VMH65" s="2"/>
      <c r="VMJ65" s="2"/>
      <c r="VML65" s="2"/>
      <c r="VMN65" s="2"/>
      <c r="VMP65" s="2"/>
      <c r="VMR65" s="2"/>
      <c r="VMT65" s="2"/>
      <c r="VMV65" s="2"/>
      <c r="VMX65" s="2"/>
      <c r="VMZ65" s="2"/>
      <c r="VNB65" s="2"/>
      <c r="VND65" s="2"/>
      <c r="VNF65" s="2"/>
      <c r="VNH65" s="2"/>
      <c r="VNJ65" s="2"/>
      <c r="VNL65" s="2"/>
      <c r="VNN65" s="2"/>
      <c r="VNP65" s="2"/>
      <c r="VNR65" s="2"/>
      <c r="VNT65" s="2"/>
      <c r="VNV65" s="2"/>
      <c r="VNX65" s="2"/>
      <c r="VNZ65" s="2"/>
      <c r="VOB65" s="2"/>
      <c r="VOD65" s="2"/>
      <c r="VOF65" s="2"/>
      <c r="VOH65" s="2"/>
      <c r="VOJ65" s="2"/>
      <c r="VOL65" s="2"/>
      <c r="VON65" s="2"/>
      <c r="VOP65" s="2"/>
      <c r="VOR65" s="2"/>
      <c r="VOT65" s="2"/>
      <c r="VOV65" s="2"/>
      <c r="VOX65" s="2"/>
      <c r="VOZ65" s="2"/>
      <c r="VPB65" s="2"/>
      <c r="VPD65" s="2"/>
      <c r="VPF65" s="2"/>
      <c r="VPH65" s="2"/>
      <c r="VPJ65" s="2"/>
      <c r="VPL65" s="2"/>
      <c r="VPN65" s="2"/>
      <c r="VPP65" s="2"/>
      <c r="VPR65" s="2"/>
      <c r="VPT65" s="2"/>
      <c r="VPV65" s="2"/>
      <c r="VPX65" s="2"/>
      <c r="VPZ65" s="2"/>
      <c r="VQB65" s="2"/>
      <c r="VQD65" s="2"/>
      <c r="VQF65" s="2"/>
      <c r="VQH65" s="2"/>
      <c r="VQJ65" s="2"/>
      <c r="VQL65" s="2"/>
      <c r="VQN65" s="2"/>
      <c r="VQP65" s="2"/>
      <c r="VQR65" s="2"/>
      <c r="VQT65" s="2"/>
      <c r="VQV65" s="2"/>
      <c r="VQX65" s="2"/>
      <c r="VQZ65" s="2"/>
      <c r="VRB65" s="2"/>
      <c r="VRD65" s="2"/>
      <c r="VRF65" s="2"/>
      <c r="VRH65" s="2"/>
      <c r="VRJ65" s="2"/>
      <c r="VRL65" s="2"/>
      <c r="VRN65" s="2"/>
      <c r="VRP65" s="2"/>
      <c r="VRR65" s="2"/>
      <c r="VRT65" s="2"/>
      <c r="VRV65" s="2"/>
      <c r="VRX65" s="2"/>
      <c r="VRZ65" s="2"/>
      <c r="VSB65" s="2"/>
      <c r="VSD65" s="2"/>
      <c r="VSF65" s="2"/>
      <c r="VSH65" s="2"/>
      <c r="VSJ65" s="2"/>
      <c r="VSL65" s="2"/>
      <c r="VSN65" s="2"/>
      <c r="VSP65" s="2"/>
      <c r="VSR65" s="2"/>
      <c r="VST65" s="2"/>
      <c r="VSV65" s="2"/>
      <c r="VSX65" s="2"/>
      <c r="VSZ65" s="2"/>
      <c r="VTB65" s="2"/>
      <c r="VTD65" s="2"/>
      <c r="VTF65" s="2"/>
      <c r="VTH65" s="2"/>
      <c r="VTJ65" s="2"/>
      <c r="VTL65" s="2"/>
      <c r="VTN65" s="2"/>
      <c r="VTP65" s="2"/>
      <c r="VTR65" s="2"/>
      <c r="VTT65" s="2"/>
      <c r="VTV65" s="2"/>
      <c r="VTX65" s="2"/>
      <c r="VTZ65" s="2"/>
      <c r="VUB65" s="2"/>
      <c r="VUD65" s="2"/>
      <c r="VUF65" s="2"/>
      <c r="VUH65" s="2"/>
      <c r="VUJ65" s="2"/>
      <c r="VUL65" s="2"/>
      <c r="VUN65" s="2"/>
      <c r="VUP65" s="2"/>
      <c r="VUR65" s="2"/>
      <c r="VUT65" s="2"/>
      <c r="VUV65" s="2"/>
      <c r="VUX65" s="2"/>
      <c r="VUZ65" s="2"/>
      <c r="VVB65" s="2"/>
      <c r="VVD65" s="2"/>
      <c r="VVF65" s="2"/>
      <c r="VVH65" s="2"/>
      <c r="VVJ65" s="2"/>
      <c r="VVL65" s="2"/>
      <c r="VVN65" s="2"/>
      <c r="VVP65" s="2"/>
      <c r="VVR65" s="2"/>
      <c r="VVT65" s="2"/>
      <c r="VVV65" s="2"/>
      <c r="VVX65" s="2"/>
      <c r="VVZ65" s="2"/>
      <c r="VWB65" s="2"/>
      <c r="VWD65" s="2"/>
      <c r="VWF65" s="2"/>
      <c r="VWH65" s="2"/>
      <c r="VWJ65" s="2"/>
      <c r="VWL65" s="2"/>
      <c r="VWN65" s="2"/>
      <c r="VWP65" s="2"/>
      <c r="VWR65" s="2"/>
      <c r="VWT65" s="2"/>
      <c r="VWV65" s="2"/>
      <c r="VWX65" s="2"/>
      <c r="VWZ65" s="2"/>
      <c r="VXB65" s="2"/>
      <c r="VXD65" s="2"/>
      <c r="VXF65" s="2"/>
      <c r="VXH65" s="2"/>
      <c r="VXJ65" s="2"/>
      <c r="VXL65" s="2"/>
      <c r="VXN65" s="2"/>
      <c r="VXP65" s="2"/>
      <c r="VXR65" s="2"/>
      <c r="VXT65" s="2"/>
      <c r="VXV65" s="2"/>
      <c r="VXX65" s="2"/>
      <c r="VXZ65" s="2"/>
      <c r="VYB65" s="2"/>
      <c r="VYD65" s="2"/>
      <c r="VYF65" s="2"/>
      <c r="VYH65" s="2"/>
      <c r="VYJ65" s="2"/>
      <c r="VYL65" s="2"/>
      <c r="VYN65" s="2"/>
      <c r="VYP65" s="2"/>
      <c r="VYR65" s="2"/>
      <c r="VYT65" s="2"/>
      <c r="VYV65" s="2"/>
      <c r="VYX65" s="2"/>
      <c r="VYZ65" s="2"/>
      <c r="VZB65" s="2"/>
      <c r="VZD65" s="2"/>
      <c r="VZF65" s="2"/>
      <c r="VZH65" s="2"/>
      <c r="VZJ65" s="2"/>
      <c r="VZL65" s="2"/>
      <c r="VZN65" s="2"/>
      <c r="VZP65" s="2"/>
      <c r="VZR65" s="2"/>
      <c r="VZT65" s="2"/>
      <c r="VZV65" s="2"/>
      <c r="VZX65" s="2"/>
      <c r="VZZ65" s="2"/>
      <c r="WAB65" s="2"/>
      <c r="WAD65" s="2"/>
      <c r="WAF65" s="2"/>
      <c r="WAH65" s="2"/>
      <c r="WAJ65" s="2"/>
      <c r="WAL65" s="2"/>
      <c r="WAN65" s="2"/>
      <c r="WAP65" s="2"/>
      <c r="WAR65" s="2"/>
      <c r="WAT65" s="2"/>
      <c r="WAV65" s="2"/>
      <c r="WAX65" s="2"/>
      <c r="WAZ65" s="2"/>
      <c r="WBB65" s="2"/>
      <c r="WBD65" s="2"/>
      <c r="WBF65" s="2"/>
      <c r="WBH65" s="2"/>
      <c r="WBJ65" s="2"/>
      <c r="WBL65" s="2"/>
      <c r="WBN65" s="2"/>
      <c r="WBP65" s="2"/>
      <c r="WBR65" s="2"/>
      <c r="WBT65" s="2"/>
      <c r="WBV65" s="2"/>
      <c r="WBX65" s="2"/>
      <c r="WBZ65" s="2"/>
      <c r="WCB65" s="2"/>
      <c r="WCD65" s="2"/>
      <c r="WCF65" s="2"/>
      <c r="WCH65" s="2"/>
      <c r="WCJ65" s="2"/>
      <c r="WCL65" s="2"/>
      <c r="WCN65" s="2"/>
      <c r="WCP65" s="2"/>
      <c r="WCR65" s="2"/>
      <c r="WCT65" s="2"/>
      <c r="WCV65" s="2"/>
      <c r="WCX65" s="2"/>
      <c r="WCZ65" s="2"/>
      <c r="WDB65" s="2"/>
      <c r="WDD65" s="2"/>
      <c r="WDF65" s="2"/>
      <c r="WDH65" s="2"/>
      <c r="WDJ65" s="2"/>
      <c r="WDL65" s="2"/>
      <c r="WDN65" s="2"/>
      <c r="WDP65" s="2"/>
      <c r="WDR65" s="2"/>
      <c r="WDT65" s="2"/>
      <c r="WDV65" s="2"/>
      <c r="WDX65" s="2"/>
      <c r="WDZ65" s="2"/>
      <c r="WEB65" s="2"/>
      <c r="WED65" s="2"/>
      <c r="WEF65" s="2"/>
      <c r="WEH65" s="2"/>
      <c r="WEJ65" s="2"/>
      <c r="WEL65" s="2"/>
      <c r="WEN65" s="2"/>
      <c r="WEP65" s="2"/>
      <c r="WER65" s="2"/>
      <c r="WET65" s="2"/>
      <c r="WEV65" s="2"/>
      <c r="WEX65" s="2"/>
      <c r="WEZ65" s="2"/>
      <c r="WFB65" s="2"/>
      <c r="WFD65" s="2"/>
      <c r="WFF65" s="2"/>
      <c r="WFH65" s="2"/>
      <c r="WFJ65" s="2"/>
      <c r="WFL65" s="2"/>
      <c r="WFN65" s="2"/>
      <c r="WFP65" s="2"/>
      <c r="WFR65" s="2"/>
      <c r="WFT65" s="2"/>
      <c r="WFV65" s="2"/>
      <c r="WFX65" s="2"/>
      <c r="WFZ65" s="2"/>
      <c r="WGB65" s="2"/>
      <c r="WGD65" s="2"/>
      <c r="WGF65" s="2"/>
      <c r="WGH65" s="2"/>
      <c r="WGJ65" s="2"/>
      <c r="WGL65" s="2"/>
      <c r="WGN65" s="2"/>
      <c r="WGP65" s="2"/>
      <c r="WGR65" s="2"/>
      <c r="WGT65" s="2"/>
      <c r="WGV65" s="2"/>
      <c r="WGX65" s="2"/>
      <c r="WGZ65" s="2"/>
      <c r="WHB65" s="2"/>
      <c r="WHD65" s="2"/>
      <c r="WHF65" s="2"/>
      <c r="WHH65" s="2"/>
      <c r="WHJ65" s="2"/>
      <c r="WHL65" s="2"/>
      <c r="WHN65" s="2"/>
      <c r="WHP65" s="2"/>
      <c r="WHR65" s="2"/>
      <c r="WHT65" s="2"/>
      <c r="WHV65" s="2"/>
      <c r="WHX65" s="2"/>
      <c r="WHZ65" s="2"/>
      <c r="WIB65" s="2"/>
      <c r="WID65" s="2"/>
      <c r="WIF65" s="2"/>
      <c r="WIH65" s="2"/>
      <c r="WIJ65" s="2"/>
      <c r="WIL65" s="2"/>
      <c r="WIN65" s="2"/>
      <c r="WIP65" s="2"/>
      <c r="WIR65" s="2"/>
      <c r="WIT65" s="2"/>
      <c r="WIV65" s="2"/>
      <c r="WIX65" s="2"/>
      <c r="WIZ65" s="2"/>
      <c r="WJB65" s="2"/>
      <c r="WJD65" s="2"/>
      <c r="WJF65" s="2"/>
      <c r="WJH65" s="2"/>
      <c r="WJJ65" s="2"/>
      <c r="WJL65" s="2"/>
      <c r="WJN65" s="2"/>
      <c r="WJP65" s="2"/>
      <c r="WJR65" s="2"/>
      <c r="WJT65" s="2"/>
      <c r="WJV65" s="2"/>
      <c r="WJX65" s="2"/>
      <c r="WJZ65" s="2"/>
      <c r="WKB65" s="2"/>
      <c r="WKD65" s="2"/>
      <c r="WKF65" s="2"/>
      <c r="WKH65" s="2"/>
      <c r="WKJ65" s="2"/>
      <c r="WKL65" s="2"/>
      <c r="WKN65" s="2"/>
      <c r="WKP65" s="2"/>
      <c r="WKR65" s="2"/>
      <c r="WKT65" s="2"/>
      <c r="WKV65" s="2"/>
      <c r="WKX65" s="2"/>
      <c r="WKZ65" s="2"/>
      <c r="WLB65" s="2"/>
      <c r="WLD65" s="2"/>
      <c r="WLF65" s="2"/>
      <c r="WLH65" s="2"/>
      <c r="WLJ65" s="2"/>
      <c r="WLL65" s="2"/>
      <c r="WLN65" s="2"/>
      <c r="WLP65" s="2"/>
      <c r="WLR65" s="2"/>
      <c r="WLT65" s="2"/>
      <c r="WLV65" s="2"/>
      <c r="WLX65" s="2"/>
      <c r="WLZ65" s="2"/>
      <c r="WMB65" s="2"/>
      <c r="WMD65" s="2"/>
      <c r="WMF65" s="2"/>
      <c r="WMH65" s="2"/>
      <c r="WMJ65" s="2"/>
      <c r="WML65" s="2"/>
      <c r="WMN65" s="2"/>
      <c r="WMP65" s="2"/>
      <c r="WMR65" s="2"/>
      <c r="WMT65" s="2"/>
      <c r="WMV65" s="2"/>
      <c r="WMX65" s="2"/>
      <c r="WMZ65" s="2"/>
      <c r="WNB65" s="2"/>
      <c r="WND65" s="2"/>
      <c r="WNF65" s="2"/>
      <c r="WNH65" s="2"/>
      <c r="WNJ65" s="2"/>
      <c r="WNL65" s="2"/>
      <c r="WNN65" s="2"/>
      <c r="WNP65" s="2"/>
      <c r="WNR65" s="2"/>
      <c r="WNT65" s="2"/>
      <c r="WNV65" s="2"/>
      <c r="WNX65" s="2"/>
      <c r="WNZ65" s="2"/>
      <c r="WOB65" s="2"/>
      <c r="WOD65" s="2"/>
      <c r="WOF65" s="2"/>
      <c r="WOH65" s="2"/>
      <c r="WOJ65" s="2"/>
      <c r="WOL65" s="2"/>
      <c r="WON65" s="2"/>
      <c r="WOP65" s="2"/>
      <c r="WOR65" s="2"/>
      <c r="WOT65" s="2"/>
      <c r="WOV65" s="2"/>
      <c r="WOX65" s="2"/>
      <c r="WOZ65" s="2"/>
      <c r="WPB65" s="2"/>
      <c r="WPD65" s="2"/>
      <c r="WPF65" s="2"/>
      <c r="WPH65" s="2"/>
      <c r="WPJ65" s="2"/>
      <c r="WPL65" s="2"/>
      <c r="WPN65" s="2"/>
      <c r="WPP65" s="2"/>
      <c r="WPR65" s="2"/>
      <c r="WPT65" s="2"/>
      <c r="WPV65" s="2"/>
      <c r="WPX65" s="2"/>
      <c r="WPZ65" s="2"/>
      <c r="WQB65" s="2"/>
      <c r="WQD65" s="2"/>
      <c r="WQF65" s="2"/>
      <c r="WQH65" s="2"/>
      <c r="WQJ65" s="2"/>
      <c r="WQL65" s="2"/>
      <c r="WQN65" s="2"/>
      <c r="WQP65" s="2"/>
      <c r="WQR65" s="2"/>
      <c r="WQT65" s="2"/>
      <c r="WQV65" s="2"/>
      <c r="WQX65" s="2"/>
      <c r="WQZ65" s="2"/>
      <c r="WRB65" s="2"/>
      <c r="WRD65" s="2"/>
      <c r="WRF65" s="2"/>
      <c r="WRH65" s="2"/>
      <c r="WRJ65" s="2"/>
      <c r="WRL65" s="2"/>
      <c r="WRN65" s="2"/>
      <c r="WRP65" s="2"/>
      <c r="WRR65" s="2"/>
      <c r="WRT65" s="2"/>
      <c r="WRV65" s="2"/>
      <c r="WRX65" s="2"/>
      <c r="WRZ65" s="2"/>
      <c r="WSB65" s="2"/>
      <c r="WSD65" s="2"/>
      <c r="WSF65" s="2"/>
      <c r="WSH65" s="2"/>
      <c r="WSJ65" s="2"/>
      <c r="WSL65" s="2"/>
      <c r="WSN65" s="2"/>
      <c r="WSP65" s="2"/>
      <c r="WSR65" s="2"/>
      <c r="WST65" s="2"/>
      <c r="WSV65" s="2"/>
      <c r="WSX65" s="2"/>
      <c r="WSZ65" s="2"/>
      <c r="WTB65" s="2"/>
      <c r="WTD65" s="2"/>
      <c r="WTF65" s="2"/>
      <c r="WTH65" s="2"/>
      <c r="WTJ65" s="2"/>
      <c r="WTL65" s="2"/>
      <c r="WTN65" s="2"/>
      <c r="WTP65" s="2"/>
      <c r="WTR65" s="2"/>
      <c r="WTT65" s="2"/>
      <c r="WTV65" s="2"/>
      <c r="WTX65" s="2"/>
      <c r="WTZ65" s="2"/>
      <c r="WUB65" s="2"/>
      <c r="WUD65" s="2"/>
      <c r="WUF65" s="2"/>
      <c r="WUH65" s="2"/>
      <c r="WUJ65" s="2"/>
      <c r="WUL65" s="2"/>
      <c r="WUN65" s="2"/>
      <c r="WUP65" s="2"/>
      <c r="WUR65" s="2"/>
      <c r="WUT65" s="2"/>
      <c r="WUV65" s="2"/>
      <c r="WUX65" s="2"/>
      <c r="WUZ65" s="2"/>
      <c r="WVB65" s="2"/>
      <c r="WVD65" s="2"/>
      <c r="WVF65" s="2"/>
      <c r="WVH65" s="2"/>
      <c r="WVJ65" s="2"/>
      <c r="WVL65" s="2"/>
      <c r="WVN65" s="2"/>
      <c r="WVP65" s="2"/>
      <c r="WVR65" s="2"/>
      <c r="WVT65" s="2"/>
      <c r="WVV65" s="2"/>
      <c r="WVX65" s="2"/>
      <c r="WVZ65" s="2"/>
      <c r="WWB65" s="2"/>
      <c r="WWD65" s="2"/>
      <c r="WWF65" s="2"/>
      <c r="WWH65" s="2"/>
      <c r="WWJ65" s="2"/>
      <c r="WWL65" s="2"/>
      <c r="WWN65" s="2"/>
      <c r="WWP65" s="2"/>
      <c r="WWR65" s="2"/>
      <c r="WWT65" s="2"/>
      <c r="WWV65" s="2"/>
      <c r="WWX65" s="2"/>
      <c r="WWZ65" s="2"/>
      <c r="WXB65" s="2"/>
      <c r="WXD65" s="2"/>
      <c r="WXF65" s="2"/>
      <c r="WXH65" s="2"/>
      <c r="WXJ65" s="2"/>
      <c r="WXL65" s="2"/>
      <c r="WXN65" s="2"/>
      <c r="WXP65" s="2"/>
      <c r="WXR65" s="2"/>
      <c r="WXT65" s="2"/>
      <c r="WXV65" s="2"/>
      <c r="WXX65" s="2"/>
      <c r="WXZ65" s="2"/>
      <c r="WYB65" s="2"/>
      <c r="WYD65" s="2"/>
      <c r="WYF65" s="2"/>
      <c r="WYH65" s="2"/>
      <c r="WYJ65" s="2"/>
      <c r="WYL65" s="2"/>
      <c r="WYN65" s="2"/>
      <c r="WYP65" s="2"/>
      <c r="WYR65" s="2"/>
      <c r="WYT65" s="2"/>
      <c r="WYV65" s="2"/>
      <c r="WYX65" s="2"/>
      <c r="WYZ65" s="2"/>
      <c r="WZB65" s="2"/>
      <c r="WZD65" s="2"/>
      <c r="WZF65" s="2"/>
      <c r="WZH65" s="2"/>
      <c r="WZJ65" s="2"/>
      <c r="WZL65" s="2"/>
      <c r="WZN65" s="2"/>
      <c r="WZP65" s="2"/>
      <c r="WZR65" s="2"/>
      <c r="WZT65" s="2"/>
      <c r="WZV65" s="2"/>
      <c r="WZX65" s="2"/>
      <c r="WZZ65" s="2"/>
      <c r="XAB65" s="2"/>
      <c r="XAD65" s="2"/>
      <c r="XAF65" s="2"/>
      <c r="XAH65" s="2"/>
      <c r="XAJ65" s="2"/>
      <c r="XAL65" s="2"/>
      <c r="XAN65" s="2"/>
      <c r="XAP65" s="2"/>
      <c r="XAR65" s="2"/>
      <c r="XAT65" s="2"/>
      <c r="XAV65" s="2"/>
      <c r="XAX65" s="2"/>
      <c r="XAZ65" s="2"/>
      <c r="XBB65" s="2"/>
      <c r="XBD65" s="2"/>
      <c r="XBF65" s="2"/>
      <c r="XBH65" s="2"/>
      <c r="XBJ65" s="2"/>
      <c r="XBL65" s="2"/>
      <c r="XBN65" s="2"/>
      <c r="XBP65" s="2"/>
      <c r="XBR65" s="2"/>
      <c r="XBT65" s="2"/>
      <c r="XBV65" s="2"/>
      <c r="XBX65" s="2"/>
      <c r="XBZ65" s="2"/>
      <c r="XCB65" s="2"/>
      <c r="XCD65" s="2"/>
      <c r="XCF65" s="2"/>
      <c r="XCH65" s="2"/>
      <c r="XCJ65" s="2"/>
      <c r="XCL65" s="2"/>
      <c r="XCN65" s="2"/>
      <c r="XCP65" s="2"/>
      <c r="XCR65" s="2"/>
      <c r="XCT65" s="2"/>
      <c r="XCV65" s="2"/>
      <c r="XCX65" s="2"/>
      <c r="XCZ65" s="2"/>
      <c r="XDB65" s="2"/>
      <c r="XDD65" s="2"/>
      <c r="XDF65" s="2"/>
      <c r="XDH65" s="2"/>
      <c r="XDJ65" s="2"/>
      <c r="XDL65" s="2"/>
      <c r="XDN65" s="2"/>
      <c r="XDP65" s="2"/>
      <c r="XDR65" s="2"/>
      <c r="XDT65" s="2"/>
      <c r="XDV65" s="2"/>
      <c r="XDX65" s="2"/>
      <c r="XDZ65" s="2"/>
      <c r="XEB65" s="2"/>
      <c r="XED65" s="2"/>
      <c r="XEF65" s="2"/>
      <c r="XEH65" s="2"/>
      <c r="XEJ65" s="2"/>
      <c r="XEL65" s="2"/>
      <c r="XEN65" s="2"/>
      <c r="XEP65" s="2"/>
      <c r="XER65" s="2"/>
      <c r="XET65" s="2"/>
      <c r="XEV65" s="2"/>
      <c r="XEX65" s="2"/>
      <c r="XEZ65" s="2"/>
      <c r="XFB65" s="2"/>
      <c r="XFD65" s="2"/>
    </row>
    <row r="66" spans="1:1024 1026:2048 2050:3072 3074:4096 4098:5120 5122:6144 6146:7168 7170:8192 8194:9216 9218:10240 10242:11264 11266:12288 12290:13312 13314:14336 14338:15360 15362:16384" x14ac:dyDescent="0.3">
      <c r="A66" t="s">
        <v>31</v>
      </c>
      <c r="B66">
        <f>RSQ(A75:A362,B75:B362)</f>
        <v>0.92958509463933459</v>
      </c>
      <c r="C66">
        <f>RSQ(C75:C362,D75:D362)</f>
        <v>0.93644743288493437</v>
      </c>
      <c r="D66">
        <f>RSQ(C75:C312,D75:D312)</f>
        <v>0.93604976406132623</v>
      </c>
    </row>
    <row r="67" spans="1:1024 1026:2048 2050:3072 3074:4096 4098:5120 5122:6144 6146:7168 7170:8192 8194:9216 9218:10240 10242:11264 11266:12288 12290:13312 13314:14336 14338:15360 15362:16384" x14ac:dyDescent="0.3">
      <c r="A67" t="s">
        <v>24</v>
      </c>
    </row>
    <row r="68" spans="1:1024 1026:2048 2050:3072 3074:4096 4098:5120 5122:6144 6146:7168 7170:8192 8194:9216 9218:10240 10242:11264 11266:12288 12290:13312 13314:14336 14338:15360 15362:16384" x14ac:dyDescent="0.3">
      <c r="A68" t="s">
        <v>25</v>
      </c>
    </row>
    <row r="69" spans="1:1024 1026:2048 2050:3072 3074:4096 4098:5120 5122:6144 6146:7168 7170:8192 8194:9216 9218:10240 10242:11264 11266:12288 12290:13312 13314:14336 14338:15360 15362:16384" x14ac:dyDescent="0.3">
      <c r="A69">
        <v>0</v>
      </c>
      <c r="B69">
        <v>0</v>
      </c>
    </row>
    <row r="70" spans="1:1024 1026:2048 2050:3072 3074:4096 4098:5120 5122:6144 6146:7168 7170:8192 8194:9216 9218:10240 10242:11264 11266:12288 12290:13312 13314:14336 14338:15360 15362:16384" x14ac:dyDescent="0.3">
      <c r="A70">
        <v>10</v>
      </c>
      <c r="B70">
        <v>10</v>
      </c>
    </row>
    <row r="71" spans="1:1024 1026:2048 2050:3072 3074:4096 4098:5120 5122:6144 6146:7168 7170:8192 8194:9216 9218:10240 10242:11264 11266:12288 12290:13312 13314:14336 14338:15360 15362:16384" x14ac:dyDescent="0.3">
      <c r="F71" t="s">
        <v>29</v>
      </c>
      <c r="G71">
        <f>RSQ(F74:F218,G74:G218)</f>
        <v>0.94797684597311149</v>
      </c>
      <c r="I71" t="s">
        <v>29</v>
      </c>
      <c r="J71">
        <f>RSQ(I74:I217,J74:J217)</f>
        <v>0.91295925448597315</v>
      </c>
    </row>
    <row r="72" spans="1:1024 1026:2048 2050:3072 3074:4096 4098:5120 5122:6144 6146:7168 7170:8192 8194:9216 9218:10240 10242:11264 11266:12288 12290:13312 13314:14336 14338:15360 15362:16384" x14ac:dyDescent="0.3">
      <c r="F72" t="s">
        <v>36</v>
      </c>
      <c r="I72" t="s">
        <v>37</v>
      </c>
    </row>
    <row r="73" spans="1:1024 1026:2048 2050:3072 3074:4096 4098:5120 5122:6144 6146:7168 7170:8192 8194:9216 9218:10240 10242:11264 11266:12288 12290:13312 13314:14336 14338:15360 15362:16384" x14ac:dyDescent="0.3">
      <c r="A73" t="s">
        <v>32</v>
      </c>
    </row>
    <row r="74" spans="1:1024 1026:2048 2050:3072 3074:4096 4098:5120 5122:6144 6146:7168 7170:8192 8194:9216 9218:10240 10242:11264 11266:12288 12290:13312 13314:14336 14338:15360 15362:16384" x14ac:dyDescent="0.3">
      <c r="A74" t="s">
        <v>19</v>
      </c>
      <c r="B74" t="s">
        <v>18</v>
      </c>
      <c r="F74">
        <f t="shared" ref="F74:F106" si="0">B3</f>
        <v>4.0275351141301936</v>
      </c>
      <c r="G74">
        <f t="shared" ref="G74:G105" si="1">C3</f>
        <v>5.8551502592531097</v>
      </c>
      <c r="I74">
        <f>D3</f>
        <v>5.9678330857085564</v>
      </c>
      <c r="J74">
        <f>E3</f>
        <v>8.6131894542628409</v>
      </c>
    </row>
    <row r="75" spans="1:1024 1026:2048 2050:3072 3074:4096 4098:5120 5122:6144 6146:7168 7170:8192 8194:9216 9218:10240 10242:11264 11266:12288 12290:13312 13314:14336 14338:15360 15362:16384" x14ac:dyDescent="0.3">
      <c r="A75">
        <f t="shared" ref="A75:A106" si="2">B3</f>
        <v>4.0275351141301936</v>
      </c>
      <c r="B75">
        <f t="shared" ref="B75:B106" si="3">C3</f>
        <v>5.8551502592531097</v>
      </c>
      <c r="C75">
        <f t="shared" ref="C75:C138" si="4">A75</f>
        <v>4.0275351141301936</v>
      </c>
      <c r="D75">
        <f t="shared" ref="D75:D138" si="5">B75</f>
        <v>5.8551502592531097</v>
      </c>
      <c r="F75">
        <f t="shared" si="0"/>
        <v>6.3893849279919319</v>
      </c>
      <c r="G75">
        <f t="shared" si="1"/>
        <v>9.5700992336004695</v>
      </c>
      <c r="I75">
        <f>D4</f>
        <v>6.3189798438384903</v>
      </c>
      <c r="J75">
        <f>E4</f>
        <v>8.8620653213367895</v>
      </c>
    </row>
    <row r="76" spans="1:1024 1026:2048 2050:3072 3074:4096 4098:5120 5122:6144 6146:7168 7170:8192 8194:9216 9218:10240 10242:11264 11266:12288 12290:13312 13314:14336 14338:15360 15362:16384" x14ac:dyDescent="0.3">
      <c r="A76">
        <f t="shared" si="2"/>
        <v>6.3893849279919319</v>
      </c>
      <c r="B76">
        <f t="shared" si="3"/>
        <v>9.5700992336004695</v>
      </c>
      <c r="C76">
        <f t="shared" si="4"/>
        <v>6.3893849279919319</v>
      </c>
      <c r="D76">
        <f t="shared" si="5"/>
        <v>9.5700992336004695</v>
      </c>
      <c r="F76">
        <f t="shared" si="0"/>
        <v>2.5273200539875118</v>
      </c>
      <c r="G76">
        <f t="shared" si="1"/>
        <v>3.73396317270995</v>
      </c>
      <c r="I76">
        <f>D5</f>
        <v>2.9474154353790478</v>
      </c>
      <c r="J76">
        <f>E5</f>
        <v>3.9530344792862202</v>
      </c>
    </row>
    <row r="77" spans="1:1024 1026:2048 2050:3072 3074:4096 4098:5120 5122:6144 6146:7168 7170:8192 8194:9216 9218:10240 10242:11264 11266:12288 12290:13312 13314:14336 14338:15360 15362:16384" x14ac:dyDescent="0.3">
      <c r="A77">
        <f t="shared" si="2"/>
        <v>2.5273200539875118</v>
      </c>
      <c r="B77">
        <f t="shared" si="3"/>
        <v>3.73396317270995</v>
      </c>
      <c r="C77">
        <f t="shared" si="4"/>
        <v>2.5273200539875118</v>
      </c>
      <c r="D77">
        <f t="shared" si="5"/>
        <v>3.73396317270995</v>
      </c>
      <c r="F77">
        <f t="shared" si="0"/>
        <v>2.7107589398276555</v>
      </c>
      <c r="G77">
        <f t="shared" si="1"/>
        <v>3.23737587087669</v>
      </c>
      <c r="I77">
        <f>D6</f>
        <v>2.8659814871552056</v>
      </c>
      <c r="J77">
        <f>E6</f>
        <v>3.8735043736904098</v>
      </c>
    </row>
    <row r="78" spans="1:1024 1026:2048 2050:3072 3074:4096 4098:5120 5122:6144 6146:7168 7170:8192 8194:9216 9218:10240 10242:11264 11266:12288 12290:13312 13314:14336 14338:15360 15362:16384" x14ac:dyDescent="0.3">
      <c r="A78">
        <f t="shared" si="2"/>
        <v>2.7107589398276555</v>
      </c>
      <c r="B78">
        <f t="shared" si="3"/>
        <v>3.23737587087669</v>
      </c>
      <c r="C78">
        <f t="shared" si="4"/>
        <v>2.7107589398276555</v>
      </c>
      <c r="D78">
        <f t="shared" si="5"/>
        <v>3.23737587087669</v>
      </c>
      <c r="F78">
        <f t="shared" si="0"/>
        <v>1.4438396392922297</v>
      </c>
      <c r="G78">
        <f t="shared" si="1"/>
        <v>1.5952737753899899</v>
      </c>
      <c r="I78">
        <f>D7</f>
        <v>2.3696050460764386</v>
      </c>
      <c r="J78">
        <f>E7</f>
        <v>2.4860037260491099</v>
      </c>
    </row>
    <row r="79" spans="1:1024 1026:2048 2050:3072 3074:4096 4098:5120 5122:6144 6146:7168 7170:8192 8194:9216 9218:10240 10242:11264 11266:12288 12290:13312 13314:14336 14338:15360 15362:16384" x14ac:dyDescent="0.3">
      <c r="A79">
        <f t="shared" si="2"/>
        <v>1.4438396392922297</v>
      </c>
      <c r="B79">
        <f t="shared" si="3"/>
        <v>1.5952737753899899</v>
      </c>
      <c r="C79">
        <f t="shared" si="4"/>
        <v>1.4438396392922297</v>
      </c>
      <c r="D79">
        <f t="shared" si="5"/>
        <v>1.5952737753899899</v>
      </c>
      <c r="F79">
        <f t="shared" si="0"/>
        <v>2.055055396526408</v>
      </c>
      <c r="G79">
        <f t="shared" si="1"/>
        <v>2.5028800068449102</v>
      </c>
      <c r="I79">
        <f>D8</f>
        <v>2.0044750206575124</v>
      </c>
      <c r="J79">
        <f>E8</f>
        <v>2.7617149879422298</v>
      </c>
    </row>
    <row r="80" spans="1:1024 1026:2048 2050:3072 3074:4096 4098:5120 5122:6144 6146:7168 7170:8192 8194:9216 9218:10240 10242:11264 11266:12288 12290:13312 13314:14336 14338:15360 15362:16384" x14ac:dyDescent="0.3">
      <c r="A80">
        <f t="shared" si="2"/>
        <v>2.055055396526408</v>
      </c>
      <c r="B80">
        <f t="shared" si="3"/>
        <v>2.5028800068449102</v>
      </c>
      <c r="C80">
        <f t="shared" si="4"/>
        <v>2.055055396526408</v>
      </c>
      <c r="D80">
        <f t="shared" si="5"/>
        <v>2.5028800068449102</v>
      </c>
      <c r="F80">
        <f t="shared" si="0"/>
        <v>6.2812838348931379</v>
      </c>
      <c r="G80">
        <f t="shared" si="1"/>
        <v>8.9896348951323901</v>
      </c>
      <c r="I80">
        <f>D9</f>
        <v>5.9884410773472974</v>
      </c>
      <c r="J80">
        <f>E9</f>
        <v>9.5739951838930093</v>
      </c>
    </row>
    <row r="81" spans="1:10" x14ac:dyDescent="0.3">
      <c r="A81">
        <f t="shared" si="2"/>
        <v>6.2812838348931379</v>
      </c>
      <c r="B81">
        <f t="shared" si="3"/>
        <v>8.9896348951323901</v>
      </c>
      <c r="C81">
        <f t="shared" si="4"/>
        <v>6.2812838348931379</v>
      </c>
      <c r="D81">
        <f t="shared" si="5"/>
        <v>8.9896348951323901</v>
      </c>
      <c r="F81">
        <f t="shared" si="0"/>
        <v>5.6901131661302529</v>
      </c>
      <c r="G81">
        <f t="shared" si="1"/>
        <v>7.6296429005489399</v>
      </c>
      <c r="I81">
        <f>D10</f>
        <v>10.612438359660556</v>
      </c>
      <c r="J81">
        <f>E10</f>
        <v>10.018913603203501</v>
      </c>
    </row>
    <row r="82" spans="1:10" x14ac:dyDescent="0.3">
      <c r="A82">
        <f t="shared" si="2"/>
        <v>5.6901131661302529</v>
      </c>
      <c r="B82">
        <f t="shared" si="3"/>
        <v>7.6296429005489399</v>
      </c>
      <c r="C82">
        <f t="shared" si="4"/>
        <v>5.6901131661302529</v>
      </c>
      <c r="D82">
        <f t="shared" si="5"/>
        <v>7.6296429005489399</v>
      </c>
      <c r="F82">
        <f t="shared" si="0"/>
        <v>5.4972709609480441</v>
      </c>
      <c r="G82">
        <f t="shared" si="1"/>
        <v>7.6464160627558497</v>
      </c>
      <c r="I82">
        <f>D11</f>
        <v>6.4608064321458745</v>
      </c>
      <c r="J82">
        <f>E11</f>
        <v>8.1546215152265304</v>
      </c>
    </row>
    <row r="83" spans="1:10" x14ac:dyDescent="0.3">
      <c r="A83">
        <f t="shared" si="2"/>
        <v>5.4972709609480441</v>
      </c>
      <c r="B83">
        <f t="shared" si="3"/>
        <v>7.6464160627558497</v>
      </c>
      <c r="C83">
        <f t="shared" si="4"/>
        <v>5.4972709609480441</v>
      </c>
      <c r="D83">
        <f t="shared" si="5"/>
        <v>7.6464160627558497</v>
      </c>
      <c r="F83">
        <f t="shared" si="0"/>
        <v>3.3303546267594148</v>
      </c>
      <c r="G83">
        <f t="shared" si="1"/>
        <v>3.4844103339506298</v>
      </c>
      <c r="I83">
        <f>D12</f>
        <v>4.1232487535860507</v>
      </c>
      <c r="J83">
        <f>E12</f>
        <v>3.8017548412852502</v>
      </c>
    </row>
    <row r="84" spans="1:10" x14ac:dyDescent="0.3">
      <c r="A84">
        <f t="shared" si="2"/>
        <v>3.3303546267594148</v>
      </c>
      <c r="B84">
        <f t="shared" si="3"/>
        <v>3.4844103339506298</v>
      </c>
      <c r="C84">
        <f t="shared" si="4"/>
        <v>3.3303546267594148</v>
      </c>
      <c r="D84">
        <f t="shared" si="5"/>
        <v>3.4844103339506298</v>
      </c>
      <c r="F84">
        <f t="shared" si="0"/>
        <v>2.718975720451478</v>
      </c>
      <c r="G84">
        <f t="shared" si="1"/>
        <v>3.72483511355074</v>
      </c>
      <c r="I84">
        <f>D13</f>
        <v>2.6716313155711928</v>
      </c>
      <c r="J84">
        <f>E13</f>
        <v>4.0513942935412501</v>
      </c>
    </row>
    <row r="85" spans="1:10" x14ac:dyDescent="0.3">
      <c r="A85">
        <f t="shared" si="2"/>
        <v>2.718975720451478</v>
      </c>
      <c r="B85">
        <f t="shared" si="3"/>
        <v>3.72483511355074</v>
      </c>
      <c r="C85">
        <f t="shared" si="4"/>
        <v>2.718975720451478</v>
      </c>
      <c r="D85">
        <f t="shared" si="5"/>
        <v>3.72483511355074</v>
      </c>
      <c r="F85">
        <f t="shared" si="0"/>
        <v>1.5989276656333893</v>
      </c>
      <c r="G85">
        <f t="shared" si="1"/>
        <v>1.8435886028939801</v>
      </c>
      <c r="I85">
        <f>D14</f>
        <v>1.9274062520309352</v>
      </c>
      <c r="J85">
        <f>E14</f>
        <v>2.33159421903428</v>
      </c>
    </row>
    <row r="86" spans="1:10" x14ac:dyDescent="0.3">
      <c r="A86">
        <f t="shared" si="2"/>
        <v>1.5989276656333893</v>
      </c>
      <c r="B86">
        <f t="shared" si="3"/>
        <v>1.8435886028939801</v>
      </c>
      <c r="C86">
        <f t="shared" si="4"/>
        <v>1.5989276656333893</v>
      </c>
      <c r="D86">
        <f t="shared" si="5"/>
        <v>1.8435886028939801</v>
      </c>
      <c r="F86">
        <f t="shared" si="0"/>
        <v>1.4504545926464265</v>
      </c>
      <c r="G86">
        <f t="shared" si="1"/>
        <v>2.0291418389017299</v>
      </c>
      <c r="I86">
        <f>D15</f>
        <v>2.3019898094048803</v>
      </c>
      <c r="J86">
        <f>E15</f>
        <v>2.4954677966726799</v>
      </c>
    </row>
    <row r="87" spans="1:10" x14ac:dyDescent="0.3">
      <c r="A87">
        <f t="shared" si="2"/>
        <v>1.4504545926464265</v>
      </c>
      <c r="B87">
        <f t="shared" si="3"/>
        <v>2.0291418389017299</v>
      </c>
      <c r="C87">
        <f t="shared" si="4"/>
        <v>1.4504545926464265</v>
      </c>
      <c r="D87">
        <f t="shared" si="5"/>
        <v>2.0291418389017299</v>
      </c>
      <c r="F87">
        <f t="shared" si="0"/>
        <v>1.5098631030953831</v>
      </c>
      <c r="G87">
        <f t="shared" si="1"/>
        <v>1.96711729682797</v>
      </c>
      <c r="I87">
        <f>D16</f>
        <v>2.0431254584110894</v>
      </c>
      <c r="J87">
        <f>E16</f>
        <v>2.75706533996421</v>
      </c>
    </row>
    <row r="88" spans="1:10" x14ac:dyDescent="0.3">
      <c r="A88">
        <f t="shared" si="2"/>
        <v>1.5098631030953831</v>
      </c>
      <c r="B88">
        <f t="shared" si="3"/>
        <v>1.96711729682797</v>
      </c>
      <c r="C88">
        <f t="shared" si="4"/>
        <v>1.5098631030953831</v>
      </c>
      <c r="D88">
        <f t="shared" si="5"/>
        <v>1.96711729682797</v>
      </c>
      <c r="F88">
        <f t="shared" si="0"/>
        <v>1.3962594366907437</v>
      </c>
      <c r="G88">
        <f t="shared" si="1"/>
        <v>1.62236636237804</v>
      </c>
      <c r="I88">
        <f>D17</f>
        <v>3.5986017555533274</v>
      </c>
      <c r="J88">
        <f>E17</f>
        <v>5.08111751515791</v>
      </c>
    </row>
    <row r="89" spans="1:10" x14ac:dyDescent="0.3">
      <c r="A89">
        <f t="shared" si="2"/>
        <v>1.3962594366907437</v>
      </c>
      <c r="B89">
        <f t="shared" si="3"/>
        <v>1.62236636237804</v>
      </c>
      <c r="C89">
        <f t="shared" si="4"/>
        <v>1.3962594366907437</v>
      </c>
      <c r="D89">
        <f t="shared" si="5"/>
        <v>1.62236636237804</v>
      </c>
      <c r="F89">
        <f t="shared" si="0"/>
        <v>4.3609353361737089</v>
      </c>
      <c r="G89">
        <f t="shared" si="1"/>
        <v>7.3917638757693203</v>
      </c>
      <c r="I89">
        <f>D18</f>
        <v>5.9058167317270156</v>
      </c>
      <c r="J89">
        <f>E18</f>
        <v>9.0593659349212405</v>
      </c>
    </row>
    <row r="90" spans="1:10" x14ac:dyDescent="0.3">
      <c r="A90">
        <f t="shared" si="2"/>
        <v>4.3609353361737089</v>
      </c>
      <c r="B90">
        <f t="shared" si="3"/>
        <v>7.3917638757693203</v>
      </c>
      <c r="C90">
        <f t="shared" si="4"/>
        <v>4.3609353361737089</v>
      </c>
      <c r="D90">
        <f t="shared" si="5"/>
        <v>7.3917638757693203</v>
      </c>
      <c r="F90">
        <f t="shared" si="0"/>
        <v>4.7501838734685498</v>
      </c>
      <c r="G90">
        <f t="shared" si="1"/>
        <v>6.8653387796797798</v>
      </c>
      <c r="I90">
        <f>D19</f>
        <v>5.0701305693902272</v>
      </c>
      <c r="J90">
        <f>E19</f>
        <v>6.1962844261581003</v>
      </c>
    </row>
    <row r="91" spans="1:10" x14ac:dyDescent="0.3">
      <c r="A91">
        <f t="shared" si="2"/>
        <v>4.7501838734685498</v>
      </c>
      <c r="B91">
        <f t="shared" si="3"/>
        <v>6.8653387796797798</v>
      </c>
      <c r="C91">
        <f t="shared" si="4"/>
        <v>4.7501838734685498</v>
      </c>
      <c r="D91">
        <f t="shared" si="5"/>
        <v>6.8653387796797798</v>
      </c>
      <c r="F91">
        <f t="shared" si="0"/>
        <v>2.8441813158051668</v>
      </c>
      <c r="G91">
        <f t="shared" si="1"/>
        <v>3.4738765572019998</v>
      </c>
      <c r="I91">
        <f>D20</f>
        <v>2.9258853934286844</v>
      </c>
      <c r="J91">
        <f>E20</f>
        <v>4.2906283659950804</v>
      </c>
    </row>
    <row r="92" spans="1:10" x14ac:dyDescent="0.3">
      <c r="A92">
        <f t="shared" si="2"/>
        <v>2.8441813158051668</v>
      </c>
      <c r="B92">
        <f t="shared" si="3"/>
        <v>3.4738765572019998</v>
      </c>
      <c r="C92">
        <f t="shared" si="4"/>
        <v>2.8441813158051668</v>
      </c>
      <c r="D92">
        <f t="shared" si="5"/>
        <v>3.4738765572019998</v>
      </c>
      <c r="F92">
        <f t="shared" si="0"/>
        <v>2.4648122502799517</v>
      </c>
      <c r="G92">
        <f t="shared" si="1"/>
        <v>3.3484518786597999</v>
      </c>
      <c r="I92">
        <f>D21</f>
        <v>2.6406485448989385</v>
      </c>
      <c r="J92">
        <f>E21</f>
        <v>4.4482065573603098</v>
      </c>
    </row>
    <row r="93" spans="1:10" x14ac:dyDescent="0.3">
      <c r="A93">
        <f t="shared" si="2"/>
        <v>2.4648122502799517</v>
      </c>
      <c r="B93">
        <f t="shared" si="3"/>
        <v>3.3484518786597999</v>
      </c>
      <c r="C93">
        <f t="shared" si="4"/>
        <v>2.4648122502799517</v>
      </c>
      <c r="D93">
        <f t="shared" si="5"/>
        <v>3.3484518786597999</v>
      </c>
      <c r="F93">
        <f t="shared" si="0"/>
        <v>1.6117188690622122</v>
      </c>
      <c r="G93">
        <f t="shared" si="1"/>
        <v>1.76577792636603</v>
      </c>
      <c r="I93">
        <f>D22</f>
        <v>2.3143136148970025</v>
      </c>
      <c r="J93">
        <f>E22</f>
        <v>2.1996272790509899</v>
      </c>
    </row>
    <row r="94" spans="1:10" x14ac:dyDescent="0.3">
      <c r="A94">
        <f t="shared" si="2"/>
        <v>1.6117188690622122</v>
      </c>
      <c r="B94">
        <f t="shared" si="3"/>
        <v>1.76577792636603</v>
      </c>
      <c r="C94">
        <f t="shared" si="4"/>
        <v>1.6117188690622122</v>
      </c>
      <c r="D94">
        <f t="shared" si="5"/>
        <v>1.76577792636603</v>
      </c>
      <c r="F94">
        <f t="shared" si="0"/>
        <v>1.8901596220489136</v>
      </c>
      <c r="G94">
        <f t="shared" si="1"/>
        <v>2.13055729977546</v>
      </c>
      <c r="I94">
        <f>D23</f>
        <v>1.8736162439283099</v>
      </c>
      <c r="J94">
        <f>E23</f>
        <v>2.2141482521913498</v>
      </c>
    </row>
    <row r="95" spans="1:10" x14ac:dyDescent="0.3">
      <c r="A95">
        <f t="shared" si="2"/>
        <v>1.8901596220489136</v>
      </c>
      <c r="B95">
        <f t="shared" si="3"/>
        <v>2.13055729977546</v>
      </c>
      <c r="C95">
        <f t="shared" si="4"/>
        <v>1.8901596220489136</v>
      </c>
      <c r="D95">
        <f t="shared" si="5"/>
        <v>2.13055729977546</v>
      </c>
      <c r="F95">
        <f t="shared" si="0"/>
        <v>4.731061032739416</v>
      </c>
      <c r="G95">
        <f t="shared" si="1"/>
        <v>6.2819230525439904</v>
      </c>
      <c r="I95">
        <f>D24</f>
        <v>6.0556280463679295</v>
      </c>
      <c r="J95">
        <f>E24</f>
        <v>8.1217481759991301</v>
      </c>
    </row>
    <row r="96" spans="1:10" x14ac:dyDescent="0.3">
      <c r="A96">
        <f t="shared" si="2"/>
        <v>4.731061032739416</v>
      </c>
      <c r="B96">
        <f t="shared" si="3"/>
        <v>6.2819230525439904</v>
      </c>
      <c r="C96">
        <f t="shared" si="4"/>
        <v>4.731061032739416</v>
      </c>
      <c r="D96">
        <f t="shared" si="5"/>
        <v>6.2819230525439904</v>
      </c>
      <c r="F96">
        <f t="shared" si="0"/>
        <v>4.3647519530344088</v>
      </c>
      <c r="G96">
        <f t="shared" si="1"/>
        <v>6.2118752274838798</v>
      </c>
      <c r="I96">
        <f>D25</f>
        <v>11.715057791546355</v>
      </c>
      <c r="J96">
        <f>E25</f>
        <v>11.077189287375299</v>
      </c>
    </row>
    <row r="97" spans="1:10" x14ac:dyDescent="0.3">
      <c r="A97">
        <f t="shared" si="2"/>
        <v>4.3647519530344088</v>
      </c>
      <c r="B97">
        <f t="shared" si="3"/>
        <v>6.2118752274838798</v>
      </c>
      <c r="C97">
        <f t="shared" si="4"/>
        <v>4.3647519530344088</v>
      </c>
      <c r="D97">
        <f t="shared" si="5"/>
        <v>6.2118752274838798</v>
      </c>
      <c r="F97">
        <f t="shared" si="0"/>
        <v>5.2917657816444583</v>
      </c>
      <c r="G97">
        <f t="shared" si="1"/>
        <v>7.5119000047087798</v>
      </c>
      <c r="I97">
        <f>D26</f>
        <v>5.8049956252523893</v>
      </c>
      <c r="J97">
        <f>E26</f>
        <v>7.4078147270569197</v>
      </c>
    </row>
    <row r="98" spans="1:10" x14ac:dyDescent="0.3">
      <c r="A98">
        <f t="shared" si="2"/>
        <v>5.2917657816444583</v>
      </c>
      <c r="B98">
        <f t="shared" si="3"/>
        <v>7.5119000047087798</v>
      </c>
      <c r="C98">
        <f t="shared" si="4"/>
        <v>5.2917657816444583</v>
      </c>
      <c r="D98">
        <f t="shared" si="5"/>
        <v>7.5119000047087798</v>
      </c>
      <c r="F98">
        <f t="shared" si="0"/>
        <v>2.8297033508040736</v>
      </c>
      <c r="G98">
        <f t="shared" si="1"/>
        <v>3.5919910875086498</v>
      </c>
      <c r="I98">
        <f>D27</f>
        <v>3.5179364652039307</v>
      </c>
      <c r="J98">
        <f>E27</f>
        <v>4.0986107575856003</v>
      </c>
    </row>
    <row r="99" spans="1:10" x14ac:dyDescent="0.3">
      <c r="A99">
        <f t="shared" si="2"/>
        <v>2.8297033508040736</v>
      </c>
      <c r="B99">
        <f t="shared" si="3"/>
        <v>3.5919910875086498</v>
      </c>
      <c r="C99">
        <f t="shared" si="4"/>
        <v>2.8297033508040736</v>
      </c>
      <c r="D99">
        <f t="shared" si="5"/>
        <v>3.5919910875086498</v>
      </c>
      <c r="F99">
        <f t="shared" si="0"/>
        <v>2.3718020925132026</v>
      </c>
      <c r="G99">
        <f t="shared" si="1"/>
        <v>3.4731535484948499</v>
      </c>
      <c r="I99">
        <f>D28</f>
        <v>2.3179082238254383</v>
      </c>
      <c r="J99">
        <f>E28</f>
        <v>3.41094576325328</v>
      </c>
    </row>
    <row r="100" spans="1:10" x14ac:dyDescent="0.3">
      <c r="A100">
        <f t="shared" si="2"/>
        <v>2.3718020925132026</v>
      </c>
      <c r="B100">
        <f t="shared" si="3"/>
        <v>3.4731535484948499</v>
      </c>
      <c r="C100">
        <f t="shared" si="4"/>
        <v>2.3718020925132026</v>
      </c>
      <c r="D100">
        <f t="shared" si="5"/>
        <v>3.4731535484948499</v>
      </c>
      <c r="F100">
        <f t="shared" si="0"/>
        <v>1.7740443549188638</v>
      </c>
      <c r="G100">
        <f t="shared" si="1"/>
        <v>2.3827631068608799</v>
      </c>
      <c r="I100">
        <f>D29</f>
        <v>1.9588857854354556</v>
      </c>
      <c r="J100">
        <f>E29</f>
        <v>2.6687235506396099</v>
      </c>
    </row>
    <row r="101" spans="1:10" x14ac:dyDescent="0.3">
      <c r="A101">
        <f t="shared" si="2"/>
        <v>1.7740443549188638</v>
      </c>
      <c r="B101">
        <f t="shared" si="3"/>
        <v>2.3827631068608799</v>
      </c>
      <c r="C101">
        <f t="shared" si="4"/>
        <v>1.7740443549188638</v>
      </c>
      <c r="D101">
        <f t="shared" si="5"/>
        <v>2.3827631068608799</v>
      </c>
      <c r="F101">
        <f t="shared" si="0"/>
        <v>1.6677555509909288</v>
      </c>
      <c r="G101">
        <f t="shared" si="1"/>
        <v>2.42202375351552</v>
      </c>
      <c r="I101">
        <f>D30</f>
        <v>2.0879290169965232</v>
      </c>
      <c r="J101">
        <f>E30</f>
        <v>3.6110989509708</v>
      </c>
    </row>
    <row r="102" spans="1:10" x14ac:dyDescent="0.3">
      <c r="A102">
        <f t="shared" si="2"/>
        <v>1.6677555509909288</v>
      </c>
      <c r="B102">
        <f t="shared" si="3"/>
        <v>2.42202375351552</v>
      </c>
      <c r="C102">
        <f t="shared" si="4"/>
        <v>1.6677555509909288</v>
      </c>
      <c r="D102">
        <f t="shared" si="5"/>
        <v>2.42202375351552</v>
      </c>
      <c r="F102">
        <f t="shared" si="0"/>
        <v>1.8140525712468278</v>
      </c>
      <c r="G102">
        <f t="shared" si="1"/>
        <v>2.2520686448991101</v>
      </c>
      <c r="I102">
        <f>D31</f>
        <v>2.3012350249024096</v>
      </c>
      <c r="J102">
        <f>E31</f>
        <v>2.5686896058797002</v>
      </c>
    </row>
    <row r="103" spans="1:10" x14ac:dyDescent="0.3">
      <c r="A103">
        <f t="shared" si="2"/>
        <v>1.8140525712468278</v>
      </c>
      <c r="B103">
        <f t="shared" si="3"/>
        <v>2.2520686448991101</v>
      </c>
      <c r="C103">
        <f t="shared" si="4"/>
        <v>1.8140525712468278</v>
      </c>
      <c r="D103">
        <f t="shared" si="5"/>
        <v>2.2520686448991101</v>
      </c>
      <c r="F103">
        <f t="shared" si="0"/>
        <v>1.5031374445894818</v>
      </c>
      <c r="G103">
        <f t="shared" si="1"/>
        <v>1.90657044336214</v>
      </c>
      <c r="I103">
        <f>D32</f>
        <v>3.4010640715891203</v>
      </c>
      <c r="J103">
        <f>E32</f>
        <v>5.5151011071690199</v>
      </c>
    </row>
    <row r="104" spans="1:10" x14ac:dyDescent="0.3">
      <c r="A104">
        <f t="shared" si="2"/>
        <v>1.5031374445894818</v>
      </c>
      <c r="B104">
        <f t="shared" si="3"/>
        <v>1.90657044336214</v>
      </c>
      <c r="C104">
        <f t="shared" si="4"/>
        <v>1.5031374445894818</v>
      </c>
      <c r="D104">
        <f t="shared" si="5"/>
        <v>1.90657044336214</v>
      </c>
      <c r="F104">
        <f t="shared" si="0"/>
        <v>1.5851712323687763</v>
      </c>
      <c r="G104">
        <f t="shared" si="1"/>
        <v>2.0807638155871602</v>
      </c>
      <c r="I104">
        <f>D33</f>
        <v>1.7455176877011003</v>
      </c>
      <c r="J104">
        <f>E33</f>
        <v>2.65877824953705</v>
      </c>
    </row>
    <row r="105" spans="1:10" x14ac:dyDescent="0.3">
      <c r="A105">
        <f t="shared" si="2"/>
        <v>1.5851712323687763</v>
      </c>
      <c r="B105">
        <f t="shared" si="3"/>
        <v>2.0807638155871602</v>
      </c>
      <c r="C105">
        <f t="shared" si="4"/>
        <v>1.5851712323687763</v>
      </c>
      <c r="D105">
        <f t="shared" si="5"/>
        <v>2.0807638155871602</v>
      </c>
      <c r="F105">
        <f t="shared" si="0"/>
        <v>1.869836702608902</v>
      </c>
      <c r="G105">
        <f t="shared" si="1"/>
        <v>1.88397002817647</v>
      </c>
      <c r="I105">
        <f>D34</f>
        <v>1.7852591856638926</v>
      </c>
      <c r="J105">
        <f>E34</f>
        <v>1.91736917020693</v>
      </c>
    </row>
    <row r="106" spans="1:10" x14ac:dyDescent="0.3">
      <c r="A106">
        <f t="shared" si="2"/>
        <v>1.869836702608902</v>
      </c>
      <c r="B106">
        <f t="shared" si="3"/>
        <v>1.88397002817647</v>
      </c>
      <c r="C106">
        <f t="shared" si="4"/>
        <v>1.869836702608902</v>
      </c>
      <c r="D106">
        <f t="shared" si="5"/>
        <v>1.88397002817647</v>
      </c>
      <c r="F106">
        <f t="shared" si="0"/>
        <v>0</v>
      </c>
      <c r="G106">
        <f t="shared" ref="G106:G137" si="6">C35</f>
        <v>0</v>
      </c>
      <c r="I106">
        <f>D35</f>
        <v>1.6246160296785133</v>
      </c>
      <c r="J106">
        <f>E35</f>
        <v>2.0172088380439899</v>
      </c>
    </row>
    <row r="107" spans="1:10" x14ac:dyDescent="0.3">
      <c r="A107">
        <f t="shared" ref="A107:A134" si="7">B35</f>
        <v>0</v>
      </c>
      <c r="B107">
        <f t="shared" ref="B107:B134" si="8">C35</f>
        <v>0</v>
      </c>
      <c r="C107">
        <f t="shared" si="4"/>
        <v>0</v>
      </c>
      <c r="D107">
        <f t="shared" si="5"/>
        <v>0</v>
      </c>
      <c r="G107">
        <f t="shared" si="6"/>
        <v>1.9967849914437901</v>
      </c>
      <c r="I107">
        <f>D36</f>
        <v>1.73019896201803</v>
      </c>
      <c r="J107">
        <f>E36</f>
        <v>1.99515762609125</v>
      </c>
    </row>
    <row r="108" spans="1:10" x14ac:dyDescent="0.3">
      <c r="A108">
        <f t="shared" si="7"/>
        <v>1.7186271747029946</v>
      </c>
      <c r="B108">
        <f t="shared" si="8"/>
        <v>1.9967849914437901</v>
      </c>
      <c r="C108">
        <f t="shared" si="4"/>
        <v>1.7186271747029946</v>
      </c>
      <c r="D108">
        <f t="shared" si="5"/>
        <v>1.9967849914437901</v>
      </c>
      <c r="F108">
        <f t="shared" ref="F108:F109" si="9">B37</f>
        <v>1.0302122421132254</v>
      </c>
      <c r="G108">
        <f t="shared" si="6"/>
        <v>1.16176083040587</v>
      </c>
      <c r="I108">
        <f>D37</f>
        <v>1.033943310215488</v>
      </c>
      <c r="J108">
        <f>E37</f>
        <v>1.14749218071887</v>
      </c>
    </row>
    <row r="109" spans="1:10" x14ac:dyDescent="0.3">
      <c r="A109">
        <f t="shared" si="7"/>
        <v>1.0302122421132254</v>
      </c>
      <c r="B109">
        <f t="shared" si="8"/>
        <v>1.16176083040587</v>
      </c>
      <c r="C109">
        <f t="shared" si="4"/>
        <v>1.0302122421132254</v>
      </c>
      <c r="D109">
        <f t="shared" si="5"/>
        <v>1.16176083040587</v>
      </c>
      <c r="F109">
        <f t="shared" si="9"/>
        <v>0</v>
      </c>
      <c r="G109">
        <f t="shared" si="6"/>
        <v>0</v>
      </c>
      <c r="I109">
        <f>D38</f>
        <v>0</v>
      </c>
      <c r="J109">
        <f>E38</f>
        <v>0</v>
      </c>
    </row>
    <row r="110" spans="1:10" x14ac:dyDescent="0.3">
      <c r="A110">
        <f t="shared" si="7"/>
        <v>0</v>
      </c>
      <c r="B110">
        <f t="shared" si="8"/>
        <v>0</v>
      </c>
      <c r="C110">
        <f t="shared" si="4"/>
        <v>0</v>
      </c>
      <c r="D110">
        <f t="shared" si="5"/>
        <v>0</v>
      </c>
      <c r="G110">
        <f t="shared" si="6"/>
        <v>2.4636879205937601</v>
      </c>
      <c r="I110">
        <f>D39</f>
        <v>2.3992926742564422</v>
      </c>
      <c r="J110">
        <f>E39</f>
        <v>3.0304723194300398</v>
      </c>
    </row>
    <row r="111" spans="1:10" x14ac:dyDescent="0.3">
      <c r="A111">
        <f t="shared" si="7"/>
        <v>1.8081663527282976</v>
      </c>
      <c r="B111">
        <f t="shared" si="8"/>
        <v>2.4636879205937601</v>
      </c>
      <c r="C111">
        <f t="shared" si="4"/>
        <v>1.8081663527282976</v>
      </c>
      <c r="D111">
        <f t="shared" si="5"/>
        <v>2.4636879205937601</v>
      </c>
      <c r="F111">
        <f>B40</f>
        <v>0</v>
      </c>
      <c r="G111">
        <f t="shared" si="6"/>
        <v>0</v>
      </c>
      <c r="I111">
        <f>D40</f>
        <v>0</v>
      </c>
      <c r="J111">
        <f>E40</f>
        <v>0</v>
      </c>
    </row>
    <row r="112" spans="1:10" x14ac:dyDescent="0.3">
      <c r="A112">
        <f t="shared" si="7"/>
        <v>0</v>
      </c>
      <c r="B112">
        <f t="shared" si="8"/>
        <v>0</v>
      </c>
      <c r="C112">
        <f t="shared" si="4"/>
        <v>0</v>
      </c>
      <c r="D112">
        <f t="shared" si="5"/>
        <v>0</v>
      </c>
      <c r="G112">
        <f t="shared" si="6"/>
        <v>0</v>
      </c>
      <c r="I112">
        <f>D41</f>
        <v>1.5262011320857907</v>
      </c>
      <c r="J112">
        <f>E41</f>
        <v>1.9555412700179899</v>
      </c>
    </row>
    <row r="113" spans="1:10" x14ac:dyDescent="0.3">
      <c r="A113">
        <f t="shared" si="7"/>
        <v>0</v>
      </c>
      <c r="B113">
        <f t="shared" si="8"/>
        <v>0</v>
      </c>
      <c r="C113">
        <f t="shared" si="4"/>
        <v>0</v>
      </c>
      <c r="D113">
        <f t="shared" si="5"/>
        <v>0</v>
      </c>
      <c r="G113">
        <f t="shared" si="6"/>
        <v>0</v>
      </c>
      <c r="I113">
        <f>D42</f>
        <v>0</v>
      </c>
      <c r="J113">
        <f>E42</f>
        <v>0</v>
      </c>
    </row>
    <row r="114" spans="1:10" x14ac:dyDescent="0.3">
      <c r="A114">
        <f t="shared" si="7"/>
        <v>0</v>
      </c>
      <c r="B114">
        <f t="shared" si="8"/>
        <v>0</v>
      </c>
      <c r="C114">
        <f t="shared" si="4"/>
        <v>0</v>
      </c>
      <c r="D114">
        <f t="shared" si="5"/>
        <v>0</v>
      </c>
      <c r="G114">
        <f t="shared" si="6"/>
        <v>0</v>
      </c>
      <c r="I114">
        <f>D43</f>
        <v>1.2964387607215451</v>
      </c>
      <c r="J114">
        <f>E43</f>
        <v>1.3919960528378199</v>
      </c>
    </row>
    <row r="115" spans="1:10" x14ac:dyDescent="0.3">
      <c r="A115">
        <f t="shared" si="7"/>
        <v>0</v>
      </c>
      <c r="B115">
        <f t="shared" si="8"/>
        <v>0</v>
      </c>
      <c r="C115">
        <f t="shared" si="4"/>
        <v>0</v>
      </c>
      <c r="D115">
        <f t="shared" si="5"/>
        <v>0</v>
      </c>
      <c r="G115">
        <f t="shared" si="6"/>
        <v>0</v>
      </c>
      <c r="I115">
        <f>D44</f>
        <v>0</v>
      </c>
      <c r="J115">
        <f>E44</f>
        <v>0</v>
      </c>
    </row>
    <row r="116" spans="1:10" x14ac:dyDescent="0.3">
      <c r="A116">
        <f t="shared" si="7"/>
        <v>0</v>
      </c>
      <c r="B116">
        <f t="shared" si="8"/>
        <v>0</v>
      </c>
      <c r="C116">
        <f t="shared" si="4"/>
        <v>0</v>
      </c>
      <c r="D116">
        <f t="shared" si="5"/>
        <v>0</v>
      </c>
      <c r="G116">
        <f t="shared" si="6"/>
        <v>0</v>
      </c>
      <c r="I116">
        <f>D45</f>
        <v>1.3447158547567983</v>
      </c>
      <c r="J116">
        <f>E45</f>
        <v>1.43738855041184</v>
      </c>
    </row>
    <row r="117" spans="1:10" x14ac:dyDescent="0.3">
      <c r="A117">
        <f t="shared" si="7"/>
        <v>0</v>
      </c>
      <c r="B117">
        <f t="shared" si="8"/>
        <v>0</v>
      </c>
      <c r="C117">
        <f t="shared" si="4"/>
        <v>0</v>
      </c>
      <c r="D117">
        <f t="shared" si="5"/>
        <v>0</v>
      </c>
      <c r="G117">
        <f t="shared" si="6"/>
        <v>1.4526147173064301</v>
      </c>
      <c r="I117">
        <f>D46</f>
        <v>1.5602707321384977</v>
      </c>
      <c r="J117">
        <f>E46</f>
        <v>2.3749653722459798</v>
      </c>
    </row>
    <row r="118" spans="1:10" x14ac:dyDescent="0.3">
      <c r="A118">
        <f t="shared" si="7"/>
        <v>1.4261972917253756</v>
      </c>
      <c r="B118">
        <f t="shared" si="8"/>
        <v>1.4526147173064301</v>
      </c>
      <c r="C118">
        <f t="shared" si="4"/>
        <v>1.4261972917253756</v>
      </c>
      <c r="D118">
        <f t="shared" si="5"/>
        <v>1.4526147173064301</v>
      </c>
      <c r="F118">
        <f>B47</f>
        <v>0</v>
      </c>
      <c r="G118">
        <f t="shared" si="6"/>
        <v>0</v>
      </c>
      <c r="I118">
        <f>D47</f>
        <v>0</v>
      </c>
      <c r="J118">
        <f>E47</f>
        <v>0</v>
      </c>
    </row>
    <row r="119" spans="1:10" x14ac:dyDescent="0.3">
      <c r="A119">
        <f t="shared" si="7"/>
        <v>0</v>
      </c>
      <c r="B119">
        <f t="shared" si="8"/>
        <v>0</v>
      </c>
      <c r="C119">
        <f t="shared" si="4"/>
        <v>0</v>
      </c>
      <c r="D119">
        <f t="shared" si="5"/>
        <v>0</v>
      </c>
      <c r="G119">
        <f t="shared" si="6"/>
        <v>2.12580613389706</v>
      </c>
      <c r="I119">
        <f>D48</f>
        <v>1.5227167498674117</v>
      </c>
      <c r="J119">
        <f>E48</f>
        <v>1.7350618947899099</v>
      </c>
    </row>
    <row r="120" spans="1:10" x14ac:dyDescent="0.3">
      <c r="A120">
        <f t="shared" si="7"/>
        <v>1.4990425327493555</v>
      </c>
      <c r="B120">
        <f t="shared" si="8"/>
        <v>2.12580613389706</v>
      </c>
      <c r="C120">
        <f t="shared" si="4"/>
        <v>1.4990425327493555</v>
      </c>
      <c r="D120">
        <f t="shared" si="5"/>
        <v>2.12580613389706</v>
      </c>
      <c r="F120">
        <f>B49</f>
        <v>0</v>
      </c>
      <c r="G120">
        <f t="shared" si="6"/>
        <v>0</v>
      </c>
      <c r="I120">
        <f>D49</f>
        <v>0</v>
      </c>
      <c r="J120">
        <f>E49</f>
        <v>0</v>
      </c>
    </row>
    <row r="121" spans="1:10" x14ac:dyDescent="0.3">
      <c r="A121">
        <f t="shared" si="7"/>
        <v>0</v>
      </c>
      <c r="B121">
        <f t="shared" si="8"/>
        <v>0</v>
      </c>
      <c r="C121">
        <f t="shared" si="4"/>
        <v>0</v>
      </c>
      <c r="D121">
        <f t="shared" si="5"/>
        <v>0</v>
      </c>
      <c r="G121">
        <f t="shared" si="6"/>
        <v>0</v>
      </c>
      <c r="I121">
        <f>D50</f>
        <v>1.1019033748916145</v>
      </c>
      <c r="J121">
        <f>E50</f>
        <v>1.14567614142765</v>
      </c>
    </row>
    <row r="122" spans="1:10" x14ac:dyDescent="0.3">
      <c r="A122">
        <f t="shared" si="7"/>
        <v>0</v>
      </c>
      <c r="B122">
        <f t="shared" si="8"/>
        <v>0</v>
      </c>
      <c r="C122">
        <f t="shared" si="4"/>
        <v>0</v>
      </c>
      <c r="D122">
        <f t="shared" si="5"/>
        <v>0</v>
      </c>
      <c r="G122">
        <f t="shared" si="6"/>
        <v>0</v>
      </c>
      <c r="I122">
        <f>D51</f>
        <v>0</v>
      </c>
      <c r="J122">
        <f>E51</f>
        <v>0</v>
      </c>
    </row>
    <row r="123" spans="1:10" x14ac:dyDescent="0.3">
      <c r="A123">
        <f t="shared" si="7"/>
        <v>0</v>
      </c>
      <c r="B123">
        <f t="shared" si="8"/>
        <v>0</v>
      </c>
      <c r="C123">
        <f t="shared" si="4"/>
        <v>0</v>
      </c>
      <c r="D123">
        <f t="shared" si="5"/>
        <v>0</v>
      </c>
      <c r="G123">
        <f t="shared" si="6"/>
        <v>1.13084039767013</v>
      </c>
      <c r="I123">
        <f>D52</f>
        <v>2.6035912416132807</v>
      </c>
      <c r="J123">
        <f>E52</f>
        <v>2.8937214422531499</v>
      </c>
    </row>
    <row r="124" spans="1:10" x14ac:dyDescent="0.3">
      <c r="A124">
        <f t="shared" si="7"/>
        <v>1.0941498419682081</v>
      </c>
      <c r="B124">
        <f t="shared" si="8"/>
        <v>1.13084039767013</v>
      </c>
      <c r="C124">
        <f t="shared" si="4"/>
        <v>1.0941498419682081</v>
      </c>
      <c r="D124">
        <f t="shared" si="5"/>
        <v>1.13084039767013</v>
      </c>
      <c r="F124">
        <f>B53</f>
        <v>0</v>
      </c>
      <c r="G124">
        <f t="shared" si="6"/>
        <v>0</v>
      </c>
      <c r="I124">
        <f>D53</f>
        <v>0</v>
      </c>
      <c r="J124">
        <f>E53</f>
        <v>0</v>
      </c>
    </row>
    <row r="125" spans="1:10" x14ac:dyDescent="0.3">
      <c r="A125">
        <f t="shared" si="7"/>
        <v>0</v>
      </c>
      <c r="B125">
        <f t="shared" si="8"/>
        <v>0</v>
      </c>
      <c r="C125">
        <f t="shared" si="4"/>
        <v>0</v>
      </c>
      <c r="D125">
        <f t="shared" si="5"/>
        <v>0</v>
      </c>
      <c r="G125">
        <f t="shared" si="6"/>
        <v>2.3591273419058401</v>
      </c>
      <c r="I125">
        <f>D54</f>
        <v>1.7860913047504396</v>
      </c>
      <c r="J125">
        <f>E54</f>
        <v>1.9940667484389101</v>
      </c>
    </row>
    <row r="126" spans="1:10" x14ac:dyDescent="0.3">
      <c r="A126">
        <f t="shared" si="7"/>
        <v>1.914603197741835</v>
      </c>
      <c r="B126">
        <f t="shared" si="8"/>
        <v>2.3591273419058401</v>
      </c>
      <c r="C126">
        <f t="shared" si="4"/>
        <v>1.914603197741835</v>
      </c>
      <c r="D126">
        <f t="shared" si="5"/>
        <v>2.3591273419058401</v>
      </c>
      <c r="F126">
        <f>B55</f>
        <v>0</v>
      </c>
      <c r="G126">
        <f t="shared" si="6"/>
        <v>0</v>
      </c>
      <c r="I126">
        <f>D55</f>
        <v>0</v>
      </c>
      <c r="J126">
        <f>E55</f>
        <v>0</v>
      </c>
    </row>
    <row r="127" spans="1:10" x14ac:dyDescent="0.3">
      <c r="A127">
        <f t="shared" si="7"/>
        <v>0</v>
      </c>
      <c r="B127">
        <f t="shared" si="8"/>
        <v>0</v>
      </c>
      <c r="C127">
        <f t="shared" si="4"/>
        <v>0</v>
      </c>
      <c r="D127">
        <f t="shared" si="5"/>
        <v>0</v>
      </c>
      <c r="G127">
        <f t="shared" si="6"/>
        <v>0</v>
      </c>
      <c r="I127">
        <f>D56</f>
        <v>1.3509920952276724</v>
      </c>
      <c r="J127">
        <f>E56</f>
        <v>1.4288470885200499</v>
      </c>
    </row>
    <row r="128" spans="1:10" x14ac:dyDescent="0.3">
      <c r="A128">
        <f t="shared" si="7"/>
        <v>0</v>
      </c>
      <c r="B128">
        <f t="shared" si="8"/>
        <v>0</v>
      </c>
      <c r="C128">
        <f t="shared" si="4"/>
        <v>0</v>
      </c>
      <c r="D128">
        <f t="shared" si="5"/>
        <v>0</v>
      </c>
      <c r="G128">
        <f t="shared" si="6"/>
        <v>0</v>
      </c>
      <c r="I128">
        <f>D57</f>
        <v>0</v>
      </c>
      <c r="J128">
        <f>E57</f>
        <v>0</v>
      </c>
    </row>
    <row r="129" spans="1:10" x14ac:dyDescent="0.3">
      <c r="A129">
        <f t="shared" si="7"/>
        <v>0</v>
      </c>
      <c r="B129">
        <f t="shared" si="8"/>
        <v>0</v>
      </c>
      <c r="C129">
        <f t="shared" si="4"/>
        <v>0</v>
      </c>
      <c r="D129">
        <f t="shared" si="5"/>
        <v>0</v>
      </c>
      <c r="G129">
        <f t="shared" si="6"/>
        <v>0</v>
      </c>
      <c r="I129">
        <f>D58</f>
        <v>1.2619800780724189</v>
      </c>
      <c r="J129">
        <f>E58</f>
        <v>1.3689680634419199</v>
      </c>
    </row>
    <row r="130" spans="1:10" x14ac:dyDescent="0.3">
      <c r="A130">
        <f t="shared" si="7"/>
        <v>0</v>
      </c>
      <c r="B130">
        <f t="shared" si="8"/>
        <v>0</v>
      </c>
      <c r="C130">
        <f t="shared" si="4"/>
        <v>0</v>
      </c>
      <c r="D130">
        <f t="shared" si="5"/>
        <v>0</v>
      </c>
      <c r="G130">
        <f t="shared" si="6"/>
        <v>0</v>
      </c>
      <c r="I130">
        <f>H3</f>
        <v>3.8299362655392186</v>
      </c>
      <c r="J130">
        <f>I3</f>
        <v>5.3691672828672701</v>
      </c>
    </row>
    <row r="131" spans="1:10" x14ac:dyDescent="0.3">
      <c r="A131">
        <f t="shared" si="7"/>
        <v>0</v>
      </c>
      <c r="B131">
        <f t="shared" si="8"/>
        <v>0</v>
      </c>
      <c r="C131">
        <f t="shared" si="4"/>
        <v>0</v>
      </c>
      <c r="D131">
        <f t="shared" si="5"/>
        <v>0</v>
      </c>
      <c r="G131">
        <f t="shared" si="6"/>
        <v>0</v>
      </c>
      <c r="I131">
        <f>H4</f>
        <v>4.0578829867042669</v>
      </c>
      <c r="J131">
        <f>I4</f>
        <v>4.4020869733335202</v>
      </c>
    </row>
    <row r="132" spans="1:10" x14ac:dyDescent="0.3">
      <c r="A132">
        <f t="shared" si="7"/>
        <v>0</v>
      </c>
      <c r="B132">
        <f t="shared" si="8"/>
        <v>0</v>
      </c>
      <c r="C132">
        <f t="shared" si="4"/>
        <v>0</v>
      </c>
      <c r="D132">
        <f t="shared" si="5"/>
        <v>0</v>
      </c>
      <c r="G132">
        <f t="shared" si="6"/>
        <v>1.4468538835657301</v>
      </c>
      <c r="I132">
        <f>H5</f>
        <v>2.4829034788017563</v>
      </c>
      <c r="J132">
        <f>I5</f>
        <v>3.9364454760473002</v>
      </c>
    </row>
    <row r="133" spans="1:10" x14ac:dyDescent="0.3">
      <c r="A133">
        <f t="shared" si="7"/>
        <v>1.4205368442674546</v>
      </c>
      <c r="B133">
        <f t="shared" si="8"/>
        <v>1.4468538835657301</v>
      </c>
      <c r="C133">
        <f t="shared" si="4"/>
        <v>1.4205368442674546</v>
      </c>
      <c r="D133">
        <f t="shared" si="5"/>
        <v>1.4468538835657301</v>
      </c>
      <c r="F133">
        <f t="shared" ref="F133:F164" si="10">F3</f>
        <v>3.3127553185845402</v>
      </c>
      <c r="G133">
        <f t="shared" ref="G133:G164" si="11">G3</f>
        <v>3.5778178652481198</v>
      </c>
      <c r="I133">
        <f>H6</f>
        <v>2.8725220636623425</v>
      </c>
      <c r="J133">
        <f>I6</f>
        <v>3.4508228094326299</v>
      </c>
    </row>
    <row r="134" spans="1:10" x14ac:dyDescent="0.3">
      <c r="A134">
        <f t="shared" si="7"/>
        <v>0</v>
      </c>
      <c r="B134">
        <f t="shared" si="8"/>
        <v>0</v>
      </c>
      <c r="C134">
        <f t="shared" si="4"/>
        <v>0</v>
      </c>
      <c r="D134">
        <f t="shared" si="5"/>
        <v>0</v>
      </c>
      <c r="F134">
        <f t="shared" si="10"/>
        <v>3.6975436362671754</v>
      </c>
      <c r="G134">
        <f t="shared" si="11"/>
        <v>3.9959037244997901</v>
      </c>
      <c r="I134">
        <f>H7</f>
        <v>2.4085432540650955</v>
      </c>
      <c r="J134">
        <f>I7</f>
        <v>2.69419341104321</v>
      </c>
    </row>
    <row r="135" spans="1:10" x14ac:dyDescent="0.3">
      <c r="A135">
        <f t="shared" ref="A135:A166" si="12">D3</f>
        <v>5.9678330857085564</v>
      </c>
      <c r="B135">
        <f t="shared" ref="B135:B166" si="13">E3</f>
        <v>8.6131894542628409</v>
      </c>
      <c r="C135">
        <f t="shared" si="4"/>
        <v>5.9678330857085564</v>
      </c>
      <c r="D135">
        <f t="shared" si="5"/>
        <v>8.6131894542628409</v>
      </c>
      <c r="F135">
        <f t="shared" si="10"/>
        <v>3.4030120961324206</v>
      </c>
      <c r="G135">
        <f t="shared" si="11"/>
        <v>3.8737055959011699</v>
      </c>
      <c r="I135">
        <f>H8</f>
        <v>2.0628090060287247</v>
      </c>
      <c r="J135">
        <f>I8</f>
        <v>2.1867260854365802</v>
      </c>
    </row>
    <row r="136" spans="1:10" x14ac:dyDescent="0.3">
      <c r="A136">
        <f t="shared" si="12"/>
        <v>6.3189798438384903</v>
      </c>
      <c r="B136">
        <f t="shared" si="13"/>
        <v>8.8620653213367895</v>
      </c>
      <c r="C136">
        <f t="shared" si="4"/>
        <v>6.3189798438384903</v>
      </c>
      <c r="D136">
        <f t="shared" si="5"/>
        <v>8.8620653213367895</v>
      </c>
      <c r="F136">
        <f t="shared" si="10"/>
        <v>2.2802138044458591</v>
      </c>
      <c r="G136">
        <f t="shared" si="11"/>
        <v>2.2043128540907899</v>
      </c>
      <c r="I136">
        <f>H9</f>
        <v>5.0793405461102523</v>
      </c>
      <c r="J136">
        <f>I9</f>
        <v>6.8552445802269002</v>
      </c>
    </row>
    <row r="137" spans="1:10" x14ac:dyDescent="0.3">
      <c r="A137">
        <f t="shared" si="12"/>
        <v>2.9474154353790478</v>
      </c>
      <c r="B137">
        <f t="shared" si="13"/>
        <v>3.9530344792862202</v>
      </c>
      <c r="C137">
        <f t="shared" si="4"/>
        <v>2.9474154353790478</v>
      </c>
      <c r="D137">
        <f t="shared" si="5"/>
        <v>3.9530344792862202</v>
      </c>
      <c r="F137">
        <f t="shared" si="10"/>
        <v>2.1315719666825825</v>
      </c>
      <c r="G137">
        <f t="shared" si="11"/>
        <v>2.2624195719157099</v>
      </c>
      <c r="I137">
        <f>H10</f>
        <v>5.3610958360753278</v>
      </c>
      <c r="J137">
        <f>I10</f>
        <v>6.5075245640194996</v>
      </c>
    </row>
    <row r="138" spans="1:10" x14ac:dyDescent="0.3">
      <c r="A138">
        <f t="shared" si="12"/>
        <v>2.8659814871552056</v>
      </c>
      <c r="B138">
        <f t="shared" si="13"/>
        <v>3.8735043736904098</v>
      </c>
      <c r="C138">
        <f t="shared" si="4"/>
        <v>2.8659814871552056</v>
      </c>
      <c r="D138">
        <f t="shared" si="5"/>
        <v>3.8735043736904098</v>
      </c>
      <c r="F138">
        <f t="shared" si="10"/>
        <v>1.9556740410631863</v>
      </c>
      <c r="G138">
        <f t="shared" si="11"/>
        <v>1.9767986364441901</v>
      </c>
      <c r="I138">
        <f>H11</f>
        <v>3.8786250664839677</v>
      </c>
      <c r="J138">
        <f>I11</f>
        <v>5.4008366184586798</v>
      </c>
    </row>
    <row r="139" spans="1:10" x14ac:dyDescent="0.3">
      <c r="A139">
        <f t="shared" si="12"/>
        <v>2.3696050460764386</v>
      </c>
      <c r="B139">
        <f t="shared" si="13"/>
        <v>2.4860037260491099</v>
      </c>
      <c r="C139">
        <f t="shared" ref="C139:C202" si="14">A139</f>
        <v>2.3696050460764386</v>
      </c>
      <c r="D139">
        <f t="shared" ref="D139:D202" si="15">B139</f>
        <v>2.4860037260491099</v>
      </c>
      <c r="F139">
        <f t="shared" si="10"/>
        <v>5.2181349143190623</v>
      </c>
      <c r="G139">
        <f t="shared" si="11"/>
        <v>6.2373972724001199</v>
      </c>
      <c r="I139">
        <f>H12</f>
        <v>2.8662567948868194</v>
      </c>
      <c r="J139">
        <f>I12</f>
        <v>4.0785891144793602</v>
      </c>
    </row>
    <row r="140" spans="1:10" x14ac:dyDescent="0.3">
      <c r="A140">
        <f t="shared" si="12"/>
        <v>2.0044750206575124</v>
      </c>
      <c r="B140">
        <f t="shared" si="13"/>
        <v>2.7617149879422298</v>
      </c>
      <c r="C140">
        <f t="shared" si="14"/>
        <v>2.0044750206575124</v>
      </c>
      <c r="D140">
        <f t="shared" si="15"/>
        <v>2.7617149879422298</v>
      </c>
      <c r="F140">
        <f t="shared" si="10"/>
        <v>5.7191959785665016</v>
      </c>
      <c r="G140">
        <f t="shared" si="11"/>
        <v>5.5582273170476499</v>
      </c>
      <c r="I140">
        <f>H13</f>
        <v>2.2295522361149924</v>
      </c>
      <c r="J140">
        <f>I13</f>
        <v>2.47202897353763</v>
      </c>
    </row>
    <row r="141" spans="1:10" x14ac:dyDescent="0.3">
      <c r="A141">
        <f t="shared" si="12"/>
        <v>5.9884410773472974</v>
      </c>
      <c r="B141">
        <f t="shared" si="13"/>
        <v>9.5739951838930093</v>
      </c>
      <c r="C141">
        <f t="shared" si="14"/>
        <v>5.9884410773472974</v>
      </c>
      <c r="D141">
        <f t="shared" si="15"/>
        <v>9.5739951838930093</v>
      </c>
      <c r="F141">
        <f t="shared" si="10"/>
        <v>4.6638548464109499</v>
      </c>
      <c r="G141">
        <f t="shared" si="11"/>
        <v>5.5634241502756696</v>
      </c>
      <c r="I141">
        <f>H14</f>
        <v>3.2532154704122491</v>
      </c>
      <c r="J141">
        <f>I14</f>
        <v>4.0142606619005097</v>
      </c>
    </row>
    <row r="142" spans="1:10" x14ac:dyDescent="0.3">
      <c r="A142">
        <f t="shared" si="12"/>
        <v>10.612438359660556</v>
      </c>
      <c r="B142">
        <f t="shared" si="13"/>
        <v>10.018913603203501</v>
      </c>
      <c r="C142">
        <f t="shared" si="14"/>
        <v>10.612438359660556</v>
      </c>
      <c r="D142">
        <f t="shared" si="15"/>
        <v>10.018913603203501</v>
      </c>
      <c r="F142">
        <f t="shared" si="10"/>
        <v>2.8545015650697647</v>
      </c>
      <c r="G142">
        <f t="shared" si="11"/>
        <v>2.9069202765546698</v>
      </c>
      <c r="I142">
        <f>H15</f>
        <v>1.7294124027224167</v>
      </c>
      <c r="J142">
        <f>I15</f>
        <v>1.9089182297009499</v>
      </c>
    </row>
    <row r="143" spans="1:10" x14ac:dyDescent="0.3">
      <c r="A143">
        <f t="shared" si="12"/>
        <v>6.4608064321458745</v>
      </c>
      <c r="B143">
        <f t="shared" si="13"/>
        <v>8.1546215152265304</v>
      </c>
      <c r="C143">
        <f t="shared" si="14"/>
        <v>6.4608064321458745</v>
      </c>
      <c r="D143">
        <f t="shared" si="15"/>
        <v>8.1546215152265304</v>
      </c>
      <c r="F143">
        <f t="shared" si="10"/>
        <v>1.7799220117778132</v>
      </c>
      <c r="G143">
        <f t="shared" si="11"/>
        <v>1.93570841696512</v>
      </c>
      <c r="I143">
        <f>H16</f>
        <v>1.4833735549590101</v>
      </c>
      <c r="J143">
        <f>I16</f>
        <v>1.84902016445243</v>
      </c>
    </row>
    <row r="144" spans="1:10" x14ac:dyDescent="0.3">
      <c r="A144">
        <f t="shared" si="12"/>
        <v>4.1232487535860507</v>
      </c>
      <c r="B144">
        <f t="shared" si="13"/>
        <v>3.8017548412852502</v>
      </c>
      <c r="C144">
        <f t="shared" si="14"/>
        <v>4.1232487535860507</v>
      </c>
      <c r="D144">
        <f t="shared" si="15"/>
        <v>3.8017548412852502</v>
      </c>
      <c r="F144">
        <f t="shared" si="10"/>
        <v>3.4273104673988009</v>
      </c>
      <c r="G144">
        <f t="shared" si="11"/>
        <v>3.60287886334998</v>
      </c>
      <c r="I144">
        <f>H17</f>
        <v>2.2120816017452603</v>
      </c>
      <c r="J144">
        <f>I17</f>
        <v>2.34841966972941</v>
      </c>
    </row>
    <row r="145" spans="1:10" x14ac:dyDescent="0.3">
      <c r="A145">
        <f t="shared" si="12"/>
        <v>2.6716313155711928</v>
      </c>
      <c r="B145">
        <f t="shared" si="13"/>
        <v>4.0513942935412501</v>
      </c>
      <c r="C145">
        <f t="shared" si="14"/>
        <v>2.6716313155711928</v>
      </c>
      <c r="D145">
        <f t="shared" si="15"/>
        <v>4.0513942935412501</v>
      </c>
      <c r="F145">
        <f t="shared" si="10"/>
        <v>1.7809101278582415</v>
      </c>
      <c r="G145">
        <f t="shared" si="11"/>
        <v>1.7036885830535</v>
      </c>
      <c r="I145">
        <f>H18</f>
        <v>3.6402033490227161</v>
      </c>
      <c r="J145">
        <f>I18</f>
        <v>5.5816811987890196</v>
      </c>
    </row>
    <row r="146" spans="1:10" x14ac:dyDescent="0.3">
      <c r="A146">
        <f t="shared" si="12"/>
        <v>1.9274062520309352</v>
      </c>
      <c r="B146">
        <f t="shared" si="13"/>
        <v>2.33159421903428</v>
      </c>
      <c r="C146">
        <f t="shared" si="14"/>
        <v>1.9274062520309352</v>
      </c>
      <c r="D146">
        <f t="shared" si="15"/>
        <v>2.33159421903428</v>
      </c>
      <c r="F146">
        <f t="shared" si="10"/>
        <v>1.6868401506711228</v>
      </c>
      <c r="G146">
        <f t="shared" si="11"/>
        <v>1.9054131002836201</v>
      </c>
      <c r="I146">
        <f>H19</f>
        <v>4.0115846090194447</v>
      </c>
      <c r="J146">
        <f>I19</f>
        <v>4.7145049647387198</v>
      </c>
    </row>
    <row r="147" spans="1:10" x14ac:dyDescent="0.3">
      <c r="A147">
        <f t="shared" si="12"/>
        <v>2.3019898094048803</v>
      </c>
      <c r="B147">
        <f t="shared" si="13"/>
        <v>2.4954677966726799</v>
      </c>
      <c r="C147">
        <f t="shared" si="14"/>
        <v>2.3019898094048803</v>
      </c>
      <c r="D147">
        <f t="shared" si="15"/>
        <v>2.4954677966726799</v>
      </c>
      <c r="F147">
        <f t="shared" si="10"/>
        <v>1.9640498169664173</v>
      </c>
      <c r="G147">
        <f t="shared" si="11"/>
        <v>2.0213010391057602</v>
      </c>
      <c r="I147">
        <f>H20</f>
        <v>2.7813267027511053</v>
      </c>
      <c r="J147">
        <f>I20</f>
        <v>3.9142563644736699</v>
      </c>
    </row>
    <row r="148" spans="1:10" x14ac:dyDescent="0.3">
      <c r="A148">
        <f t="shared" si="12"/>
        <v>2.0431254584110894</v>
      </c>
      <c r="B148">
        <f t="shared" si="13"/>
        <v>2.75706533996421</v>
      </c>
      <c r="C148">
        <f t="shared" si="14"/>
        <v>2.0431254584110894</v>
      </c>
      <c r="D148">
        <f t="shared" si="15"/>
        <v>2.75706533996421</v>
      </c>
      <c r="F148">
        <f t="shared" si="10"/>
        <v>3.2739144143355112</v>
      </c>
      <c r="G148">
        <f t="shared" si="11"/>
        <v>3.8739907845130199</v>
      </c>
      <c r="I148">
        <f>H21</f>
        <v>3.0613599165771026</v>
      </c>
      <c r="J148">
        <f>I21</f>
        <v>3.8841462685602499</v>
      </c>
    </row>
    <row r="149" spans="1:10" x14ac:dyDescent="0.3">
      <c r="A149">
        <f t="shared" si="12"/>
        <v>3.5986017555533274</v>
      </c>
      <c r="B149">
        <f t="shared" si="13"/>
        <v>5.08111751515791</v>
      </c>
      <c r="C149">
        <f t="shared" si="14"/>
        <v>3.5986017555533274</v>
      </c>
      <c r="D149">
        <f t="shared" si="15"/>
        <v>5.08111751515791</v>
      </c>
      <c r="F149">
        <f t="shared" si="10"/>
        <v>3.9914607017113628</v>
      </c>
      <c r="G149">
        <f t="shared" si="11"/>
        <v>4.4364095887054402</v>
      </c>
      <c r="I149">
        <f>H22</f>
        <v>2.3921987771801589</v>
      </c>
      <c r="J149">
        <f>I22</f>
        <v>2.8717758469632</v>
      </c>
    </row>
    <row r="150" spans="1:10" x14ac:dyDescent="0.3">
      <c r="A150">
        <f t="shared" si="12"/>
        <v>5.9058167317270156</v>
      </c>
      <c r="B150">
        <f t="shared" si="13"/>
        <v>9.0593659349212405</v>
      </c>
      <c r="C150">
        <f t="shared" si="14"/>
        <v>5.9058167317270156</v>
      </c>
      <c r="D150">
        <f t="shared" si="15"/>
        <v>9.0593659349212405</v>
      </c>
      <c r="F150">
        <f t="shared" si="10"/>
        <v>3.4023629771059225</v>
      </c>
      <c r="G150">
        <f t="shared" si="11"/>
        <v>4.0160600007962399</v>
      </c>
      <c r="I150">
        <f>H23</f>
        <v>2.1010550268928423</v>
      </c>
      <c r="J150">
        <f>I23</f>
        <v>2.54697013953021</v>
      </c>
    </row>
    <row r="151" spans="1:10" x14ac:dyDescent="0.3">
      <c r="A151">
        <f t="shared" si="12"/>
        <v>5.0701305693902272</v>
      </c>
      <c r="B151">
        <f t="shared" si="13"/>
        <v>6.1962844261581003</v>
      </c>
      <c r="C151">
        <f t="shared" si="14"/>
        <v>5.0701305693902272</v>
      </c>
      <c r="D151">
        <f t="shared" si="15"/>
        <v>6.1962844261581003</v>
      </c>
      <c r="F151">
        <f t="shared" si="10"/>
        <v>2.0834574086076127</v>
      </c>
      <c r="G151">
        <f t="shared" si="11"/>
        <v>2.3082383267540898</v>
      </c>
      <c r="I151">
        <f>H24</f>
        <v>4.210263620466935</v>
      </c>
      <c r="J151">
        <f>I24</f>
        <v>7.43591623527682</v>
      </c>
    </row>
    <row r="152" spans="1:10" x14ac:dyDescent="0.3">
      <c r="A152">
        <f t="shared" si="12"/>
        <v>2.9258853934286844</v>
      </c>
      <c r="B152">
        <f t="shared" si="13"/>
        <v>4.2906283659950804</v>
      </c>
      <c r="C152">
        <f t="shared" si="14"/>
        <v>2.9258853934286844</v>
      </c>
      <c r="D152">
        <f t="shared" si="15"/>
        <v>4.2906283659950804</v>
      </c>
      <c r="F152">
        <f t="shared" si="10"/>
        <v>2.3306328714813711</v>
      </c>
      <c r="G152">
        <f t="shared" si="11"/>
        <v>2.43646908198428</v>
      </c>
      <c r="I152">
        <f>H25</f>
        <v>5.1448536273084349</v>
      </c>
      <c r="J152">
        <f>I25</f>
        <v>7.2295752006097702</v>
      </c>
    </row>
    <row r="153" spans="1:10" x14ac:dyDescent="0.3">
      <c r="A153">
        <f t="shared" si="12"/>
        <v>2.6406485448989385</v>
      </c>
      <c r="B153">
        <f t="shared" si="13"/>
        <v>4.4482065573603098</v>
      </c>
      <c r="C153">
        <f t="shared" si="14"/>
        <v>2.6406485448989385</v>
      </c>
      <c r="D153">
        <f t="shared" si="15"/>
        <v>4.4482065573603098</v>
      </c>
      <c r="F153">
        <f t="shared" si="10"/>
        <v>2.1444323775158085</v>
      </c>
      <c r="G153">
        <f t="shared" si="11"/>
        <v>2.1813796713609102</v>
      </c>
      <c r="I153">
        <f>H26</f>
        <v>3.423504803935089</v>
      </c>
      <c r="J153">
        <f>I26</f>
        <v>5.3162653912715001</v>
      </c>
    </row>
    <row r="154" spans="1:10" x14ac:dyDescent="0.3">
      <c r="A154">
        <f t="shared" si="12"/>
        <v>2.3143136148970025</v>
      </c>
      <c r="B154">
        <f t="shared" si="13"/>
        <v>2.1996272790509899</v>
      </c>
      <c r="C154">
        <f t="shared" si="14"/>
        <v>2.3143136148970025</v>
      </c>
      <c r="D154">
        <f t="shared" si="15"/>
        <v>2.1996272790509899</v>
      </c>
      <c r="F154">
        <f t="shared" si="10"/>
        <v>5.6991101613270505</v>
      </c>
      <c r="G154">
        <f t="shared" si="11"/>
        <v>7.1050630956369503</v>
      </c>
      <c r="I154">
        <f>H27</f>
        <v>2.7232253503270556</v>
      </c>
      <c r="J154">
        <f>I27</f>
        <v>4.1932752994688496</v>
      </c>
    </row>
    <row r="155" spans="1:10" x14ac:dyDescent="0.3">
      <c r="A155">
        <f t="shared" si="12"/>
        <v>1.8736162439283099</v>
      </c>
      <c r="B155">
        <f t="shared" si="13"/>
        <v>2.2141482521913498</v>
      </c>
      <c r="C155">
        <f t="shared" si="14"/>
        <v>1.8736162439283099</v>
      </c>
      <c r="D155">
        <f t="shared" si="15"/>
        <v>2.2141482521913498</v>
      </c>
      <c r="F155">
        <f t="shared" si="10"/>
        <v>5.7008705705127083</v>
      </c>
      <c r="G155">
        <f t="shared" si="11"/>
        <v>6.43216007557211</v>
      </c>
      <c r="I155">
        <f>H28</f>
        <v>2.1780183407021276</v>
      </c>
      <c r="J155">
        <f>I28</f>
        <v>2.4997357850421298</v>
      </c>
    </row>
    <row r="156" spans="1:10" x14ac:dyDescent="0.3">
      <c r="A156">
        <f t="shared" si="12"/>
        <v>6.0556280463679295</v>
      </c>
      <c r="B156">
        <f t="shared" si="13"/>
        <v>8.1217481759991301</v>
      </c>
      <c r="C156">
        <f t="shared" si="14"/>
        <v>6.0556280463679295</v>
      </c>
      <c r="D156">
        <f t="shared" si="15"/>
        <v>8.1217481759991301</v>
      </c>
      <c r="F156">
        <f t="shared" si="10"/>
        <v>4.4377112928935514</v>
      </c>
      <c r="G156">
        <f t="shared" si="11"/>
        <v>5.5485978402839597</v>
      </c>
      <c r="I156">
        <f>H29</f>
        <v>3.1218797407254173</v>
      </c>
      <c r="J156">
        <f>I29</f>
        <v>4.3124837973784498</v>
      </c>
    </row>
    <row r="157" spans="1:10" x14ac:dyDescent="0.3">
      <c r="A157">
        <f t="shared" si="12"/>
        <v>11.715057791546355</v>
      </c>
      <c r="B157">
        <f t="shared" si="13"/>
        <v>11.077189287375299</v>
      </c>
      <c r="C157">
        <f t="shared" si="14"/>
        <v>11.715057791546355</v>
      </c>
      <c r="D157">
        <f t="shared" si="15"/>
        <v>11.077189287375299</v>
      </c>
      <c r="F157">
        <f t="shared" si="10"/>
        <v>2.973628895233758</v>
      </c>
      <c r="G157">
        <f t="shared" si="11"/>
        <v>3.1975029334278302</v>
      </c>
      <c r="I157">
        <f>H30</f>
        <v>1.7141888475152853</v>
      </c>
      <c r="J157">
        <f>I30</f>
        <v>2.0470159959821599</v>
      </c>
    </row>
    <row r="158" spans="1:10" x14ac:dyDescent="0.3">
      <c r="A158">
        <f t="shared" si="12"/>
        <v>5.8049956252523893</v>
      </c>
      <c r="B158">
        <f t="shared" si="13"/>
        <v>7.4078147270569197</v>
      </c>
      <c r="C158">
        <f t="shared" si="14"/>
        <v>5.8049956252523893</v>
      </c>
      <c r="D158">
        <f t="shared" si="15"/>
        <v>7.4078147270569197</v>
      </c>
      <c r="F158">
        <f t="shared" si="10"/>
        <v>1.8254917759988789</v>
      </c>
      <c r="G158">
        <f t="shared" si="11"/>
        <v>2.10096388569468</v>
      </c>
      <c r="I158">
        <f>H31</f>
        <v>1.4219762791339126</v>
      </c>
      <c r="J158">
        <f>I31</f>
        <v>1.9841243984890999</v>
      </c>
    </row>
    <row r="159" spans="1:10" x14ac:dyDescent="0.3">
      <c r="A159">
        <f t="shared" si="12"/>
        <v>3.5179364652039307</v>
      </c>
      <c r="B159">
        <f t="shared" si="13"/>
        <v>4.0986107575856003</v>
      </c>
      <c r="C159">
        <f t="shared" si="14"/>
        <v>3.5179364652039307</v>
      </c>
      <c r="D159">
        <f t="shared" si="15"/>
        <v>4.0986107575856003</v>
      </c>
      <c r="F159">
        <f t="shared" si="10"/>
        <v>3.6423917041811906</v>
      </c>
      <c r="G159">
        <f t="shared" si="11"/>
        <v>4.0352133222382101</v>
      </c>
      <c r="I159">
        <f>H32</f>
        <v>2.1310072995035059</v>
      </c>
      <c r="J159">
        <f>I32</f>
        <v>2.3903599592015299</v>
      </c>
    </row>
    <row r="160" spans="1:10" x14ac:dyDescent="0.3">
      <c r="A160">
        <f t="shared" si="12"/>
        <v>2.3179082238254383</v>
      </c>
      <c r="B160">
        <f t="shared" si="13"/>
        <v>3.41094576325328</v>
      </c>
      <c r="C160">
        <f t="shared" si="14"/>
        <v>2.3179082238254383</v>
      </c>
      <c r="D160">
        <f t="shared" si="15"/>
        <v>3.41094576325328</v>
      </c>
      <c r="F160">
        <f t="shared" si="10"/>
        <v>1.7921228257632817</v>
      </c>
      <c r="G160">
        <f t="shared" si="11"/>
        <v>1.88361288258147</v>
      </c>
      <c r="I160">
        <f>H33</f>
        <v>3.5770330965279533</v>
      </c>
      <c r="J160">
        <f>I33</f>
        <v>5.5965005495074402</v>
      </c>
    </row>
    <row r="161" spans="1:10" x14ac:dyDescent="0.3">
      <c r="A161">
        <f t="shared" si="12"/>
        <v>1.9588857854354556</v>
      </c>
      <c r="B161">
        <f t="shared" si="13"/>
        <v>2.6687235506396099</v>
      </c>
      <c r="C161">
        <f t="shared" si="14"/>
        <v>1.9588857854354556</v>
      </c>
      <c r="D161">
        <f t="shared" si="15"/>
        <v>2.6687235506396099</v>
      </c>
      <c r="F161">
        <f t="shared" si="10"/>
        <v>1.6993378759480811</v>
      </c>
      <c r="G161">
        <f t="shared" si="11"/>
        <v>1.90439915749091</v>
      </c>
      <c r="I161">
        <f>H34</f>
        <v>3.8022750375815533</v>
      </c>
      <c r="J161">
        <f>I34</f>
        <v>4.74124590176665</v>
      </c>
    </row>
    <row r="162" spans="1:10" x14ac:dyDescent="0.3">
      <c r="A162">
        <f t="shared" si="12"/>
        <v>2.0879290169965232</v>
      </c>
      <c r="B162">
        <f t="shared" si="13"/>
        <v>3.6110989509708</v>
      </c>
      <c r="C162">
        <f t="shared" si="14"/>
        <v>2.0879290169965232</v>
      </c>
      <c r="D162">
        <f t="shared" si="15"/>
        <v>3.6110989509708</v>
      </c>
      <c r="F162">
        <f t="shared" si="10"/>
        <v>2.0699259051656185</v>
      </c>
      <c r="G162">
        <f t="shared" si="11"/>
        <v>2.0758362872178902</v>
      </c>
      <c r="I162">
        <f>H35</f>
        <v>2.871421309227034</v>
      </c>
      <c r="J162">
        <f>I35</f>
        <v>3.9077029421949199</v>
      </c>
    </row>
    <row r="163" spans="1:10" x14ac:dyDescent="0.3">
      <c r="A163">
        <f t="shared" si="12"/>
        <v>2.3012350249024096</v>
      </c>
      <c r="B163">
        <f t="shared" si="13"/>
        <v>2.5686896058797002</v>
      </c>
      <c r="C163">
        <f t="shared" si="14"/>
        <v>2.3012350249024096</v>
      </c>
      <c r="D163">
        <f t="shared" si="15"/>
        <v>2.5686896058797002</v>
      </c>
      <c r="F163">
        <f t="shared" si="10"/>
        <v>3.0492678958785246</v>
      </c>
      <c r="G163">
        <f t="shared" si="11"/>
        <v>3.9190196125080399</v>
      </c>
      <c r="I163">
        <f>H36</f>
        <v>3.0294182311836271</v>
      </c>
      <c r="J163">
        <f>I36</f>
        <v>3.9161904292304799</v>
      </c>
    </row>
    <row r="164" spans="1:10" x14ac:dyDescent="0.3">
      <c r="A164">
        <f t="shared" si="12"/>
        <v>3.4010640715891203</v>
      </c>
      <c r="B164">
        <f t="shared" si="13"/>
        <v>5.5151011071690199</v>
      </c>
      <c r="C164">
        <f t="shared" si="14"/>
        <v>3.4010640715891203</v>
      </c>
      <c r="D164">
        <f t="shared" si="15"/>
        <v>5.5151011071690199</v>
      </c>
      <c r="F164">
        <f t="shared" si="10"/>
        <v>3.9098065798987705</v>
      </c>
      <c r="G164">
        <f t="shared" si="11"/>
        <v>4.5070243733873996</v>
      </c>
      <c r="I164">
        <f>H37</f>
        <v>2.3940802920302402</v>
      </c>
      <c r="J164">
        <f>I37</f>
        <v>2.8945631305018402</v>
      </c>
    </row>
    <row r="165" spans="1:10" x14ac:dyDescent="0.3">
      <c r="A165">
        <f t="shared" si="12"/>
        <v>1.7455176877011003</v>
      </c>
      <c r="B165">
        <f t="shared" si="13"/>
        <v>2.65877824953705</v>
      </c>
      <c r="C165">
        <f t="shared" si="14"/>
        <v>1.7455176877011003</v>
      </c>
      <c r="D165">
        <f t="shared" si="15"/>
        <v>2.65877824953705</v>
      </c>
      <c r="F165">
        <f t="shared" ref="F165:F196" si="16">F35</f>
        <v>3.089750542299349</v>
      </c>
      <c r="G165">
        <f t="shared" ref="G165:G196" si="17">G35</f>
        <v>4.0197174471699801</v>
      </c>
      <c r="I165">
        <f>H38</f>
        <v>2.1154542564674621</v>
      </c>
      <c r="J165">
        <f>I38</f>
        <v>2.5804570739423398</v>
      </c>
    </row>
    <row r="166" spans="1:10" x14ac:dyDescent="0.3">
      <c r="A166">
        <f t="shared" si="12"/>
        <v>1.7852591856638926</v>
      </c>
      <c r="B166">
        <f t="shared" si="13"/>
        <v>1.91736917020693</v>
      </c>
      <c r="C166">
        <f t="shared" si="14"/>
        <v>1.7852591856638926</v>
      </c>
      <c r="D166">
        <f t="shared" si="15"/>
        <v>1.91736917020693</v>
      </c>
      <c r="F166">
        <f t="shared" si="16"/>
        <v>1.9988792480115689</v>
      </c>
      <c r="G166">
        <f t="shared" si="17"/>
        <v>2.3291299598192201</v>
      </c>
      <c r="I166">
        <f>H39</f>
        <v>4.7515637414397007</v>
      </c>
      <c r="J166">
        <f>I39</f>
        <v>7.5277490738564499</v>
      </c>
    </row>
    <row r="167" spans="1:10" x14ac:dyDescent="0.3">
      <c r="A167">
        <f t="shared" ref="A167:A194" si="18">D35</f>
        <v>1.6246160296785133</v>
      </c>
      <c r="B167">
        <f t="shared" ref="B167:B194" si="19">E35</f>
        <v>2.0172088380439899</v>
      </c>
      <c r="C167">
        <f t="shared" si="14"/>
        <v>1.6246160296785133</v>
      </c>
      <c r="D167">
        <f t="shared" si="15"/>
        <v>2.0172088380439899</v>
      </c>
      <c r="F167">
        <f t="shared" si="16"/>
        <v>2.3508496023138106</v>
      </c>
      <c r="G167">
        <f t="shared" si="17"/>
        <v>2.49811126660066</v>
      </c>
      <c r="I167">
        <f>H40</f>
        <v>5.2057233415502351</v>
      </c>
      <c r="J167">
        <f>I40</f>
        <v>7.2953193035176396</v>
      </c>
    </row>
    <row r="168" spans="1:10" x14ac:dyDescent="0.3">
      <c r="A168">
        <f t="shared" si="18"/>
        <v>1.73019896201803</v>
      </c>
      <c r="B168">
        <f t="shared" si="19"/>
        <v>1.99515762609125</v>
      </c>
      <c r="C168">
        <f t="shared" si="14"/>
        <v>1.73019896201803</v>
      </c>
      <c r="D168">
        <f t="shared" si="15"/>
        <v>1.99515762609125</v>
      </c>
      <c r="F168">
        <f t="shared" si="16"/>
        <v>2.1176337671728129</v>
      </c>
      <c r="G168">
        <f t="shared" si="17"/>
        <v>2.2143592616466301</v>
      </c>
      <c r="I168">
        <f>H41</f>
        <v>3.4726635685416496</v>
      </c>
      <c r="J168">
        <f>I41</f>
        <v>5.3036109861116998</v>
      </c>
    </row>
    <row r="169" spans="1:10" x14ac:dyDescent="0.3">
      <c r="A169">
        <f t="shared" si="18"/>
        <v>1.033943310215488</v>
      </c>
      <c r="B169">
        <f t="shared" si="19"/>
        <v>1.14749218071887</v>
      </c>
      <c r="C169">
        <f t="shared" si="14"/>
        <v>1.033943310215488</v>
      </c>
      <c r="D169">
        <f t="shared" si="15"/>
        <v>1.14749218071887</v>
      </c>
      <c r="F169">
        <f t="shared" si="16"/>
        <v>4.7898409255242225</v>
      </c>
      <c r="G169">
        <f t="shared" si="17"/>
        <v>7.2366527037026502</v>
      </c>
      <c r="I169">
        <f>H42</f>
        <v>2.7599905541525085</v>
      </c>
      <c r="J169">
        <f>I42</f>
        <v>4.19950971345133</v>
      </c>
    </row>
    <row r="170" spans="1:10" x14ac:dyDescent="0.3">
      <c r="A170">
        <f t="shared" si="18"/>
        <v>0</v>
      </c>
      <c r="B170">
        <f t="shared" si="19"/>
        <v>0</v>
      </c>
      <c r="C170">
        <f t="shared" si="14"/>
        <v>0</v>
      </c>
      <c r="D170">
        <f t="shared" si="15"/>
        <v>0</v>
      </c>
      <c r="F170">
        <f t="shared" si="16"/>
        <v>5.0408441793203176</v>
      </c>
      <c r="G170">
        <f t="shared" si="17"/>
        <v>6.5817965199070203</v>
      </c>
      <c r="I170">
        <f>H43</f>
        <v>2.0368481114703068</v>
      </c>
      <c r="J170">
        <f>I43</f>
        <v>2.5042402985880798</v>
      </c>
    </row>
    <row r="171" spans="1:10" x14ac:dyDescent="0.3">
      <c r="A171">
        <f t="shared" si="18"/>
        <v>2.3992926742564422</v>
      </c>
      <c r="B171">
        <f t="shared" si="19"/>
        <v>3.0304723194300398</v>
      </c>
      <c r="C171">
        <f t="shared" si="14"/>
        <v>2.3992926742564422</v>
      </c>
      <c r="D171">
        <f t="shared" si="15"/>
        <v>3.0304723194300398</v>
      </c>
      <c r="F171">
        <f t="shared" si="16"/>
        <v>4.1398138105567606</v>
      </c>
      <c r="G171">
        <f t="shared" si="17"/>
        <v>5.5401044844686904</v>
      </c>
      <c r="I171">
        <f>H44</f>
        <v>2.9671436506097471</v>
      </c>
      <c r="J171">
        <f>I44</f>
        <v>4.3377865151934003</v>
      </c>
    </row>
    <row r="172" spans="1:10" x14ac:dyDescent="0.3">
      <c r="A172">
        <f t="shared" si="18"/>
        <v>0</v>
      </c>
      <c r="B172">
        <f t="shared" si="19"/>
        <v>0</v>
      </c>
      <c r="C172">
        <f t="shared" si="14"/>
        <v>0</v>
      </c>
      <c r="D172">
        <f t="shared" si="15"/>
        <v>0</v>
      </c>
      <c r="F172">
        <f t="shared" si="16"/>
        <v>2.7573662328271871</v>
      </c>
      <c r="G172">
        <f t="shared" si="17"/>
        <v>3.2419818998010799</v>
      </c>
      <c r="I172">
        <f>H45</f>
        <v>1.7806585803077346</v>
      </c>
      <c r="J172">
        <f>I45</f>
        <v>2.0592423950546799</v>
      </c>
    </row>
    <row r="173" spans="1:10" x14ac:dyDescent="0.3">
      <c r="A173">
        <f t="shared" si="18"/>
        <v>1.5262011320857907</v>
      </c>
      <c r="B173">
        <f t="shared" si="19"/>
        <v>1.9555412700179899</v>
      </c>
      <c r="C173">
        <f t="shared" si="14"/>
        <v>1.5262011320857907</v>
      </c>
      <c r="D173">
        <f t="shared" si="15"/>
        <v>1.9555412700179899</v>
      </c>
      <c r="F173">
        <f t="shared" si="16"/>
        <v>1.7823391178597252</v>
      </c>
      <c r="G173">
        <f t="shared" si="17"/>
        <v>2.1263428033583498</v>
      </c>
      <c r="I173">
        <f>H46</f>
        <v>1.3444861028550423</v>
      </c>
      <c r="J173">
        <f>I46</f>
        <v>1.99755954618271</v>
      </c>
    </row>
    <row r="174" spans="1:10" x14ac:dyDescent="0.3">
      <c r="A174">
        <f t="shared" si="18"/>
        <v>0</v>
      </c>
      <c r="B174">
        <f t="shared" si="19"/>
        <v>0</v>
      </c>
      <c r="C174">
        <f t="shared" si="14"/>
        <v>0</v>
      </c>
      <c r="D174">
        <f t="shared" si="15"/>
        <v>0</v>
      </c>
      <c r="F174">
        <f t="shared" si="16"/>
        <v>3.4815347071583513</v>
      </c>
      <c r="G174">
        <f t="shared" si="17"/>
        <v>4.1031399319722404</v>
      </c>
      <c r="I174">
        <f>H47</f>
        <v>1.7329872958004366</v>
      </c>
      <c r="J174">
        <f>I47</f>
        <v>2.3978831812462902</v>
      </c>
    </row>
    <row r="175" spans="1:10" x14ac:dyDescent="0.3">
      <c r="A175">
        <f t="shared" si="18"/>
        <v>1.2964387607215451</v>
      </c>
      <c r="B175">
        <f t="shared" si="19"/>
        <v>1.3919960528378199</v>
      </c>
      <c r="C175">
        <f t="shared" si="14"/>
        <v>1.2964387607215451</v>
      </c>
      <c r="D175">
        <f t="shared" si="15"/>
        <v>1.3919960528378199</v>
      </c>
      <c r="F175">
        <f t="shared" si="16"/>
        <v>1.6322758496023138</v>
      </c>
      <c r="G175">
        <f t="shared" si="17"/>
        <v>1.91413786899681</v>
      </c>
      <c r="I175">
        <f>H48</f>
        <v>1.957315039349494</v>
      </c>
      <c r="J175">
        <f>I48</f>
        <v>2.37333187947783</v>
      </c>
    </row>
    <row r="176" spans="1:10" x14ac:dyDescent="0.3">
      <c r="A176">
        <f t="shared" si="18"/>
        <v>0</v>
      </c>
      <c r="B176">
        <f t="shared" si="19"/>
        <v>0</v>
      </c>
      <c r="C176">
        <f t="shared" si="14"/>
        <v>0</v>
      </c>
      <c r="D176">
        <f t="shared" si="15"/>
        <v>0</v>
      </c>
      <c r="F176">
        <f t="shared" si="16"/>
        <v>1.6366775126536515</v>
      </c>
      <c r="G176">
        <f t="shared" si="17"/>
        <v>1.8897782742678499</v>
      </c>
      <c r="I176">
        <f>H49</f>
        <v>0</v>
      </c>
      <c r="J176">
        <f>I49</f>
        <v>0</v>
      </c>
    </row>
    <row r="177" spans="1:10" x14ac:dyDescent="0.3">
      <c r="A177">
        <f t="shared" si="18"/>
        <v>1.3447158547567983</v>
      </c>
      <c r="B177">
        <f t="shared" si="19"/>
        <v>1.43738855041184</v>
      </c>
      <c r="C177">
        <f t="shared" si="14"/>
        <v>1.3447158547567983</v>
      </c>
      <c r="D177">
        <f t="shared" si="15"/>
        <v>1.43738855041184</v>
      </c>
      <c r="F177">
        <f t="shared" si="16"/>
        <v>2.2002801879971075</v>
      </c>
      <c r="G177">
        <f t="shared" si="17"/>
        <v>2.0844613135690699</v>
      </c>
      <c r="I177">
        <f>H50</f>
        <v>1.9410685394578668</v>
      </c>
      <c r="J177">
        <f>I50</f>
        <v>2.36146317623755</v>
      </c>
    </row>
    <row r="178" spans="1:10" x14ac:dyDescent="0.3">
      <c r="A178">
        <f t="shared" si="18"/>
        <v>1.5602707321384977</v>
      </c>
      <c r="B178">
        <f t="shared" si="19"/>
        <v>2.3749653722459798</v>
      </c>
      <c r="C178">
        <f t="shared" si="14"/>
        <v>1.5602707321384977</v>
      </c>
      <c r="D178">
        <f t="shared" si="15"/>
        <v>2.3749653722459798</v>
      </c>
      <c r="F178">
        <f t="shared" si="16"/>
        <v>1.8020916228977664</v>
      </c>
      <c r="G178">
        <f t="shared" si="17"/>
        <v>2.0039153545560202</v>
      </c>
      <c r="I178">
        <f>H51</f>
        <v>0</v>
      </c>
      <c r="J178">
        <f>I51</f>
        <v>0</v>
      </c>
    </row>
    <row r="179" spans="1:10" x14ac:dyDescent="0.3">
      <c r="A179">
        <f t="shared" si="18"/>
        <v>0</v>
      </c>
      <c r="B179">
        <f t="shared" si="19"/>
        <v>0</v>
      </c>
      <c r="C179">
        <f t="shared" si="14"/>
        <v>0</v>
      </c>
      <c r="D179">
        <f t="shared" si="15"/>
        <v>0</v>
      </c>
      <c r="F179">
        <f t="shared" si="16"/>
        <v>0</v>
      </c>
      <c r="G179">
        <f t="shared" si="17"/>
        <v>0</v>
      </c>
      <c r="I179">
        <f>H52</f>
        <v>1.6716638570617242</v>
      </c>
      <c r="J179">
        <f>I52</f>
        <v>1.75008377248136</v>
      </c>
    </row>
    <row r="180" spans="1:10" x14ac:dyDescent="0.3">
      <c r="A180">
        <f t="shared" si="18"/>
        <v>1.5227167498674117</v>
      </c>
      <c r="B180">
        <f t="shared" si="19"/>
        <v>1.7350618947899099</v>
      </c>
      <c r="C180">
        <f t="shared" si="14"/>
        <v>1.5227167498674117</v>
      </c>
      <c r="D180">
        <f t="shared" si="15"/>
        <v>1.7350618947899099</v>
      </c>
      <c r="F180">
        <f t="shared" si="16"/>
        <v>1.9868825932410206</v>
      </c>
      <c r="G180">
        <f t="shared" si="17"/>
        <v>2.18509285414674</v>
      </c>
      <c r="I180">
        <f>H53</f>
        <v>0</v>
      </c>
      <c r="J180">
        <f>I53</f>
        <v>0</v>
      </c>
    </row>
    <row r="181" spans="1:10" x14ac:dyDescent="0.3">
      <c r="A181">
        <f t="shared" si="18"/>
        <v>0</v>
      </c>
      <c r="B181">
        <f t="shared" si="19"/>
        <v>0</v>
      </c>
      <c r="C181">
        <f t="shared" si="14"/>
        <v>0</v>
      </c>
      <c r="D181">
        <f t="shared" si="15"/>
        <v>0</v>
      </c>
      <c r="F181">
        <f t="shared" si="16"/>
        <v>0</v>
      </c>
      <c r="G181">
        <f t="shared" si="17"/>
        <v>0</v>
      </c>
      <c r="I181">
        <f>H54</f>
        <v>2.2444446447727824</v>
      </c>
      <c r="J181">
        <f>I54</f>
        <v>3.2841699416677099</v>
      </c>
    </row>
    <row r="182" spans="1:10" x14ac:dyDescent="0.3">
      <c r="A182">
        <f t="shared" si="18"/>
        <v>1.1019033748916145</v>
      </c>
      <c r="B182">
        <f t="shared" si="19"/>
        <v>1.14567614142765</v>
      </c>
      <c r="C182">
        <f t="shared" si="14"/>
        <v>1.1019033748916145</v>
      </c>
      <c r="D182">
        <f t="shared" si="15"/>
        <v>1.14567614142765</v>
      </c>
      <c r="F182">
        <f t="shared" si="16"/>
        <v>1.5111809645074008</v>
      </c>
      <c r="G182">
        <f t="shared" si="17"/>
        <v>1.7195411941763099</v>
      </c>
      <c r="I182">
        <f>H55</f>
        <v>0</v>
      </c>
      <c r="J182">
        <f>I55</f>
        <v>0</v>
      </c>
    </row>
    <row r="183" spans="1:10" x14ac:dyDescent="0.3">
      <c r="A183">
        <f t="shared" si="18"/>
        <v>0</v>
      </c>
      <c r="B183">
        <f t="shared" si="19"/>
        <v>0</v>
      </c>
      <c r="C183">
        <f t="shared" si="14"/>
        <v>0</v>
      </c>
      <c r="D183">
        <f t="shared" si="15"/>
        <v>0</v>
      </c>
      <c r="F183">
        <f t="shared" si="16"/>
        <v>0</v>
      </c>
      <c r="G183">
        <f t="shared" si="17"/>
        <v>0</v>
      </c>
      <c r="I183">
        <f>H56</f>
        <v>2.4103871218489297</v>
      </c>
      <c r="J183">
        <f>I56</f>
        <v>3.1940194408202598</v>
      </c>
    </row>
    <row r="184" spans="1:10" x14ac:dyDescent="0.3">
      <c r="A184">
        <f t="shared" si="18"/>
        <v>2.6035912416132807</v>
      </c>
      <c r="B184">
        <f t="shared" si="19"/>
        <v>2.8937214422531499</v>
      </c>
      <c r="C184">
        <f t="shared" si="14"/>
        <v>2.6035912416132807</v>
      </c>
      <c r="D184">
        <f t="shared" si="15"/>
        <v>2.8937214422531499</v>
      </c>
      <c r="F184">
        <f t="shared" si="16"/>
        <v>2.6132420818080533</v>
      </c>
      <c r="G184">
        <f t="shared" si="17"/>
        <v>2.3910376984086299</v>
      </c>
      <c r="I184">
        <f>H57</f>
        <v>0</v>
      </c>
      <c r="J184">
        <f>I57</f>
        <v>0</v>
      </c>
    </row>
    <row r="185" spans="1:10" x14ac:dyDescent="0.3">
      <c r="A185">
        <f t="shared" si="18"/>
        <v>0</v>
      </c>
      <c r="B185">
        <f t="shared" si="19"/>
        <v>0</v>
      </c>
      <c r="C185">
        <f t="shared" si="14"/>
        <v>0</v>
      </c>
      <c r="D185">
        <f t="shared" si="15"/>
        <v>0</v>
      </c>
      <c r="F185">
        <f t="shared" si="16"/>
        <v>0</v>
      </c>
      <c r="G185">
        <f t="shared" si="17"/>
        <v>0</v>
      </c>
      <c r="I185">
        <f>H58</f>
        <v>1.4753400823950455</v>
      </c>
      <c r="J185">
        <f>I58</f>
        <v>1.76386211145434</v>
      </c>
    </row>
    <row r="186" spans="1:10" x14ac:dyDescent="0.3">
      <c r="A186">
        <f t="shared" si="18"/>
        <v>1.7860913047504396</v>
      </c>
      <c r="B186">
        <f t="shared" si="19"/>
        <v>1.9940667484389101</v>
      </c>
      <c r="C186">
        <f t="shared" si="14"/>
        <v>1.7860913047504396</v>
      </c>
      <c r="D186">
        <f t="shared" si="15"/>
        <v>1.9940667484389101</v>
      </c>
      <c r="F186">
        <f t="shared" si="16"/>
        <v>2.5075799777176506</v>
      </c>
      <c r="G186">
        <f t="shared" si="17"/>
        <v>2.9493439441987399</v>
      </c>
      <c r="I186">
        <f>H59</f>
        <v>0</v>
      </c>
      <c r="J186">
        <f>I59</f>
        <v>0</v>
      </c>
    </row>
    <row r="187" spans="1:10" x14ac:dyDescent="0.3">
      <c r="A187">
        <f t="shared" si="18"/>
        <v>0</v>
      </c>
      <c r="B187">
        <f t="shared" si="19"/>
        <v>0</v>
      </c>
      <c r="C187">
        <f t="shared" si="14"/>
        <v>0</v>
      </c>
      <c r="D187">
        <f t="shared" si="15"/>
        <v>0</v>
      </c>
      <c r="F187">
        <f t="shared" si="16"/>
        <v>0</v>
      </c>
      <c r="G187">
        <f t="shared" si="17"/>
        <v>0</v>
      </c>
      <c r="I187">
        <f>H60</f>
        <v>1.4092844166056564</v>
      </c>
      <c r="J187">
        <f>I60</f>
        <v>1.57512179901298</v>
      </c>
    </row>
    <row r="188" spans="1:10" x14ac:dyDescent="0.3">
      <c r="A188">
        <f t="shared" si="18"/>
        <v>1.3509920952276724</v>
      </c>
      <c r="B188">
        <f t="shared" si="19"/>
        <v>1.4288470885200499</v>
      </c>
      <c r="C188">
        <f t="shared" si="14"/>
        <v>1.3509920952276724</v>
      </c>
      <c r="D188">
        <f t="shared" si="15"/>
        <v>1.4288470885200499</v>
      </c>
      <c r="F188">
        <f t="shared" si="16"/>
        <v>1.4087816329778768</v>
      </c>
      <c r="G188">
        <f t="shared" si="17"/>
        <v>1.4504655530119701</v>
      </c>
      <c r="I188">
        <f>L3</f>
        <v>1.6900829151210996</v>
      </c>
      <c r="J188">
        <f>M3</f>
        <v>1.9459074512360399</v>
      </c>
    </row>
    <row r="189" spans="1:10" x14ac:dyDescent="0.3">
      <c r="A189">
        <f t="shared" si="18"/>
        <v>0</v>
      </c>
      <c r="B189">
        <f t="shared" si="19"/>
        <v>0</v>
      </c>
      <c r="C189">
        <f t="shared" si="14"/>
        <v>0</v>
      </c>
      <c r="D189">
        <f t="shared" si="15"/>
        <v>0</v>
      </c>
      <c r="F189">
        <f t="shared" si="16"/>
        <v>0</v>
      </c>
      <c r="G189">
        <f t="shared" si="17"/>
        <v>0</v>
      </c>
      <c r="I189">
        <f>L4</f>
        <v>1.7400937908971936</v>
      </c>
      <c r="J189">
        <f>M4</f>
        <v>2.5033896822352699</v>
      </c>
    </row>
    <row r="190" spans="1:10" x14ac:dyDescent="0.3">
      <c r="A190">
        <f t="shared" si="18"/>
        <v>1.2619800780724189</v>
      </c>
      <c r="B190">
        <f t="shared" si="19"/>
        <v>1.3689680634419199</v>
      </c>
      <c r="C190">
        <f t="shared" si="14"/>
        <v>1.2619800780724189</v>
      </c>
      <c r="D190">
        <f t="shared" si="15"/>
        <v>1.3689680634419199</v>
      </c>
      <c r="F190">
        <f t="shared" si="16"/>
        <v>1.4106186004562575</v>
      </c>
      <c r="G190">
        <f t="shared" si="17"/>
        <v>1.37257103324264</v>
      </c>
      <c r="I190">
        <f>L5</f>
        <v>1.6701432310600555</v>
      </c>
      <c r="J190">
        <f>M5</f>
        <v>1.9068054836164301</v>
      </c>
    </row>
    <row r="191" spans="1:10" x14ac:dyDescent="0.3">
      <c r="A191">
        <f t="shared" si="18"/>
        <v>0</v>
      </c>
      <c r="B191">
        <f t="shared" si="19"/>
        <v>0</v>
      </c>
      <c r="C191">
        <f t="shared" si="14"/>
        <v>0</v>
      </c>
      <c r="D191">
        <f t="shared" si="15"/>
        <v>0</v>
      </c>
      <c r="F191">
        <f t="shared" ref="F191:F218" si="20">J3</f>
        <v>1.7608731321062003</v>
      </c>
      <c r="G191">
        <f t="shared" ref="G191:G218" si="21">K3</f>
        <v>1.61829528034292</v>
      </c>
      <c r="I191">
        <f>L6</f>
        <v>2.1085429693180169</v>
      </c>
      <c r="J191">
        <f>M6</f>
        <v>2.85132280189285</v>
      </c>
    </row>
    <row r="192" spans="1:10" x14ac:dyDescent="0.3">
      <c r="A192">
        <f t="shared" si="18"/>
        <v>0</v>
      </c>
      <c r="B192">
        <f t="shared" si="19"/>
        <v>0</v>
      </c>
      <c r="C192">
        <f t="shared" si="14"/>
        <v>0</v>
      </c>
      <c r="D192">
        <f t="shared" si="15"/>
        <v>0</v>
      </c>
      <c r="F192">
        <f t="shared" si="20"/>
        <v>2.3440844205959031</v>
      </c>
      <c r="G192">
        <f t="shared" si="21"/>
        <v>2.5334072464373301</v>
      </c>
      <c r="I192">
        <f>L7</f>
        <v>1.622869710629635</v>
      </c>
      <c r="J192">
        <f>M7</f>
        <v>1.80073257212475</v>
      </c>
    </row>
    <row r="193" spans="1:10" x14ac:dyDescent="0.3">
      <c r="A193">
        <f t="shared" si="18"/>
        <v>0</v>
      </c>
      <c r="B193">
        <f t="shared" si="19"/>
        <v>0</v>
      </c>
      <c r="C193">
        <f t="shared" si="14"/>
        <v>0</v>
      </c>
      <c r="D193">
        <f t="shared" si="15"/>
        <v>0</v>
      </c>
      <c r="F193">
        <f t="shared" si="20"/>
        <v>2.1046749758442362</v>
      </c>
      <c r="G193">
        <f t="shared" si="21"/>
        <v>1.8654258308201499</v>
      </c>
      <c r="I193">
        <f>L8</f>
        <v>2.1286093534075206</v>
      </c>
      <c r="J193">
        <f>M8</f>
        <v>2.0176553300786502</v>
      </c>
    </row>
    <row r="194" spans="1:10" x14ac:dyDescent="0.3">
      <c r="A194">
        <f t="shared" si="18"/>
        <v>0</v>
      </c>
      <c r="B194">
        <f t="shared" si="19"/>
        <v>0</v>
      </c>
      <c r="C194">
        <f t="shared" si="14"/>
        <v>0</v>
      </c>
      <c r="D194">
        <f t="shared" si="15"/>
        <v>0</v>
      </c>
      <c r="F194">
        <f t="shared" si="20"/>
        <v>1.8500975345928765</v>
      </c>
      <c r="G194">
        <f t="shared" si="21"/>
        <v>1.8498636568790101</v>
      </c>
      <c r="I194">
        <f>L9</f>
        <v>2.371146575541661</v>
      </c>
      <c r="J194">
        <f>M9</f>
        <v>2.2123585588896302</v>
      </c>
    </row>
    <row r="195" spans="1:10" x14ac:dyDescent="0.3">
      <c r="A195">
        <f t="shared" ref="A195:A226" si="22">F3</f>
        <v>3.3127553185845402</v>
      </c>
      <c r="B195">
        <f t="shared" ref="B195:B226" si="23">G3</f>
        <v>3.5778178652481198</v>
      </c>
      <c r="C195">
        <f t="shared" si="14"/>
        <v>3.3127553185845402</v>
      </c>
      <c r="D195">
        <f t="shared" si="15"/>
        <v>3.5778178652481198</v>
      </c>
      <c r="F195">
        <f t="shared" si="20"/>
        <v>1.6559459640124699</v>
      </c>
      <c r="G195">
        <f t="shared" si="21"/>
        <v>1.80119520921452</v>
      </c>
      <c r="I195">
        <f>L10</f>
        <v>3.7652556549567238</v>
      </c>
      <c r="J195">
        <f>M10</f>
        <v>3.3819503121216701</v>
      </c>
    </row>
    <row r="196" spans="1:10" x14ac:dyDescent="0.3">
      <c r="A196">
        <f t="shared" si="22"/>
        <v>3.6975436362671754</v>
      </c>
      <c r="B196">
        <f t="shared" si="23"/>
        <v>3.9959037244997901</v>
      </c>
      <c r="C196">
        <f t="shared" si="14"/>
        <v>3.6975436362671754</v>
      </c>
      <c r="D196">
        <f t="shared" si="15"/>
        <v>3.9959037244997901</v>
      </c>
      <c r="F196">
        <f t="shared" si="20"/>
        <v>1.7978724697217379</v>
      </c>
      <c r="G196">
        <f t="shared" si="21"/>
        <v>1.8071664400054499</v>
      </c>
      <c r="I196">
        <f>L11</f>
        <v>3.1238526438286423</v>
      </c>
      <c r="J196">
        <f>M11</f>
        <v>3.1676525813517999</v>
      </c>
    </row>
    <row r="197" spans="1:10" x14ac:dyDescent="0.3">
      <c r="A197">
        <f t="shared" si="22"/>
        <v>3.4030120961324206</v>
      </c>
      <c r="B197">
        <f t="shared" si="23"/>
        <v>3.8737055959011699</v>
      </c>
      <c r="C197">
        <f t="shared" si="14"/>
        <v>3.4030120961324206</v>
      </c>
      <c r="D197">
        <f t="shared" si="15"/>
        <v>3.8737055959011699</v>
      </c>
      <c r="F197">
        <f t="shared" si="20"/>
        <v>2.6253668941461012</v>
      </c>
      <c r="G197">
        <f t="shared" si="21"/>
        <v>2.2214674826539298</v>
      </c>
      <c r="I197">
        <f>L12</f>
        <v>1.6585497127063786</v>
      </c>
      <c r="J197">
        <f>M12</f>
        <v>1.79886998965418</v>
      </c>
    </row>
    <row r="198" spans="1:10" x14ac:dyDescent="0.3">
      <c r="A198">
        <f t="shared" si="22"/>
        <v>2.2802138044458591</v>
      </c>
      <c r="B198">
        <f t="shared" si="23"/>
        <v>2.2043128540907899</v>
      </c>
      <c r="C198">
        <f t="shared" si="14"/>
        <v>2.2802138044458591</v>
      </c>
      <c r="D198">
        <f t="shared" si="15"/>
        <v>2.2043128540907899</v>
      </c>
      <c r="F198">
        <f t="shared" si="20"/>
        <v>2.2248491404194293</v>
      </c>
      <c r="G198">
        <f t="shared" si="21"/>
        <v>1.8232387424849701</v>
      </c>
      <c r="I198">
        <f>L13</f>
        <v>2.6018837733653357</v>
      </c>
      <c r="J198">
        <f>M13</f>
        <v>3.16580428263681</v>
      </c>
    </row>
    <row r="199" spans="1:10" x14ac:dyDescent="0.3">
      <c r="A199">
        <f t="shared" si="22"/>
        <v>2.1315719666825825</v>
      </c>
      <c r="B199">
        <f t="shared" si="23"/>
        <v>2.2624195719157099</v>
      </c>
      <c r="C199">
        <f t="shared" si="14"/>
        <v>2.1315719666825825</v>
      </c>
      <c r="D199">
        <f t="shared" si="15"/>
        <v>2.2624195719157099</v>
      </c>
      <c r="F199">
        <f t="shared" si="20"/>
        <v>2.2497067885292026</v>
      </c>
      <c r="G199">
        <f t="shared" si="21"/>
        <v>1.9659165545108499</v>
      </c>
      <c r="I199">
        <f>L14</f>
        <v>2.9951196450650959</v>
      </c>
      <c r="J199">
        <f>M14</f>
        <v>3.5074926191940601</v>
      </c>
    </row>
    <row r="200" spans="1:10" x14ac:dyDescent="0.3">
      <c r="A200">
        <f t="shared" si="22"/>
        <v>1.9556740410631863</v>
      </c>
      <c r="B200">
        <f t="shared" si="23"/>
        <v>1.9767986364441901</v>
      </c>
      <c r="C200">
        <f t="shared" si="14"/>
        <v>1.9556740410631863</v>
      </c>
      <c r="D200">
        <f t="shared" si="15"/>
        <v>1.9767986364441901</v>
      </c>
      <c r="F200">
        <f t="shared" si="20"/>
        <v>1.7826345886227872</v>
      </c>
      <c r="G200">
        <f t="shared" si="21"/>
        <v>1.6020951120907101</v>
      </c>
      <c r="I200">
        <f>L15</f>
        <v>1.8116844861444468</v>
      </c>
      <c r="J200">
        <f>M15</f>
        <v>2.2354653516759799</v>
      </c>
    </row>
    <row r="201" spans="1:10" x14ac:dyDescent="0.3">
      <c r="A201">
        <f t="shared" si="22"/>
        <v>5.2181349143190623</v>
      </c>
      <c r="B201">
        <f t="shared" si="23"/>
        <v>6.2373972724001199</v>
      </c>
      <c r="C201">
        <f t="shared" si="14"/>
        <v>5.2181349143190623</v>
      </c>
      <c r="D201">
        <f t="shared" si="15"/>
        <v>6.2373972724001199</v>
      </c>
      <c r="F201">
        <f t="shared" si="20"/>
        <v>1.4528795493354885</v>
      </c>
      <c r="G201">
        <f t="shared" si="21"/>
        <v>1.5475561876163899</v>
      </c>
      <c r="I201">
        <f>L16</f>
        <v>1.7739108298785367</v>
      </c>
      <c r="J201">
        <f>M16</f>
        <v>1.77353794783739</v>
      </c>
    </row>
    <row r="202" spans="1:10" x14ac:dyDescent="0.3">
      <c r="A202">
        <f t="shared" si="22"/>
        <v>5.7191959785665016</v>
      </c>
      <c r="B202">
        <f t="shared" si="23"/>
        <v>5.5582273170476499</v>
      </c>
      <c r="C202">
        <f t="shared" si="14"/>
        <v>5.7191959785665016</v>
      </c>
      <c r="D202">
        <f t="shared" si="15"/>
        <v>5.5582273170476499</v>
      </c>
      <c r="F202">
        <f t="shared" si="20"/>
        <v>2.1074733982753693</v>
      </c>
      <c r="G202">
        <f t="shared" si="21"/>
        <v>2.22516237512645</v>
      </c>
      <c r="I202">
        <f>L17</f>
        <v>1.4157211433558805</v>
      </c>
      <c r="J202">
        <f>M17</f>
        <v>1.6562752667655001</v>
      </c>
    </row>
    <row r="203" spans="1:10" x14ac:dyDescent="0.3">
      <c r="A203">
        <f t="shared" si="22"/>
        <v>4.6638548464109499</v>
      </c>
      <c r="B203">
        <f t="shared" si="23"/>
        <v>5.5634241502756696</v>
      </c>
      <c r="C203">
        <f t="shared" ref="C203:C266" si="24">A203</f>
        <v>4.6638548464109499</v>
      </c>
      <c r="D203">
        <f t="shared" ref="D203:D266" si="25">B203</f>
        <v>5.5634241502756696</v>
      </c>
      <c r="F203">
        <f t="shared" si="20"/>
        <v>1.7350857149802197</v>
      </c>
      <c r="G203">
        <f t="shared" si="21"/>
        <v>1.77859438787437</v>
      </c>
      <c r="I203">
        <f>L18</f>
        <v>1.6219761437195432</v>
      </c>
      <c r="J203">
        <f>M18</f>
        <v>1.7044636768960399</v>
      </c>
    </row>
    <row r="204" spans="1:10" x14ac:dyDescent="0.3">
      <c r="A204">
        <f t="shared" si="22"/>
        <v>2.8545015650697647</v>
      </c>
      <c r="B204">
        <f t="shared" si="23"/>
        <v>2.9069202765546698</v>
      </c>
      <c r="C204">
        <f t="shared" si="24"/>
        <v>2.8545015650697647</v>
      </c>
      <c r="D204">
        <f t="shared" si="25"/>
        <v>2.9069202765546698</v>
      </c>
      <c r="F204">
        <f t="shared" si="20"/>
        <v>1.7667221692179609</v>
      </c>
      <c r="G204">
        <f t="shared" si="21"/>
        <v>1.7536689354927899</v>
      </c>
      <c r="I204">
        <f>L19</f>
        <v>1.7470444961465754</v>
      </c>
      <c r="J204">
        <f>M19</f>
        <v>2.1102894787306199</v>
      </c>
    </row>
    <row r="205" spans="1:10" x14ac:dyDescent="0.3">
      <c r="A205">
        <f t="shared" si="22"/>
        <v>1.7799220117778132</v>
      </c>
      <c r="B205">
        <f t="shared" si="23"/>
        <v>1.93570841696512</v>
      </c>
      <c r="C205">
        <f t="shared" si="24"/>
        <v>1.7799220117778132</v>
      </c>
      <c r="D205">
        <f t="shared" si="25"/>
        <v>1.93570841696512</v>
      </c>
      <c r="F205">
        <f t="shared" si="20"/>
        <v>1.834321845925728</v>
      </c>
      <c r="G205">
        <f t="shared" si="21"/>
        <v>1.60713904530424</v>
      </c>
      <c r="I205">
        <f>L20</f>
        <v>1.6006434491784209</v>
      </c>
      <c r="J205">
        <f>M20</f>
        <v>1.72109026064782</v>
      </c>
    </row>
    <row r="206" spans="1:10" x14ac:dyDescent="0.3">
      <c r="A206">
        <f t="shared" si="22"/>
        <v>3.4273104673988009</v>
      </c>
      <c r="B206">
        <f t="shared" si="23"/>
        <v>3.60287886334998</v>
      </c>
      <c r="C206">
        <f t="shared" si="24"/>
        <v>3.4273104673988009</v>
      </c>
      <c r="D206">
        <f t="shared" si="25"/>
        <v>3.60287886334998</v>
      </c>
      <c r="F206">
        <f t="shared" si="20"/>
        <v>1.7067976445851587</v>
      </c>
      <c r="G206">
        <f t="shared" si="21"/>
        <v>1.5141128266755901</v>
      </c>
      <c r="I206">
        <f>L21</f>
        <v>0</v>
      </c>
      <c r="J206">
        <f>M21</f>
        <v>0</v>
      </c>
    </row>
    <row r="207" spans="1:10" x14ac:dyDescent="0.3">
      <c r="A207">
        <f t="shared" si="22"/>
        <v>1.7809101278582415</v>
      </c>
      <c r="B207">
        <f t="shared" si="23"/>
        <v>1.7036885830535</v>
      </c>
      <c r="C207">
        <f t="shared" si="24"/>
        <v>1.7809101278582415</v>
      </c>
      <c r="D207">
        <f t="shared" si="25"/>
        <v>1.7036885830535</v>
      </c>
      <c r="F207">
        <f t="shared" si="20"/>
        <v>0</v>
      </c>
      <c r="G207">
        <f t="shared" si="21"/>
        <v>0</v>
      </c>
      <c r="I207">
        <f>L22</f>
        <v>1.556593206778675</v>
      </c>
      <c r="J207">
        <f>M22</f>
        <v>1.7091354907661001</v>
      </c>
    </row>
    <row r="208" spans="1:10" x14ac:dyDescent="0.3">
      <c r="A208">
        <f t="shared" si="22"/>
        <v>1.6868401506711228</v>
      </c>
      <c r="B208">
        <f t="shared" si="23"/>
        <v>1.9054131002836201</v>
      </c>
      <c r="C208">
        <f t="shared" si="24"/>
        <v>1.6868401506711228</v>
      </c>
      <c r="D208">
        <f t="shared" si="25"/>
        <v>1.9054131002836201</v>
      </c>
      <c r="F208">
        <f t="shared" si="20"/>
        <v>1.9670478922197172</v>
      </c>
      <c r="G208">
        <f t="shared" si="21"/>
        <v>1.67319095924699</v>
      </c>
      <c r="I208">
        <f>L23</f>
        <v>0</v>
      </c>
      <c r="J208">
        <f>M23</f>
        <v>0</v>
      </c>
    </row>
    <row r="209" spans="1:10" x14ac:dyDescent="0.3">
      <c r="A209">
        <f t="shared" si="22"/>
        <v>1.9640498169664173</v>
      </c>
      <c r="B209">
        <f t="shared" si="23"/>
        <v>2.0213010391057602</v>
      </c>
      <c r="C209">
        <f t="shared" si="24"/>
        <v>1.9640498169664173</v>
      </c>
      <c r="D209">
        <f t="shared" si="25"/>
        <v>2.0213010391057602</v>
      </c>
      <c r="F209">
        <f t="shared" si="20"/>
        <v>0</v>
      </c>
      <c r="G209">
        <f t="shared" si="21"/>
        <v>0</v>
      </c>
      <c r="I209">
        <f>L24</f>
        <v>2.2156899810964084</v>
      </c>
      <c r="J209">
        <f>M24</f>
        <v>2.0658058578644201</v>
      </c>
    </row>
    <row r="210" spans="1:10" x14ac:dyDescent="0.3">
      <c r="A210">
        <f t="shared" si="22"/>
        <v>3.2739144143355112</v>
      </c>
      <c r="B210">
        <f t="shared" si="23"/>
        <v>3.8739907845130199</v>
      </c>
      <c r="C210">
        <f t="shared" si="24"/>
        <v>3.2739144143355112</v>
      </c>
      <c r="D210">
        <f t="shared" si="25"/>
        <v>3.8739907845130199</v>
      </c>
      <c r="F210">
        <f t="shared" si="20"/>
        <v>1.5438662591077863</v>
      </c>
      <c r="G210">
        <f t="shared" si="21"/>
        <v>1.7109578838627999</v>
      </c>
      <c r="I210">
        <f>L25</f>
        <v>0</v>
      </c>
      <c r="J210">
        <f>M25</f>
        <v>0</v>
      </c>
    </row>
    <row r="211" spans="1:10" x14ac:dyDescent="0.3">
      <c r="A211">
        <f t="shared" si="22"/>
        <v>3.9914607017113628</v>
      </c>
      <c r="B211">
        <f t="shared" si="23"/>
        <v>4.4364095887054402</v>
      </c>
      <c r="C211">
        <f t="shared" si="24"/>
        <v>3.9914607017113628</v>
      </c>
      <c r="D211">
        <f t="shared" si="25"/>
        <v>4.4364095887054402</v>
      </c>
      <c r="F211">
        <f t="shared" si="20"/>
        <v>0</v>
      </c>
      <c r="G211">
        <f t="shared" si="21"/>
        <v>0</v>
      </c>
      <c r="I211">
        <f>L26</f>
        <v>2.6400065459306128</v>
      </c>
      <c r="J211">
        <f>M26</f>
        <v>2.7465986732755399</v>
      </c>
    </row>
    <row r="212" spans="1:10" x14ac:dyDescent="0.3">
      <c r="A212">
        <f t="shared" si="22"/>
        <v>3.4023629771059225</v>
      </c>
      <c r="B212">
        <f t="shared" si="23"/>
        <v>4.0160600007962399</v>
      </c>
      <c r="C212">
        <f t="shared" si="24"/>
        <v>3.4023629771059225</v>
      </c>
      <c r="D212">
        <f t="shared" si="25"/>
        <v>4.0160600007962399</v>
      </c>
      <c r="F212">
        <f t="shared" si="20"/>
        <v>1.9726173909344482</v>
      </c>
      <c r="G212">
        <f t="shared" si="21"/>
        <v>2.08703890781665</v>
      </c>
      <c r="I212">
        <f>L27</f>
        <v>1.5157284166121174</v>
      </c>
      <c r="J212">
        <f>M27</f>
        <v>1.65747406070554</v>
      </c>
    </row>
    <row r="213" spans="1:10" x14ac:dyDescent="0.3">
      <c r="A213">
        <f t="shared" si="22"/>
        <v>2.0834574086076127</v>
      </c>
      <c r="B213">
        <f t="shared" si="23"/>
        <v>2.3082383267540898</v>
      </c>
      <c r="C213">
        <f t="shared" si="24"/>
        <v>2.0834574086076127</v>
      </c>
      <c r="D213">
        <f t="shared" si="25"/>
        <v>2.3082383267540898</v>
      </c>
      <c r="F213">
        <f t="shared" si="20"/>
        <v>0</v>
      </c>
      <c r="G213">
        <f t="shared" si="21"/>
        <v>0</v>
      </c>
      <c r="I213">
        <f>L28</f>
        <v>2.2681613208233324</v>
      </c>
      <c r="J213">
        <f>M28</f>
        <v>2.7906104166747299</v>
      </c>
    </row>
    <row r="214" spans="1:10" x14ac:dyDescent="0.3">
      <c r="A214">
        <f t="shared" si="22"/>
        <v>2.3306328714813711</v>
      </c>
      <c r="B214">
        <f t="shared" si="23"/>
        <v>2.43646908198428</v>
      </c>
      <c r="C214">
        <f t="shared" si="24"/>
        <v>2.3306328714813711</v>
      </c>
      <c r="D214">
        <f t="shared" si="25"/>
        <v>2.43646908198428</v>
      </c>
      <c r="F214">
        <f t="shared" si="20"/>
        <v>1.9718699295684778</v>
      </c>
      <c r="G214">
        <f t="shared" si="21"/>
        <v>1.7732660887234699</v>
      </c>
      <c r="I214">
        <f>L29</f>
        <v>2.4970179649429047</v>
      </c>
      <c r="J214">
        <f>M29</f>
        <v>3.3371722979346101</v>
      </c>
    </row>
    <row r="215" spans="1:10" x14ac:dyDescent="0.3">
      <c r="A215">
        <f t="shared" si="22"/>
        <v>2.1444323775158085</v>
      </c>
      <c r="B215">
        <f t="shared" si="23"/>
        <v>2.1813796713609102</v>
      </c>
      <c r="C215">
        <f t="shared" si="24"/>
        <v>2.1444323775158085</v>
      </c>
      <c r="D215">
        <f t="shared" si="25"/>
        <v>2.1813796713609102</v>
      </c>
      <c r="F215">
        <f t="shared" si="20"/>
        <v>0</v>
      </c>
      <c r="G215">
        <f t="shared" si="21"/>
        <v>0</v>
      </c>
      <c r="I215">
        <f>L30</f>
        <v>1.6332896937959125</v>
      </c>
      <c r="J215">
        <f>M30</f>
        <v>2.0873710389650602</v>
      </c>
    </row>
    <row r="216" spans="1:10" x14ac:dyDescent="0.3">
      <c r="A216">
        <f t="shared" si="22"/>
        <v>5.6991101613270505</v>
      </c>
      <c r="B216">
        <f t="shared" si="23"/>
        <v>7.1050630956369503</v>
      </c>
      <c r="C216">
        <f t="shared" si="24"/>
        <v>5.6991101613270505</v>
      </c>
      <c r="D216">
        <f t="shared" si="25"/>
        <v>7.1050630956369503</v>
      </c>
      <c r="F216">
        <f t="shared" si="20"/>
        <v>1.415661442539667</v>
      </c>
      <c r="G216">
        <f t="shared" si="21"/>
        <v>1.5521593555781401</v>
      </c>
      <c r="I216">
        <f>L31</f>
        <v>1.7825223652629281</v>
      </c>
      <c r="J216">
        <f>M31</f>
        <v>1.6493402758085101</v>
      </c>
    </row>
    <row r="217" spans="1:10" x14ac:dyDescent="0.3">
      <c r="A217">
        <f t="shared" si="22"/>
        <v>5.7008705705127083</v>
      </c>
      <c r="B217">
        <f t="shared" si="23"/>
        <v>6.43216007557211</v>
      </c>
      <c r="C217">
        <f t="shared" si="24"/>
        <v>5.7008705705127083</v>
      </c>
      <c r="D217">
        <f t="shared" si="25"/>
        <v>6.43216007557211</v>
      </c>
      <c r="F217">
        <f t="shared" si="20"/>
        <v>0</v>
      </c>
      <c r="G217">
        <f t="shared" si="21"/>
        <v>0</v>
      </c>
      <c r="I217">
        <f>L32</f>
        <v>1.3530184013382791</v>
      </c>
      <c r="J217">
        <f>M32</f>
        <v>1.44665073311081</v>
      </c>
    </row>
    <row r="218" spans="1:10" x14ac:dyDescent="0.3">
      <c r="A218">
        <f t="shared" si="22"/>
        <v>4.4377112928935514</v>
      </c>
      <c r="B218">
        <f t="shared" si="23"/>
        <v>5.5485978402839597</v>
      </c>
      <c r="C218">
        <f t="shared" si="24"/>
        <v>4.4377112928935514</v>
      </c>
      <c r="D218">
        <f t="shared" si="25"/>
        <v>5.5485978402839597</v>
      </c>
      <c r="F218">
        <f t="shared" si="20"/>
        <v>1.4611289705086992</v>
      </c>
      <c r="G218">
        <f t="shared" si="21"/>
        <v>1.56245686542662</v>
      </c>
    </row>
    <row r="219" spans="1:10" x14ac:dyDescent="0.3">
      <c r="A219">
        <f t="shared" si="22"/>
        <v>2.973628895233758</v>
      </c>
      <c r="B219">
        <f t="shared" si="23"/>
        <v>3.1975029334278302</v>
      </c>
      <c r="C219">
        <f t="shared" si="24"/>
        <v>2.973628895233758</v>
      </c>
      <c r="D219">
        <f t="shared" si="25"/>
        <v>3.1975029334278302</v>
      </c>
    </row>
    <row r="220" spans="1:10" x14ac:dyDescent="0.3">
      <c r="A220">
        <f t="shared" si="22"/>
        <v>1.8254917759988789</v>
      </c>
      <c r="B220">
        <f t="shared" si="23"/>
        <v>2.10096388569468</v>
      </c>
      <c r="C220">
        <f t="shared" si="24"/>
        <v>1.8254917759988789</v>
      </c>
      <c r="D220">
        <f t="shared" si="25"/>
        <v>2.10096388569468</v>
      </c>
    </row>
    <row r="221" spans="1:10" x14ac:dyDescent="0.3">
      <c r="A221">
        <f t="shared" si="22"/>
        <v>3.6423917041811906</v>
      </c>
      <c r="B221">
        <f t="shared" si="23"/>
        <v>4.0352133222382101</v>
      </c>
      <c r="C221">
        <f t="shared" si="24"/>
        <v>3.6423917041811906</v>
      </c>
      <c r="D221">
        <f t="shared" si="25"/>
        <v>4.0352133222382101</v>
      </c>
    </row>
    <row r="222" spans="1:10" x14ac:dyDescent="0.3">
      <c r="A222">
        <f t="shared" si="22"/>
        <v>1.7921228257632817</v>
      </c>
      <c r="B222">
        <f t="shared" si="23"/>
        <v>1.88361288258147</v>
      </c>
      <c r="C222">
        <f t="shared" si="24"/>
        <v>1.7921228257632817</v>
      </c>
      <c r="D222">
        <f t="shared" si="25"/>
        <v>1.88361288258147</v>
      </c>
    </row>
    <row r="223" spans="1:10" x14ac:dyDescent="0.3">
      <c r="A223">
        <f t="shared" si="22"/>
        <v>1.6993378759480811</v>
      </c>
      <c r="B223">
        <f t="shared" si="23"/>
        <v>1.90439915749091</v>
      </c>
      <c r="C223">
        <f t="shared" si="24"/>
        <v>1.6993378759480811</v>
      </c>
      <c r="D223">
        <f t="shared" si="25"/>
        <v>1.90439915749091</v>
      </c>
    </row>
    <row r="224" spans="1:10" x14ac:dyDescent="0.3">
      <c r="A224">
        <f t="shared" si="22"/>
        <v>2.0699259051656185</v>
      </c>
      <c r="B224">
        <f t="shared" si="23"/>
        <v>2.0758362872178902</v>
      </c>
      <c r="C224">
        <f t="shared" si="24"/>
        <v>2.0699259051656185</v>
      </c>
      <c r="D224">
        <f t="shared" si="25"/>
        <v>2.0758362872178902</v>
      </c>
    </row>
    <row r="225" spans="1:4" x14ac:dyDescent="0.3">
      <c r="A225">
        <f t="shared" si="22"/>
        <v>3.0492678958785246</v>
      </c>
      <c r="B225">
        <f t="shared" si="23"/>
        <v>3.9190196125080399</v>
      </c>
      <c r="C225">
        <f t="shared" si="24"/>
        <v>3.0492678958785246</v>
      </c>
      <c r="D225">
        <f t="shared" si="25"/>
        <v>3.9190196125080399</v>
      </c>
    </row>
    <row r="226" spans="1:4" x14ac:dyDescent="0.3">
      <c r="A226">
        <f t="shared" si="22"/>
        <v>3.9098065798987705</v>
      </c>
      <c r="B226">
        <f t="shared" si="23"/>
        <v>4.5070243733873996</v>
      </c>
      <c r="C226">
        <f t="shared" si="24"/>
        <v>3.9098065798987705</v>
      </c>
      <c r="D226">
        <f t="shared" si="25"/>
        <v>4.5070243733873996</v>
      </c>
    </row>
    <row r="227" spans="1:4" x14ac:dyDescent="0.3">
      <c r="A227">
        <f t="shared" ref="A227:A254" si="26">F35</f>
        <v>3.089750542299349</v>
      </c>
      <c r="B227">
        <f t="shared" ref="B227:B254" si="27">G35</f>
        <v>4.0197174471699801</v>
      </c>
      <c r="C227">
        <f t="shared" si="24"/>
        <v>3.089750542299349</v>
      </c>
      <c r="D227">
        <f t="shared" si="25"/>
        <v>4.0197174471699801</v>
      </c>
    </row>
    <row r="228" spans="1:4" x14ac:dyDescent="0.3">
      <c r="A228">
        <f t="shared" si="26"/>
        <v>1.9988792480115689</v>
      </c>
      <c r="B228">
        <f t="shared" si="27"/>
        <v>2.3291299598192201</v>
      </c>
      <c r="C228">
        <f t="shared" si="24"/>
        <v>1.9988792480115689</v>
      </c>
      <c r="D228">
        <f t="shared" si="25"/>
        <v>2.3291299598192201</v>
      </c>
    </row>
    <row r="229" spans="1:4" x14ac:dyDescent="0.3">
      <c r="A229">
        <f t="shared" si="26"/>
        <v>2.3508496023138106</v>
      </c>
      <c r="B229">
        <f t="shared" si="27"/>
        <v>2.49811126660066</v>
      </c>
      <c r="C229">
        <f t="shared" si="24"/>
        <v>2.3508496023138106</v>
      </c>
      <c r="D229">
        <f t="shared" si="25"/>
        <v>2.49811126660066</v>
      </c>
    </row>
    <row r="230" spans="1:4" x14ac:dyDescent="0.3">
      <c r="A230">
        <f t="shared" si="26"/>
        <v>2.1176337671728129</v>
      </c>
      <c r="B230">
        <f t="shared" si="27"/>
        <v>2.2143592616466301</v>
      </c>
      <c r="C230">
        <f t="shared" si="24"/>
        <v>2.1176337671728129</v>
      </c>
      <c r="D230">
        <f t="shared" si="25"/>
        <v>2.2143592616466301</v>
      </c>
    </row>
    <row r="231" spans="1:4" x14ac:dyDescent="0.3">
      <c r="A231">
        <f t="shared" si="26"/>
        <v>4.7898409255242225</v>
      </c>
      <c r="B231">
        <f t="shared" si="27"/>
        <v>7.2366527037026502</v>
      </c>
      <c r="C231">
        <f t="shared" si="24"/>
        <v>4.7898409255242225</v>
      </c>
      <c r="D231">
        <f t="shared" si="25"/>
        <v>7.2366527037026502</v>
      </c>
    </row>
    <row r="232" spans="1:4" x14ac:dyDescent="0.3">
      <c r="A232">
        <f t="shared" si="26"/>
        <v>5.0408441793203176</v>
      </c>
      <c r="B232">
        <f t="shared" si="27"/>
        <v>6.5817965199070203</v>
      </c>
      <c r="C232">
        <f t="shared" si="24"/>
        <v>5.0408441793203176</v>
      </c>
      <c r="D232">
        <f t="shared" si="25"/>
        <v>6.5817965199070203</v>
      </c>
    </row>
    <row r="233" spans="1:4" x14ac:dyDescent="0.3">
      <c r="A233">
        <f t="shared" si="26"/>
        <v>4.1398138105567606</v>
      </c>
      <c r="B233">
        <f t="shared" si="27"/>
        <v>5.5401044844686904</v>
      </c>
      <c r="C233">
        <f t="shared" si="24"/>
        <v>4.1398138105567606</v>
      </c>
      <c r="D233">
        <f t="shared" si="25"/>
        <v>5.5401044844686904</v>
      </c>
    </row>
    <row r="234" spans="1:4" x14ac:dyDescent="0.3">
      <c r="A234">
        <f t="shared" si="26"/>
        <v>2.7573662328271871</v>
      </c>
      <c r="B234">
        <f t="shared" si="27"/>
        <v>3.2419818998010799</v>
      </c>
      <c r="C234">
        <f t="shared" si="24"/>
        <v>2.7573662328271871</v>
      </c>
      <c r="D234">
        <f t="shared" si="25"/>
        <v>3.2419818998010799</v>
      </c>
    </row>
    <row r="235" spans="1:4" x14ac:dyDescent="0.3">
      <c r="A235">
        <f t="shared" si="26"/>
        <v>1.7823391178597252</v>
      </c>
      <c r="B235">
        <f t="shared" si="27"/>
        <v>2.1263428033583498</v>
      </c>
      <c r="C235">
        <f t="shared" si="24"/>
        <v>1.7823391178597252</v>
      </c>
      <c r="D235">
        <f t="shared" si="25"/>
        <v>2.1263428033583498</v>
      </c>
    </row>
    <row r="236" spans="1:4" x14ac:dyDescent="0.3">
      <c r="A236">
        <f t="shared" si="26"/>
        <v>3.4815347071583513</v>
      </c>
      <c r="B236">
        <f t="shared" si="27"/>
        <v>4.1031399319722404</v>
      </c>
      <c r="C236">
        <f t="shared" si="24"/>
        <v>3.4815347071583513</v>
      </c>
      <c r="D236">
        <f t="shared" si="25"/>
        <v>4.1031399319722404</v>
      </c>
    </row>
    <row r="237" spans="1:4" x14ac:dyDescent="0.3">
      <c r="A237">
        <f t="shared" si="26"/>
        <v>1.6322758496023138</v>
      </c>
      <c r="B237">
        <f t="shared" si="27"/>
        <v>1.91413786899681</v>
      </c>
      <c r="C237">
        <f t="shared" si="24"/>
        <v>1.6322758496023138</v>
      </c>
      <c r="D237">
        <f t="shared" si="25"/>
        <v>1.91413786899681</v>
      </c>
    </row>
    <row r="238" spans="1:4" x14ac:dyDescent="0.3">
      <c r="A238">
        <f t="shared" si="26"/>
        <v>1.6366775126536515</v>
      </c>
      <c r="B238">
        <f t="shared" si="27"/>
        <v>1.8897782742678499</v>
      </c>
      <c r="C238">
        <f t="shared" si="24"/>
        <v>1.6366775126536515</v>
      </c>
      <c r="D238">
        <f t="shared" si="25"/>
        <v>1.8897782742678499</v>
      </c>
    </row>
    <row r="239" spans="1:4" x14ac:dyDescent="0.3">
      <c r="A239">
        <f t="shared" si="26"/>
        <v>2.2002801879971075</v>
      </c>
      <c r="B239">
        <f t="shared" si="27"/>
        <v>2.0844613135690699</v>
      </c>
      <c r="C239">
        <f t="shared" si="24"/>
        <v>2.2002801879971075</v>
      </c>
      <c r="D239">
        <f t="shared" si="25"/>
        <v>2.0844613135690699</v>
      </c>
    </row>
    <row r="240" spans="1:4" x14ac:dyDescent="0.3">
      <c r="A240">
        <f t="shared" si="26"/>
        <v>1.8020916228977664</v>
      </c>
      <c r="B240">
        <f t="shared" si="27"/>
        <v>2.0039153545560202</v>
      </c>
      <c r="C240">
        <f t="shared" si="24"/>
        <v>1.8020916228977664</v>
      </c>
      <c r="D240">
        <f t="shared" si="25"/>
        <v>2.0039153545560202</v>
      </c>
    </row>
    <row r="241" spans="1:4" x14ac:dyDescent="0.3">
      <c r="A241">
        <f t="shared" si="26"/>
        <v>0</v>
      </c>
      <c r="B241">
        <f t="shared" si="27"/>
        <v>0</v>
      </c>
      <c r="C241">
        <f t="shared" si="24"/>
        <v>0</v>
      </c>
      <c r="D241">
        <f t="shared" si="25"/>
        <v>0</v>
      </c>
    </row>
    <row r="242" spans="1:4" x14ac:dyDescent="0.3">
      <c r="A242">
        <f t="shared" si="26"/>
        <v>1.9868825932410206</v>
      </c>
      <c r="B242">
        <f t="shared" si="27"/>
        <v>2.18509285414674</v>
      </c>
      <c r="C242">
        <f t="shared" si="24"/>
        <v>1.9868825932410206</v>
      </c>
      <c r="D242">
        <f t="shared" si="25"/>
        <v>2.18509285414674</v>
      </c>
    </row>
    <row r="243" spans="1:4" x14ac:dyDescent="0.3">
      <c r="A243">
        <f t="shared" si="26"/>
        <v>0</v>
      </c>
      <c r="B243">
        <f t="shared" si="27"/>
        <v>0</v>
      </c>
      <c r="C243">
        <f t="shared" si="24"/>
        <v>0</v>
      </c>
      <c r="D243">
        <f t="shared" si="25"/>
        <v>0</v>
      </c>
    </row>
    <row r="244" spans="1:4" x14ac:dyDescent="0.3">
      <c r="A244">
        <f t="shared" si="26"/>
        <v>1.5111809645074008</v>
      </c>
      <c r="B244">
        <f t="shared" si="27"/>
        <v>1.7195411941763099</v>
      </c>
      <c r="C244">
        <f t="shared" si="24"/>
        <v>1.5111809645074008</v>
      </c>
      <c r="D244">
        <f t="shared" si="25"/>
        <v>1.7195411941763099</v>
      </c>
    </row>
    <row r="245" spans="1:4" x14ac:dyDescent="0.3">
      <c r="A245">
        <f t="shared" si="26"/>
        <v>0</v>
      </c>
      <c r="B245">
        <f t="shared" si="27"/>
        <v>0</v>
      </c>
      <c r="C245">
        <f t="shared" si="24"/>
        <v>0</v>
      </c>
      <c r="D245">
        <f t="shared" si="25"/>
        <v>0</v>
      </c>
    </row>
    <row r="246" spans="1:4" x14ac:dyDescent="0.3">
      <c r="A246">
        <f t="shared" si="26"/>
        <v>2.6132420818080533</v>
      </c>
      <c r="B246">
        <f t="shared" si="27"/>
        <v>2.3910376984086299</v>
      </c>
      <c r="C246">
        <f t="shared" si="24"/>
        <v>2.6132420818080533</v>
      </c>
      <c r="D246">
        <f t="shared" si="25"/>
        <v>2.3910376984086299</v>
      </c>
    </row>
    <row r="247" spans="1:4" x14ac:dyDescent="0.3">
      <c r="A247">
        <f t="shared" si="26"/>
        <v>0</v>
      </c>
      <c r="B247">
        <f t="shared" si="27"/>
        <v>0</v>
      </c>
      <c r="C247">
        <f t="shared" si="24"/>
        <v>0</v>
      </c>
      <c r="D247">
        <f t="shared" si="25"/>
        <v>0</v>
      </c>
    </row>
    <row r="248" spans="1:4" x14ac:dyDescent="0.3">
      <c r="A248">
        <f t="shared" si="26"/>
        <v>2.5075799777176506</v>
      </c>
      <c r="B248">
        <f t="shared" si="27"/>
        <v>2.9493439441987399</v>
      </c>
      <c r="C248">
        <f t="shared" si="24"/>
        <v>2.5075799777176506</v>
      </c>
      <c r="D248">
        <f t="shared" si="25"/>
        <v>2.9493439441987399</v>
      </c>
    </row>
    <row r="249" spans="1:4" x14ac:dyDescent="0.3">
      <c r="A249">
        <f t="shared" si="26"/>
        <v>0</v>
      </c>
      <c r="B249">
        <f t="shared" si="27"/>
        <v>0</v>
      </c>
      <c r="C249">
        <f t="shared" si="24"/>
        <v>0</v>
      </c>
      <c r="D249">
        <f t="shared" si="25"/>
        <v>0</v>
      </c>
    </row>
    <row r="250" spans="1:4" x14ac:dyDescent="0.3">
      <c r="A250">
        <f t="shared" si="26"/>
        <v>1.4087816329778768</v>
      </c>
      <c r="B250">
        <f t="shared" si="27"/>
        <v>1.4504655530119701</v>
      </c>
      <c r="C250">
        <f t="shared" si="24"/>
        <v>1.4087816329778768</v>
      </c>
      <c r="D250">
        <f t="shared" si="25"/>
        <v>1.4504655530119701</v>
      </c>
    </row>
    <row r="251" spans="1:4" x14ac:dyDescent="0.3">
      <c r="A251">
        <f t="shared" si="26"/>
        <v>0</v>
      </c>
      <c r="B251">
        <f t="shared" si="27"/>
        <v>0</v>
      </c>
      <c r="C251">
        <f t="shared" si="24"/>
        <v>0</v>
      </c>
      <c r="D251">
        <f t="shared" si="25"/>
        <v>0</v>
      </c>
    </row>
    <row r="252" spans="1:4" x14ac:dyDescent="0.3">
      <c r="A252">
        <f t="shared" si="26"/>
        <v>1.4106186004562575</v>
      </c>
      <c r="B252">
        <f t="shared" si="27"/>
        <v>1.37257103324264</v>
      </c>
      <c r="C252">
        <f t="shared" si="24"/>
        <v>1.4106186004562575</v>
      </c>
      <c r="D252">
        <f t="shared" si="25"/>
        <v>1.37257103324264</v>
      </c>
    </row>
    <row r="253" spans="1:4" x14ac:dyDescent="0.3">
      <c r="A253">
        <f t="shared" si="26"/>
        <v>0</v>
      </c>
      <c r="B253">
        <f t="shared" si="27"/>
        <v>0</v>
      </c>
      <c r="C253">
        <f t="shared" si="24"/>
        <v>0</v>
      </c>
      <c r="D253">
        <f t="shared" si="25"/>
        <v>0</v>
      </c>
    </row>
    <row r="254" spans="1:4" x14ac:dyDescent="0.3">
      <c r="A254">
        <f t="shared" si="26"/>
        <v>0</v>
      </c>
      <c r="B254">
        <f t="shared" si="27"/>
        <v>0</v>
      </c>
      <c r="C254">
        <f t="shared" si="24"/>
        <v>0</v>
      </c>
      <c r="D254">
        <f t="shared" si="25"/>
        <v>0</v>
      </c>
    </row>
    <row r="255" spans="1:4" x14ac:dyDescent="0.3">
      <c r="A255">
        <f t="shared" ref="A255:A286" si="28">H3</f>
        <v>3.8299362655392186</v>
      </c>
      <c r="B255">
        <f t="shared" ref="B255:B286" si="29">I3</f>
        <v>5.3691672828672701</v>
      </c>
      <c r="C255">
        <f t="shared" si="24"/>
        <v>3.8299362655392186</v>
      </c>
      <c r="D255">
        <f t="shared" si="25"/>
        <v>5.3691672828672701</v>
      </c>
    </row>
    <row r="256" spans="1:4" x14ac:dyDescent="0.3">
      <c r="A256">
        <f t="shared" si="28"/>
        <v>4.0578829867042669</v>
      </c>
      <c r="B256">
        <f t="shared" si="29"/>
        <v>4.4020869733335202</v>
      </c>
      <c r="C256">
        <f t="shared" si="24"/>
        <v>4.0578829867042669</v>
      </c>
      <c r="D256">
        <f t="shared" si="25"/>
        <v>4.4020869733335202</v>
      </c>
    </row>
    <row r="257" spans="1:4" x14ac:dyDescent="0.3">
      <c r="A257">
        <f t="shared" si="28"/>
        <v>2.4829034788017563</v>
      </c>
      <c r="B257">
        <f t="shared" si="29"/>
        <v>3.9364454760473002</v>
      </c>
      <c r="C257">
        <f t="shared" si="24"/>
        <v>2.4829034788017563</v>
      </c>
      <c r="D257">
        <f t="shared" si="25"/>
        <v>3.9364454760473002</v>
      </c>
    </row>
    <row r="258" spans="1:4" x14ac:dyDescent="0.3">
      <c r="A258">
        <f t="shared" si="28"/>
        <v>2.8725220636623425</v>
      </c>
      <c r="B258">
        <f t="shared" si="29"/>
        <v>3.4508228094326299</v>
      </c>
      <c r="C258">
        <f t="shared" si="24"/>
        <v>2.8725220636623425</v>
      </c>
      <c r="D258">
        <f t="shared" si="25"/>
        <v>3.4508228094326299</v>
      </c>
    </row>
    <row r="259" spans="1:4" x14ac:dyDescent="0.3">
      <c r="A259">
        <f t="shared" si="28"/>
        <v>2.4085432540650955</v>
      </c>
      <c r="B259">
        <f t="shared" si="29"/>
        <v>2.69419341104321</v>
      </c>
      <c r="C259">
        <f t="shared" si="24"/>
        <v>2.4085432540650955</v>
      </c>
      <c r="D259">
        <f t="shared" si="25"/>
        <v>2.69419341104321</v>
      </c>
    </row>
    <row r="260" spans="1:4" x14ac:dyDescent="0.3">
      <c r="A260">
        <f t="shared" si="28"/>
        <v>2.0628090060287247</v>
      </c>
      <c r="B260">
        <f t="shared" si="29"/>
        <v>2.1867260854365802</v>
      </c>
      <c r="C260">
        <f t="shared" si="24"/>
        <v>2.0628090060287247</v>
      </c>
      <c r="D260">
        <f t="shared" si="25"/>
        <v>2.1867260854365802</v>
      </c>
    </row>
    <row r="261" spans="1:4" x14ac:dyDescent="0.3">
      <c r="A261">
        <f t="shared" si="28"/>
        <v>5.0793405461102523</v>
      </c>
      <c r="B261">
        <f t="shared" si="29"/>
        <v>6.8552445802269002</v>
      </c>
      <c r="C261">
        <f t="shared" si="24"/>
        <v>5.0793405461102523</v>
      </c>
      <c r="D261">
        <f t="shared" si="25"/>
        <v>6.8552445802269002</v>
      </c>
    </row>
    <row r="262" spans="1:4" x14ac:dyDescent="0.3">
      <c r="A262">
        <f t="shared" si="28"/>
        <v>5.3610958360753278</v>
      </c>
      <c r="B262">
        <f t="shared" si="29"/>
        <v>6.5075245640194996</v>
      </c>
      <c r="C262">
        <f t="shared" si="24"/>
        <v>5.3610958360753278</v>
      </c>
      <c r="D262">
        <f t="shared" si="25"/>
        <v>6.5075245640194996</v>
      </c>
    </row>
    <row r="263" spans="1:4" x14ac:dyDescent="0.3">
      <c r="A263">
        <f t="shared" si="28"/>
        <v>3.8786250664839677</v>
      </c>
      <c r="B263">
        <f t="shared" si="29"/>
        <v>5.4008366184586798</v>
      </c>
      <c r="C263">
        <f t="shared" si="24"/>
        <v>3.8786250664839677</v>
      </c>
      <c r="D263">
        <f t="shared" si="25"/>
        <v>5.4008366184586798</v>
      </c>
    </row>
    <row r="264" spans="1:4" x14ac:dyDescent="0.3">
      <c r="A264">
        <f t="shared" si="28"/>
        <v>2.8662567948868194</v>
      </c>
      <c r="B264">
        <f t="shared" si="29"/>
        <v>4.0785891144793602</v>
      </c>
      <c r="C264">
        <f t="shared" si="24"/>
        <v>2.8662567948868194</v>
      </c>
      <c r="D264">
        <f t="shared" si="25"/>
        <v>4.0785891144793602</v>
      </c>
    </row>
    <row r="265" spans="1:4" x14ac:dyDescent="0.3">
      <c r="A265">
        <f t="shared" si="28"/>
        <v>2.2295522361149924</v>
      </c>
      <c r="B265">
        <f t="shared" si="29"/>
        <v>2.47202897353763</v>
      </c>
      <c r="C265">
        <f t="shared" si="24"/>
        <v>2.2295522361149924</v>
      </c>
      <c r="D265">
        <f t="shared" si="25"/>
        <v>2.47202897353763</v>
      </c>
    </row>
    <row r="266" spans="1:4" x14ac:dyDescent="0.3">
      <c r="A266">
        <f t="shared" si="28"/>
        <v>3.2532154704122491</v>
      </c>
      <c r="B266">
        <f t="shared" si="29"/>
        <v>4.0142606619005097</v>
      </c>
      <c r="C266">
        <f t="shared" si="24"/>
        <v>3.2532154704122491</v>
      </c>
      <c r="D266">
        <f t="shared" si="25"/>
        <v>4.0142606619005097</v>
      </c>
    </row>
    <row r="267" spans="1:4" x14ac:dyDescent="0.3">
      <c r="A267">
        <f t="shared" si="28"/>
        <v>1.7294124027224167</v>
      </c>
      <c r="B267">
        <f t="shared" si="29"/>
        <v>1.9089182297009499</v>
      </c>
      <c r="C267">
        <f t="shared" ref="C267:C313" si="30">A267</f>
        <v>1.7294124027224167</v>
      </c>
      <c r="D267">
        <f t="shared" ref="D267:D313" si="31">B267</f>
        <v>1.9089182297009499</v>
      </c>
    </row>
    <row r="268" spans="1:4" x14ac:dyDescent="0.3">
      <c r="A268">
        <f t="shared" si="28"/>
        <v>1.4833735549590101</v>
      </c>
      <c r="B268">
        <f t="shared" si="29"/>
        <v>1.84902016445243</v>
      </c>
      <c r="C268">
        <f t="shared" si="30"/>
        <v>1.4833735549590101</v>
      </c>
      <c r="D268">
        <f t="shared" si="31"/>
        <v>1.84902016445243</v>
      </c>
    </row>
    <row r="269" spans="1:4" x14ac:dyDescent="0.3">
      <c r="A269">
        <f t="shared" si="28"/>
        <v>2.2120816017452603</v>
      </c>
      <c r="B269">
        <f t="shared" si="29"/>
        <v>2.34841966972941</v>
      </c>
      <c r="C269">
        <f t="shared" si="30"/>
        <v>2.2120816017452603</v>
      </c>
      <c r="D269">
        <f t="shared" si="31"/>
        <v>2.34841966972941</v>
      </c>
    </row>
    <row r="270" spans="1:4" x14ac:dyDescent="0.3">
      <c r="A270">
        <f t="shared" si="28"/>
        <v>3.6402033490227161</v>
      </c>
      <c r="B270">
        <f t="shared" si="29"/>
        <v>5.5816811987890196</v>
      </c>
      <c r="C270">
        <f t="shared" si="30"/>
        <v>3.6402033490227161</v>
      </c>
      <c r="D270">
        <f t="shared" si="31"/>
        <v>5.5816811987890196</v>
      </c>
    </row>
    <row r="271" spans="1:4" x14ac:dyDescent="0.3">
      <c r="A271">
        <f t="shared" si="28"/>
        <v>4.0115846090194447</v>
      </c>
      <c r="B271">
        <f t="shared" si="29"/>
        <v>4.7145049647387198</v>
      </c>
      <c r="C271">
        <f t="shared" si="30"/>
        <v>4.0115846090194447</v>
      </c>
      <c r="D271">
        <f t="shared" si="31"/>
        <v>4.7145049647387198</v>
      </c>
    </row>
    <row r="272" spans="1:4" x14ac:dyDescent="0.3">
      <c r="A272">
        <f t="shared" si="28"/>
        <v>2.7813267027511053</v>
      </c>
      <c r="B272">
        <f t="shared" si="29"/>
        <v>3.9142563644736699</v>
      </c>
      <c r="C272">
        <f t="shared" si="30"/>
        <v>2.7813267027511053</v>
      </c>
      <c r="D272">
        <f t="shared" si="31"/>
        <v>3.9142563644736699</v>
      </c>
    </row>
    <row r="273" spans="1:4" x14ac:dyDescent="0.3">
      <c r="A273">
        <f t="shared" si="28"/>
        <v>3.0613599165771026</v>
      </c>
      <c r="B273">
        <f t="shared" si="29"/>
        <v>3.8841462685602499</v>
      </c>
      <c r="C273">
        <f t="shared" si="30"/>
        <v>3.0613599165771026</v>
      </c>
      <c r="D273">
        <f t="shared" si="31"/>
        <v>3.8841462685602499</v>
      </c>
    </row>
    <row r="274" spans="1:4" x14ac:dyDescent="0.3">
      <c r="A274">
        <f t="shared" si="28"/>
        <v>2.3921987771801589</v>
      </c>
      <c r="B274">
        <f t="shared" si="29"/>
        <v>2.8717758469632</v>
      </c>
      <c r="C274">
        <f t="shared" si="30"/>
        <v>2.3921987771801589</v>
      </c>
      <c r="D274">
        <f t="shared" si="31"/>
        <v>2.8717758469632</v>
      </c>
    </row>
    <row r="275" spans="1:4" x14ac:dyDescent="0.3">
      <c r="A275">
        <f t="shared" si="28"/>
        <v>2.1010550268928423</v>
      </c>
      <c r="B275">
        <f t="shared" si="29"/>
        <v>2.54697013953021</v>
      </c>
      <c r="C275">
        <f t="shared" si="30"/>
        <v>2.1010550268928423</v>
      </c>
      <c r="D275">
        <f t="shared" si="31"/>
        <v>2.54697013953021</v>
      </c>
    </row>
    <row r="276" spans="1:4" x14ac:dyDescent="0.3">
      <c r="A276">
        <f t="shared" si="28"/>
        <v>4.210263620466935</v>
      </c>
      <c r="B276">
        <f t="shared" si="29"/>
        <v>7.43591623527682</v>
      </c>
      <c r="C276">
        <f t="shared" si="30"/>
        <v>4.210263620466935</v>
      </c>
      <c r="D276">
        <f t="shared" si="31"/>
        <v>7.43591623527682</v>
      </c>
    </row>
    <row r="277" spans="1:4" x14ac:dyDescent="0.3">
      <c r="A277">
        <f t="shared" si="28"/>
        <v>5.1448536273084349</v>
      </c>
      <c r="B277">
        <f t="shared" si="29"/>
        <v>7.2295752006097702</v>
      </c>
      <c r="C277">
        <f t="shared" si="30"/>
        <v>5.1448536273084349</v>
      </c>
      <c r="D277">
        <f t="shared" si="31"/>
        <v>7.2295752006097702</v>
      </c>
    </row>
    <row r="278" spans="1:4" x14ac:dyDescent="0.3">
      <c r="A278">
        <f t="shared" si="28"/>
        <v>3.423504803935089</v>
      </c>
      <c r="B278">
        <f t="shared" si="29"/>
        <v>5.3162653912715001</v>
      </c>
      <c r="C278">
        <f t="shared" si="30"/>
        <v>3.423504803935089</v>
      </c>
      <c r="D278">
        <f t="shared" si="31"/>
        <v>5.3162653912715001</v>
      </c>
    </row>
    <row r="279" spans="1:4" x14ac:dyDescent="0.3">
      <c r="A279">
        <f t="shared" si="28"/>
        <v>2.7232253503270556</v>
      </c>
      <c r="B279">
        <f t="shared" si="29"/>
        <v>4.1932752994688496</v>
      </c>
      <c r="C279">
        <f t="shared" si="30"/>
        <v>2.7232253503270556</v>
      </c>
      <c r="D279">
        <f t="shared" si="31"/>
        <v>4.1932752994688496</v>
      </c>
    </row>
    <row r="280" spans="1:4" x14ac:dyDescent="0.3">
      <c r="A280">
        <f t="shared" si="28"/>
        <v>2.1780183407021276</v>
      </c>
      <c r="B280">
        <f t="shared" si="29"/>
        <v>2.4997357850421298</v>
      </c>
      <c r="C280">
        <f t="shared" si="30"/>
        <v>2.1780183407021276</v>
      </c>
      <c r="D280">
        <f t="shared" si="31"/>
        <v>2.4997357850421298</v>
      </c>
    </row>
    <row r="281" spans="1:4" x14ac:dyDescent="0.3">
      <c r="A281">
        <f t="shared" si="28"/>
        <v>3.1218797407254173</v>
      </c>
      <c r="B281">
        <f t="shared" si="29"/>
        <v>4.3124837973784498</v>
      </c>
      <c r="C281">
        <f t="shared" si="30"/>
        <v>3.1218797407254173</v>
      </c>
      <c r="D281">
        <f t="shared" si="31"/>
        <v>4.3124837973784498</v>
      </c>
    </row>
    <row r="282" spans="1:4" x14ac:dyDescent="0.3">
      <c r="A282">
        <f t="shared" si="28"/>
        <v>1.7141888475152853</v>
      </c>
      <c r="B282">
        <f t="shared" si="29"/>
        <v>2.0470159959821599</v>
      </c>
      <c r="C282">
        <f t="shared" si="30"/>
        <v>1.7141888475152853</v>
      </c>
      <c r="D282">
        <f t="shared" si="31"/>
        <v>2.0470159959821599</v>
      </c>
    </row>
    <row r="283" spans="1:4" x14ac:dyDescent="0.3">
      <c r="A283">
        <f t="shared" si="28"/>
        <v>1.4219762791339126</v>
      </c>
      <c r="B283">
        <f t="shared" si="29"/>
        <v>1.9841243984890999</v>
      </c>
      <c r="C283">
        <f t="shared" si="30"/>
        <v>1.4219762791339126</v>
      </c>
      <c r="D283">
        <f t="shared" si="31"/>
        <v>1.9841243984890999</v>
      </c>
    </row>
    <row r="284" spans="1:4" x14ac:dyDescent="0.3">
      <c r="A284">
        <f t="shared" si="28"/>
        <v>2.1310072995035059</v>
      </c>
      <c r="B284">
        <f t="shared" si="29"/>
        <v>2.3903599592015299</v>
      </c>
      <c r="C284">
        <f t="shared" si="30"/>
        <v>2.1310072995035059</v>
      </c>
      <c r="D284">
        <f t="shared" si="31"/>
        <v>2.3903599592015299</v>
      </c>
    </row>
    <row r="285" spans="1:4" x14ac:dyDescent="0.3">
      <c r="A285">
        <f t="shared" si="28"/>
        <v>3.5770330965279533</v>
      </c>
      <c r="B285">
        <f t="shared" si="29"/>
        <v>5.5965005495074402</v>
      </c>
      <c r="C285">
        <f t="shared" si="30"/>
        <v>3.5770330965279533</v>
      </c>
      <c r="D285">
        <f t="shared" si="31"/>
        <v>5.5965005495074402</v>
      </c>
    </row>
    <row r="286" spans="1:4" x14ac:dyDescent="0.3">
      <c r="A286">
        <f t="shared" si="28"/>
        <v>3.8022750375815533</v>
      </c>
      <c r="B286">
        <f t="shared" si="29"/>
        <v>4.74124590176665</v>
      </c>
      <c r="C286">
        <f t="shared" si="30"/>
        <v>3.8022750375815533</v>
      </c>
      <c r="D286">
        <f t="shared" si="31"/>
        <v>4.74124590176665</v>
      </c>
    </row>
    <row r="287" spans="1:4" x14ac:dyDescent="0.3">
      <c r="A287">
        <f t="shared" ref="A287:A313" si="32">H35</f>
        <v>2.871421309227034</v>
      </c>
      <c r="B287">
        <f t="shared" ref="B287:B313" si="33">I35</f>
        <v>3.9077029421949199</v>
      </c>
      <c r="C287">
        <f t="shared" si="30"/>
        <v>2.871421309227034</v>
      </c>
      <c r="D287">
        <f t="shared" si="31"/>
        <v>3.9077029421949199</v>
      </c>
    </row>
    <row r="288" spans="1:4" x14ac:dyDescent="0.3">
      <c r="A288">
        <f t="shared" si="32"/>
        <v>3.0294182311836271</v>
      </c>
      <c r="B288">
        <f t="shared" si="33"/>
        <v>3.9161904292304799</v>
      </c>
      <c r="C288">
        <f t="shared" si="30"/>
        <v>3.0294182311836271</v>
      </c>
      <c r="D288">
        <f t="shared" si="31"/>
        <v>3.9161904292304799</v>
      </c>
    </row>
    <row r="289" spans="1:4" x14ac:dyDescent="0.3">
      <c r="A289">
        <f t="shared" si="32"/>
        <v>2.3940802920302402</v>
      </c>
      <c r="B289">
        <f t="shared" si="33"/>
        <v>2.8945631305018402</v>
      </c>
      <c r="C289">
        <f t="shared" si="30"/>
        <v>2.3940802920302402</v>
      </c>
      <c r="D289">
        <f t="shared" si="31"/>
        <v>2.8945631305018402</v>
      </c>
    </row>
    <row r="290" spans="1:4" x14ac:dyDescent="0.3">
      <c r="A290">
        <f t="shared" si="32"/>
        <v>2.1154542564674621</v>
      </c>
      <c r="B290">
        <f t="shared" si="33"/>
        <v>2.5804570739423398</v>
      </c>
      <c r="C290">
        <f t="shared" si="30"/>
        <v>2.1154542564674621</v>
      </c>
      <c r="D290">
        <f t="shared" si="31"/>
        <v>2.5804570739423398</v>
      </c>
    </row>
    <row r="291" spans="1:4" x14ac:dyDescent="0.3">
      <c r="A291">
        <f t="shared" si="32"/>
        <v>4.7515637414397007</v>
      </c>
      <c r="B291">
        <f t="shared" si="33"/>
        <v>7.5277490738564499</v>
      </c>
      <c r="C291">
        <f t="shared" si="30"/>
        <v>4.7515637414397007</v>
      </c>
      <c r="D291">
        <f t="shared" si="31"/>
        <v>7.5277490738564499</v>
      </c>
    </row>
    <row r="292" spans="1:4" x14ac:dyDescent="0.3">
      <c r="A292">
        <f t="shared" si="32"/>
        <v>5.2057233415502351</v>
      </c>
      <c r="B292">
        <f t="shared" si="33"/>
        <v>7.2953193035176396</v>
      </c>
      <c r="C292">
        <f t="shared" si="30"/>
        <v>5.2057233415502351</v>
      </c>
      <c r="D292">
        <f t="shared" si="31"/>
        <v>7.2953193035176396</v>
      </c>
    </row>
    <row r="293" spans="1:4" x14ac:dyDescent="0.3">
      <c r="A293">
        <f t="shared" si="32"/>
        <v>3.4726635685416496</v>
      </c>
      <c r="B293">
        <f t="shared" si="33"/>
        <v>5.3036109861116998</v>
      </c>
      <c r="C293">
        <f t="shared" si="30"/>
        <v>3.4726635685416496</v>
      </c>
      <c r="D293">
        <f t="shared" si="31"/>
        <v>5.3036109861116998</v>
      </c>
    </row>
    <row r="294" spans="1:4" x14ac:dyDescent="0.3">
      <c r="A294">
        <f t="shared" si="32"/>
        <v>2.7599905541525085</v>
      </c>
      <c r="B294">
        <f t="shared" si="33"/>
        <v>4.19950971345133</v>
      </c>
      <c r="C294">
        <f t="shared" si="30"/>
        <v>2.7599905541525085</v>
      </c>
      <c r="D294">
        <f t="shared" si="31"/>
        <v>4.19950971345133</v>
      </c>
    </row>
    <row r="295" spans="1:4" x14ac:dyDescent="0.3">
      <c r="A295">
        <f t="shared" si="32"/>
        <v>2.0368481114703068</v>
      </c>
      <c r="B295">
        <f t="shared" si="33"/>
        <v>2.5042402985880798</v>
      </c>
      <c r="C295">
        <f t="shared" si="30"/>
        <v>2.0368481114703068</v>
      </c>
      <c r="D295">
        <f t="shared" si="31"/>
        <v>2.5042402985880798</v>
      </c>
    </row>
    <row r="296" spans="1:4" x14ac:dyDescent="0.3">
      <c r="A296">
        <f t="shared" si="32"/>
        <v>2.9671436506097471</v>
      </c>
      <c r="B296">
        <f t="shared" si="33"/>
        <v>4.3377865151934003</v>
      </c>
      <c r="C296">
        <f t="shared" si="30"/>
        <v>2.9671436506097471</v>
      </c>
      <c r="D296">
        <f t="shared" si="31"/>
        <v>4.3377865151934003</v>
      </c>
    </row>
    <row r="297" spans="1:4" x14ac:dyDescent="0.3">
      <c r="A297">
        <f t="shared" si="32"/>
        <v>1.7806585803077346</v>
      </c>
      <c r="B297">
        <f t="shared" si="33"/>
        <v>2.0592423950546799</v>
      </c>
      <c r="C297">
        <f t="shared" si="30"/>
        <v>1.7806585803077346</v>
      </c>
      <c r="D297">
        <f t="shared" si="31"/>
        <v>2.0592423950546799</v>
      </c>
    </row>
    <row r="298" spans="1:4" x14ac:dyDescent="0.3">
      <c r="A298">
        <f t="shared" si="32"/>
        <v>1.3444861028550423</v>
      </c>
      <c r="B298">
        <f t="shared" si="33"/>
        <v>1.99755954618271</v>
      </c>
      <c r="C298">
        <f t="shared" si="30"/>
        <v>1.3444861028550423</v>
      </c>
      <c r="D298">
        <f t="shared" si="31"/>
        <v>1.99755954618271</v>
      </c>
    </row>
    <row r="299" spans="1:4" x14ac:dyDescent="0.3">
      <c r="A299">
        <f t="shared" si="32"/>
        <v>1.7329872958004366</v>
      </c>
      <c r="B299">
        <f t="shared" si="33"/>
        <v>2.3978831812462902</v>
      </c>
      <c r="C299">
        <f t="shared" si="30"/>
        <v>1.7329872958004366</v>
      </c>
      <c r="D299">
        <f t="shared" si="31"/>
        <v>2.3978831812462902</v>
      </c>
    </row>
    <row r="300" spans="1:4" x14ac:dyDescent="0.3">
      <c r="A300">
        <f t="shared" si="32"/>
        <v>1.957315039349494</v>
      </c>
      <c r="B300">
        <f t="shared" si="33"/>
        <v>2.37333187947783</v>
      </c>
      <c r="C300">
        <f t="shared" si="30"/>
        <v>1.957315039349494</v>
      </c>
      <c r="D300">
        <f t="shared" si="31"/>
        <v>2.37333187947783</v>
      </c>
    </row>
    <row r="301" spans="1:4" x14ac:dyDescent="0.3">
      <c r="A301">
        <f t="shared" si="32"/>
        <v>0</v>
      </c>
      <c r="B301">
        <f t="shared" si="33"/>
        <v>0</v>
      </c>
      <c r="C301">
        <f t="shared" si="30"/>
        <v>0</v>
      </c>
      <c r="D301">
        <f t="shared" si="31"/>
        <v>0</v>
      </c>
    </row>
    <row r="302" spans="1:4" x14ac:dyDescent="0.3">
      <c r="A302">
        <f t="shared" si="32"/>
        <v>1.9410685394578668</v>
      </c>
      <c r="B302">
        <f t="shared" si="33"/>
        <v>2.36146317623755</v>
      </c>
      <c r="C302">
        <f t="shared" si="30"/>
        <v>1.9410685394578668</v>
      </c>
      <c r="D302">
        <f t="shared" si="31"/>
        <v>2.36146317623755</v>
      </c>
    </row>
    <row r="303" spans="1:4" x14ac:dyDescent="0.3">
      <c r="A303">
        <f t="shared" si="32"/>
        <v>0</v>
      </c>
      <c r="B303">
        <f t="shared" si="33"/>
        <v>0</v>
      </c>
      <c r="C303">
        <f t="shared" si="30"/>
        <v>0</v>
      </c>
      <c r="D303">
        <f t="shared" si="31"/>
        <v>0</v>
      </c>
    </row>
    <row r="304" spans="1:4" x14ac:dyDescent="0.3">
      <c r="A304">
        <f t="shared" si="32"/>
        <v>1.6716638570617242</v>
      </c>
      <c r="B304">
        <f t="shared" si="33"/>
        <v>1.75008377248136</v>
      </c>
      <c r="C304">
        <f t="shared" si="30"/>
        <v>1.6716638570617242</v>
      </c>
      <c r="D304">
        <f t="shared" si="31"/>
        <v>1.75008377248136</v>
      </c>
    </row>
    <row r="305" spans="1:4" x14ac:dyDescent="0.3">
      <c r="A305">
        <f t="shared" si="32"/>
        <v>0</v>
      </c>
      <c r="B305">
        <f t="shared" si="33"/>
        <v>0</v>
      </c>
      <c r="C305">
        <f t="shared" si="30"/>
        <v>0</v>
      </c>
      <c r="D305">
        <f t="shared" si="31"/>
        <v>0</v>
      </c>
    </row>
    <row r="306" spans="1:4" x14ac:dyDescent="0.3">
      <c r="A306">
        <f t="shared" si="32"/>
        <v>2.2444446447727824</v>
      </c>
      <c r="B306">
        <f t="shared" si="33"/>
        <v>3.2841699416677099</v>
      </c>
      <c r="C306">
        <f t="shared" si="30"/>
        <v>2.2444446447727824</v>
      </c>
      <c r="D306">
        <f t="shared" si="31"/>
        <v>3.2841699416677099</v>
      </c>
    </row>
    <row r="307" spans="1:4" x14ac:dyDescent="0.3">
      <c r="A307">
        <f t="shared" si="32"/>
        <v>0</v>
      </c>
      <c r="B307">
        <f t="shared" si="33"/>
        <v>0</v>
      </c>
      <c r="C307">
        <f t="shared" si="30"/>
        <v>0</v>
      </c>
      <c r="D307">
        <f t="shared" si="31"/>
        <v>0</v>
      </c>
    </row>
    <row r="308" spans="1:4" x14ac:dyDescent="0.3">
      <c r="A308">
        <f t="shared" si="32"/>
        <v>2.4103871218489297</v>
      </c>
      <c r="B308">
        <f t="shared" si="33"/>
        <v>3.1940194408202598</v>
      </c>
      <c r="C308">
        <f t="shared" si="30"/>
        <v>2.4103871218489297</v>
      </c>
      <c r="D308">
        <f t="shared" si="31"/>
        <v>3.1940194408202598</v>
      </c>
    </row>
    <row r="309" spans="1:4" x14ac:dyDescent="0.3">
      <c r="A309">
        <f t="shared" si="32"/>
        <v>0</v>
      </c>
      <c r="B309">
        <f t="shared" si="33"/>
        <v>0</v>
      </c>
      <c r="C309">
        <f t="shared" si="30"/>
        <v>0</v>
      </c>
      <c r="D309">
        <f t="shared" si="31"/>
        <v>0</v>
      </c>
    </row>
    <row r="310" spans="1:4" x14ac:dyDescent="0.3">
      <c r="A310">
        <f t="shared" si="32"/>
        <v>1.4753400823950455</v>
      </c>
      <c r="B310">
        <f t="shared" si="33"/>
        <v>1.76386211145434</v>
      </c>
      <c r="C310">
        <f t="shared" si="30"/>
        <v>1.4753400823950455</v>
      </c>
      <c r="D310">
        <f t="shared" si="31"/>
        <v>1.76386211145434</v>
      </c>
    </row>
    <row r="311" spans="1:4" x14ac:dyDescent="0.3">
      <c r="A311">
        <f t="shared" si="32"/>
        <v>0</v>
      </c>
      <c r="B311">
        <f t="shared" si="33"/>
        <v>0</v>
      </c>
      <c r="C311">
        <f t="shared" si="30"/>
        <v>0</v>
      </c>
      <c r="D311">
        <f t="shared" si="31"/>
        <v>0</v>
      </c>
    </row>
    <row r="312" spans="1:4" x14ac:dyDescent="0.3">
      <c r="A312">
        <f t="shared" si="32"/>
        <v>1.4092844166056564</v>
      </c>
      <c r="B312">
        <f t="shared" si="33"/>
        <v>1.57512179901298</v>
      </c>
      <c r="C312">
        <f t="shared" si="30"/>
        <v>1.4092844166056564</v>
      </c>
      <c r="D312">
        <f t="shared" si="31"/>
        <v>1.57512179901298</v>
      </c>
    </row>
    <row r="313" spans="1:4" x14ac:dyDescent="0.3">
      <c r="A313">
        <f t="shared" si="32"/>
        <v>0</v>
      </c>
      <c r="B313">
        <f t="shared" si="33"/>
        <v>0</v>
      </c>
      <c r="C313">
        <f t="shared" si="30"/>
        <v>0</v>
      </c>
      <c r="D313">
        <f t="shared" si="31"/>
        <v>0</v>
      </c>
    </row>
    <row r="314" spans="1:4" x14ac:dyDescent="0.3">
      <c r="A314">
        <f t="shared" ref="A314:A329" si="34">J3</f>
        <v>1.7608731321062003</v>
      </c>
      <c r="B314">
        <f t="shared" ref="B314:B329" si="35">K3</f>
        <v>1.61829528034292</v>
      </c>
    </row>
    <row r="315" spans="1:4" x14ac:dyDescent="0.3">
      <c r="A315">
        <f t="shared" si="34"/>
        <v>2.3440844205959031</v>
      </c>
      <c r="B315">
        <f t="shared" si="35"/>
        <v>2.5334072464373301</v>
      </c>
    </row>
    <row r="316" spans="1:4" x14ac:dyDescent="0.3">
      <c r="A316">
        <f t="shared" si="34"/>
        <v>2.1046749758442362</v>
      </c>
      <c r="B316">
        <f t="shared" si="35"/>
        <v>1.8654258308201499</v>
      </c>
    </row>
    <row r="317" spans="1:4" x14ac:dyDescent="0.3">
      <c r="A317">
        <f t="shared" si="34"/>
        <v>1.8500975345928765</v>
      </c>
      <c r="B317">
        <f t="shared" si="35"/>
        <v>1.8498636568790101</v>
      </c>
    </row>
    <row r="318" spans="1:4" x14ac:dyDescent="0.3">
      <c r="A318">
        <f t="shared" si="34"/>
        <v>1.6559459640124699</v>
      </c>
      <c r="B318">
        <f t="shared" si="35"/>
        <v>1.80119520921452</v>
      </c>
    </row>
    <row r="319" spans="1:4" x14ac:dyDescent="0.3">
      <c r="A319">
        <f t="shared" si="34"/>
        <v>1.7978724697217379</v>
      </c>
      <c r="B319">
        <f t="shared" si="35"/>
        <v>1.8071664400054499</v>
      </c>
    </row>
    <row r="320" spans="1:4" x14ac:dyDescent="0.3">
      <c r="A320">
        <f t="shared" si="34"/>
        <v>2.6253668941461012</v>
      </c>
      <c r="B320">
        <f t="shared" si="35"/>
        <v>2.2214674826539298</v>
      </c>
    </row>
    <row r="321" spans="1:2" x14ac:dyDescent="0.3">
      <c r="A321">
        <f t="shared" si="34"/>
        <v>2.2248491404194293</v>
      </c>
      <c r="B321">
        <f t="shared" si="35"/>
        <v>1.8232387424849701</v>
      </c>
    </row>
    <row r="322" spans="1:2" x14ac:dyDescent="0.3">
      <c r="A322">
        <f t="shared" si="34"/>
        <v>2.2497067885292026</v>
      </c>
      <c r="B322">
        <f t="shared" si="35"/>
        <v>1.9659165545108499</v>
      </c>
    </row>
    <row r="323" spans="1:2" x14ac:dyDescent="0.3">
      <c r="A323">
        <f t="shared" si="34"/>
        <v>1.7826345886227872</v>
      </c>
      <c r="B323">
        <f t="shared" si="35"/>
        <v>1.6020951120907101</v>
      </c>
    </row>
    <row r="324" spans="1:2" x14ac:dyDescent="0.3">
      <c r="A324">
        <f t="shared" si="34"/>
        <v>1.4528795493354885</v>
      </c>
      <c r="B324">
        <f t="shared" si="35"/>
        <v>1.5475561876163899</v>
      </c>
    </row>
    <row r="325" spans="1:2" x14ac:dyDescent="0.3">
      <c r="A325">
        <f t="shared" si="34"/>
        <v>2.1074733982753693</v>
      </c>
      <c r="B325">
        <f t="shared" si="35"/>
        <v>2.22516237512645</v>
      </c>
    </row>
    <row r="326" spans="1:2" x14ac:dyDescent="0.3">
      <c r="A326">
        <f t="shared" si="34"/>
        <v>1.7350857149802197</v>
      </c>
      <c r="B326">
        <f t="shared" si="35"/>
        <v>1.77859438787437</v>
      </c>
    </row>
    <row r="327" spans="1:2" x14ac:dyDescent="0.3">
      <c r="A327">
        <f t="shared" si="34"/>
        <v>1.7667221692179609</v>
      </c>
      <c r="B327">
        <f t="shared" si="35"/>
        <v>1.7536689354927899</v>
      </c>
    </row>
    <row r="328" spans="1:2" x14ac:dyDescent="0.3">
      <c r="A328">
        <f t="shared" si="34"/>
        <v>1.834321845925728</v>
      </c>
      <c r="B328">
        <f t="shared" si="35"/>
        <v>1.60713904530424</v>
      </c>
    </row>
    <row r="329" spans="1:2" x14ac:dyDescent="0.3">
      <c r="A329">
        <f t="shared" si="34"/>
        <v>1.7067976445851587</v>
      </c>
      <c r="B329">
        <f t="shared" si="35"/>
        <v>1.5141128266755901</v>
      </c>
    </row>
    <row r="330" spans="1:2" x14ac:dyDescent="0.3">
      <c r="A330">
        <f>J20</f>
        <v>1.9670478922197172</v>
      </c>
      <c r="B330">
        <f>K20</f>
        <v>1.67319095924699</v>
      </c>
    </row>
    <row r="331" spans="1:2" x14ac:dyDescent="0.3">
      <c r="A331">
        <f>J22</f>
        <v>1.5438662591077863</v>
      </c>
      <c r="B331">
        <f>K22</f>
        <v>1.7109578838627999</v>
      </c>
    </row>
    <row r="332" spans="1:2" x14ac:dyDescent="0.3">
      <c r="A332">
        <f>J24</f>
        <v>1.9726173909344482</v>
      </c>
      <c r="B332">
        <f>K24</f>
        <v>2.08703890781665</v>
      </c>
    </row>
    <row r="333" spans="1:2" x14ac:dyDescent="0.3">
      <c r="A333">
        <f>J26</f>
        <v>1.9718699295684778</v>
      </c>
      <c r="B333">
        <f>K26</f>
        <v>1.7732660887234699</v>
      </c>
    </row>
    <row r="334" spans="1:2" x14ac:dyDescent="0.3">
      <c r="A334">
        <f>J28</f>
        <v>1.415661442539667</v>
      </c>
      <c r="B334">
        <f>K28</f>
        <v>1.5521593555781401</v>
      </c>
    </row>
    <row r="335" spans="1:2" x14ac:dyDescent="0.3">
      <c r="A335">
        <f>J30</f>
        <v>1.4611289705086992</v>
      </c>
      <c r="B335">
        <f>K30</f>
        <v>1.56245686542662</v>
      </c>
    </row>
    <row r="336" spans="1:2" x14ac:dyDescent="0.3">
      <c r="A336">
        <f t="shared" ref="A336:A353" si="36">L3</f>
        <v>1.6900829151210996</v>
      </c>
      <c r="B336">
        <f t="shared" ref="B336:B353" si="37">M3</f>
        <v>1.9459074512360399</v>
      </c>
    </row>
    <row r="337" spans="1:2" x14ac:dyDescent="0.3">
      <c r="A337">
        <f t="shared" si="36"/>
        <v>1.7400937908971936</v>
      </c>
      <c r="B337">
        <f t="shared" si="37"/>
        <v>2.5033896822352699</v>
      </c>
    </row>
    <row r="338" spans="1:2" x14ac:dyDescent="0.3">
      <c r="A338">
        <f t="shared" si="36"/>
        <v>1.6701432310600555</v>
      </c>
      <c r="B338">
        <f t="shared" si="37"/>
        <v>1.9068054836164301</v>
      </c>
    </row>
    <row r="339" spans="1:2" x14ac:dyDescent="0.3">
      <c r="A339">
        <f t="shared" si="36"/>
        <v>2.1085429693180169</v>
      </c>
      <c r="B339">
        <f t="shared" si="37"/>
        <v>2.85132280189285</v>
      </c>
    </row>
    <row r="340" spans="1:2" x14ac:dyDescent="0.3">
      <c r="A340">
        <f t="shared" si="36"/>
        <v>1.622869710629635</v>
      </c>
      <c r="B340">
        <f t="shared" si="37"/>
        <v>1.80073257212475</v>
      </c>
    </row>
    <row r="341" spans="1:2" x14ac:dyDescent="0.3">
      <c r="A341">
        <f t="shared" si="36"/>
        <v>2.1286093534075206</v>
      </c>
      <c r="B341">
        <f t="shared" si="37"/>
        <v>2.0176553300786502</v>
      </c>
    </row>
    <row r="342" spans="1:2" x14ac:dyDescent="0.3">
      <c r="A342">
        <f t="shared" si="36"/>
        <v>2.371146575541661</v>
      </c>
      <c r="B342">
        <f t="shared" si="37"/>
        <v>2.2123585588896302</v>
      </c>
    </row>
    <row r="343" spans="1:2" x14ac:dyDescent="0.3">
      <c r="A343">
        <f t="shared" si="36"/>
        <v>3.7652556549567238</v>
      </c>
      <c r="B343">
        <f t="shared" si="37"/>
        <v>3.3819503121216701</v>
      </c>
    </row>
    <row r="344" spans="1:2" x14ac:dyDescent="0.3">
      <c r="A344">
        <f t="shared" si="36"/>
        <v>3.1238526438286423</v>
      </c>
      <c r="B344">
        <f t="shared" si="37"/>
        <v>3.1676525813517999</v>
      </c>
    </row>
    <row r="345" spans="1:2" x14ac:dyDescent="0.3">
      <c r="A345">
        <f t="shared" si="36"/>
        <v>1.6585497127063786</v>
      </c>
      <c r="B345">
        <f t="shared" si="37"/>
        <v>1.79886998965418</v>
      </c>
    </row>
    <row r="346" spans="1:2" x14ac:dyDescent="0.3">
      <c r="A346">
        <f t="shared" si="36"/>
        <v>2.6018837733653357</v>
      </c>
      <c r="B346">
        <f t="shared" si="37"/>
        <v>3.16580428263681</v>
      </c>
    </row>
    <row r="347" spans="1:2" x14ac:dyDescent="0.3">
      <c r="A347">
        <f t="shared" si="36"/>
        <v>2.9951196450650959</v>
      </c>
      <c r="B347">
        <f t="shared" si="37"/>
        <v>3.5074926191940601</v>
      </c>
    </row>
    <row r="348" spans="1:2" x14ac:dyDescent="0.3">
      <c r="A348">
        <f t="shared" si="36"/>
        <v>1.8116844861444468</v>
      </c>
      <c r="B348">
        <f t="shared" si="37"/>
        <v>2.2354653516759799</v>
      </c>
    </row>
    <row r="349" spans="1:2" x14ac:dyDescent="0.3">
      <c r="A349">
        <f t="shared" si="36"/>
        <v>1.7739108298785367</v>
      </c>
      <c r="B349">
        <f t="shared" si="37"/>
        <v>1.77353794783739</v>
      </c>
    </row>
    <row r="350" spans="1:2" x14ac:dyDescent="0.3">
      <c r="A350">
        <f t="shared" si="36"/>
        <v>1.4157211433558805</v>
      </c>
      <c r="B350">
        <f t="shared" si="37"/>
        <v>1.6562752667655001</v>
      </c>
    </row>
    <row r="351" spans="1:2" x14ac:dyDescent="0.3">
      <c r="A351">
        <f t="shared" si="36"/>
        <v>1.6219761437195432</v>
      </c>
      <c r="B351">
        <f t="shared" si="37"/>
        <v>1.7044636768960399</v>
      </c>
    </row>
    <row r="352" spans="1:2" x14ac:dyDescent="0.3">
      <c r="A352">
        <f t="shared" si="36"/>
        <v>1.7470444961465754</v>
      </c>
      <c r="B352">
        <f t="shared" si="37"/>
        <v>2.1102894787306199</v>
      </c>
    </row>
    <row r="353" spans="1:2" x14ac:dyDescent="0.3">
      <c r="A353">
        <f t="shared" si="36"/>
        <v>1.6006434491784209</v>
      </c>
      <c r="B353">
        <f t="shared" si="37"/>
        <v>1.72109026064782</v>
      </c>
    </row>
    <row r="354" spans="1:2" x14ac:dyDescent="0.3">
      <c r="A354">
        <f>L22</f>
        <v>1.556593206778675</v>
      </c>
      <c r="B354">
        <f>M22</f>
        <v>1.7091354907661001</v>
      </c>
    </row>
    <row r="355" spans="1:2" x14ac:dyDescent="0.3">
      <c r="A355">
        <f>L24</f>
        <v>2.2156899810964084</v>
      </c>
      <c r="B355">
        <f>M24</f>
        <v>2.0658058578644201</v>
      </c>
    </row>
    <row r="356" spans="1:2" x14ac:dyDescent="0.3">
      <c r="A356">
        <f>L26</f>
        <v>2.6400065459306128</v>
      </c>
      <c r="B356">
        <f>M26</f>
        <v>2.7465986732755399</v>
      </c>
    </row>
    <row r="357" spans="1:2" x14ac:dyDescent="0.3">
      <c r="A357">
        <f>L27</f>
        <v>1.5157284166121174</v>
      </c>
      <c r="B357">
        <f>M27</f>
        <v>1.65747406070554</v>
      </c>
    </row>
    <row r="358" spans="1:2" x14ac:dyDescent="0.3">
      <c r="A358">
        <f>L28</f>
        <v>2.2681613208233324</v>
      </c>
      <c r="B358">
        <f>M28</f>
        <v>2.7906104166747299</v>
      </c>
    </row>
    <row r="359" spans="1:2" x14ac:dyDescent="0.3">
      <c r="A359">
        <f>L29</f>
        <v>2.4970179649429047</v>
      </c>
      <c r="B359">
        <f>M29</f>
        <v>3.3371722979346101</v>
      </c>
    </row>
    <row r="360" spans="1:2" x14ac:dyDescent="0.3">
      <c r="A360">
        <f>L30</f>
        <v>1.6332896937959125</v>
      </c>
      <c r="B360">
        <f>M30</f>
        <v>2.0873710389650602</v>
      </c>
    </row>
    <row r="361" spans="1:2" x14ac:dyDescent="0.3">
      <c r="A361">
        <f>L31</f>
        <v>1.7825223652629281</v>
      </c>
      <c r="B361">
        <f>M31</f>
        <v>1.6493402758085101</v>
      </c>
    </row>
    <row r="362" spans="1:2" x14ac:dyDescent="0.3">
      <c r="A362">
        <f>L32</f>
        <v>1.3530184013382791</v>
      </c>
      <c r="B362">
        <f>M32</f>
        <v>1.44665073311081</v>
      </c>
    </row>
  </sheetData>
  <autoFilter ref="F73:G218" xr:uid="{50782840-355E-4B2A-8466-AF3DCBB20DA3}"/>
  <sortState ref="C75:D313">
    <sortCondition ref="C75"/>
  </sortState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71"/>
  <sheetViews>
    <sheetView zoomScaleNormal="100" workbookViewId="0">
      <selection activeCell="A67" sqref="A67"/>
    </sheetView>
  </sheetViews>
  <sheetFormatPr defaultRowHeight="14.4" x14ac:dyDescent="0.3"/>
  <cols>
    <col min="1" max="1" width="27.5546875" bestFit="1" customWidth="1"/>
  </cols>
  <sheetData>
    <row r="2" spans="1:13" x14ac:dyDescent="0.3">
      <c r="B2" s="5" t="s">
        <v>0</v>
      </c>
      <c r="C2" s="5"/>
      <c r="D2" s="5" t="s">
        <v>1</v>
      </c>
      <c r="E2" s="5"/>
      <c r="F2" s="5" t="s">
        <v>20</v>
      </c>
      <c r="G2" s="5"/>
      <c r="H2" s="5" t="s">
        <v>21</v>
      </c>
      <c r="I2" s="5"/>
      <c r="J2" s="5" t="s">
        <v>22</v>
      </c>
      <c r="K2" s="5"/>
      <c r="L2" s="5" t="s">
        <v>23</v>
      </c>
      <c r="M2" s="5"/>
    </row>
    <row r="3" spans="1:13" x14ac:dyDescent="0.3">
      <c r="A3" t="s">
        <v>2</v>
      </c>
      <c r="B3" t="s">
        <v>26</v>
      </c>
      <c r="C3" t="s">
        <v>19</v>
      </c>
      <c r="D3" t="s">
        <v>26</v>
      </c>
      <c r="E3" t="s">
        <v>19</v>
      </c>
      <c r="F3" t="s">
        <v>26</v>
      </c>
      <c r="G3" t="s">
        <v>19</v>
      </c>
      <c r="H3" t="s">
        <v>26</v>
      </c>
      <c r="I3" t="s">
        <v>19</v>
      </c>
      <c r="J3" t="s">
        <v>26</v>
      </c>
      <c r="K3" t="s">
        <v>19</v>
      </c>
      <c r="L3" t="s">
        <v>26</v>
      </c>
      <c r="M3" t="s">
        <v>19</v>
      </c>
    </row>
    <row r="4" spans="1:13" x14ac:dyDescent="0.3">
      <c r="A4" s="1" t="s">
        <v>3</v>
      </c>
      <c r="B4">
        <f>[1]summary!W22</f>
        <v>530.94837187377004</v>
      </c>
      <c r="C4">
        <f>'state-space'!B3</f>
        <v>4.0275351141301936</v>
      </c>
      <c r="D4">
        <f>[2]summary!AH27</f>
        <v>651.80548206793299</v>
      </c>
      <c r="E4">
        <f>'state-space'!D3</f>
        <v>5.9678330857085564</v>
      </c>
      <c r="F4">
        <f>[3]summary!W23</f>
        <v>600.25862896394597</v>
      </c>
      <c r="G4">
        <f>'state-space'!F3</f>
        <v>3.3127553185845402</v>
      </c>
      <c r="H4">
        <f>[4]summary!AH27</f>
        <v>600.25862896394597</v>
      </c>
      <c r="I4">
        <f>'state-space'!H3</f>
        <v>3.8299362655392186</v>
      </c>
      <c r="J4">
        <f>[5]summary!T22</f>
        <v>565.97251978245004</v>
      </c>
      <c r="K4">
        <f>'state-space'!J3</f>
        <v>1.7608731321062003</v>
      </c>
      <c r="L4">
        <f>[6]summary!Z27</f>
        <v>578.43216385361404</v>
      </c>
      <c r="M4">
        <f>'state-space'!L3</f>
        <v>1.6900829151210996</v>
      </c>
    </row>
    <row r="5" spans="1:13" x14ac:dyDescent="0.3">
      <c r="A5" s="1" t="s">
        <v>4</v>
      </c>
      <c r="B5">
        <f>[1]summary!W23</f>
        <v>724.76372240999603</v>
      </c>
      <c r="C5">
        <f>'state-space'!B4</f>
        <v>6.3893849279919319</v>
      </c>
      <c r="D5">
        <f>[2]summary!AH28</f>
        <v>724.76372240999603</v>
      </c>
      <c r="E5">
        <f>'state-space'!D4</f>
        <v>6.3189798438384903</v>
      </c>
      <c r="F5">
        <f>[3]summary!W24</f>
        <v>687.93325363756799</v>
      </c>
      <c r="G5">
        <f>'state-space'!F4</f>
        <v>3.6975436362671754</v>
      </c>
      <c r="H5">
        <f>[4]summary!AH28</f>
        <v>687.93325363756799</v>
      </c>
      <c r="I5">
        <f>'state-space'!H4</f>
        <v>4.0578829867042669</v>
      </c>
      <c r="J5">
        <f>[5]summary!T23</f>
        <v>623.36712126501004</v>
      </c>
      <c r="K5">
        <f>'state-space'!J4</f>
        <v>2.3440844205959031</v>
      </c>
      <c r="L5">
        <f>[6]summary!Z28</f>
        <v>625.16982223163996</v>
      </c>
      <c r="M5">
        <f>'state-space'!L4</f>
        <v>1.7400937908971936</v>
      </c>
    </row>
    <row r="6" spans="1:13" x14ac:dyDescent="0.3">
      <c r="A6" s="1" t="s">
        <v>5</v>
      </c>
      <c r="B6">
        <f>[1]summary!W24</f>
        <v>488.72314339839198</v>
      </c>
      <c r="C6">
        <f>'state-space'!B5</f>
        <v>2.5273200539875118</v>
      </c>
      <c r="D6">
        <f>[2]summary!AH29</f>
        <v>488.72314339839198</v>
      </c>
      <c r="E6">
        <f>'state-space'!D5</f>
        <v>2.9474154353790478</v>
      </c>
      <c r="F6">
        <f>[3]summary!W25</f>
        <v>444.47750862729902</v>
      </c>
      <c r="G6">
        <f>'state-space'!F5</f>
        <v>3.4030120961324206</v>
      </c>
      <c r="H6">
        <f>[4]summary!AH29</f>
        <v>444.47750862729902</v>
      </c>
      <c r="I6">
        <f>'state-space'!H5</f>
        <v>2.4829034788017563</v>
      </c>
      <c r="J6">
        <f>[5]summary!T24</f>
        <v>453.95305354361602</v>
      </c>
      <c r="K6">
        <f>'state-space'!J5</f>
        <v>2.1046749758442362</v>
      </c>
      <c r="L6">
        <f>[6]summary!Z29</f>
        <v>453.95305354361602</v>
      </c>
      <c r="M6">
        <f>'state-space'!L5</f>
        <v>1.6701432310600555</v>
      </c>
    </row>
    <row r="7" spans="1:13" x14ac:dyDescent="0.3">
      <c r="A7" s="1" t="s">
        <v>6</v>
      </c>
      <c r="B7">
        <f>[1]summary!W25</f>
        <v>459.51860106424198</v>
      </c>
      <c r="C7">
        <f>'state-space'!B6</f>
        <v>2.7107589398276555</v>
      </c>
      <c r="D7">
        <f>[2]summary!AH30</f>
        <v>459.51860106424198</v>
      </c>
      <c r="E7">
        <f>'state-space'!D6</f>
        <v>2.8659814871552056</v>
      </c>
      <c r="F7">
        <f>[3]summary!W26</f>
        <v>452.047805978599</v>
      </c>
      <c r="G7">
        <f>'state-space'!F6</f>
        <v>2.2802138044458591</v>
      </c>
      <c r="H7">
        <f>[4]summary!AH30</f>
        <v>452.047805978599</v>
      </c>
      <c r="I7">
        <f>'state-space'!H6</f>
        <v>2.8725220636623425</v>
      </c>
      <c r="J7">
        <f>[5]summary!T25</f>
        <v>410.24216547416103</v>
      </c>
      <c r="K7">
        <f>'state-space'!J6</f>
        <v>1.8500975345928765</v>
      </c>
      <c r="L7">
        <f>[6]summary!Z30</f>
        <v>410.24216547416103</v>
      </c>
      <c r="M7">
        <f>'state-space'!L6</f>
        <v>2.1085429693180169</v>
      </c>
    </row>
    <row r="8" spans="1:13" x14ac:dyDescent="0.3">
      <c r="A8" s="1" t="s">
        <v>7</v>
      </c>
      <c r="B8">
        <f>[1]summary!W26</f>
        <v>289.99979666681497</v>
      </c>
      <c r="C8">
        <f>'state-space'!B7</f>
        <v>1.4438396392922297</v>
      </c>
      <c r="D8">
        <f>[2]summary!AH31</f>
        <v>519.32159697660802</v>
      </c>
      <c r="E8">
        <f>'state-space'!D7</f>
        <v>2.3696050460764386</v>
      </c>
      <c r="F8">
        <f>[3]summary!W27</f>
        <v>441.65740931417901</v>
      </c>
      <c r="G8">
        <f>'state-space'!F7</f>
        <v>2.1315719666825825</v>
      </c>
      <c r="H8">
        <f>[4]summary!AH31</f>
        <v>441.65740931417901</v>
      </c>
      <c r="I8">
        <f>'state-space'!H7</f>
        <v>2.4085432540650955</v>
      </c>
      <c r="J8">
        <f>[5]summary!T26</f>
        <v>382.12112157231201</v>
      </c>
      <c r="K8">
        <f>'state-space'!J7</f>
        <v>1.6559459640124699</v>
      </c>
      <c r="L8">
        <f>[6]summary!Z31</f>
        <v>382.12112157231201</v>
      </c>
      <c r="M8">
        <f>'state-space'!L7</f>
        <v>1.622869710629635</v>
      </c>
    </row>
    <row r="9" spans="1:13" x14ac:dyDescent="0.3">
      <c r="A9" s="1" t="s">
        <v>8</v>
      </c>
      <c r="B9">
        <f>[1]summary!W27</f>
        <v>314.01432484721602</v>
      </c>
      <c r="C9">
        <f>'state-space'!B8</f>
        <v>2.055055396526408</v>
      </c>
      <c r="D9">
        <f>[2]summary!AH32</f>
        <v>323.74023235222501</v>
      </c>
      <c r="E9">
        <f>'state-space'!D8</f>
        <v>2.0044750206575124</v>
      </c>
      <c r="F9">
        <f>[3]summary!W28</f>
        <v>321.70600810603497</v>
      </c>
      <c r="G9">
        <f>'state-space'!F8</f>
        <v>1.9556740410631863</v>
      </c>
      <c r="H9">
        <f>[4]summary!AH32</f>
        <v>337.457203615136</v>
      </c>
      <c r="I9">
        <f>'state-space'!H8</f>
        <v>2.0628090060287247</v>
      </c>
      <c r="J9">
        <f>[5]summary!T27</f>
        <v>299.001870153347</v>
      </c>
      <c r="K9">
        <f>'state-space'!J8</f>
        <v>1.7978724697217379</v>
      </c>
      <c r="L9">
        <f>[6]summary!Z32</f>
        <v>339.672830687947</v>
      </c>
      <c r="M9">
        <f>'state-space'!L8</f>
        <v>2.1286093534075206</v>
      </c>
    </row>
    <row r="10" spans="1:13" x14ac:dyDescent="0.3">
      <c r="A10" s="1" t="s">
        <v>9</v>
      </c>
      <c r="B10">
        <f>[1]summary!W28</f>
        <v>898.39630725789596</v>
      </c>
      <c r="C10">
        <f>'state-space'!B9</f>
        <v>6.2812838348931379</v>
      </c>
      <c r="D10">
        <f>[2]summary!AH33</f>
        <v>898.39630725789596</v>
      </c>
      <c r="E10">
        <f>'state-space'!D9</f>
        <v>5.9884410773472974</v>
      </c>
      <c r="F10">
        <f>[3]summary!W29</f>
        <v>850.025629171849</v>
      </c>
      <c r="G10">
        <f>'state-space'!F9</f>
        <v>5.2181349143190623</v>
      </c>
      <c r="H10">
        <f>[4]summary!AH33</f>
        <v>881.58924852835401</v>
      </c>
      <c r="I10">
        <f>'state-space'!H9</f>
        <v>5.0793405461102523</v>
      </c>
      <c r="J10">
        <f>[5]summary!T28</f>
        <v>897.560366781722</v>
      </c>
      <c r="K10">
        <f>'state-space'!J9</f>
        <v>2.6253668941461012</v>
      </c>
      <c r="L10">
        <f>[6]summary!Z33</f>
        <v>897.560366781722</v>
      </c>
      <c r="M10">
        <f>'state-space'!L9</f>
        <v>2.371146575541661</v>
      </c>
    </row>
    <row r="11" spans="1:13" x14ac:dyDescent="0.3">
      <c r="A11" s="1" t="s">
        <v>10</v>
      </c>
      <c r="B11">
        <f>[1]summary!W29</f>
        <v>668.05060306975395</v>
      </c>
      <c r="C11">
        <f>'state-space'!B10</f>
        <v>5.6901131661302529</v>
      </c>
      <c r="D11">
        <f>[2]summary!AH34</f>
        <v>1183.61033891945</v>
      </c>
      <c r="E11">
        <f>'state-space'!D10</f>
        <v>10.612438359660556</v>
      </c>
      <c r="F11">
        <f>[3]summary!W30</f>
        <v>948.43933678054304</v>
      </c>
      <c r="G11">
        <f>'state-space'!F10</f>
        <v>5.7191959785665016</v>
      </c>
      <c r="H11">
        <f>[4]summary!AH34</f>
        <v>948.43933678054304</v>
      </c>
      <c r="I11">
        <f>'state-space'!H10</f>
        <v>5.3610958360753278</v>
      </c>
      <c r="J11">
        <f>[5]summary!T29</f>
        <v>942.78003804173704</v>
      </c>
      <c r="K11">
        <f>'state-space'!J10</f>
        <v>2.2248491404194293</v>
      </c>
      <c r="L11">
        <f>[6]summary!Z34</f>
        <v>942.78003804173704</v>
      </c>
      <c r="M11">
        <f>'state-space'!L10</f>
        <v>3.7652556549567238</v>
      </c>
    </row>
    <row r="12" spans="1:13" x14ac:dyDescent="0.3">
      <c r="A12" s="1" t="s">
        <v>11</v>
      </c>
      <c r="B12">
        <f>[1]summary!W30</f>
        <v>610.73405032755204</v>
      </c>
      <c r="C12">
        <f>'state-space'!B11</f>
        <v>5.4972709609480441</v>
      </c>
      <c r="D12">
        <f>[2]summary!AH35</f>
        <v>610.73405032755204</v>
      </c>
      <c r="E12">
        <f>'state-space'!D11</f>
        <v>6.4608064321458745</v>
      </c>
      <c r="F12">
        <f>[3]summary!W31</f>
        <v>548.74812820987199</v>
      </c>
      <c r="G12">
        <f>'state-space'!F11</f>
        <v>4.6638548464109499</v>
      </c>
      <c r="H12">
        <f>[4]summary!AH35</f>
        <v>548.74812820987199</v>
      </c>
      <c r="I12">
        <f>'state-space'!H11</f>
        <v>3.8786250664839677</v>
      </c>
      <c r="J12">
        <f>[5]summary!T30</f>
        <v>525.057203593189</v>
      </c>
      <c r="K12">
        <f>'state-space'!J11</f>
        <v>2.2497067885292026</v>
      </c>
      <c r="L12">
        <f>[6]summary!Z35</f>
        <v>525.057203593189</v>
      </c>
      <c r="M12">
        <f>'state-space'!L11</f>
        <v>3.1238526438286423</v>
      </c>
    </row>
    <row r="13" spans="1:13" x14ac:dyDescent="0.3">
      <c r="A13" s="1" t="s">
        <v>12</v>
      </c>
      <c r="B13">
        <f>[1]summary!W31</f>
        <v>418.66977802356502</v>
      </c>
      <c r="C13">
        <f>'state-space'!B12</f>
        <v>3.3303546267594148</v>
      </c>
      <c r="D13">
        <f>[2]summary!AH36</f>
        <v>418.66977802356502</v>
      </c>
      <c r="E13">
        <f>'state-space'!D12</f>
        <v>4.1232487535860507</v>
      </c>
      <c r="F13">
        <f>[3]summary!W32</f>
        <v>378.303802762793</v>
      </c>
      <c r="G13">
        <f>'state-space'!F12</f>
        <v>2.8545015650697647</v>
      </c>
      <c r="H13">
        <f>[4]summary!AH36</f>
        <v>579.66081810667299</v>
      </c>
      <c r="I13">
        <f>'state-space'!H12</f>
        <v>2.8662567948868194</v>
      </c>
      <c r="J13">
        <f>[5]summary!T31</f>
        <v>392.13576185010402</v>
      </c>
      <c r="K13">
        <f>'state-space'!J12</f>
        <v>1.7826345886227872</v>
      </c>
      <c r="L13">
        <f>[6]summary!Z36</f>
        <v>562.90267902201197</v>
      </c>
      <c r="M13">
        <f>'state-space'!L12</f>
        <v>1.6585497127063786</v>
      </c>
    </row>
    <row r="14" spans="1:13" x14ac:dyDescent="0.3">
      <c r="A14" s="1" t="s">
        <v>13</v>
      </c>
      <c r="B14">
        <f>[1]summary!W32</f>
        <v>356.55473654097199</v>
      </c>
      <c r="C14">
        <f>'state-space'!B13</f>
        <v>2.718975720451478</v>
      </c>
      <c r="D14">
        <f>[2]summary!AH37</f>
        <v>356.55473654097199</v>
      </c>
      <c r="E14">
        <f>'state-space'!D13</f>
        <v>2.6716313155711928</v>
      </c>
      <c r="F14">
        <f>[3]summary!W33</f>
        <v>334.16275211942701</v>
      </c>
      <c r="G14">
        <f>'state-space'!F13</f>
        <v>1.7799220117778132</v>
      </c>
      <c r="H14">
        <f>[4]summary!AH37</f>
        <v>334.16275211942701</v>
      </c>
      <c r="I14">
        <f>'state-space'!H13</f>
        <v>2.2295522361149924</v>
      </c>
      <c r="J14">
        <f>[5]summary!T32</f>
        <v>289.600724853023</v>
      </c>
      <c r="K14">
        <f>'state-space'!J13</f>
        <v>1.4528795493354885</v>
      </c>
      <c r="L14">
        <f>[6]summary!Z37</f>
        <v>549.06394749508797</v>
      </c>
      <c r="M14">
        <f>'state-space'!L13</f>
        <v>2.6018837733653357</v>
      </c>
    </row>
    <row r="15" spans="1:13" x14ac:dyDescent="0.3">
      <c r="A15" s="1" t="s">
        <v>14</v>
      </c>
      <c r="B15">
        <f>[1]summary!W33</f>
        <v>518.32718093282097</v>
      </c>
      <c r="C15">
        <f>'state-space'!B14</f>
        <v>1.5989276656333893</v>
      </c>
      <c r="D15">
        <f>[2]summary!AH38</f>
        <v>694.77926504878496</v>
      </c>
      <c r="E15">
        <f>'state-space'!D14</f>
        <v>1.9274062520309352</v>
      </c>
      <c r="F15">
        <f>[3]summary!W34</f>
        <v>575.67914496014703</v>
      </c>
      <c r="G15">
        <f>'state-space'!F14</f>
        <v>3.4273104673988009</v>
      </c>
      <c r="H15">
        <f>[4]summary!AH38</f>
        <v>575.67914496014703</v>
      </c>
      <c r="I15">
        <f>'state-space'!H14</f>
        <v>3.2532154704122491</v>
      </c>
      <c r="J15">
        <f>[5]summary!T33</f>
        <v>632.68784469039394</v>
      </c>
      <c r="K15">
        <f>'state-space'!J14</f>
        <v>2.1074733982753693</v>
      </c>
      <c r="L15">
        <f>[6]summary!Z38</f>
        <v>632.68784469039394</v>
      </c>
      <c r="M15">
        <f>'state-space'!L14</f>
        <v>2.9951196450650959</v>
      </c>
    </row>
    <row r="16" spans="1:13" x14ac:dyDescent="0.3">
      <c r="A16" s="1" t="s">
        <v>15</v>
      </c>
      <c r="B16">
        <f>[1]summary!W34</f>
        <v>234.21236622444999</v>
      </c>
      <c r="C16">
        <f>'state-space'!B15</f>
        <v>1.4504545926464265</v>
      </c>
      <c r="D16">
        <f>[2]summary!AH39</f>
        <v>234.21236622444999</v>
      </c>
      <c r="E16">
        <f>'state-space'!D15</f>
        <v>2.3019898094048803</v>
      </c>
      <c r="F16">
        <f>[3]summary!W35</f>
        <v>238.12853262410599</v>
      </c>
      <c r="G16">
        <f>'state-space'!F15</f>
        <v>1.7809101278582415</v>
      </c>
      <c r="H16">
        <f>[4]summary!AH39</f>
        <v>238.12853262410599</v>
      </c>
      <c r="I16">
        <f>'state-space'!H15</f>
        <v>1.7294124027224167</v>
      </c>
      <c r="J16">
        <f>[5]summary!T34</f>
        <v>250.64124015560799</v>
      </c>
      <c r="K16">
        <f>'state-space'!J15</f>
        <v>1.7350857149802197</v>
      </c>
      <c r="L16">
        <f>[6]summary!Z39</f>
        <v>289.98474184453198</v>
      </c>
      <c r="M16">
        <f>'state-space'!L15</f>
        <v>1.8116844861444468</v>
      </c>
    </row>
    <row r="17" spans="1:13" x14ac:dyDescent="0.3">
      <c r="A17" s="1" t="s">
        <v>16</v>
      </c>
      <c r="B17">
        <f>[1]summary!W35</f>
        <v>248.759523268935</v>
      </c>
      <c r="C17">
        <f>'state-space'!B16</f>
        <v>1.5098631030953831</v>
      </c>
      <c r="D17">
        <f>[2]summary!AH40</f>
        <v>248.759523268935</v>
      </c>
      <c r="E17">
        <f>'state-space'!D16</f>
        <v>2.0431254584110894</v>
      </c>
      <c r="F17">
        <f>[3]summary!W36</f>
        <v>210.81088510641499</v>
      </c>
      <c r="G17">
        <f>'state-space'!F16</f>
        <v>1.6868401506711228</v>
      </c>
      <c r="H17">
        <f>[4]summary!AH40</f>
        <v>210.81088510641499</v>
      </c>
      <c r="I17">
        <f>'state-space'!H16</f>
        <v>1.4833735549590101</v>
      </c>
      <c r="J17">
        <f>[5]summary!T35</f>
        <v>189.46776117617</v>
      </c>
      <c r="K17">
        <f>'state-space'!J16</f>
        <v>1.7667221692179609</v>
      </c>
      <c r="L17">
        <f>[6]summary!Z40</f>
        <v>210.29335711802901</v>
      </c>
      <c r="M17">
        <f>'state-space'!L16</f>
        <v>1.7739108298785367</v>
      </c>
    </row>
    <row r="18" spans="1:13" x14ac:dyDescent="0.3">
      <c r="A18" s="1" t="s">
        <v>17</v>
      </c>
      <c r="B18">
        <f>[1]summary!W36</f>
        <v>207.12884022827899</v>
      </c>
      <c r="C18">
        <f>'state-space'!B17</f>
        <v>1.3962594366907437</v>
      </c>
      <c r="D18">
        <f>[2]summary!AH41</f>
        <v>305.23248793975398</v>
      </c>
      <c r="E18">
        <f>'state-space'!D17</f>
        <v>3.5986017555533274</v>
      </c>
      <c r="F18">
        <f>[3]summary!W37</f>
        <v>246.72145710549199</v>
      </c>
      <c r="G18">
        <f>'state-space'!F17</f>
        <v>1.9640498169664173</v>
      </c>
      <c r="H18">
        <f>[4]summary!AH41</f>
        <v>246.72145710549199</v>
      </c>
      <c r="I18">
        <f>'state-space'!H17</f>
        <v>2.2120816017452603</v>
      </c>
      <c r="J18">
        <f>[5]summary!T36</f>
        <v>241.70721153002799</v>
      </c>
      <c r="K18">
        <f>'state-space'!J17</f>
        <v>1.834321845925728</v>
      </c>
      <c r="L18">
        <f>[6]summary!Z41</f>
        <v>241.70721153002799</v>
      </c>
      <c r="M18">
        <f>'state-space'!L17</f>
        <v>1.4157211433558805</v>
      </c>
    </row>
    <row r="19" spans="1:13" x14ac:dyDescent="0.3">
      <c r="A19" s="1" t="s">
        <v>3</v>
      </c>
      <c r="B19">
        <f>[1]summary!X22</f>
        <v>549.34941103527899</v>
      </c>
      <c r="C19">
        <f>'state-space'!B18</f>
        <v>4.3609353361737089</v>
      </c>
      <c r="D19">
        <f>[2]summary!AI27</f>
        <v>623.40113938716104</v>
      </c>
      <c r="E19">
        <f>'state-space'!D18</f>
        <v>5.9058167317270156</v>
      </c>
      <c r="F19">
        <f t="shared" ref="F19:F33" si="0">F4</f>
        <v>600.25862896394597</v>
      </c>
      <c r="G19">
        <f>'state-space'!F18</f>
        <v>3.2739144143355112</v>
      </c>
      <c r="H19">
        <f t="shared" ref="H19:H33" si="1">H4</f>
        <v>600.25862896394597</v>
      </c>
      <c r="I19">
        <f>'state-space'!H18</f>
        <v>3.6402033490227161</v>
      </c>
      <c r="J19">
        <f t="shared" ref="J19:J31" si="2">J4</f>
        <v>565.97251978245004</v>
      </c>
      <c r="K19">
        <f>'state-space'!J18</f>
        <v>1.7067976445851587</v>
      </c>
      <c r="L19">
        <f t="shared" ref="L19:L33" si="3">L4</f>
        <v>578.43216385361404</v>
      </c>
      <c r="M19">
        <f>'state-space'!L18</f>
        <v>1.6219761437195432</v>
      </c>
    </row>
    <row r="20" spans="1:13" x14ac:dyDescent="0.3">
      <c r="A20" s="1" t="s">
        <v>4</v>
      </c>
      <c r="B20">
        <f>[1]summary!X23</f>
        <v>637.82417982556399</v>
      </c>
      <c r="C20">
        <f>'state-space'!B19</f>
        <v>4.7501838734685498</v>
      </c>
      <c r="D20">
        <f>[2]summary!AI28</f>
        <v>637.82417982556399</v>
      </c>
      <c r="E20">
        <f>'state-space'!D19</f>
        <v>5.0701305693902272</v>
      </c>
      <c r="F20">
        <f t="shared" si="0"/>
        <v>687.93325363756799</v>
      </c>
      <c r="G20">
        <f>'state-space'!F19</f>
        <v>3.9914607017113628</v>
      </c>
      <c r="H20">
        <f t="shared" si="1"/>
        <v>687.93325363756799</v>
      </c>
      <c r="I20">
        <f>'state-space'!H19</f>
        <v>4.0115846090194447</v>
      </c>
      <c r="L20">
        <f t="shared" si="3"/>
        <v>625.16982223163996</v>
      </c>
      <c r="M20">
        <f>'state-space'!L19</f>
        <v>1.7470444961465754</v>
      </c>
    </row>
    <row r="21" spans="1:13" x14ac:dyDescent="0.3">
      <c r="A21" s="1" t="s">
        <v>5</v>
      </c>
      <c r="B21">
        <f>[1]summary!X24</f>
        <v>520.27002487486402</v>
      </c>
      <c r="C21">
        <f>'state-space'!B20</f>
        <v>2.8441813158051668</v>
      </c>
      <c r="D21">
        <f>[2]summary!AI29</f>
        <v>520.27002487486402</v>
      </c>
      <c r="E21">
        <f>'state-space'!D20</f>
        <v>2.9258853934286844</v>
      </c>
      <c r="F21">
        <f t="shared" si="0"/>
        <v>444.47750862729902</v>
      </c>
      <c r="G21">
        <f>'state-space'!F20</f>
        <v>3.4023629771059225</v>
      </c>
      <c r="H21">
        <f t="shared" si="1"/>
        <v>444.47750862729902</v>
      </c>
      <c r="I21">
        <f>'state-space'!H20</f>
        <v>2.7813267027511053</v>
      </c>
      <c r="J21">
        <f t="shared" si="2"/>
        <v>453.95305354361602</v>
      </c>
      <c r="K21">
        <f>'state-space'!J20</f>
        <v>1.9670478922197172</v>
      </c>
      <c r="L21">
        <f t="shared" si="3"/>
        <v>453.95305354361602</v>
      </c>
      <c r="M21">
        <f>'state-space'!L20</f>
        <v>1.6006434491784209</v>
      </c>
    </row>
    <row r="22" spans="1:13" x14ac:dyDescent="0.3">
      <c r="A22" s="1" t="s">
        <v>6</v>
      </c>
      <c r="B22">
        <f>[1]summary!X25</f>
        <v>453.25114608847002</v>
      </c>
      <c r="C22">
        <f>'state-space'!B21</f>
        <v>2.4648122502799517</v>
      </c>
      <c r="D22">
        <f>[2]summary!AI30</f>
        <v>453.25114608847002</v>
      </c>
      <c r="E22">
        <f>'state-space'!D21</f>
        <v>2.6406485448989385</v>
      </c>
      <c r="F22">
        <f t="shared" si="0"/>
        <v>452.047805978599</v>
      </c>
      <c r="G22">
        <f>'state-space'!F21</f>
        <v>2.0834574086076127</v>
      </c>
      <c r="H22">
        <f t="shared" si="1"/>
        <v>452.047805978599</v>
      </c>
      <c r="I22">
        <f>'state-space'!H21</f>
        <v>3.0613599165771026</v>
      </c>
    </row>
    <row r="23" spans="1:13" x14ac:dyDescent="0.3">
      <c r="A23" s="1" t="s">
        <v>7</v>
      </c>
      <c r="B23">
        <f>[1]summary!X26</f>
        <v>340.23119651851903</v>
      </c>
      <c r="C23">
        <f>'state-space'!B22</f>
        <v>1.6117188690622122</v>
      </c>
      <c r="D23">
        <f>[2]summary!AI31</f>
        <v>535.79945905756301</v>
      </c>
      <c r="E23">
        <f>'state-space'!D22</f>
        <v>2.3143136148970025</v>
      </c>
      <c r="F23">
        <f t="shared" si="0"/>
        <v>441.65740931417901</v>
      </c>
      <c r="G23">
        <f>'state-space'!F22</f>
        <v>2.3306328714813711</v>
      </c>
      <c r="H23">
        <f t="shared" si="1"/>
        <v>441.65740931417901</v>
      </c>
      <c r="I23">
        <f>'state-space'!H22</f>
        <v>2.3921987771801589</v>
      </c>
      <c r="J23">
        <f t="shared" si="2"/>
        <v>382.12112157231201</v>
      </c>
      <c r="K23">
        <f>'state-space'!J22</f>
        <v>1.5438662591077863</v>
      </c>
      <c r="L23">
        <f t="shared" si="3"/>
        <v>382.12112157231201</v>
      </c>
      <c r="M23">
        <f>'state-space'!L22</f>
        <v>1.556593206778675</v>
      </c>
    </row>
    <row r="24" spans="1:13" x14ac:dyDescent="0.3">
      <c r="A24" s="1" t="s">
        <v>8</v>
      </c>
      <c r="B24">
        <f>[1]summary!X27</f>
        <v>331.34307887699998</v>
      </c>
      <c r="C24">
        <f>'state-space'!B23</f>
        <v>1.8901596220489136</v>
      </c>
      <c r="D24">
        <f>[2]summary!AI32</f>
        <v>331.34307887699998</v>
      </c>
      <c r="E24">
        <f>'state-space'!D23</f>
        <v>1.8736162439283099</v>
      </c>
      <c r="F24">
        <f t="shared" si="0"/>
        <v>321.70600810603497</v>
      </c>
      <c r="G24">
        <f>'state-space'!F23</f>
        <v>2.1444323775158085</v>
      </c>
      <c r="H24">
        <f t="shared" si="1"/>
        <v>337.457203615136</v>
      </c>
      <c r="I24">
        <f>'state-space'!H23</f>
        <v>2.1010550268928423</v>
      </c>
    </row>
    <row r="25" spans="1:13" x14ac:dyDescent="0.3">
      <c r="A25" s="1" t="s">
        <v>9</v>
      </c>
      <c r="B25">
        <f>[1]summary!X28</f>
        <v>846.57823905880798</v>
      </c>
      <c r="C25">
        <f>'state-space'!B24</f>
        <v>4.731061032739416</v>
      </c>
      <c r="D25">
        <f>[2]summary!AI33</f>
        <v>846.57823905880798</v>
      </c>
      <c r="E25">
        <f>'state-space'!D24</f>
        <v>6.0556280463679295</v>
      </c>
      <c r="F25">
        <f t="shared" si="0"/>
        <v>850.025629171849</v>
      </c>
      <c r="G25">
        <f>'state-space'!F24</f>
        <v>5.6991101613270505</v>
      </c>
      <c r="H25">
        <f t="shared" si="1"/>
        <v>881.58924852835401</v>
      </c>
      <c r="I25">
        <f>'state-space'!H24</f>
        <v>4.210263620466935</v>
      </c>
      <c r="J25">
        <f t="shared" si="2"/>
        <v>897.560366781722</v>
      </c>
      <c r="K25">
        <f>'state-space'!J24</f>
        <v>1.9726173909344482</v>
      </c>
      <c r="L25">
        <f t="shared" si="3"/>
        <v>897.560366781722</v>
      </c>
      <c r="M25">
        <f>'state-space'!L24</f>
        <v>2.2156899810964084</v>
      </c>
    </row>
    <row r="26" spans="1:13" x14ac:dyDescent="0.3">
      <c r="A26" s="1" t="s">
        <v>10</v>
      </c>
      <c r="B26">
        <f>[1]summary!X29</f>
        <v>673.33470366826498</v>
      </c>
      <c r="C26">
        <f>'state-space'!B25</f>
        <v>4.3647519530344088</v>
      </c>
      <c r="D26">
        <f>[2]summary!AI34</f>
        <v>1160.26774904166</v>
      </c>
      <c r="E26">
        <f>'state-space'!D25</f>
        <v>11.715057791546355</v>
      </c>
      <c r="F26">
        <f t="shared" si="0"/>
        <v>948.43933678054304</v>
      </c>
      <c r="G26">
        <f>'state-space'!F25</f>
        <v>5.7008705705127083</v>
      </c>
      <c r="H26">
        <f t="shared" si="1"/>
        <v>948.43933678054304</v>
      </c>
      <c r="I26">
        <f>'state-space'!H25</f>
        <v>5.1448536273084349</v>
      </c>
    </row>
    <row r="27" spans="1:13" x14ac:dyDescent="0.3">
      <c r="A27" s="1" t="s">
        <v>11</v>
      </c>
      <c r="B27">
        <f>[1]summary!X30</f>
        <v>634.82544177146099</v>
      </c>
      <c r="C27">
        <f>'state-space'!B26</f>
        <v>5.2917657816444583</v>
      </c>
      <c r="D27">
        <f>[2]summary!AI35</f>
        <v>634.82544177146099</v>
      </c>
      <c r="E27">
        <f>'state-space'!D26</f>
        <v>5.8049956252523893</v>
      </c>
      <c r="F27">
        <f t="shared" si="0"/>
        <v>548.74812820987199</v>
      </c>
      <c r="G27">
        <f>'state-space'!F26</f>
        <v>4.4377112928935514</v>
      </c>
      <c r="H27">
        <f t="shared" si="1"/>
        <v>548.74812820987199</v>
      </c>
      <c r="I27">
        <f>'state-space'!H26</f>
        <v>3.423504803935089</v>
      </c>
      <c r="J27">
        <f t="shared" si="2"/>
        <v>525.057203593189</v>
      </c>
      <c r="K27">
        <f>'state-space'!J26</f>
        <v>1.9718699295684778</v>
      </c>
      <c r="L27">
        <f t="shared" si="3"/>
        <v>525.057203593189</v>
      </c>
      <c r="M27">
        <f>'state-space'!L26</f>
        <v>2.6400065459306128</v>
      </c>
    </row>
    <row r="28" spans="1:13" x14ac:dyDescent="0.3">
      <c r="A28" s="1" t="s">
        <v>12</v>
      </c>
      <c r="B28">
        <f>[1]summary!X31</f>
        <v>394.921967924505</v>
      </c>
      <c r="C28">
        <f>'state-space'!B27</f>
        <v>2.8297033508040736</v>
      </c>
      <c r="D28">
        <f>[2]summary!AI36</f>
        <v>394.921967924505</v>
      </c>
      <c r="E28">
        <f>'state-space'!D27</f>
        <v>3.5179364652039307</v>
      </c>
      <c r="F28">
        <f t="shared" si="0"/>
        <v>378.303802762793</v>
      </c>
      <c r="G28">
        <f>'state-space'!F27</f>
        <v>2.973628895233758</v>
      </c>
      <c r="H28">
        <f t="shared" si="1"/>
        <v>579.66081810667299</v>
      </c>
      <c r="I28">
        <f>'state-space'!H27</f>
        <v>2.7232253503270556</v>
      </c>
      <c r="L28">
        <f t="shared" si="3"/>
        <v>562.90267902201197</v>
      </c>
      <c r="M28">
        <f>'state-space'!L27</f>
        <v>1.5157284166121174</v>
      </c>
    </row>
    <row r="29" spans="1:13" x14ac:dyDescent="0.3">
      <c r="A29" s="1" t="s">
        <v>13</v>
      </c>
      <c r="B29">
        <f>[1]summary!X32</f>
        <v>341.69608078695398</v>
      </c>
      <c r="C29">
        <f>'state-space'!B28</f>
        <v>2.3718020925132026</v>
      </c>
      <c r="D29">
        <f>[2]summary!AI37</f>
        <v>341.69608078695398</v>
      </c>
      <c r="E29">
        <f>'state-space'!D28</f>
        <v>2.3179082238254383</v>
      </c>
      <c r="F29">
        <f t="shared" si="0"/>
        <v>334.16275211942701</v>
      </c>
      <c r="G29">
        <f>'state-space'!F28</f>
        <v>1.8254917759988789</v>
      </c>
      <c r="H29">
        <f t="shared" si="1"/>
        <v>334.16275211942701</v>
      </c>
      <c r="I29">
        <f>'state-space'!H28</f>
        <v>2.1780183407021276</v>
      </c>
      <c r="J29">
        <f t="shared" si="2"/>
        <v>289.600724853023</v>
      </c>
      <c r="K29">
        <f>'state-space'!J28</f>
        <v>1.415661442539667</v>
      </c>
      <c r="L29">
        <f t="shared" si="3"/>
        <v>549.06394749508797</v>
      </c>
      <c r="M29">
        <f>'state-space'!L28</f>
        <v>2.2681613208233324</v>
      </c>
    </row>
    <row r="30" spans="1:13" x14ac:dyDescent="0.3">
      <c r="A30" s="1" t="s">
        <v>14</v>
      </c>
      <c r="B30">
        <f>[1]summary!X33</f>
        <v>580.642850677909</v>
      </c>
      <c r="C30">
        <f>'state-space'!B29</f>
        <v>1.7740443549188638</v>
      </c>
      <c r="D30">
        <f>[2]summary!AI38</f>
        <v>652.33703696797295</v>
      </c>
      <c r="E30">
        <f>'state-space'!D29</f>
        <v>1.9588857854354556</v>
      </c>
      <c r="F30">
        <f t="shared" si="0"/>
        <v>575.67914496014703</v>
      </c>
      <c r="G30">
        <f>'state-space'!F29</f>
        <v>3.6423917041811906</v>
      </c>
      <c r="H30">
        <f t="shared" si="1"/>
        <v>575.67914496014703</v>
      </c>
      <c r="I30">
        <f>'state-space'!H29</f>
        <v>3.1218797407254173</v>
      </c>
      <c r="L30">
        <f t="shared" si="3"/>
        <v>632.68784469039394</v>
      </c>
      <c r="M30">
        <f>'state-space'!L29</f>
        <v>2.4970179649429047</v>
      </c>
    </row>
    <row r="31" spans="1:13" x14ac:dyDescent="0.3">
      <c r="A31" s="1" t="s">
        <v>15</v>
      </c>
      <c r="B31">
        <f>[1]summary!X34</f>
        <v>222.25728824188101</v>
      </c>
      <c r="C31">
        <f>'state-space'!B30</f>
        <v>1.6677555509909288</v>
      </c>
      <c r="D31">
        <f>[2]summary!AI39</f>
        <v>244.812809429092</v>
      </c>
      <c r="E31">
        <f>'state-space'!D30</f>
        <v>2.0879290169965232</v>
      </c>
      <c r="F31">
        <f t="shared" si="0"/>
        <v>238.12853262410599</v>
      </c>
      <c r="G31">
        <f>'state-space'!F30</f>
        <v>1.7921228257632817</v>
      </c>
      <c r="H31">
        <f t="shared" si="1"/>
        <v>238.12853262410599</v>
      </c>
      <c r="I31">
        <f>'state-space'!H30</f>
        <v>1.7141888475152853</v>
      </c>
      <c r="J31">
        <f t="shared" si="2"/>
        <v>250.64124015560799</v>
      </c>
      <c r="K31">
        <f>'state-space'!J30</f>
        <v>1.4611289705086992</v>
      </c>
      <c r="L31">
        <f t="shared" si="3"/>
        <v>289.98474184453198</v>
      </c>
      <c r="M31">
        <f>'state-space'!L30</f>
        <v>1.6332896937959125</v>
      </c>
    </row>
    <row r="32" spans="1:13" x14ac:dyDescent="0.3">
      <c r="A32" s="1" t="s">
        <v>16</v>
      </c>
      <c r="B32">
        <f>[1]summary!X35</f>
        <v>232.336129269944</v>
      </c>
      <c r="C32">
        <f>'state-space'!B31</f>
        <v>1.8140525712468278</v>
      </c>
      <c r="D32">
        <f>[2]summary!AI40</f>
        <v>232.336129269944</v>
      </c>
      <c r="E32">
        <f>'state-space'!D31</f>
        <v>2.3012350249024096</v>
      </c>
      <c r="F32">
        <f t="shared" si="0"/>
        <v>210.81088510641499</v>
      </c>
      <c r="G32">
        <f>'state-space'!F31</f>
        <v>1.6993378759480811</v>
      </c>
      <c r="H32">
        <f t="shared" si="1"/>
        <v>210.81088510641499</v>
      </c>
      <c r="I32">
        <f>'state-space'!H31</f>
        <v>1.4219762791339126</v>
      </c>
      <c r="L32">
        <f t="shared" si="3"/>
        <v>210.29335711802901</v>
      </c>
      <c r="M32">
        <f>'state-space'!L31</f>
        <v>1.7825223652629281</v>
      </c>
    </row>
    <row r="33" spans="1:13" x14ac:dyDescent="0.3">
      <c r="A33" s="1" t="s">
        <v>17</v>
      </c>
      <c r="B33">
        <f>[1]summary!X36</f>
        <v>206.57896020275101</v>
      </c>
      <c r="C33">
        <f>'state-space'!B32</f>
        <v>1.5031374445894818</v>
      </c>
      <c r="D33">
        <f>[2]summary!AI41</f>
        <v>303.49811986925101</v>
      </c>
      <c r="E33">
        <f>'state-space'!D32</f>
        <v>3.4010640715891203</v>
      </c>
      <c r="F33">
        <f t="shared" si="0"/>
        <v>246.72145710549199</v>
      </c>
      <c r="G33">
        <f>'state-space'!F32</f>
        <v>2.0699259051656185</v>
      </c>
      <c r="H33">
        <f t="shared" si="1"/>
        <v>246.72145710549199</v>
      </c>
      <c r="I33">
        <f>'state-space'!H32</f>
        <v>2.1310072995035059</v>
      </c>
      <c r="L33">
        <f t="shared" si="3"/>
        <v>241.70721153002799</v>
      </c>
      <c r="M33">
        <f>'state-space'!L32</f>
        <v>1.3530184013382791</v>
      </c>
    </row>
    <row r="34" spans="1:13" x14ac:dyDescent="0.3">
      <c r="A34" s="1" t="s">
        <v>3</v>
      </c>
      <c r="B34">
        <f t="shared" ref="B34:B62" si="4">B4</f>
        <v>530.94837187377004</v>
      </c>
      <c r="C34">
        <f>'state-space'!B33</f>
        <v>1.5851712323687763</v>
      </c>
      <c r="D34">
        <f t="shared" ref="D34:D59" si="5">D4</f>
        <v>651.80548206793299</v>
      </c>
      <c r="E34">
        <f>'state-space'!D33</f>
        <v>1.7455176877011003</v>
      </c>
      <c r="F34">
        <f t="shared" ref="F34:F48" si="6">F4</f>
        <v>600.25862896394597</v>
      </c>
      <c r="G34">
        <f>'state-space'!F33</f>
        <v>3.0492678958785246</v>
      </c>
      <c r="H34">
        <f t="shared" ref="H34:H48" si="7">H4</f>
        <v>600.25862896394597</v>
      </c>
      <c r="I34">
        <f>'state-space'!H33</f>
        <v>3.5770330965279533</v>
      </c>
    </row>
    <row r="35" spans="1:13" x14ac:dyDescent="0.3">
      <c r="A35" s="1" t="s">
        <v>4</v>
      </c>
      <c r="B35">
        <f t="shared" si="4"/>
        <v>724.76372240999603</v>
      </c>
      <c r="C35">
        <f>'state-space'!B34</f>
        <v>1.869836702608902</v>
      </c>
      <c r="D35">
        <f t="shared" si="5"/>
        <v>724.76372240999603</v>
      </c>
      <c r="E35">
        <f>'state-space'!D34</f>
        <v>1.7852591856638926</v>
      </c>
      <c r="F35">
        <f t="shared" si="6"/>
        <v>687.93325363756799</v>
      </c>
      <c r="G35">
        <f>'state-space'!F34</f>
        <v>3.9098065798987705</v>
      </c>
      <c r="H35">
        <f t="shared" si="7"/>
        <v>687.93325363756799</v>
      </c>
      <c r="I35">
        <f>'state-space'!H34</f>
        <v>3.8022750375815533</v>
      </c>
    </row>
    <row r="36" spans="1:13" x14ac:dyDescent="0.3">
      <c r="A36" s="1" t="s">
        <v>5</v>
      </c>
      <c r="D36">
        <f t="shared" si="5"/>
        <v>488.72314339839198</v>
      </c>
      <c r="E36">
        <f>'state-space'!D35</f>
        <v>1.6246160296785133</v>
      </c>
      <c r="F36">
        <f t="shared" si="6"/>
        <v>444.47750862729902</v>
      </c>
      <c r="G36">
        <f>'state-space'!F35</f>
        <v>3.089750542299349</v>
      </c>
      <c r="H36">
        <f t="shared" si="7"/>
        <v>444.47750862729902</v>
      </c>
      <c r="I36">
        <f>'state-space'!H35</f>
        <v>2.871421309227034</v>
      </c>
    </row>
    <row r="37" spans="1:13" x14ac:dyDescent="0.3">
      <c r="A37" s="1" t="s">
        <v>6</v>
      </c>
      <c r="B37">
        <f t="shared" si="4"/>
        <v>459.51860106424198</v>
      </c>
      <c r="C37">
        <f>'state-space'!B36</f>
        <v>1.7186271747029946</v>
      </c>
      <c r="D37">
        <f t="shared" si="5"/>
        <v>459.51860106424198</v>
      </c>
      <c r="E37">
        <f>'state-space'!D36</f>
        <v>1.73019896201803</v>
      </c>
      <c r="F37">
        <f t="shared" si="6"/>
        <v>452.047805978599</v>
      </c>
      <c r="G37">
        <f>'state-space'!F36</f>
        <v>1.9988792480115689</v>
      </c>
      <c r="H37">
        <f t="shared" si="7"/>
        <v>452.047805978599</v>
      </c>
      <c r="I37">
        <f>'state-space'!H36</f>
        <v>3.0294182311836271</v>
      </c>
    </row>
    <row r="38" spans="1:13" x14ac:dyDescent="0.3">
      <c r="A38" s="1" t="s">
        <v>7</v>
      </c>
      <c r="B38">
        <f t="shared" si="4"/>
        <v>289.99979666681497</v>
      </c>
      <c r="C38">
        <f>'state-space'!B37</f>
        <v>1.0302122421132254</v>
      </c>
      <c r="D38">
        <f t="shared" si="5"/>
        <v>519.32159697660802</v>
      </c>
      <c r="E38">
        <f>'state-space'!D37</f>
        <v>1.033943310215488</v>
      </c>
      <c r="F38">
        <f t="shared" si="6"/>
        <v>441.65740931417901</v>
      </c>
      <c r="G38">
        <f>'state-space'!F37</f>
        <v>2.3508496023138106</v>
      </c>
      <c r="H38">
        <f t="shared" si="7"/>
        <v>441.65740931417901</v>
      </c>
      <c r="I38">
        <f>'state-space'!H37</f>
        <v>2.3940802920302402</v>
      </c>
    </row>
    <row r="39" spans="1:13" x14ac:dyDescent="0.3">
      <c r="A39" s="1" t="s">
        <v>8</v>
      </c>
      <c r="F39">
        <f t="shared" si="6"/>
        <v>321.70600810603497</v>
      </c>
      <c r="G39">
        <f>'state-space'!F38</f>
        <v>2.1176337671728129</v>
      </c>
      <c r="H39">
        <f t="shared" si="7"/>
        <v>337.457203615136</v>
      </c>
      <c r="I39">
        <f>'state-space'!H38</f>
        <v>2.1154542564674621</v>
      </c>
    </row>
    <row r="40" spans="1:13" x14ac:dyDescent="0.3">
      <c r="A40" s="1" t="s">
        <v>9</v>
      </c>
      <c r="B40">
        <f t="shared" si="4"/>
        <v>898.39630725789596</v>
      </c>
      <c r="C40">
        <f>'state-space'!B39</f>
        <v>1.8081663527282976</v>
      </c>
      <c r="D40">
        <f t="shared" si="5"/>
        <v>898.39630725789596</v>
      </c>
      <c r="E40">
        <f>'state-space'!D39</f>
        <v>2.3992926742564422</v>
      </c>
      <c r="F40">
        <f t="shared" si="6"/>
        <v>850.025629171849</v>
      </c>
      <c r="G40">
        <f>'state-space'!F39</f>
        <v>4.7898409255242225</v>
      </c>
      <c r="H40">
        <f t="shared" si="7"/>
        <v>881.58924852835401</v>
      </c>
      <c r="I40">
        <f>'state-space'!H39</f>
        <v>4.7515637414397007</v>
      </c>
    </row>
    <row r="41" spans="1:13" x14ac:dyDescent="0.3">
      <c r="A41" s="1" t="s">
        <v>10</v>
      </c>
      <c r="F41">
        <f t="shared" si="6"/>
        <v>948.43933678054304</v>
      </c>
      <c r="G41">
        <f>'state-space'!F40</f>
        <v>5.0408441793203176</v>
      </c>
      <c r="H41">
        <f t="shared" si="7"/>
        <v>948.43933678054304</v>
      </c>
      <c r="I41">
        <f>'state-space'!H40</f>
        <v>5.2057233415502351</v>
      </c>
    </row>
    <row r="42" spans="1:13" x14ac:dyDescent="0.3">
      <c r="A42" s="1" t="s">
        <v>11</v>
      </c>
      <c r="D42">
        <f t="shared" si="5"/>
        <v>610.73405032755204</v>
      </c>
      <c r="E42">
        <f>'state-space'!D41</f>
        <v>1.5262011320857907</v>
      </c>
      <c r="F42">
        <f t="shared" si="6"/>
        <v>548.74812820987199</v>
      </c>
      <c r="G42">
        <f>'state-space'!F41</f>
        <v>4.1398138105567606</v>
      </c>
      <c r="H42">
        <f t="shared" si="7"/>
        <v>548.74812820987199</v>
      </c>
      <c r="I42">
        <f>'state-space'!H41</f>
        <v>3.4726635685416496</v>
      </c>
    </row>
    <row r="43" spans="1:13" x14ac:dyDescent="0.3">
      <c r="A43" s="1" t="s">
        <v>12</v>
      </c>
      <c r="F43">
        <f t="shared" si="6"/>
        <v>378.303802762793</v>
      </c>
      <c r="G43">
        <f>'state-space'!F42</f>
        <v>2.7573662328271871</v>
      </c>
      <c r="H43">
        <f t="shared" si="7"/>
        <v>579.66081810667299</v>
      </c>
      <c r="I43">
        <f>'state-space'!H42</f>
        <v>2.7599905541525085</v>
      </c>
    </row>
    <row r="44" spans="1:13" x14ac:dyDescent="0.3">
      <c r="A44" s="1" t="s">
        <v>13</v>
      </c>
      <c r="D44">
        <f t="shared" si="5"/>
        <v>356.55473654097199</v>
      </c>
      <c r="E44">
        <f>'state-space'!D43</f>
        <v>1.2964387607215451</v>
      </c>
      <c r="F44">
        <f t="shared" si="6"/>
        <v>334.16275211942701</v>
      </c>
      <c r="G44">
        <f>'state-space'!F43</f>
        <v>1.7823391178597252</v>
      </c>
      <c r="H44">
        <f t="shared" si="7"/>
        <v>334.16275211942701</v>
      </c>
      <c r="I44">
        <f>'state-space'!H43</f>
        <v>2.0368481114703068</v>
      </c>
    </row>
    <row r="45" spans="1:13" x14ac:dyDescent="0.3">
      <c r="A45" s="1" t="s">
        <v>14</v>
      </c>
      <c r="F45">
        <f t="shared" si="6"/>
        <v>575.67914496014703</v>
      </c>
      <c r="G45">
        <f>'state-space'!F44</f>
        <v>3.4815347071583513</v>
      </c>
      <c r="H45">
        <f t="shared" si="7"/>
        <v>575.67914496014703</v>
      </c>
      <c r="I45">
        <f>'state-space'!H44</f>
        <v>2.9671436506097471</v>
      </c>
    </row>
    <row r="46" spans="1:13" x14ac:dyDescent="0.3">
      <c r="A46" s="1" t="s">
        <v>15</v>
      </c>
      <c r="D46">
        <f t="shared" si="5"/>
        <v>234.21236622444999</v>
      </c>
      <c r="E46">
        <f>'state-space'!D45</f>
        <v>1.3447158547567983</v>
      </c>
      <c r="F46">
        <f t="shared" si="6"/>
        <v>238.12853262410599</v>
      </c>
      <c r="G46">
        <f>'state-space'!F45</f>
        <v>1.6322758496023138</v>
      </c>
      <c r="H46">
        <f t="shared" si="7"/>
        <v>238.12853262410599</v>
      </c>
      <c r="I46">
        <f>'state-space'!H45</f>
        <v>1.7806585803077346</v>
      </c>
    </row>
    <row r="47" spans="1:13" x14ac:dyDescent="0.3">
      <c r="A47" s="1" t="s">
        <v>16</v>
      </c>
      <c r="B47">
        <f t="shared" si="4"/>
        <v>248.759523268935</v>
      </c>
      <c r="C47">
        <f>'state-space'!B46</f>
        <v>1.4261972917253756</v>
      </c>
      <c r="D47">
        <f t="shared" si="5"/>
        <v>248.759523268935</v>
      </c>
      <c r="E47">
        <f>'state-space'!D46</f>
        <v>1.5602707321384977</v>
      </c>
      <c r="F47">
        <f t="shared" si="6"/>
        <v>210.81088510641499</v>
      </c>
      <c r="G47">
        <f>'state-space'!F46</f>
        <v>1.6366775126536515</v>
      </c>
      <c r="H47">
        <f t="shared" si="7"/>
        <v>210.81088510641499</v>
      </c>
      <c r="I47">
        <f>'state-space'!H46</f>
        <v>1.3444861028550423</v>
      </c>
    </row>
    <row r="48" spans="1:13" x14ac:dyDescent="0.3">
      <c r="A48" s="1" t="s">
        <v>17</v>
      </c>
      <c r="F48">
        <f t="shared" si="6"/>
        <v>246.72145710549199</v>
      </c>
      <c r="G48">
        <f>'state-space'!F47</f>
        <v>2.2002801879971075</v>
      </c>
      <c r="H48">
        <f t="shared" si="7"/>
        <v>246.72145710549199</v>
      </c>
      <c r="I48">
        <f>'state-space'!H47</f>
        <v>1.7329872958004366</v>
      </c>
    </row>
    <row r="49" spans="1:9" x14ac:dyDescent="0.3">
      <c r="A49" s="1" t="s">
        <v>3</v>
      </c>
      <c r="B49">
        <f t="shared" si="4"/>
        <v>549.34941103527899</v>
      </c>
      <c r="C49">
        <f>'state-space'!B48</f>
        <v>1.4990425327493555</v>
      </c>
      <c r="D49">
        <f t="shared" si="5"/>
        <v>623.40113938716104</v>
      </c>
      <c r="E49">
        <f>'state-space'!D48</f>
        <v>1.5227167498674117</v>
      </c>
      <c r="F49">
        <f t="shared" ref="F49:F61" si="8">F4</f>
        <v>600.25862896394597</v>
      </c>
      <c r="G49">
        <f>'state-space'!F48</f>
        <v>1.8020916228977664</v>
      </c>
      <c r="H49">
        <f t="shared" ref="H49:H61" si="9">H4</f>
        <v>600.25862896394597</v>
      </c>
      <c r="I49">
        <f>'state-space'!H48</f>
        <v>1.957315039349494</v>
      </c>
    </row>
    <row r="50" spans="1:9" x14ac:dyDescent="0.3">
      <c r="A50" s="1" t="s">
        <v>4</v>
      </c>
    </row>
    <row r="51" spans="1:9" x14ac:dyDescent="0.3">
      <c r="A51" s="1" t="s">
        <v>5</v>
      </c>
      <c r="D51">
        <f t="shared" si="5"/>
        <v>520.27002487486402</v>
      </c>
      <c r="E51">
        <f>'state-space'!D50</f>
        <v>1.1019033748916145</v>
      </c>
      <c r="F51">
        <f t="shared" si="8"/>
        <v>444.47750862729902</v>
      </c>
      <c r="G51">
        <f>'state-space'!F50</f>
        <v>1.9868825932410206</v>
      </c>
      <c r="H51">
        <f t="shared" si="9"/>
        <v>444.47750862729902</v>
      </c>
      <c r="I51">
        <f>'state-space'!H50</f>
        <v>1.9410685394578668</v>
      </c>
    </row>
    <row r="52" spans="1:9" x14ac:dyDescent="0.3">
      <c r="A52" s="1" t="s">
        <v>6</v>
      </c>
    </row>
    <row r="53" spans="1:9" x14ac:dyDescent="0.3">
      <c r="A53" s="1" t="s">
        <v>7</v>
      </c>
      <c r="B53">
        <f t="shared" si="4"/>
        <v>340.23119651851903</v>
      </c>
      <c r="C53">
        <f>'state-space'!B52</f>
        <v>1.0941498419682081</v>
      </c>
      <c r="D53">
        <f t="shared" si="5"/>
        <v>535.79945905756301</v>
      </c>
      <c r="E53">
        <f>'state-space'!D52</f>
        <v>2.6035912416132807</v>
      </c>
      <c r="F53">
        <f t="shared" si="8"/>
        <v>441.65740931417901</v>
      </c>
      <c r="G53">
        <f>'state-space'!F52</f>
        <v>1.5111809645074008</v>
      </c>
      <c r="H53">
        <f t="shared" si="9"/>
        <v>441.65740931417901</v>
      </c>
      <c r="I53">
        <f>'state-space'!H52</f>
        <v>1.6716638570617242</v>
      </c>
    </row>
    <row r="54" spans="1:9" x14ac:dyDescent="0.3">
      <c r="A54" s="1" t="s">
        <v>8</v>
      </c>
    </row>
    <row r="55" spans="1:9" x14ac:dyDescent="0.3">
      <c r="A55" s="1" t="s">
        <v>9</v>
      </c>
      <c r="B55">
        <f t="shared" si="4"/>
        <v>846.57823905880798</v>
      </c>
      <c r="C55">
        <f>'state-space'!B54</f>
        <v>1.914603197741835</v>
      </c>
      <c r="D55">
        <f t="shared" si="5"/>
        <v>846.57823905880798</v>
      </c>
      <c r="E55">
        <f>'state-space'!D54</f>
        <v>1.7860913047504396</v>
      </c>
      <c r="F55">
        <f t="shared" si="8"/>
        <v>850.025629171849</v>
      </c>
      <c r="G55">
        <f>'state-space'!F54</f>
        <v>2.6132420818080533</v>
      </c>
      <c r="H55">
        <f t="shared" si="9"/>
        <v>881.58924852835401</v>
      </c>
      <c r="I55">
        <f>'state-space'!H54</f>
        <v>2.2444446447727824</v>
      </c>
    </row>
    <row r="56" spans="1:9" x14ac:dyDescent="0.3">
      <c r="A56" s="1" t="s">
        <v>10</v>
      </c>
    </row>
    <row r="57" spans="1:9" x14ac:dyDescent="0.3">
      <c r="A57" s="1" t="s">
        <v>11</v>
      </c>
      <c r="D57">
        <f t="shared" si="5"/>
        <v>634.82544177146099</v>
      </c>
      <c r="E57">
        <f>'state-space'!D56</f>
        <v>1.3509920952276724</v>
      </c>
      <c r="F57">
        <f t="shared" si="8"/>
        <v>548.74812820987199</v>
      </c>
      <c r="G57">
        <f>'state-space'!F56</f>
        <v>2.5075799777176506</v>
      </c>
      <c r="H57">
        <f t="shared" si="9"/>
        <v>548.74812820987199</v>
      </c>
      <c r="I57">
        <f>'state-space'!H56</f>
        <v>2.4103871218489297</v>
      </c>
    </row>
    <row r="58" spans="1:9" x14ac:dyDescent="0.3">
      <c r="A58" s="1" t="s">
        <v>12</v>
      </c>
    </row>
    <row r="59" spans="1:9" x14ac:dyDescent="0.3">
      <c r="A59" s="1" t="s">
        <v>13</v>
      </c>
      <c r="D59">
        <f t="shared" si="5"/>
        <v>341.69608078695398</v>
      </c>
      <c r="E59">
        <f>'state-space'!D58</f>
        <v>1.2619800780724189</v>
      </c>
      <c r="F59">
        <f t="shared" si="8"/>
        <v>334.16275211942701</v>
      </c>
      <c r="G59">
        <f>'state-space'!F58</f>
        <v>1.4087816329778768</v>
      </c>
      <c r="H59">
        <f t="shared" si="9"/>
        <v>334.16275211942701</v>
      </c>
      <c r="I59">
        <f>'state-space'!H58</f>
        <v>1.4753400823950455</v>
      </c>
    </row>
    <row r="60" spans="1:9" x14ac:dyDescent="0.3">
      <c r="A60" s="1" t="s">
        <v>14</v>
      </c>
    </row>
    <row r="61" spans="1:9" x14ac:dyDescent="0.3">
      <c r="A61" s="1" t="s">
        <v>15</v>
      </c>
      <c r="F61">
        <f t="shared" si="8"/>
        <v>238.12853262410599</v>
      </c>
      <c r="G61">
        <f>'state-space'!F60</f>
        <v>1.4106186004562575</v>
      </c>
      <c r="H61">
        <f t="shared" si="9"/>
        <v>238.12853262410599</v>
      </c>
      <c r="I61">
        <f>'state-space'!H60</f>
        <v>1.4092844166056564</v>
      </c>
    </row>
    <row r="62" spans="1:9" x14ac:dyDescent="0.3">
      <c r="A62" s="1" t="s">
        <v>16</v>
      </c>
      <c r="B62">
        <f t="shared" si="4"/>
        <v>232.336129269944</v>
      </c>
      <c r="C62">
        <f>'state-space'!B61</f>
        <v>1.4205368442674546</v>
      </c>
    </row>
    <row r="63" spans="1:9" x14ac:dyDescent="0.3">
      <c r="A63" s="1" t="s">
        <v>17</v>
      </c>
    </row>
    <row r="65" spans="1:3" x14ac:dyDescent="0.3">
      <c r="B65" s="2"/>
    </row>
    <row r="66" spans="1:3" x14ac:dyDescent="0.3">
      <c r="A66" t="s">
        <v>30</v>
      </c>
      <c r="B66" s="2">
        <f t="array" ref="B66:C71">LINEST(C4:C35,B4:B35,,TRUE)</f>
        <v>6.472742862992464E-3</v>
      </c>
      <c r="C66">
        <v>-6.1506147832822933E-2</v>
      </c>
    </row>
    <row r="67" spans="1:3" x14ac:dyDescent="0.3">
      <c r="B67">
        <v>9.6115066149025691E-4</v>
      </c>
      <c r="C67">
        <v>0.49078352135149705</v>
      </c>
    </row>
    <row r="68" spans="1:3" x14ac:dyDescent="0.3">
      <c r="B68">
        <v>0.60186708855214421</v>
      </c>
      <c r="C68">
        <v>1.0230796258374204</v>
      </c>
    </row>
    <row r="69" spans="1:3" x14ac:dyDescent="0.3">
      <c r="B69">
        <v>45.351720838404376</v>
      </c>
      <c r="C69">
        <v>30</v>
      </c>
    </row>
    <row r="70" spans="1:3" x14ac:dyDescent="0.3">
      <c r="B70">
        <v>47.469279796099769</v>
      </c>
      <c r="C70">
        <v>31.40075762410909</v>
      </c>
    </row>
    <row r="71" spans="1:3" x14ac:dyDescent="0.3">
      <c r="B71" t="e">
        <v>#N/A</v>
      </c>
      <c r="C71" t="e">
        <v>#N/A</v>
      </c>
    </row>
  </sheetData>
  <mergeCells count="6"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9075-9544-46AA-8FD1-76022EAE79C1}">
  <dimension ref="A2:M71"/>
  <sheetViews>
    <sheetView topLeftCell="C1" zoomScaleNormal="100" workbookViewId="0">
      <selection activeCell="Q19" sqref="Q19"/>
    </sheetView>
  </sheetViews>
  <sheetFormatPr defaultRowHeight="14.4" x14ac:dyDescent="0.3"/>
  <cols>
    <col min="1" max="1" width="27.5546875" bestFit="1" customWidth="1"/>
  </cols>
  <sheetData>
    <row r="2" spans="1:13" x14ac:dyDescent="0.3">
      <c r="B2" s="5" t="s">
        <v>0</v>
      </c>
      <c r="C2" s="5"/>
      <c r="D2" s="5" t="s">
        <v>1</v>
      </c>
      <c r="E2" s="5"/>
      <c r="F2" s="5" t="s">
        <v>20</v>
      </c>
      <c r="G2" s="5"/>
      <c r="H2" s="5" t="s">
        <v>21</v>
      </c>
      <c r="I2" s="5"/>
      <c r="J2" s="5" t="s">
        <v>22</v>
      </c>
      <c r="K2" s="5"/>
      <c r="L2" s="5" t="s">
        <v>23</v>
      </c>
      <c r="M2" s="5"/>
    </row>
    <row r="3" spans="1:13" x14ac:dyDescent="0.3">
      <c r="A3" t="s">
        <v>2</v>
      </c>
      <c r="B3" t="s">
        <v>34</v>
      </c>
      <c r="C3" t="s">
        <v>19</v>
      </c>
      <c r="D3" t="s">
        <v>26</v>
      </c>
      <c r="E3" t="s">
        <v>19</v>
      </c>
      <c r="F3" t="s">
        <v>26</v>
      </c>
      <c r="G3" t="s">
        <v>19</v>
      </c>
      <c r="H3" t="s">
        <v>26</v>
      </c>
      <c r="I3" t="s">
        <v>19</v>
      </c>
      <c r="J3" t="s">
        <v>26</v>
      </c>
      <c r="K3" t="s">
        <v>19</v>
      </c>
      <c r="L3" t="s">
        <v>26</v>
      </c>
      <c r="M3" t="s">
        <v>19</v>
      </c>
    </row>
    <row r="4" spans="1:13" x14ac:dyDescent="0.3">
      <c r="A4" s="1" t="s">
        <v>3</v>
      </c>
      <c r="B4" s="4">
        <f>'ISO8608'!C2</f>
        <v>1.1969802643928701E-6</v>
      </c>
      <c r="C4">
        <f>'state-space'!B3</f>
        <v>4.0275351141301936</v>
      </c>
      <c r="D4" s="4">
        <f t="shared" ref="D4:D18" si="0">B4</f>
        <v>1.1969802643928701E-6</v>
      </c>
      <c r="E4">
        <f>'state-space'!D3</f>
        <v>5.9678330857085564</v>
      </c>
      <c r="F4" s="4">
        <f t="shared" ref="F4:F18" si="1">B4</f>
        <v>1.1969802643928701E-6</v>
      </c>
      <c r="G4">
        <f>'state-space'!F3</f>
        <v>3.3127553185845402</v>
      </c>
      <c r="H4" s="4">
        <f t="shared" ref="H4:H18" si="2">B4</f>
        <v>1.1969802643928701E-6</v>
      </c>
      <c r="I4">
        <f>'state-space'!H3</f>
        <v>3.8299362655392186</v>
      </c>
      <c r="J4" s="4">
        <f t="shared" ref="J4:J18" si="3">B4</f>
        <v>1.1969802643928701E-6</v>
      </c>
      <c r="K4">
        <f>'state-space'!J3</f>
        <v>1.7608731321062003</v>
      </c>
      <c r="L4" s="4">
        <f t="shared" ref="L4:L18" si="4">B4</f>
        <v>1.1969802643928701E-6</v>
      </c>
      <c r="M4">
        <f>'state-space'!L3</f>
        <v>1.6900829151210996</v>
      </c>
    </row>
    <row r="5" spans="1:13" x14ac:dyDescent="0.3">
      <c r="A5" s="1" t="s">
        <v>4</v>
      </c>
      <c r="B5" s="4">
        <f>'ISO8608'!C3</f>
        <v>1.14626147322633E-6</v>
      </c>
      <c r="C5">
        <f>'state-space'!B4</f>
        <v>6.3893849279919319</v>
      </c>
      <c r="D5" s="4">
        <f t="shared" si="0"/>
        <v>1.14626147322633E-6</v>
      </c>
      <c r="E5">
        <f>'state-space'!D4</f>
        <v>6.3189798438384903</v>
      </c>
      <c r="F5" s="4">
        <f t="shared" si="1"/>
        <v>1.14626147322633E-6</v>
      </c>
      <c r="G5">
        <f>'state-space'!F4</f>
        <v>3.6975436362671754</v>
      </c>
      <c r="H5" s="4">
        <f t="shared" si="2"/>
        <v>1.14626147322633E-6</v>
      </c>
      <c r="I5">
        <f>'state-space'!H4</f>
        <v>4.0578829867042669</v>
      </c>
      <c r="J5" s="4">
        <f t="shared" si="3"/>
        <v>1.14626147322633E-6</v>
      </c>
      <c r="K5">
        <f>'state-space'!J4</f>
        <v>2.3440844205959031</v>
      </c>
      <c r="L5" s="4">
        <f t="shared" si="4"/>
        <v>1.14626147322633E-6</v>
      </c>
      <c r="M5">
        <f>'state-space'!L4</f>
        <v>1.7400937908971936</v>
      </c>
    </row>
    <row r="6" spans="1:13" x14ac:dyDescent="0.3">
      <c r="A6" s="1" t="s">
        <v>5</v>
      </c>
      <c r="B6" s="4">
        <f>'ISO8608'!C4</f>
        <v>4.0810272715393201E-8</v>
      </c>
      <c r="C6">
        <f>'state-space'!B5</f>
        <v>2.5273200539875118</v>
      </c>
      <c r="D6" s="4">
        <f t="shared" si="0"/>
        <v>4.0810272715393201E-8</v>
      </c>
      <c r="E6">
        <f>'state-space'!D5</f>
        <v>2.9474154353790478</v>
      </c>
      <c r="F6" s="4">
        <f t="shared" si="1"/>
        <v>4.0810272715393201E-8</v>
      </c>
      <c r="G6">
        <f>'state-space'!F5</f>
        <v>3.4030120961324206</v>
      </c>
      <c r="H6" s="4">
        <f t="shared" si="2"/>
        <v>4.0810272715393201E-8</v>
      </c>
      <c r="I6">
        <f>'state-space'!H5</f>
        <v>2.4829034788017563</v>
      </c>
      <c r="J6" s="4">
        <f t="shared" si="3"/>
        <v>4.0810272715393201E-8</v>
      </c>
      <c r="K6">
        <f>'state-space'!J5</f>
        <v>2.1046749758442362</v>
      </c>
      <c r="L6" s="4">
        <f t="shared" si="4"/>
        <v>4.0810272715393201E-8</v>
      </c>
      <c r="M6">
        <f>'state-space'!L5</f>
        <v>1.6701432310600555</v>
      </c>
    </row>
    <row r="7" spans="1:13" x14ac:dyDescent="0.3">
      <c r="A7" s="1" t="s">
        <v>6</v>
      </c>
      <c r="B7" s="4">
        <f>'ISO8608'!C5</f>
        <v>4.31837702066657E-8</v>
      </c>
      <c r="C7">
        <f>'state-space'!B6</f>
        <v>2.7107589398276555</v>
      </c>
      <c r="D7" s="4">
        <f t="shared" si="0"/>
        <v>4.31837702066657E-8</v>
      </c>
      <c r="E7">
        <f>'state-space'!D6</f>
        <v>2.8659814871552056</v>
      </c>
      <c r="F7" s="4">
        <f t="shared" si="1"/>
        <v>4.31837702066657E-8</v>
      </c>
      <c r="G7">
        <f>'state-space'!F6</f>
        <v>2.2802138044458591</v>
      </c>
      <c r="H7" s="4">
        <f t="shared" si="2"/>
        <v>4.31837702066657E-8</v>
      </c>
      <c r="I7">
        <f>'state-space'!H6</f>
        <v>2.8725220636623425</v>
      </c>
      <c r="J7" s="4">
        <f t="shared" si="3"/>
        <v>4.31837702066657E-8</v>
      </c>
      <c r="K7">
        <f>'state-space'!J6</f>
        <v>1.8500975345928765</v>
      </c>
      <c r="L7" s="4">
        <f t="shared" si="4"/>
        <v>4.31837702066657E-8</v>
      </c>
      <c r="M7">
        <f>'state-space'!L6</f>
        <v>2.1085429693180169</v>
      </c>
    </row>
    <row r="8" spans="1:13" x14ac:dyDescent="0.3">
      <c r="A8" s="1" t="s">
        <v>7</v>
      </c>
      <c r="B8" s="4">
        <f>'ISO8608'!C6</f>
        <v>1.67405522196132E-9</v>
      </c>
      <c r="C8">
        <f>'state-space'!B7</f>
        <v>1.4438396392922297</v>
      </c>
      <c r="D8" s="4">
        <f t="shared" si="0"/>
        <v>1.67405522196132E-9</v>
      </c>
      <c r="E8">
        <f>'state-space'!D7</f>
        <v>2.3696050460764386</v>
      </c>
      <c r="F8" s="4">
        <f t="shared" si="1"/>
        <v>1.67405522196132E-9</v>
      </c>
      <c r="G8">
        <f>'state-space'!F7</f>
        <v>2.1315719666825825</v>
      </c>
      <c r="H8" s="4">
        <f t="shared" si="2"/>
        <v>1.67405522196132E-9</v>
      </c>
      <c r="I8">
        <f>'state-space'!H7</f>
        <v>2.4085432540650955</v>
      </c>
      <c r="J8" s="4">
        <f t="shared" si="3"/>
        <v>1.67405522196132E-9</v>
      </c>
      <c r="K8">
        <f>'state-space'!J7</f>
        <v>1.6559459640124699</v>
      </c>
      <c r="L8" s="4">
        <f t="shared" si="4"/>
        <v>1.67405522196132E-9</v>
      </c>
      <c r="M8">
        <f>'state-space'!L7</f>
        <v>1.622869710629635</v>
      </c>
    </row>
    <row r="9" spans="1:13" x14ac:dyDescent="0.3">
      <c r="A9" s="1" t="s">
        <v>8</v>
      </c>
      <c r="B9" s="4">
        <f>'ISO8608'!C7</f>
        <v>1.55232398887714E-9</v>
      </c>
      <c r="C9">
        <f>'state-space'!B8</f>
        <v>2.055055396526408</v>
      </c>
      <c r="D9" s="4">
        <f t="shared" si="0"/>
        <v>1.55232398887714E-9</v>
      </c>
      <c r="E9">
        <f>'state-space'!D8</f>
        <v>2.0044750206575124</v>
      </c>
      <c r="F9" s="4">
        <f t="shared" si="1"/>
        <v>1.55232398887714E-9</v>
      </c>
      <c r="G9">
        <f>'state-space'!F8</f>
        <v>1.9556740410631863</v>
      </c>
      <c r="H9" s="4">
        <f t="shared" si="2"/>
        <v>1.55232398887714E-9</v>
      </c>
      <c r="I9">
        <f>'state-space'!H8</f>
        <v>2.0628090060287247</v>
      </c>
      <c r="J9" s="4">
        <f t="shared" si="3"/>
        <v>1.55232398887714E-9</v>
      </c>
      <c r="K9">
        <f>'state-space'!J8</f>
        <v>1.7978724697217379</v>
      </c>
      <c r="L9" s="4">
        <f t="shared" si="4"/>
        <v>1.55232398887714E-9</v>
      </c>
      <c r="M9">
        <f>'state-space'!L8</f>
        <v>2.1286093534075206</v>
      </c>
    </row>
    <row r="10" spans="1:13" x14ac:dyDescent="0.3">
      <c r="A10" s="1" t="s">
        <v>9</v>
      </c>
      <c r="B10" s="4">
        <f>'ISO8608'!C8</f>
        <v>2.4986503145101399E-6</v>
      </c>
      <c r="C10">
        <f>'state-space'!B9</f>
        <v>6.2812838348931379</v>
      </c>
      <c r="D10" s="4">
        <f t="shared" si="0"/>
        <v>2.4986503145101399E-6</v>
      </c>
      <c r="E10">
        <f>'state-space'!D9</f>
        <v>5.9884410773472974</v>
      </c>
      <c r="F10" s="4">
        <f t="shared" si="1"/>
        <v>2.4986503145101399E-6</v>
      </c>
      <c r="G10">
        <f>'state-space'!F9</f>
        <v>5.2181349143190623</v>
      </c>
      <c r="H10" s="4">
        <f t="shared" si="2"/>
        <v>2.4986503145101399E-6</v>
      </c>
      <c r="I10">
        <f>'state-space'!H9</f>
        <v>5.0793405461102523</v>
      </c>
      <c r="J10" s="4">
        <f t="shared" si="3"/>
        <v>2.4986503145101399E-6</v>
      </c>
      <c r="K10">
        <f>'state-space'!J9</f>
        <v>2.6253668941461012</v>
      </c>
      <c r="L10" s="4">
        <f t="shared" si="4"/>
        <v>2.4986503145101399E-6</v>
      </c>
      <c r="M10">
        <f>'state-space'!L9</f>
        <v>2.371146575541661</v>
      </c>
    </row>
    <row r="11" spans="1:13" x14ac:dyDescent="0.3">
      <c r="A11" s="1" t="s">
        <v>10</v>
      </c>
      <c r="B11" s="4">
        <f>'ISO8608'!C9</f>
        <v>2.4215783639606402E-6</v>
      </c>
      <c r="C11">
        <f>'state-space'!B10</f>
        <v>5.6901131661302529</v>
      </c>
      <c r="D11" s="4">
        <f t="shared" si="0"/>
        <v>2.4215783639606402E-6</v>
      </c>
      <c r="E11">
        <f>'state-space'!D10</f>
        <v>10.612438359660556</v>
      </c>
      <c r="F11" s="4">
        <f t="shared" si="1"/>
        <v>2.4215783639606402E-6</v>
      </c>
      <c r="G11">
        <f>'state-space'!F10</f>
        <v>5.7191959785665016</v>
      </c>
      <c r="H11" s="4">
        <f t="shared" si="2"/>
        <v>2.4215783639606402E-6</v>
      </c>
      <c r="I11">
        <f>'state-space'!H10</f>
        <v>5.3610958360753278</v>
      </c>
      <c r="J11" s="4">
        <f t="shared" si="3"/>
        <v>2.4215783639606402E-6</v>
      </c>
      <c r="K11">
        <f>'state-space'!J10</f>
        <v>2.2248491404194293</v>
      </c>
      <c r="L11" s="4">
        <f t="shared" si="4"/>
        <v>2.4215783639606402E-6</v>
      </c>
      <c r="M11">
        <f>'state-space'!L10</f>
        <v>3.7652556549567238</v>
      </c>
    </row>
    <row r="12" spans="1:13" x14ac:dyDescent="0.3">
      <c r="A12" s="1" t="s">
        <v>11</v>
      </c>
      <c r="B12" s="4">
        <f>'ISO8608'!C10</f>
        <v>9.0497051667443201E-8</v>
      </c>
      <c r="C12">
        <f>'state-space'!B11</f>
        <v>5.4972709609480441</v>
      </c>
      <c r="D12" s="4">
        <f t="shared" si="0"/>
        <v>9.0497051667443201E-8</v>
      </c>
      <c r="E12">
        <f>'state-space'!D11</f>
        <v>6.4608064321458745</v>
      </c>
      <c r="F12" s="4">
        <f t="shared" si="1"/>
        <v>9.0497051667443201E-8</v>
      </c>
      <c r="G12">
        <f>'state-space'!F11</f>
        <v>4.6638548464109499</v>
      </c>
      <c r="H12" s="4">
        <f t="shared" si="2"/>
        <v>9.0497051667443201E-8</v>
      </c>
      <c r="I12">
        <f>'state-space'!H11</f>
        <v>3.8786250664839677</v>
      </c>
      <c r="J12" s="4">
        <f t="shared" si="3"/>
        <v>9.0497051667443201E-8</v>
      </c>
      <c r="K12">
        <f>'state-space'!J11</f>
        <v>2.2497067885292026</v>
      </c>
      <c r="L12" s="4">
        <f t="shared" si="4"/>
        <v>9.0497051667443201E-8</v>
      </c>
      <c r="M12">
        <f>'state-space'!L11</f>
        <v>3.1238526438286423</v>
      </c>
    </row>
    <row r="13" spans="1:13" x14ac:dyDescent="0.3">
      <c r="A13" s="1" t="s">
        <v>12</v>
      </c>
      <c r="B13" s="4">
        <f>'ISO8608'!C11</f>
        <v>8.6293616792474101E-8</v>
      </c>
      <c r="C13">
        <f>'state-space'!B12</f>
        <v>3.3303546267594148</v>
      </c>
      <c r="D13" s="4">
        <f t="shared" si="0"/>
        <v>8.6293616792474101E-8</v>
      </c>
      <c r="E13">
        <f>'state-space'!D12</f>
        <v>4.1232487535860507</v>
      </c>
      <c r="F13" s="4">
        <f t="shared" si="1"/>
        <v>8.6293616792474101E-8</v>
      </c>
      <c r="G13">
        <f>'state-space'!F12</f>
        <v>2.8545015650697647</v>
      </c>
      <c r="H13" s="4">
        <f t="shared" si="2"/>
        <v>8.6293616792474101E-8</v>
      </c>
      <c r="I13">
        <f>'state-space'!H12</f>
        <v>2.8662567948868194</v>
      </c>
      <c r="J13" s="4">
        <f t="shared" si="3"/>
        <v>8.6293616792474101E-8</v>
      </c>
      <c r="K13">
        <f>'state-space'!J12</f>
        <v>1.7826345886227872</v>
      </c>
      <c r="L13" s="4">
        <f t="shared" si="4"/>
        <v>8.6293616792474101E-8</v>
      </c>
      <c r="M13">
        <f>'state-space'!L12</f>
        <v>1.6585497127063786</v>
      </c>
    </row>
    <row r="14" spans="1:13" x14ac:dyDescent="0.3">
      <c r="A14" s="1" t="s">
        <v>13</v>
      </c>
      <c r="B14" s="4">
        <f>'ISO8608'!C12</f>
        <v>2.9621094586802502E-9</v>
      </c>
      <c r="C14">
        <f>'state-space'!B13</f>
        <v>2.718975720451478</v>
      </c>
      <c r="D14" s="4">
        <f t="shared" si="0"/>
        <v>2.9621094586802502E-9</v>
      </c>
      <c r="E14">
        <f>'state-space'!D13</f>
        <v>2.6716313155711928</v>
      </c>
      <c r="F14" s="4">
        <f t="shared" si="1"/>
        <v>2.9621094586802502E-9</v>
      </c>
      <c r="G14">
        <f>'state-space'!F13</f>
        <v>1.7799220117778132</v>
      </c>
      <c r="H14" s="4">
        <f t="shared" si="2"/>
        <v>2.9621094586802502E-9</v>
      </c>
      <c r="I14">
        <f>'state-space'!H13</f>
        <v>2.2295522361149924</v>
      </c>
      <c r="J14" s="4">
        <f t="shared" si="3"/>
        <v>2.9621094586802502E-9</v>
      </c>
      <c r="K14">
        <f>'state-space'!J13</f>
        <v>1.4528795493354885</v>
      </c>
      <c r="L14" s="4">
        <f t="shared" si="4"/>
        <v>2.9621094586802502E-9</v>
      </c>
      <c r="M14">
        <f>'state-space'!L13</f>
        <v>2.6018837733653357</v>
      </c>
    </row>
    <row r="15" spans="1:13" x14ac:dyDescent="0.3">
      <c r="A15" s="1" t="s">
        <v>14</v>
      </c>
      <c r="B15" s="4">
        <f>'ISO8608'!C13</f>
        <v>3.21822630372212E-9</v>
      </c>
      <c r="C15">
        <f>'state-space'!B14</f>
        <v>1.5989276656333893</v>
      </c>
      <c r="D15" s="4">
        <f t="shared" si="0"/>
        <v>3.21822630372212E-9</v>
      </c>
      <c r="E15">
        <f>'state-space'!D14</f>
        <v>1.9274062520309352</v>
      </c>
      <c r="F15" s="4">
        <f t="shared" si="1"/>
        <v>3.21822630372212E-9</v>
      </c>
      <c r="G15">
        <f>'state-space'!F14</f>
        <v>3.4273104673988009</v>
      </c>
      <c r="H15" s="4">
        <f t="shared" si="2"/>
        <v>3.21822630372212E-9</v>
      </c>
      <c r="I15">
        <f>'state-space'!H14</f>
        <v>3.2532154704122491</v>
      </c>
      <c r="J15" s="4">
        <f t="shared" si="3"/>
        <v>3.21822630372212E-9</v>
      </c>
      <c r="K15">
        <f>'state-space'!J14</f>
        <v>2.1074733982753693</v>
      </c>
      <c r="L15" s="4">
        <f t="shared" si="4"/>
        <v>3.21822630372212E-9</v>
      </c>
      <c r="M15">
        <f>'state-space'!L14</f>
        <v>2.9951196450650959</v>
      </c>
    </row>
    <row r="16" spans="1:13" x14ac:dyDescent="0.3">
      <c r="A16" s="1" t="s">
        <v>15</v>
      </c>
      <c r="B16" s="4">
        <f>'ISO8608'!C14</f>
        <v>1.91492054979153E-7</v>
      </c>
      <c r="C16">
        <f>'state-space'!B15</f>
        <v>1.4504545926464265</v>
      </c>
      <c r="D16" s="4">
        <f t="shared" si="0"/>
        <v>1.91492054979153E-7</v>
      </c>
      <c r="E16">
        <f>'state-space'!D15</f>
        <v>2.3019898094048803</v>
      </c>
      <c r="F16" s="4">
        <f t="shared" si="1"/>
        <v>1.91492054979153E-7</v>
      </c>
      <c r="G16">
        <f>'state-space'!F15</f>
        <v>1.7809101278582415</v>
      </c>
      <c r="H16" s="4">
        <f t="shared" si="2"/>
        <v>1.91492054979153E-7</v>
      </c>
      <c r="I16">
        <f>'state-space'!H15</f>
        <v>1.7294124027224167</v>
      </c>
      <c r="J16" s="4">
        <f t="shared" si="3"/>
        <v>1.91492054979153E-7</v>
      </c>
      <c r="K16">
        <f>'state-space'!J15</f>
        <v>1.7350857149802197</v>
      </c>
      <c r="L16" s="4">
        <f t="shared" si="4"/>
        <v>1.91492054979153E-7</v>
      </c>
      <c r="M16">
        <f>'state-space'!L15</f>
        <v>1.8116844861444468</v>
      </c>
    </row>
    <row r="17" spans="1:13" x14ac:dyDescent="0.3">
      <c r="A17" s="1" t="s">
        <v>16</v>
      </c>
      <c r="B17" s="4">
        <f>'ISO8608'!C15</f>
        <v>1.4998345285867899E-7</v>
      </c>
      <c r="C17">
        <f>'state-space'!B16</f>
        <v>1.5098631030953831</v>
      </c>
      <c r="D17" s="4">
        <f t="shared" si="0"/>
        <v>1.4998345285867899E-7</v>
      </c>
      <c r="E17">
        <f>'state-space'!D16</f>
        <v>2.0431254584110894</v>
      </c>
      <c r="F17" s="4">
        <f t="shared" si="1"/>
        <v>1.4998345285867899E-7</v>
      </c>
      <c r="G17">
        <f>'state-space'!F16</f>
        <v>1.6868401506711228</v>
      </c>
      <c r="H17" s="4">
        <f t="shared" si="2"/>
        <v>1.4998345285867899E-7</v>
      </c>
      <c r="I17">
        <f>'state-space'!H16</f>
        <v>1.4833735549590101</v>
      </c>
      <c r="J17" s="4">
        <f t="shared" si="3"/>
        <v>1.4998345285867899E-7</v>
      </c>
      <c r="K17">
        <f>'state-space'!J16</f>
        <v>1.7667221692179609</v>
      </c>
      <c r="L17" s="4">
        <f t="shared" si="4"/>
        <v>1.4998345285867899E-7</v>
      </c>
      <c r="M17">
        <f>'state-space'!L16</f>
        <v>1.7739108298785367</v>
      </c>
    </row>
    <row r="18" spans="1:13" x14ac:dyDescent="0.3">
      <c r="A18" s="1" t="s">
        <v>17</v>
      </c>
      <c r="B18" s="4">
        <f>'ISO8608'!C16</f>
        <v>2.8506968257995299E-7</v>
      </c>
      <c r="C18">
        <f>'state-space'!B17</f>
        <v>1.3962594366907437</v>
      </c>
      <c r="D18" s="4">
        <f t="shared" si="0"/>
        <v>2.8506968257995299E-7</v>
      </c>
      <c r="E18">
        <f>'state-space'!D17</f>
        <v>3.5986017555533274</v>
      </c>
      <c r="F18" s="4">
        <f t="shared" si="1"/>
        <v>2.8506968257995299E-7</v>
      </c>
      <c r="G18">
        <f>'state-space'!F17</f>
        <v>1.9640498169664173</v>
      </c>
      <c r="H18" s="4">
        <f t="shared" si="2"/>
        <v>2.8506968257995299E-7</v>
      </c>
      <c r="I18">
        <f>'state-space'!H17</f>
        <v>2.2120816017452603</v>
      </c>
      <c r="J18" s="4">
        <f t="shared" si="3"/>
        <v>2.8506968257995299E-7</v>
      </c>
      <c r="K18">
        <f>'state-space'!J17</f>
        <v>1.834321845925728</v>
      </c>
      <c r="L18" s="4">
        <f t="shared" si="4"/>
        <v>2.8506968257995299E-7</v>
      </c>
      <c r="M18">
        <f>'state-space'!L17</f>
        <v>1.4157211433558805</v>
      </c>
    </row>
    <row r="19" spans="1:13" x14ac:dyDescent="0.3">
      <c r="A19" s="1" t="s">
        <v>3</v>
      </c>
      <c r="B19" s="4">
        <f t="shared" ref="B19:B33" si="5">B4</f>
        <v>1.1969802643928701E-6</v>
      </c>
      <c r="C19">
        <f>'state-space'!B18</f>
        <v>4.3609353361737089</v>
      </c>
      <c r="D19">
        <f t="shared" ref="D19:D33" si="6">D4</f>
        <v>1.1969802643928701E-6</v>
      </c>
      <c r="E19">
        <f>'state-space'!D18</f>
        <v>5.9058167317270156</v>
      </c>
      <c r="F19">
        <f t="shared" ref="F19:F33" si="7">F4</f>
        <v>1.1969802643928701E-6</v>
      </c>
      <c r="G19">
        <f>'state-space'!F18</f>
        <v>3.2739144143355112</v>
      </c>
      <c r="H19">
        <f t="shared" ref="H19:H33" si="8">H4</f>
        <v>1.1969802643928701E-6</v>
      </c>
      <c r="I19">
        <f>'state-space'!H18</f>
        <v>3.6402033490227161</v>
      </c>
      <c r="J19">
        <f t="shared" ref="J19:J31" si="9">J4</f>
        <v>1.1969802643928701E-6</v>
      </c>
      <c r="K19">
        <f>'state-space'!J18</f>
        <v>1.7067976445851587</v>
      </c>
      <c r="L19">
        <f t="shared" ref="L19:L33" si="10">L4</f>
        <v>1.1969802643928701E-6</v>
      </c>
      <c r="M19">
        <f>'state-space'!L18</f>
        <v>1.6219761437195432</v>
      </c>
    </row>
    <row r="20" spans="1:13" x14ac:dyDescent="0.3">
      <c r="A20" s="1" t="s">
        <v>4</v>
      </c>
      <c r="B20" s="4">
        <f t="shared" si="5"/>
        <v>1.14626147322633E-6</v>
      </c>
      <c r="C20">
        <f>'state-space'!B19</f>
        <v>4.7501838734685498</v>
      </c>
      <c r="D20">
        <f t="shared" si="6"/>
        <v>1.14626147322633E-6</v>
      </c>
      <c r="E20">
        <f>'state-space'!D19</f>
        <v>5.0701305693902272</v>
      </c>
      <c r="F20">
        <f t="shared" si="7"/>
        <v>1.14626147322633E-6</v>
      </c>
      <c r="G20">
        <f>'state-space'!F19</f>
        <v>3.9914607017113628</v>
      </c>
      <c r="H20">
        <f t="shared" si="8"/>
        <v>1.14626147322633E-6</v>
      </c>
      <c r="I20">
        <f>'state-space'!H19</f>
        <v>4.0115846090194447</v>
      </c>
      <c r="L20">
        <f t="shared" si="10"/>
        <v>1.14626147322633E-6</v>
      </c>
      <c r="M20">
        <f>'state-space'!L19</f>
        <v>1.7470444961465754</v>
      </c>
    </row>
    <row r="21" spans="1:13" x14ac:dyDescent="0.3">
      <c r="A21" s="1" t="s">
        <v>5</v>
      </c>
      <c r="B21" s="4">
        <f t="shared" si="5"/>
        <v>4.0810272715393201E-8</v>
      </c>
      <c r="C21">
        <f>'state-space'!B20</f>
        <v>2.8441813158051668</v>
      </c>
      <c r="D21">
        <f t="shared" si="6"/>
        <v>4.0810272715393201E-8</v>
      </c>
      <c r="E21">
        <f>'state-space'!D20</f>
        <v>2.9258853934286844</v>
      </c>
      <c r="F21">
        <f t="shared" si="7"/>
        <v>4.0810272715393201E-8</v>
      </c>
      <c r="G21">
        <f>'state-space'!F20</f>
        <v>3.4023629771059225</v>
      </c>
      <c r="H21">
        <f t="shared" si="8"/>
        <v>4.0810272715393201E-8</v>
      </c>
      <c r="I21">
        <f>'state-space'!H20</f>
        <v>2.7813267027511053</v>
      </c>
      <c r="J21">
        <f t="shared" si="9"/>
        <v>4.0810272715393201E-8</v>
      </c>
      <c r="K21">
        <f>'state-space'!J20</f>
        <v>1.9670478922197172</v>
      </c>
      <c r="L21">
        <f t="shared" si="10"/>
        <v>4.0810272715393201E-8</v>
      </c>
      <c r="M21">
        <f>'state-space'!L20</f>
        <v>1.6006434491784209</v>
      </c>
    </row>
    <row r="22" spans="1:13" x14ac:dyDescent="0.3">
      <c r="A22" s="1" t="s">
        <v>6</v>
      </c>
      <c r="B22" s="4">
        <f t="shared" si="5"/>
        <v>4.31837702066657E-8</v>
      </c>
      <c r="C22">
        <f>'state-space'!B21</f>
        <v>2.4648122502799517</v>
      </c>
      <c r="D22">
        <f t="shared" si="6"/>
        <v>4.31837702066657E-8</v>
      </c>
      <c r="E22">
        <f>'state-space'!D21</f>
        <v>2.6406485448989385</v>
      </c>
      <c r="F22">
        <f t="shared" si="7"/>
        <v>4.31837702066657E-8</v>
      </c>
      <c r="G22">
        <f>'state-space'!F21</f>
        <v>2.0834574086076127</v>
      </c>
      <c r="H22">
        <f t="shared" si="8"/>
        <v>4.31837702066657E-8</v>
      </c>
      <c r="I22">
        <f>'state-space'!H21</f>
        <v>3.0613599165771026</v>
      </c>
    </row>
    <row r="23" spans="1:13" x14ac:dyDescent="0.3">
      <c r="A23" s="1" t="s">
        <v>7</v>
      </c>
      <c r="B23" s="4">
        <f t="shared" si="5"/>
        <v>1.67405522196132E-9</v>
      </c>
      <c r="C23">
        <f>'state-space'!B22</f>
        <v>1.6117188690622122</v>
      </c>
      <c r="D23">
        <f t="shared" si="6"/>
        <v>1.67405522196132E-9</v>
      </c>
      <c r="E23">
        <f>'state-space'!D22</f>
        <v>2.3143136148970025</v>
      </c>
      <c r="F23">
        <f t="shared" si="7"/>
        <v>1.67405522196132E-9</v>
      </c>
      <c r="G23">
        <f>'state-space'!F22</f>
        <v>2.3306328714813711</v>
      </c>
      <c r="H23">
        <f t="shared" si="8"/>
        <v>1.67405522196132E-9</v>
      </c>
      <c r="I23">
        <f>'state-space'!H22</f>
        <v>2.3921987771801589</v>
      </c>
      <c r="J23">
        <f t="shared" si="9"/>
        <v>1.67405522196132E-9</v>
      </c>
      <c r="K23">
        <f>'state-space'!J22</f>
        <v>1.5438662591077863</v>
      </c>
      <c r="L23">
        <f t="shared" si="10"/>
        <v>1.67405522196132E-9</v>
      </c>
      <c r="M23">
        <f>'state-space'!L22</f>
        <v>1.556593206778675</v>
      </c>
    </row>
    <row r="24" spans="1:13" x14ac:dyDescent="0.3">
      <c r="A24" s="1" t="s">
        <v>8</v>
      </c>
      <c r="B24" s="4">
        <f t="shared" si="5"/>
        <v>1.55232398887714E-9</v>
      </c>
      <c r="C24">
        <f>'state-space'!B23</f>
        <v>1.8901596220489136</v>
      </c>
      <c r="D24">
        <f t="shared" si="6"/>
        <v>1.55232398887714E-9</v>
      </c>
      <c r="E24">
        <f>'state-space'!D23</f>
        <v>1.8736162439283099</v>
      </c>
      <c r="F24">
        <f t="shared" si="7"/>
        <v>1.55232398887714E-9</v>
      </c>
      <c r="G24">
        <f>'state-space'!F23</f>
        <v>2.1444323775158085</v>
      </c>
      <c r="H24">
        <f t="shared" si="8"/>
        <v>1.55232398887714E-9</v>
      </c>
      <c r="I24">
        <f>'state-space'!H23</f>
        <v>2.1010550268928423</v>
      </c>
    </row>
    <row r="25" spans="1:13" x14ac:dyDescent="0.3">
      <c r="A25" s="1" t="s">
        <v>9</v>
      </c>
      <c r="B25" s="4">
        <f t="shared" si="5"/>
        <v>2.4986503145101399E-6</v>
      </c>
      <c r="C25">
        <f>'state-space'!B24</f>
        <v>4.731061032739416</v>
      </c>
      <c r="D25">
        <f t="shared" si="6"/>
        <v>2.4986503145101399E-6</v>
      </c>
      <c r="E25">
        <f>'state-space'!D24</f>
        <v>6.0556280463679295</v>
      </c>
      <c r="F25">
        <f t="shared" si="7"/>
        <v>2.4986503145101399E-6</v>
      </c>
      <c r="G25">
        <f>'state-space'!F24</f>
        <v>5.6991101613270505</v>
      </c>
      <c r="H25">
        <f t="shared" si="8"/>
        <v>2.4986503145101399E-6</v>
      </c>
      <c r="I25">
        <f>'state-space'!H24</f>
        <v>4.210263620466935</v>
      </c>
      <c r="J25">
        <f t="shared" si="9"/>
        <v>2.4986503145101399E-6</v>
      </c>
      <c r="K25">
        <f>'state-space'!J24</f>
        <v>1.9726173909344482</v>
      </c>
      <c r="L25">
        <f t="shared" si="10"/>
        <v>2.4986503145101399E-6</v>
      </c>
      <c r="M25">
        <f>'state-space'!L24</f>
        <v>2.2156899810964084</v>
      </c>
    </row>
    <row r="26" spans="1:13" x14ac:dyDescent="0.3">
      <c r="A26" s="1" t="s">
        <v>10</v>
      </c>
      <c r="B26" s="4">
        <f t="shared" si="5"/>
        <v>2.4215783639606402E-6</v>
      </c>
      <c r="C26">
        <f>'state-space'!B25</f>
        <v>4.3647519530344088</v>
      </c>
      <c r="D26">
        <f t="shared" si="6"/>
        <v>2.4215783639606402E-6</v>
      </c>
      <c r="E26">
        <f>'state-space'!D25</f>
        <v>11.715057791546355</v>
      </c>
      <c r="F26">
        <f t="shared" si="7"/>
        <v>2.4215783639606402E-6</v>
      </c>
      <c r="G26">
        <f>'state-space'!F25</f>
        <v>5.7008705705127083</v>
      </c>
      <c r="H26">
        <f t="shared" si="8"/>
        <v>2.4215783639606402E-6</v>
      </c>
      <c r="I26">
        <f>'state-space'!H25</f>
        <v>5.1448536273084349</v>
      </c>
    </row>
    <row r="27" spans="1:13" x14ac:dyDescent="0.3">
      <c r="A27" s="1" t="s">
        <v>11</v>
      </c>
      <c r="B27" s="4">
        <f t="shared" si="5"/>
        <v>9.0497051667443201E-8</v>
      </c>
      <c r="C27">
        <f>'state-space'!B26</f>
        <v>5.2917657816444583</v>
      </c>
      <c r="D27">
        <f t="shared" si="6"/>
        <v>9.0497051667443201E-8</v>
      </c>
      <c r="E27">
        <f>'state-space'!D26</f>
        <v>5.8049956252523893</v>
      </c>
      <c r="F27">
        <f t="shared" si="7"/>
        <v>9.0497051667443201E-8</v>
      </c>
      <c r="G27">
        <f>'state-space'!F26</f>
        <v>4.4377112928935514</v>
      </c>
      <c r="H27">
        <f t="shared" si="8"/>
        <v>9.0497051667443201E-8</v>
      </c>
      <c r="I27">
        <f>'state-space'!H26</f>
        <v>3.423504803935089</v>
      </c>
      <c r="J27">
        <f t="shared" si="9"/>
        <v>9.0497051667443201E-8</v>
      </c>
      <c r="K27">
        <f>'state-space'!J26</f>
        <v>1.9718699295684778</v>
      </c>
      <c r="L27">
        <f t="shared" si="10"/>
        <v>9.0497051667443201E-8</v>
      </c>
      <c r="M27">
        <f>'state-space'!L26</f>
        <v>2.6400065459306128</v>
      </c>
    </row>
    <row r="28" spans="1:13" x14ac:dyDescent="0.3">
      <c r="A28" s="1" t="s">
        <v>12</v>
      </c>
      <c r="B28" s="4">
        <f t="shared" si="5"/>
        <v>8.6293616792474101E-8</v>
      </c>
      <c r="C28">
        <f>'state-space'!B27</f>
        <v>2.8297033508040736</v>
      </c>
      <c r="D28">
        <f t="shared" si="6"/>
        <v>8.6293616792474101E-8</v>
      </c>
      <c r="E28">
        <f>'state-space'!D27</f>
        <v>3.5179364652039307</v>
      </c>
      <c r="F28">
        <f t="shared" si="7"/>
        <v>8.6293616792474101E-8</v>
      </c>
      <c r="G28">
        <f>'state-space'!F27</f>
        <v>2.973628895233758</v>
      </c>
      <c r="H28">
        <f t="shared" si="8"/>
        <v>8.6293616792474101E-8</v>
      </c>
      <c r="I28">
        <f>'state-space'!H27</f>
        <v>2.7232253503270556</v>
      </c>
      <c r="L28">
        <f t="shared" si="10"/>
        <v>8.6293616792474101E-8</v>
      </c>
      <c r="M28">
        <f>'state-space'!L27</f>
        <v>1.5157284166121174</v>
      </c>
    </row>
    <row r="29" spans="1:13" x14ac:dyDescent="0.3">
      <c r="A29" s="1" t="s">
        <v>13</v>
      </c>
      <c r="B29" s="4">
        <f t="shared" si="5"/>
        <v>2.9621094586802502E-9</v>
      </c>
      <c r="C29">
        <f>'state-space'!B28</f>
        <v>2.3718020925132026</v>
      </c>
      <c r="D29">
        <f t="shared" si="6"/>
        <v>2.9621094586802502E-9</v>
      </c>
      <c r="E29">
        <f>'state-space'!D28</f>
        <v>2.3179082238254383</v>
      </c>
      <c r="F29">
        <f t="shared" si="7"/>
        <v>2.9621094586802502E-9</v>
      </c>
      <c r="G29">
        <f>'state-space'!F28</f>
        <v>1.8254917759988789</v>
      </c>
      <c r="H29">
        <f t="shared" si="8"/>
        <v>2.9621094586802502E-9</v>
      </c>
      <c r="I29">
        <f>'state-space'!H28</f>
        <v>2.1780183407021276</v>
      </c>
      <c r="J29">
        <f t="shared" si="9"/>
        <v>2.9621094586802502E-9</v>
      </c>
      <c r="K29">
        <f>'state-space'!J28</f>
        <v>1.415661442539667</v>
      </c>
      <c r="L29">
        <f t="shared" si="10"/>
        <v>2.9621094586802502E-9</v>
      </c>
      <c r="M29">
        <f>'state-space'!L28</f>
        <v>2.2681613208233324</v>
      </c>
    </row>
    <row r="30" spans="1:13" x14ac:dyDescent="0.3">
      <c r="A30" s="1" t="s">
        <v>14</v>
      </c>
      <c r="B30" s="4">
        <f t="shared" si="5"/>
        <v>3.21822630372212E-9</v>
      </c>
      <c r="C30">
        <f>'state-space'!B29</f>
        <v>1.7740443549188638</v>
      </c>
      <c r="D30">
        <f t="shared" si="6"/>
        <v>3.21822630372212E-9</v>
      </c>
      <c r="E30">
        <f>'state-space'!D29</f>
        <v>1.9588857854354556</v>
      </c>
      <c r="F30">
        <f t="shared" si="7"/>
        <v>3.21822630372212E-9</v>
      </c>
      <c r="G30">
        <f>'state-space'!F29</f>
        <v>3.6423917041811906</v>
      </c>
      <c r="H30">
        <f t="shared" si="8"/>
        <v>3.21822630372212E-9</v>
      </c>
      <c r="I30">
        <f>'state-space'!H29</f>
        <v>3.1218797407254173</v>
      </c>
      <c r="L30">
        <f t="shared" si="10"/>
        <v>3.21822630372212E-9</v>
      </c>
      <c r="M30">
        <f>'state-space'!L29</f>
        <v>2.4970179649429047</v>
      </c>
    </row>
    <row r="31" spans="1:13" x14ac:dyDescent="0.3">
      <c r="A31" s="1" t="s">
        <v>15</v>
      </c>
      <c r="B31" s="4">
        <f t="shared" si="5"/>
        <v>1.91492054979153E-7</v>
      </c>
      <c r="C31">
        <f>'state-space'!B30</f>
        <v>1.6677555509909288</v>
      </c>
      <c r="D31">
        <f t="shared" si="6"/>
        <v>1.91492054979153E-7</v>
      </c>
      <c r="E31">
        <f>'state-space'!D30</f>
        <v>2.0879290169965232</v>
      </c>
      <c r="F31">
        <f t="shared" si="7"/>
        <v>1.91492054979153E-7</v>
      </c>
      <c r="G31">
        <f>'state-space'!F30</f>
        <v>1.7921228257632817</v>
      </c>
      <c r="H31">
        <f t="shared" si="8"/>
        <v>1.91492054979153E-7</v>
      </c>
      <c r="I31">
        <f>'state-space'!H30</f>
        <v>1.7141888475152853</v>
      </c>
      <c r="J31">
        <f t="shared" si="9"/>
        <v>1.91492054979153E-7</v>
      </c>
      <c r="K31">
        <f>'state-space'!J30</f>
        <v>1.4611289705086992</v>
      </c>
      <c r="L31">
        <f t="shared" si="10"/>
        <v>1.91492054979153E-7</v>
      </c>
      <c r="M31">
        <f>'state-space'!L30</f>
        <v>1.6332896937959125</v>
      </c>
    </row>
    <row r="32" spans="1:13" x14ac:dyDescent="0.3">
      <c r="A32" s="1" t="s">
        <v>16</v>
      </c>
      <c r="B32" s="4">
        <f t="shared" si="5"/>
        <v>1.4998345285867899E-7</v>
      </c>
      <c r="C32">
        <f>'state-space'!B31</f>
        <v>1.8140525712468278</v>
      </c>
      <c r="D32">
        <f t="shared" si="6"/>
        <v>1.4998345285867899E-7</v>
      </c>
      <c r="E32">
        <f>'state-space'!D31</f>
        <v>2.3012350249024096</v>
      </c>
      <c r="F32">
        <f t="shared" si="7"/>
        <v>1.4998345285867899E-7</v>
      </c>
      <c r="G32">
        <f>'state-space'!F31</f>
        <v>1.6993378759480811</v>
      </c>
      <c r="H32">
        <f t="shared" si="8"/>
        <v>1.4998345285867899E-7</v>
      </c>
      <c r="I32">
        <f>'state-space'!H31</f>
        <v>1.4219762791339126</v>
      </c>
      <c r="L32">
        <f t="shared" si="10"/>
        <v>1.4998345285867899E-7</v>
      </c>
      <c r="M32">
        <f>'state-space'!L31</f>
        <v>1.7825223652629281</v>
      </c>
    </row>
    <row r="33" spans="1:13" x14ac:dyDescent="0.3">
      <c r="A33" s="1" t="s">
        <v>17</v>
      </c>
      <c r="B33" s="4">
        <f t="shared" si="5"/>
        <v>2.8506968257995299E-7</v>
      </c>
      <c r="C33">
        <f>'state-space'!B32</f>
        <v>1.5031374445894818</v>
      </c>
      <c r="D33">
        <f t="shared" si="6"/>
        <v>2.8506968257995299E-7</v>
      </c>
      <c r="E33">
        <f>'state-space'!D32</f>
        <v>3.4010640715891203</v>
      </c>
      <c r="F33">
        <f t="shared" si="7"/>
        <v>2.8506968257995299E-7</v>
      </c>
      <c r="G33">
        <f>'state-space'!F32</f>
        <v>2.0699259051656185</v>
      </c>
      <c r="H33">
        <f t="shared" si="8"/>
        <v>2.8506968257995299E-7</v>
      </c>
      <c r="I33">
        <f>'state-space'!H32</f>
        <v>2.1310072995035059</v>
      </c>
      <c r="L33">
        <f t="shared" si="10"/>
        <v>2.8506968257995299E-7</v>
      </c>
      <c r="M33">
        <f>'state-space'!L32</f>
        <v>1.3530184013382791</v>
      </c>
    </row>
    <row r="34" spans="1:13" x14ac:dyDescent="0.3">
      <c r="A34" s="1" t="s">
        <v>3</v>
      </c>
      <c r="B34" s="4">
        <f t="shared" ref="B34:B47" si="11">B4</f>
        <v>1.1969802643928701E-6</v>
      </c>
      <c r="C34">
        <f>'state-space'!B33</f>
        <v>1.5851712323687763</v>
      </c>
      <c r="D34">
        <f t="shared" ref="D34:D59" si="12">D4</f>
        <v>1.1969802643928701E-6</v>
      </c>
      <c r="E34">
        <f>'state-space'!D33</f>
        <v>1.7455176877011003</v>
      </c>
      <c r="F34">
        <f t="shared" ref="F34:F48" si="13">F4</f>
        <v>1.1969802643928701E-6</v>
      </c>
      <c r="G34">
        <f>'state-space'!F33</f>
        <v>3.0492678958785246</v>
      </c>
      <c r="H34">
        <f t="shared" ref="H34:H48" si="14">H4</f>
        <v>1.1969802643928701E-6</v>
      </c>
      <c r="I34">
        <f>'state-space'!H33</f>
        <v>3.5770330965279533</v>
      </c>
    </row>
    <row r="35" spans="1:13" x14ac:dyDescent="0.3">
      <c r="A35" s="1" t="s">
        <v>4</v>
      </c>
      <c r="B35" s="4">
        <f t="shared" si="11"/>
        <v>1.14626147322633E-6</v>
      </c>
      <c r="C35">
        <f>'state-space'!B34</f>
        <v>1.869836702608902</v>
      </c>
      <c r="D35">
        <f t="shared" si="12"/>
        <v>1.14626147322633E-6</v>
      </c>
      <c r="E35">
        <f>'state-space'!D34</f>
        <v>1.7852591856638926</v>
      </c>
      <c r="F35">
        <f t="shared" si="13"/>
        <v>1.14626147322633E-6</v>
      </c>
      <c r="G35">
        <f>'state-space'!F34</f>
        <v>3.9098065798987705</v>
      </c>
      <c r="H35">
        <f t="shared" si="14"/>
        <v>1.14626147322633E-6</v>
      </c>
      <c r="I35">
        <f>'state-space'!H34</f>
        <v>3.8022750375815533</v>
      </c>
    </row>
    <row r="36" spans="1:13" x14ac:dyDescent="0.3">
      <c r="A36" s="1" t="s">
        <v>5</v>
      </c>
      <c r="B36" s="4"/>
      <c r="D36">
        <f t="shared" si="12"/>
        <v>4.0810272715393201E-8</v>
      </c>
      <c r="E36">
        <f>'state-space'!D35</f>
        <v>1.6246160296785133</v>
      </c>
      <c r="F36">
        <f t="shared" si="13"/>
        <v>4.0810272715393201E-8</v>
      </c>
      <c r="G36">
        <f>'state-space'!F35</f>
        <v>3.089750542299349</v>
      </c>
      <c r="H36">
        <f t="shared" si="14"/>
        <v>4.0810272715393201E-8</v>
      </c>
      <c r="I36">
        <f>'state-space'!H35</f>
        <v>2.871421309227034</v>
      </c>
    </row>
    <row r="37" spans="1:13" x14ac:dyDescent="0.3">
      <c r="A37" s="1" t="s">
        <v>6</v>
      </c>
      <c r="B37" s="4">
        <f t="shared" si="11"/>
        <v>4.31837702066657E-8</v>
      </c>
      <c r="C37">
        <f>'state-space'!B36</f>
        <v>1.7186271747029946</v>
      </c>
      <c r="D37">
        <f t="shared" si="12"/>
        <v>4.31837702066657E-8</v>
      </c>
      <c r="E37">
        <f>'state-space'!D36</f>
        <v>1.73019896201803</v>
      </c>
      <c r="F37">
        <f t="shared" si="13"/>
        <v>4.31837702066657E-8</v>
      </c>
      <c r="G37">
        <f>'state-space'!F36</f>
        <v>1.9988792480115689</v>
      </c>
      <c r="H37">
        <f t="shared" si="14"/>
        <v>4.31837702066657E-8</v>
      </c>
      <c r="I37">
        <f>'state-space'!H36</f>
        <v>3.0294182311836271</v>
      </c>
    </row>
    <row r="38" spans="1:13" x14ac:dyDescent="0.3">
      <c r="A38" s="1" t="s">
        <v>7</v>
      </c>
      <c r="B38" s="4">
        <f t="shared" si="11"/>
        <v>1.67405522196132E-9</v>
      </c>
      <c r="C38">
        <f>'state-space'!B37</f>
        <v>1.0302122421132254</v>
      </c>
      <c r="D38">
        <f t="shared" si="12"/>
        <v>1.67405522196132E-9</v>
      </c>
      <c r="E38">
        <f>'state-space'!D37</f>
        <v>1.033943310215488</v>
      </c>
      <c r="F38">
        <f t="shared" si="13"/>
        <v>1.67405522196132E-9</v>
      </c>
      <c r="G38">
        <f>'state-space'!F37</f>
        <v>2.3508496023138106</v>
      </c>
      <c r="H38">
        <f t="shared" si="14"/>
        <v>1.67405522196132E-9</v>
      </c>
      <c r="I38">
        <f>'state-space'!H37</f>
        <v>2.3940802920302402</v>
      </c>
    </row>
    <row r="39" spans="1:13" x14ac:dyDescent="0.3">
      <c r="A39" s="1" t="s">
        <v>8</v>
      </c>
      <c r="B39" s="4"/>
      <c r="F39">
        <f t="shared" si="13"/>
        <v>1.55232398887714E-9</v>
      </c>
      <c r="G39">
        <f>'state-space'!F38</f>
        <v>2.1176337671728129</v>
      </c>
      <c r="H39">
        <f t="shared" si="14"/>
        <v>1.55232398887714E-9</v>
      </c>
      <c r="I39">
        <f>'state-space'!H38</f>
        <v>2.1154542564674621</v>
      </c>
    </row>
    <row r="40" spans="1:13" x14ac:dyDescent="0.3">
      <c r="A40" s="1" t="s">
        <v>9</v>
      </c>
      <c r="B40" s="4">
        <f t="shared" si="11"/>
        <v>2.4986503145101399E-6</v>
      </c>
      <c r="C40">
        <f>'state-space'!B39</f>
        <v>1.8081663527282976</v>
      </c>
      <c r="D40">
        <f t="shared" si="12"/>
        <v>2.4986503145101399E-6</v>
      </c>
      <c r="E40">
        <f>'state-space'!D39</f>
        <v>2.3992926742564422</v>
      </c>
      <c r="F40">
        <f t="shared" si="13"/>
        <v>2.4986503145101399E-6</v>
      </c>
      <c r="G40">
        <f>'state-space'!F39</f>
        <v>4.7898409255242225</v>
      </c>
      <c r="H40">
        <f t="shared" si="14"/>
        <v>2.4986503145101399E-6</v>
      </c>
      <c r="I40">
        <f>'state-space'!H39</f>
        <v>4.7515637414397007</v>
      </c>
    </row>
    <row r="41" spans="1:13" x14ac:dyDescent="0.3">
      <c r="A41" s="1" t="s">
        <v>10</v>
      </c>
      <c r="B41" s="4"/>
      <c r="F41">
        <f t="shared" si="13"/>
        <v>2.4215783639606402E-6</v>
      </c>
      <c r="G41">
        <f>'state-space'!F40</f>
        <v>5.0408441793203176</v>
      </c>
      <c r="H41">
        <f t="shared" si="14"/>
        <v>2.4215783639606402E-6</v>
      </c>
      <c r="I41">
        <f>'state-space'!H40</f>
        <v>5.2057233415502351</v>
      </c>
    </row>
    <row r="42" spans="1:13" x14ac:dyDescent="0.3">
      <c r="A42" s="1" t="s">
        <v>11</v>
      </c>
      <c r="B42" s="4"/>
      <c r="D42">
        <f t="shared" si="12"/>
        <v>9.0497051667443201E-8</v>
      </c>
      <c r="E42">
        <f>'state-space'!D41</f>
        <v>1.5262011320857907</v>
      </c>
      <c r="F42">
        <f t="shared" si="13"/>
        <v>9.0497051667443201E-8</v>
      </c>
      <c r="G42">
        <f>'state-space'!F41</f>
        <v>4.1398138105567606</v>
      </c>
      <c r="H42">
        <f t="shared" si="14"/>
        <v>9.0497051667443201E-8</v>
      </c>
      <c r="I42">
        <f>'state-space'!H41</f>
        <v>3.4726635685416496</v>
      </c>
    </row>
    <row r="43" spans="1:13" x14ac:dyDescent="0.3">
      <c r="A43" s="1" t="s">
        <v>12</v>
      </c>
      <c r="B43" s="4"/>
      <c r="F43">
        <f t="shared" si="13"/>
        <v>8.6293616792474101E-8</v>
      </c>
      <c r="G43">
        <f>'state-space'!F42</f>
        <v>2.7573662328271871</v>
      </c>
      <c r="H43">
        <f t="shared" si="14"/>
        <v>8.6293616792474101E-8</v>
      </c>
      <c r="I43">
        <f>'state-space'!H42</f>
        <v>2.7599905541525085</v>
      </c>
    </row>
    <row r="44" spans="1:13" x14ac:dyDescent="0.3">
      <c r="A44" s="1" t="s">
        <v>13</v>
      </c>
      <c r="B44" s="4"/>
      <c r="D44">
        <f t="shared" si="12"/>
        <v>2.9621094586802502E-9</v>
      </c>
      <c r="E44">
        <f>'state-space'!D43</f>
        <v>1.2964387607215451</v>
      </c>
      <c r="F44">
        <f t="shared" si="13"/>
        <v>2.9621094586802502E-9</v>
      </c>
      <c r="G44">
        <f>'state-space'!F43</f>
        <v>1.7823391178597252</v>
      </c>
      <c r="H44">
        <f t="shared" si="14"/>
        <v>2.9621094586802502E-9</v>
      </c>
      <c r="I44">
        <f>'state-space'!H43</f>
        <v>2.0368481114703068</v>
      </c>
    </row>
    <row r="45" spans="1:13" x14ac:dyDescent="0.3">
      <c r="A45" s="1" t="s">
        <v>14</v>
      </c>
      <c r="B45" s="4"/>
      <c r="F45">
        <f t="shared" si="13"/>
        <v>3.21822630372212E-9</v>
      </c>
      <c r="G45">
        <f>'state-space'!F44</f>
        <v>3.4815347071583513</v>
      </c>
      <c r="H45">
        <f t="shared" si="14"/>
        <v>3.21822630372212E-9</v>
      </c>
      <c r="I45">
        <f>'state-space'!H44</f>
        <v>2.9671436506097471</v>
      </c>
    </row>
    <row r="46" spans="1:13" x14ac:dyDescent="0.3">
      <c r="A46" s="1" t="s">
        <v>15</v>
      </c>
      <c r="B46" s="4"/>
      <c r="D46">
        <f t="shared" si="12"/>
        <v>1.91492054979153E-7</v>
      </c>
      <c r="E46">
        <f>'state-space'!D45</f>
        <v>1.3447158547567983</v>
      </c>
      <c r="F46">
        <f t="shared" si="13"/>
        <v>1.91492054979153E-7</v>
      </c>
      <c r="G46">
        <f>'state-space'!F45</f>
        <v>1.6322758496023138</v>
      </c>
      <c r="H46">
        <f t="shared" si="14"/>
        <v>1.91492054979153E-7</v>
      </c>
      <c r="I46">
        <f>'state-space'!H45</f>
        <v>1.7806585803077346</v>
      </c>
    </row>
    <row r="47" spans="1:13" x14ac:dyDescent="0.3">
      <c r="A47" s="1" t="s">
        <v>16</v>
      </c>
      <c r="B47" s="4">
        <f t="shared" si="11"/>
        <v>1.4998345285867899E-7</v>
      </c>
      <c r="C47">
        <f>'state-space'!B46</f>
        <v>1.4261972917253756</v>
      </c>
      <c r="D47">
        <f t="shared" si="12"/>
        <v>1.4998345285867899E-7</v>
      </c>
      <c r="E47">
        <f>'state-space'!D46</f>
        <v>1.5602707321384977</v>
      </c>
      <c r="F47">
        <f t="shared" si="13"/>
        <v>1.4998345285867899E-7</v>
      </c>
      <c r="G47">
        <f>'state-space'!F46</f>
        <v>1.6366775126536515</v>
      </c>
      <c r="H47">
        <f t="shared" si="14"/>
        <v>1.4998345285867899E-7</v>
      </c>
      <c r="I47">
        <f>'state-space'!H46</f>
        <v>1.3444861028550423</v>
      </c>
    </row>
    <row r="48" spans="1:13" x14ac:dyDescent="0.3">
      <c r="A48" s="1" t="s">
        <v>17</v>
      </c>
      <c r="B48" s="4"/>
      <c r="F48">
        <f t="shared" si="13"/>
        <v>2.8506968257995299E-7</v>
      </c>
      <c r="G48">
        <f>'state-space'!F47</f>
        <v>2.2002801879971075</v>
      </c>
      <c r="H48">
        <f t="shared" si="14"/>
        <v>2.8506968257995299E-7</v>
      </c>
      <c r="I48">
        <f>'state-space'!H47</f>
        <v>1.7329872958004366</v>
      </c>
    </row>
    <row r="49" spans="1:9" x14ac:dyDescent="0.3">
      <c r="A49" s="1" t="s">
        <v>3</v>
      </c>
      <c r="B49" s="4">
        <f t="shared" ref="B49:B62" si="15">B4</f>
        <v>1.1969802643928701E-6</v>
      </c>
      <c r="C49">
        <f>'state-space'!B48</f>
        <v>1.4990425327493555</v>
      </c>
      <c r="D49">
        <f t="shared" si="12"/>
        <v>1.1969802643928701E-6</v>
      </c>
      <c r="E49">
        <f>'state-space'!D48</f>
        <v>1.5227167498674117</v>
      </c>
      <c r="F49">
        <f t="shared" ref="F49:F61" si="16">F4</f>
        <v>1.1969802643928701E-6</v>
      </c>
      <c r="G49">
        <f>'state-space'!F48</f>
        <v>1.8020916228977664</v>
      </c>
      <c r="H49">
        <f t="shared" ref="H49:H61" si="17">H4</f>
        <v>1.1969802643928701E-6</v>
      </c>
      <c r="I49">
        <f>'state-space'!H48</f>
        <v>1.957315039349494</v>
      </c>
    </row>
    <row r="50" spans="1:9" x14ac:dyDescent="0.3">
      <c r="A50" s="1" t="s">
        <v>4</v>
      </c>
      <c r="B50" s="4"/>
    </row>
    <row r="51" spans="1:9" x14ac:dyDescent="0.3">
      <c r="A51" s="1" t="s">
        <v>5</v>
      </c>
      <c r="B51" s="4"/>
      <c r="D51">
        <f t="shared" si="12"/>
        <v>4.0810272715393201E-8</v>
      </c>
      <c r="E51">
        <f>'state-space'!D50</f>
        <v>1.1019033748916145</v>
      </c>
      <c r="F51">
        <f t="shared" si="16"/>
        <v>4.0810272715393201E-8</v>
      </c>
      <c r="G51">
        <f>'state-space'!F50</f>
        <v>1.9868825932410206</v>
      </c>
      <c r="H51">
        <f t="shared" si="17"/>
        <v>4.0810272715393201E-8</v>
      </c>
      <c r="I51">
        <f>'state-space'!H50</f>
        <v>1.9410685394578668</v>
      </c>
    </row>
    <row r="52" spans="1:9" x14ac:dyDescent="0.3">
      <c r="A52" s="1" t="s">
        <v>6</v>
      </c>
      <c r="B52" s="4"/>
    </row>
    <row r="53" spans="1:9" x14ac:dyDescent="0.3">
      <c r="A53" s="1" t="s">
        <v>7</v>
      </c>
      <c r="B53" s="4">
        <f t="shared" si="15"/>
        <v>1.67405522196132E-9</v>
      </c>
      <c r="C53">
        <f>'state-space'!B52</f>
        <v>1.0941498419682081</v>
      </c>
      <c r="D53">
        <f t="shared" si="12"/>
        <v>1.67405522196132E-9</v>
      </c>
      <c r="E53">
        <f>'state-space'!D52</f>
        <v>2.6035912416132807</v>
      </c>
      <c r="F53">
        <f t="shared" si="16"/>
        <v>1.67405522196132E-9</v>
      </c>
      <c r="G53">
        <f>'state-space'!F52</f>
        <v>1.5111809645074008</v>
      </c>
      <c r="H53">
        <f t="shared" si="17"/>
        <v>1.67405522196132E-9</v>
      </c>
      <c r="I53">
        <f>'state-space'!H52</f>
        <v>1.6716638570617242</v>
      </c>
    </row>
    <row r="54" spans="1:9" x14ac:dyDescent="0.3">
      <c r="A54" s="1" t="s">
        <v>8</v>
      </c>
      <c r="B54" s="4"/>
    </row>
    <row r="55" spans="1:9" x14ac:dyDescent="0.3">
      <c r="A55" s="1" t="s">
        <v>9</v>
      </c>
      <c r="B55" s="4">
        <f t="shared" si="15"/>
        <v>2.4986503145101399E-6</v>
      </c>
      <c r="C55">
        <f>'state-space'!B54</f>
        <v>1.914603197741835</v>
      </c>
      <c r="D55">
        <f t="shared" si="12"/>
        <v>2.4986503145101399E-6</v>
      </c>
      <c r="E55">
        <f>'state-space'!D54</f>
        <v>1.7860913047504396</v>
      </c>
      <c r="F55">
        <f t="shared" si="16"/>
        <v>2.4986503145101399E-6</v>
      </c>
      <c r="G55">
        <f>'state-space'!F54</f>
        <v>2.6132420818080533</v>
      </c>
      <c r="H55">
        <f t="shared" si="17"/>
        <v>2.4986503145101399E-6</v>
      </c>
      <c r="I55">
        <f>'state-space'!H54</f>
        <v>2.2444446447727824</v>
      </c>
    </row>
    <row r="56" spans="1:9" x14ac:dyDescent="0.3">
      <c r="A56" s="1" t="s">
        <v>10</v>
      </c>
      <c r="B56" s="4"/>
    </row>
    <row r="57" spans="1:9" x14ac:dyDescent="0.3">
      <c r="A57" s="1" t="s">
        <v>11</v>
      </c>
      <c r="B57" s="4"/>
      <c r="D57">
        <f t="shared" si="12"/>
        <v>9.0497051667443201E-8</v>
      </c>
      <c r="E57">
        <f>'state-space'!D56</f>
        <v>1.3509920952276724</v>
      </c>
      <c r="F57">
        <f t="shared" si="16"/>
        <v>9.0497051667443201E-8</v>
      </c>
      <c r="G57">
        <f>'state-space'!F56</f>
        <v>2.5075799777176506</v>
      </c>
      <c r="H57">
        <f t="shared" si="17"/>
        <v>9.0497051667443201E-8</v>
      </c>
      <c r="I57">
        <f>'state-space'!H56</f>
        <v>2.4103871218489297</v>
      </c>
    </row>
    <row r="58" spans="1:9" x14ac:dyDescent="0.3">
      <c r="A58" s="1" t="s">
        <v>12</v>
      </c>
      <c r="B58" s="4"/>
    </row>
    <row r="59" spans="1:9" x14ac:dyDescent="0.3">
      <c r="A59" s="1" t="s">
        <v>13</v>
      </c>
      <c r="B59" s="4"/>
      <c r="D59">
        <f t="shared" si="12"/>
        <v>2.9621094586802502E-9</v>
      </c>
      <c r="E59">
        <f>'state-space'!D58</f>
        <v>1.2619800780724189</v>
      </c>
      <c r="F59">
        <f t="shared" si="16"/>
        <v>2.9621094586802502E-9</v>
      </c>
      <c r="G59">
        <f>'state-space'!F58</f>
        <v>1.4087816329778768</v>
      </c>
      <c r="H59">
        <f t="shared" si="17"/>
        <v>2.9621094586802502E-9</v>
      </c>
      <c r="I59">
        <f>'state-space'!H58</f>
        <v>1.4753400823950455</v>
      </c>
    </row>
    <row r="60" spans="1:9" x14ac:dyDescent="0.3">
      <c r="A60" s="1" t="s">
        <v>14</v>
      </c>
      <c r="B60" s="4"/>
    </row>
    <row r="61" spans="1:9" x14ac:dyDescent="0.3">
      <c r="A61" s="1" t="s">
        <v>15</v>
      </c>
      <c r="B61" s="4"/>
      <c r="F61">
        <f t="shared" si="16"/>
        <v>1.91492054979153E-7</v>
      </c>
      <c r="G61">
        <f>'state-space'!F60</f>
        <v>1.4106186004562575</v>
      </c>
      <c r="H61">
        <f t="shared" si="17"/>
        <v>1.91492054979153E-7</v>
      </c>
      <c r="I61">
        <f>'state-space'!H60</f>
        <v>1.4092844166056564</v>
      </c>
    </row>
    <row r="62" spans="1:9" x14ac:dyDescent="0.3">
      <c r="A62" s="1" t="s">
        <v>16</v>
      </c>
      <c r="B62" s="4">
        <f t="shared" si="15"/>
        <v>1.4998345285867899E-7</v>
      </c>
      <c r="C62">
        <f>'state-space'!B61</f>
        <v>1.4205368442674546</v>
      </c>
    </row>
    <row r="63" spans="1:9" x14ac:dyDescent="0.3">
      <c r="A63" s="1" t="s">
        <v>17</v>
      </c>
      <c r="B63" s="4"/>
    </row>
    <row r="65" spans="1:3" x14ac:dyDescent="0.3">
      <c r="B65" s="2"/>
    </row>
    <row r="66" spans="1:3" x14ac:dyDescent="0.3">
      <c r="A66" t="s">
        <v>30</v>
      </c>
      <c r="B66" s="2">
        <f t="array" ref="B66:C71">LINEST(C4:C35,B4:B35,,TRUE)</f>
        <v>1207417.7308461803</v>
      </c>
      <c r="C66">
        <v>2.3068012991854032</v>
      </c>
    </row>
    <row r="67" spans="1:3" x14ac:dyDescent="0.3">
      <c r="B67">
        <v>267420.3046494961</v>
      </c>
      <c r="C67">
        <v>0.27063452404083577</v>
      </c>
    </row>
    <row r="68" spans="1:3" x14ac:dyDescent="0.3">
      <c r="B68">
        <v>0.40459336426183107</v>
      </c>
      <c r="C68">
        <v>1.2511294049898816</v>
      </c>
    </row>
    <row r="69" spans="1:3" x14ac:dyDescent="0.3">
      <c r="B69">
        <v>20.385733378343723</v>
      </c>
      <c r="C69">
        <v>30</v>
      </c>
    </row>
    <row r="70" spans="1:3" x14ac:dyDescent="0.3">
      <c r="B70">
        <v>31.910293779298812</v>
      </c>
      <c r="C70">
        <v>46.959743640910048</v>
      </c>
    </row>
    <row r="71" spans="1:3" x14ac:dyDescent="0.3">
      <c r="B71" t="e">
        <v>#N/A</v>
      </c>
      <c r="C71" t="e">
        <v>#N/A</v>
      </c>
    </row>
  </sheetData>
  <mergeCells count="6"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E29A-17D9-42BC-A80C-CF2882B1DE4F}">
  <dimension ref="A2:M71"/>
  <sheetViews>
    <sheetView topLeftCell="K1" zoomScaleNormal="100" workbookViewId="0">
      <selection activeCell="S21" sqref="S21"/>
    </sheetView>
  </sheetViews>
  <sheetFormatPr defaultRowHeight="14.4" x14ac:dyDescent="0.3"/>
  <cols>
    <col min="1" max="1" width="27.5546875" bestFit="1" customWidth="1"/>
  </cols>
  <sheetData>
    <row r="2" spans="1:13" x14ac:dyDescent="0.3">
      <c r="B2" s="5" t="s">
        <v>0</v>
      </c>
      <c r="C2" s="5"/>
      <c r="D2" s="5" t="s">
        <v>1</v>
      </c>
      <c r="E2" s="5"/>
      <c r="F2" s="5" t="s">
        <v>20</v>
      </c>
      <c r="G2" s="5"/>
      <c r="H2" s="5" t="s">
        <v>21</v>
      </c>
      <c r="I2" s="5"/>
      <c r="J2" s="5" t="s">
        <v>22</v>
      </c>
      <c r="K2" s="5"/>
      <c r="L2" s="5" t="s">
        <v>23</v>
      </c>
      <c r="M2" s="5"/>
    </row>
    <row r="3" spans="1:13" x14ac:dyDescent="0.3">
      <c r="A3" t="s">
        <v>2</v>
      </c>
      <c r="B3" t="s">
        <v>34</v>
      </c>
      <c r="C3" t="s">
        <v>19</v>
      </c>
      <c r="D3" t="s">
        <v>26</v>
      </c>
      <c r="E3" t="s">
        <v>19</v>
      </c>
      <c r="F3" t="s">
        <v>26</v>
      </c>
      <c r="G3" t="s">
        <v>19</v>
      </c>
      <c r="H3" t="s">
        <v>26</v>
      </c>
      <c r="I3" t="s">
        <v>19</v>
      </c>
      <c r="J3" t="s">
        <v>26</v>
      </c>
      <c r="K3" t="s">
        <v>19</v>
      </c>
      <c r="L3" t="s">
        <v>26</v>
      </c>
      <c r="M3" t="s">
        <v>19</v>
      </c>
    </row>
    <row r="4" spans="1:13" x14ac:dyDescent="0.3">
      <c r="A4" s="1" t="s">
        <v>3</v>
      </c>
      <c r="B4" s="4">
        <f>'ISO8608'!B2</f>
        <v>1.6511706890338401E-6</v>
      </c>
      <c r="C4">
        <f>'state-space'!B3</f>
        <v>4.0275351141301936</v>
      </c>
      <c r="D4" s="4">
        <f t="shared" ref="D4:D18" si="0">B4</f>
        <v>1.6511706890338401E-6</v>
      </c>
      <c r="E4">
        <f>'state-space'!D3</f>
        <v>5.9678330857085564</v>
      </c>
      <c r="F4" s="4">
        <f t="shared" ref="F4:F18" si="1">B4</f>
        <v>1.6511706890338401E-6</v>
      </c>
      <c r="G4">
        <f>'state-space'!F3</f>
        <v>3.3127553185845402</v>
      </c>
      <c r="H4" s="4">
        <f t="shared" ref="H4:H18" si="2">B4</f>
        <v>1.6511706890338401E-6</v>
      </c>
      <c r="I4">
        <f>'state-space'!H3</f>
        <v>3.8299362655392186</v>
      </c>
      <c r="J4" s="4">
        <f t="shared" ref="J4:J18" si="3">B4</f>
        <v>1.6511706890338401E-6</v>
      </c>
      <c r="K4">
        <f>'state-space'!J3</f>
        <v>1.7608731321062003</v>
      </c>
      <c r="L4" s="4">
        <f t="shared" ref="L4:L18" si="4">B4</f>
        <v>1.6511706890338401E-6</v>
      </c>
      <c r="M4">
        <f>'state-space'!L3</f>
        <v>1.6900829151210996</v>
      </c>
    </row>
    <row r="5" spans="1:13" x14ac:dyDescent="0.3">
      <c r="A5" s="1" t="s">
        <v>4</v>
      </c>
      <c r="B5" s="4">
        <f>'ISO8608'!B3</f>
        <v>1.65395829419307E-6</v>
      </c>
      <c r="C5">
        <f>'state-space'!B4</f>
        <v>6.3893849279919319</v>
      </c>
      <c r="D5" s="4">
        <f t="shared" si="0"/>
        <v>1.65395829419307E-6</v>
      </c>
      <c r="E5">
        <f>'state-space'!D4</f>
        <v>6.3189798438384903</v>
      </c>
      <c r="F5" s="4">
        <f t="shared" si="1"/>
        <v>1.65395829419307E-6</v>
      </c>
      <c r="G5">
        <f>'state-space'!F4</f>
        <v>3.6975436362671754</v>
      </c>
      <c r="H5" s="4">
        <f t="shared" si="2"/>
        <v>1.65395829419307E-6</v>
      </c>
      <c r="I5">
        <f>'state-space'!H4</f>
        <v>4.0578829867042669</v>
      </c>
      <c r="J5" s="4">
        <f t="shared" si="3"/>
        <v>1.65395829419307E-6</v>
      </c>
      <c r="K5">
        <f>'state-space'!J4</f>
        <v>2.3440844205959031</v>
      </c>
      <c r="L5" s="4">
        <f t="shared" si="4"/>
        <v>1.65395829419307E-6</v>
      </c>
      <c r="M5">
        <f>'state-space'!L4</f>
        <v>1.7400937908971936</v>
      </c>
    </row>
    <row r="6" spans="1:13" x14ac:dyDescent="0.3">
      <c r="A6" s="1" t="s">
        <v>5</v>
      </c>
      <c r="B6" s="4">
        <f>'ISO8608'!B4</f>
        <v>1.6642187717232299E-7</v>
      </c>
      <c r="C6">
        <f>'state-space'!B5</f>
        <v>2.5273200539875118</v>
      </c>
      <c r="D6" s="4">
        <f t="shared" si="0"/>
        <v>1.6642187717232299E-7</v>
      </c>
      <c r="E6">
        <f>'state-space'!D5</f>
        <v>2.9474154353790478</v>
      </c>
      <c r="F6" s="4">
        <f t="shared" si="1"/>
        <v>1.6642187717232299E-7</v>
      </c>
      <c r="G6">
        <f>'state-space'!F5</f>
        <v>3.4030120961324206</v>
      </c>
      <c r="H6" s="4">
        <f t="shared" si="2"/>
        <v>1.6642187717232299E-7</v>
      </c>
      <c r="I6">
        <f>'state-space'!H5</f>
        <v>2.4829034788017563</v>
      </c>
      <c r="J6" s="4">
        <f t="shared" si="3"/>
        <v>1.6642187717232299E-7</v>
      </c>
      <c r="K6">
        <f>'state-space'!J5</f>
        <v>2.1046749758442362</v>
      </c>
      <c r="L6" s="4">
        <f t="shared" si="4"/>
        <v>1.6642187717232299E-7</v>
      </c>
      <c r="M6">
        <f>'state-space'!L5</f>
        <v>1.6701432310600555</v>
      </c>
    </row>
    <row r="7" spans="1:13" x14ac:dyDescent="0.3">
      <c r="A7" s="1" t="s">
        <v>6</v>
      </c>
      <c r="B7" s="4">
        <f>'ISO8608'!B5</f>
        <v>1.7362574023018399E-7</v>
      </c>
      <c r="C7">
        <f>'state-space'!B6</f>
        <v>2.7107589398276555</v>
      </c>
      <c r="D7" s="4">
        <f t="shared" si="0"/>
        <v>1.7362574023018399E-7</v>
      </c>
      <c r="E7">
        <f>'state-space'!D6</f>
        <v>2.8659814871552056</v>
      </c>
      <c r="F7" s="4">
        <f t="shared" si="1"/>
        <v>1.7362574023018399E-7</v>
      </c>
      <c r="G7">
        <f>'state-space'!F6</f>
        <v>2.2802138044458591</v>
      </c>
      <c r="H7" s="4">
        <f t="shared" si="2"/>
        <v>1.7362574023018399E-7</v>
      </c>
      <c r="I7">
        <f>'state-space'!H6</f>
        <v>2.8725220636623425</v>
      </c>
      <c r="J7" s="4">
        <f t="shared" si="3"/>
        <v>1.7362574023018399E-7</v>
      </c>
      <c r="K7">
        <f>'state-space'!J6</f>
        <v>1.8500975345928765</v>
      </c>
      <c r="L7" s="4">
        <f t="shared" si="4"/>
        <v>1.7362574023018399E-7</v>
      </c>
      <c r="M7">
        <f>'state-space'!L6</f>
        <v>2.1085429693180169</v>
      </c>
    </row>
    <row r="8" spans="1:13" x14ac:dyDescent="0.3">
      <c r="A8" s="1" t="s">
        <v>7</v>
      </c>
      <c r="B8" s="4">
        <f>'ISO8608'!B6</f>
        <v>1.8382022138547402E-8</v>
      </c>
      <c r="C8">
        <f>'state-space'!B7</f>
        <v>1.4438396392922297</v>
      </c>
      <c r="D8" s="4">
        <f t="shared" si="0"/>
        <v>1.8382022138547402E-8</v>
      </c>
      <c r="E8">
        <f>'state-space'!D7</f>
        <v>2.3696050460764386</v>
      </c>
      <c r="F8" s="4">
        <f t="shared" si="1"/>
        <v>1.8382022138547402E-8</v>
      </c>
      <c r="G8">
        <f>'state-space'!F7</f>
        <v>2.1315719666825825</v>
      </c>
      <c r="H8" s="4">
        <f t="shared" si="2"/>
        <v>1.8382022138547402E-8</v>
      </c>
      <c r="I8">
        <f>'state-space'!H7</f>
        <v>2.4085432540650955</v>
      </c>
      <c r="J8" s="4">
        <f t="shared" si="3"/>
        <v>1.8382022138547402E-8</v>
      </c>
      <c r="K8">
        <f>'state-space'!J7</f>
        <v>1.6559459640124699</v>
      </c>
      <c r="L8" s="4">
        <f t="shared" si="4"/>
        <v>1.8382022138547402E-8</v>
      </c>
      <c r="M8">
        <f>'state-space'!L7</f>
        <v>1.622869710629635</v>
      </c>
    </row>
    <row r="9" spans="1:13" x14ac:dyDescent="0.3">
      <c r="A9" s="1" t="s">
        <v>8</v>
      </c>
      <c r="B9" s="4">
        <f>'ISO8608'!B7</f>
        <v>1.6718341061341799E-8</v>
      </c>
      <c r="C9">
        <f>'state-space'!B8</f>
        <v>2.055055396526408</v>
      </c>
      <c r="D9" s="4">
        <f t="shared" si="0"/>
        <v>1.6718341061341799E-8</v>
      </c>
      <c r="E9">
        <f>'state-space'!D8</f>
        <v>2.0044750206575124</v>
      </c>
      <c r="F9" s="4">
        <f t="shared" si="1"/>
        <v>1.6718341061341799E-8</v>
      </c>
      <c r="G9">
        <f>'state-space'!F8</f>
        <v>1.9556740410631863</v>
      </c>
      <c r="H9" s="4">
        <f t="shared" si="2"/>
        <v>1.6718341061341799E-8</v>
      </c>
      <c r="I9">
        <f>'state-space'!H8</f>
        <v>2.0628090060287247</v>
      </c>
      <c r="J9" s="4">
        <f t="shared" si="3"/>
        <v>1.6718341061341799E-8</v>
      </c>
      <c r="K9">
        <f>'state-space'!J8</f>
        <v>1.7978724697217379</v>
      </c>
      <c r="L9" s="4">
        <f t="shared" si="4"/>
        <v>1.6718341061341799E-8</v>
      </c>
      <c r="M9">
        <f>'state-space'!L8</f>
        <v>2.1286093534075206</v>
      </c>
    </row>
    <row r="10" spans="1:13" x14ac:dyDescent="0.3">
      <c r="A10" s="1" t="s">
        <v>9</v>
      </c>
      <c r="B10" s="4">
        <f>'ISO8608'!B8</f>
        <v>3.8153742138534402E-6</v>
      </c>
      <c r="C10">
        <f>'state-space'!B9</f>
        <v>6.2812838348931379</v>
      </c>
      <c r="D10" s="4">
        <f t="shared" si="0"/>
        <v>3.8153742138534402E-6</v>
      </c>
      <c r="E10">
        <f>'state-space'!D9</f>
        <v>5.9884410773472974</v>
      </c>
      <c r="F10" s="4">
        <f t="shared" si="1"/>
        <v>3.8153742138534402E-6</v>
      </c>
      <c r="G10">
        <f>'state-space'!F9</f>
        <v>5.2181349143190623</v>
      </c>
      <c r="H10" s="4">
        <f t="shared" si="2"/>
        <v>3.8153742138534402E-6</v>
      </c>
      <c r="I10">
        <f>'state-space'!H9</f>
        <v>5.0793405461102523</v>
      </c>
      <c r="J10" s="4">
        <f t="shared" si="3"/>
        <v>3.8153742138534402E-6</v>
      </c>
      <c r="K10">
        <f>'state-space'!J9</f>
        <v>2.6253668941461012</v>
      </c>
      <c r="L10" s="4">
        <f t="shared" si="4"/>
        <v>3.8153742138534402E-6</v>
      </c>
      <c r="M10">
        <f>'state-space'!L9</f>
        <v>2.371146575541661</v>
      </c>
    </row>
    <row r="11" spans="1:13" x14ac:dyDescent="0.3">
      <c r="A11" s="1" t="s">
        <v>10</v>
      </c>
      <c r="B11" s="4">
        <f>'ISO8608'!B9</f>
        <v>3.3795082610332598E-6</v>
      </c>
      <c r="C11">
        <f>'state-space'!B10</f>
        <v>5.6901131661302529</v>
      </c>
      <c r="D11" s="4">
        <f t="shared" si="0"/>
        <v>3.3795082610332598E-6</v>
      </c>
      <c r="E11">
        <f>'state-space'!D10</f>
        <v>10.612438359660556</v>
      </c>
      <c r="F11" s="4">
        <f t="shared" si="1"/>
        <v>3.3795082610332598E-6</v>
      </c>
      <c r="G11">
        <f>'state-space'!F10</f>
        <v>5.7191959785665016</v>
      </c>
      <c r="H11" s="4">
        <f t="shared" si="2"/>
        <v>3.3795082610332598E-6</v>
      </c>
      <c r="I11">
        <f>'state-space'!H10</f>
        <v>5.3610958360753278</v>
      </c>
      <c r="J11" s="4">
        <f t="shared" si="3"/>
        <v>3.3795082610332598E-6</v>
      </c>
      <c r="K11">
        <f>'state-space'!J10</f>
        <v>2.2248491404194293</v>
      </c>
      <c r="L11" s="4">
        <f t="shared" si="4"/>
        <v>3.3795082610332598E-6</v>
      </c>
      <c r="M11">
        <f>'state-space'!L10</f>
        <v>3.7652556549567238</v>
      </c>
    </row>
    <row r="12" spans="1:13" x14ac:dyDescent="0.3">
      <c r="A12" s="1" t="s">
        <v>11</v>
      </c>
      <c r="B12" s="4">
        <f>'ISO8608'!B10</f>
        <v>3.6524607432692302E-7</v>
      </c>
      <c r="C12">
        <f>'state-space'!B11</f>
        <v>5.4972709609480441</v>
      </c>
      <c r="D12" s="4">
        <f t="shared" si="0"/>
        <v>3.6524607432692302E-7</v>
      </c>
      <c r="E12">
        <f>'state-space'!D11</f>
        <v>6.4608064321458745</v>
      </c>
      <c r="F12" s="4">
        <f t="shared" si="1"/>
        <v>3.6524607432692302E-7</v>
      </c>
      <c r="G12">
        <f>'state-space'!F11</f>
        <v>4.6638548464109499</v>
      </c>
      <c r="H12" s="4">
        <f t="shared" si="2"/>
        <v>3.6524607432692302E-7</v>
      </c>
      <c r="I12">
        <f>'state-space'!H11</f>
        <v>3.8786250664839677</v>
      </c>
      <c r="J12" s="4">
        <f t="shared" si="3"/>
        <v>3.6524607432692302E-7</v>
      </c>
      <c r="K12">
        <f>'state-space'!J11</f>
        <v>2.2497067885292026</v>
      </c>
      <c r="L12" s="4">
        <f t="shared" si="4"/>
        <v>3.6524607432692302E-7</v>
      </c>
      <c r="M12">
        <f>'state-space'!L11</f>
        <v>3.1238526438286423</v>
      </c>
    </row>
    <row r="13" spans="1:13" x14ac:dyDescent="0.3">
      <c r="A13" s="1" t="s">
        <v>12</v>
      </c>
      <c r="B13" s="4">
        <f>'ISO8608'!B11</f>
        <v>3.1456843556688901E-7</v>
      </c>
      <c r="C13">
        <f>'state-space'!B12</f>
        <v>3.3303546267594148</v>
      </c>
      <c r="D13" s="4">
        <f t="shared" si="0"/>
        <v>3.1456843556688901E-7</v>
      </c>
      <c r="E13">
        <f>'state-space'!D12</f>
        <v>4.1232487535860507</v>
      </c>
      <c r="F13" s="4">
        <f t="shared" si="1"/>
        <v>3.1456843556688901E-7</v>
      </c>
      <c r="G13">
        <f>'state-space'!F12</f>
        <v>2.8545015650697647</v>
      </c>
      <c r="H13" s="4">
        <f t="shared" si="2"/>
        <v>3.1456843556688901E-7</v>
      </c>
      <c r="I13">
        <f>'state-space'!H12</f>
        <v>2.8662567948868194</v>
      </c>
      <c r="J13" s="4">
        <f t="shared" si="3"/>
        <v>3.1456843556688901E-7</v>
      </c>
      <c r="K13">
        <f>'state-space'!J12</f>
        <v>1.7826345886227872</v>
      </c>
      <c r="L13" s="4">
        <f t="shared" si="4"/>
        <v>3.1456843556688901E-7</v>
      </c>
      <c r="M13">
        <f>'state-space'!L12</f>
        <v>1.6585497127063786</v>
      </c>
    </row>
    <row r="14" spans="1:13" x14ac:dyDescent="0.3">
      <c r="A14" s="1" t="s">
        <v>13</v>
      </c>
      <c r="B14" s="4">
        <f>'ISO8608'!B12</f>
        <v>3.1072085701497102E-8</v>
      </c>
      <c r="C14">
        <f>'state-space'!B13</f>
        <v>2.718975720451478</v>
      </c>
      <c r="D14" s="4">
        <f t="shared" si="0"/>
        <v>3.1072085701497102E-8</v>
      </c>
      <c r="E14">
        <f>'state-space'!D13</f>
        <v>2.6716313155711928</v>
      </c>
      <c r="F14" s="4">
        <f t="shared" si="1"/>
        <v>3.1072085701497102E-8</v>
      </c>
      <c r="G14">
        <f>'state-space'!F13</f>
        <v>1.7799220117778132</v>
      </c>
      <c r="H14" s="4">
        <f t="shared" si="2"/>
        <v>3.1072085701497102E-8</v>
      </c>
      <c r="I14">
        <f>'state-space'!H13</f>
        <v>2.2295522361149924</v>
      </c>
      <c r="J14" s="4">
        <f t="shared" si="3"/>
        <v>3.1072085701497102E-8</v>
      </c>
      <c r="K14">
        <f>'state-space'!J13</f>
        <v>1.4528795493354885</v>
      </c>
      <c r="L14" s="4">
        <f t="shared" si="4"/>
        <v>3.1072085701497102E-8</v>
      </c>
      <c r="M14">
        <f>'state-space'!L13</f>
        <v>2.6018837733653357</v>
      </c>
    </row>
    <row r="15" spans="1:13" x14ac:dyDescent="0.3">
      <c r="A15" s="1" t="s">
        <v>14</v>
      </c>
      <c r="B15" s="4">
        <f>'ISO8608'!B13</f>
        <v>3.54025140261847E-8</v>
      </c>
      <c r="C15">
        <f>'state-space'!B14</f>
        <v>1.5989276656333893</v>
      </c>
      <c r="D15" s="4">
        <f t="shared" si="0"/>
        <v>3.54025140261847E-8</v>
      </c>
      <c r="E15">
        <f>'state-space'!D14</f>
        <v>1.9274062520309352</v>
      </c>
      <c r="F15" s="4">
        <f t="shared" si="1"/>
        <v>3.54025140261847E-8</v>
      </c>
      <c r="G15">
        <f>'state-space'!F14</f>
        <v>3.4273104673988009</v>
      </c>
      <c r="H15" s="4">
        <f t="shared" si="2"/>
        <v>3.54025140261847E-8</v>
      </c>
      <c r="I15">
        <f>'state-space'!H14</f>
        <v>3.2532154704122491</v>
      </c>
      <c r="J15" s="4">
        <f t="shared" si="3"/>
        <v>3.54025140261847E-8</v>
      </c>
      <c r="K15">
        <f>'state-space'!J14</f>
        <v>2.1074733982753693</v>
      </c>
      <c r="L15" s="4">
        <f t="shared" si="4"/>
        <v>3.54025140261847E-8</v>
      </c>
      <c r="M15">
        <f>'state-space'!L14</f>
        <v>2.9951196450650959</v>
      </c>
    </row>
    <row r="16" spans="1:13" x14ac:dyDescent="0.3">
      <c r="A16" s="1" t="s">
        <v>15</v>
      </c>
      <c r="B16" s="4">
        <f>'ISO8608'!B14</f>
        <v>1.8278755453589099E-7</v>
      </c>
      <c r="C16">
        <f>'state-space'!B15</f>
        <v>1.4504545926464265</v>
      </c>
      <c r="D16" s="4">
        <f t="shared" si="0"/>
        <v>1.8278755453589099E-7</v>
      </c>
      <c r="E16">
        <f>'state-space'!D15</f>
        <v>2.3019898094048803</v>
      </c>
      <c r="F16" s="4">
        <f t="shared" si="1"/>
        <v>1.8278755453589099E-7</v>
      </c>
      <c r="G16">
        <f>'state-space'!F15</f>
        <v>1.7809101278582415</v>
      </c>
      <c r="H16" s="4">
        <f t="shared" si="2"/>
        <v>1.8278755453589099E-7</v>
      </c>
      <c r="I16">
        <f>'state-space'!H15</f>
        <v>1.7294124027224167</v>
      </c>
      <c r="J16" s="4">
        <f t="shared" si="3"/>
        <v>1.8278755453589099E-7</v>
      </c>
      <c r="K16">
        <f>'state-space'!J15</f>
        <v>1.7350857149802197</v>
      </c>
      <c r="L16" s="4">
        <f t="shared" si="4"/>
        <v>1.8278755453589099E-7</v>
      </c>
      <c r="M16">
        <f>'state-space'!L15</f>
        <v>1.8116844861444468</v>
      </c>
    </row>
    <row r="17" spans="1:13" x14ac:dyDescent="0.3">
      <c r="A17" s="1" t="s">
        <v>16</v>
      </c>
      <c r="B17" s="4">
        <f>'ISO8608'!B15</f>
        <v>1.7000250021702001E-7</v>
      </c>
      <c r="C17">
        <f>'state-space'!B16</f>
        <v>1.5098631030953831</v>
      </c>
      <c r="D17" s="4">
        <f t="shared" si="0"/>
        <v>1.7000250021702001E-7</v>
      </c>
      <c r="E17">
        <f>'state-space'!D16</f>
        <v>2.0431254584110894</v>
      </c>
      <c r="F17" s="4">
        <f t="shared" si="1"/>
        <v>1.7000250021702001E-7</v>
      </c>
      <c r="G17">
        <f>'state-space'!F16</f>
        <v>1.6868401506711228</v>
      </c>
      <c r="H17" s="4">
        <f t="shared" si="2"/>
        <v>1.7000250021702001E-7</v>
      </c>
      <c r="I17">
        <f>'state-space'!H16</f>
        <v>1.4833735549590101</v>
      </c>
      <c r="J17" s="4">
        <f t="shared" si="3"/>
        <v>1.7000250021702001E-7</v>
      </c>
      <c r="K17">
        <f>'state-space'!J16</f>
        <v>1.7667221692179609</v>
      </c>
      <c r="L17" s="4">
        <f t="shared" si="4"/>
        <v>1.7000250021702001E-7</v>
      </c>
      <c r="M17">
        <f>'state-space'!L16</f>
        <v>1.7739108298785367</v>
      </c>
    </row>
    <row r="18" spans="1:13" x14ac:dyDescent="0.3">
      <c r="A18" s="1" t="s">
        <v>17</v>
      </c>
      <c r="B18" s="4">
        <f>'ISO8608'!B16</f>
        <v>1.7027323033995299E-7</v>
      </c>
      <c r="C18">
        <f>'state-space'!B17</f>
        <v>1.3962594366907437</v>
      </c>
      <c r="D18" s="4">
        <f t="shared" si="0"/>
        <v>1.7027323033995299E-7</v>
      </c>
      <c r="E18">
        <f>'state-space'!D17</f>
        <v>3.5986017555533274</v>
      </c>
      <c r="F18" s="4">
        <f t="shared" si="1"/>
        <v>1.7027323033995299E-7</v>
      </c>
      <c r="G18">
        <f>'state-space'!F17</f>
        <v>1.9640498169664173</v>
      </c>
      <c r="H18" s="4">
        <f t="shared" si="2"/>
        <v>1.7027323033995299E-7</v>
      </c>
      <c r="I18">
        <f>'state-space'!H17</f>
        <v>2.2120816017452603</v>
      </c>
      <c r="J18" s="4">
        <f t="shared" si="3"/>
        <v>1.7027323033995299E-7</v>
      </c>
      <c r="K18">
        <f>'state-space'!J17</f>
        <v>1.834321845925728</v>
      </c>
      <c r="L18" s="4">
        <f t="shared" si="4"/>
        <v>1.7027323033995299E-7</v>
      </c>
      <c r="M18">
        <f>'state-space'!L17</f>
        <v>1.4157211433558805</v>
      </c>
    </row>
    <row r="19" spans="1:13" x14ac:dyDescent="0.3">
      <c r="A19" s="1" t="s">
        <v>3</v>
      </c>
      <c r="B19" s="4">
        <f>'ISO8608'!B2</f>
        <v>1.6511706890338401E-6</v>
      </c>
      <c r="C19">
        <f>'state-space'!B18</f>
        <v>4.3609353361737089</v>
      </c>
      <c r="D19">
        <f t="shared" ref="D19:D33" si="5">D4</f>
        <v>1.6511706890338401E-6</v>
      </c>
      <c r="E19">
        <f>'state-space'!D18</f>
        <v>5.9058167317270156</v>
      </c>
      <c r="F19">
        <f t="shared" ref="F19:F33" si="6">F4</f>
        <v>1.6511706890338401E-6</v>
      </c>
      <c r="G19">
        <f>'state-space'!F18</f>
        <v>3.2739144143355112</v>
      </c>
      <c r="H19">
        <f t="shared" ref="H19:H33" si="7">H4</f>
        <v>1.6511706890338401E-6</v>
      </c>
      <c r="I19">
        <f>'state-space'!H18</f>
        <v>3.6402033490227161</v>
      </c>
      <c r="J19">
        <f t="shared" ref="J19:J31" si="8">J4</f>
        <v>1.6511706890338401E-6</v>
      </c>
      <c r="K19">
        <f>'state-space'!J18</f>
        <v>1.7067976445851587</v>
      </c>
      <c r="L19">
        <f t="shared" ref="L19:L33" si="9">L4</f>
        <v>1.6511706890338401E-6</v>
      </c>
      <c r="M19">
        <f>'state-space'!L18</f>
        <v>1.6219761437195432</v>
      </c>
    </row>
    <row r="20" spans="1:13" x14ac:dyDescent="0.3">
      <c r="A20" s="1" t="s">
        <v>4</v>
      </c>
      <c r="B20" s="4">
        <f>'ISO8608'!B3</f>
        <v>1.65395829419307E-6</v>
      </c>
      <c r="C20">
        <f>'state-space'!B19</f>
        <v>4.7501838734685498</v>
      </c>
      <c r="D20">
        <f t="shared" si="5"/>
        <v>1.65395829419307E-6</v>
      </c>
      <c r="E20">
        <f>'state-space'!D19</f>
        <v>5.0701305693902272</v>
      </c>
      <c r="F20">
        <f t="shared" si="6"/>
        <v>1.65395829419307E-6</v>
      </c>
      <c r="G20">
        <f>'state-space'!F19</f>
        <v>3.9914607017113628</v>
      </c>
      <c r="H20">
        <f t="shared" si="7"/>
        <v>1.65395829419307E-6</v>
      </c>
      <c r="I20">
        <f>'state-space'!H19</f>
        <v>4.0115846090194447</v>
      </c>
      <c r="L20">
        <f t="shared" si="9"/>
        <v>1.65395829419307E-6</v>
      </c>
      <c r="M20">
        <f>'state-space'!L19</f>
        <v>1.7470444961465754</v>
      </c>
    </row>
    <row r="21" spans="1:13" x14ac:dyDescent="0.3">
      <c r="A21" s="1" t="s">
        <v>5</v>
      </c>
      <c r="B21" s="4">
        <f>'ISO8608'!B4</f>
        <v>1.6642187717232299E-7</v>
      </c>
      <c r="C21">
        <f>'state-space'!B20</f>
        <v>2.8441813158051668</v>
      </c>
      <c r="D21">
        <f t="shared" si="5"/>
        <v>1.6642187717232299E-7</v>
      </c>
      <c r="E21">
        <f>'state-space'!D20</f>
        <v>2.9258853934286844</v>
      </c>
      <c r="F21">
        <f t="shared" si="6"/>
        <v>1.6642187717232299E-7</v>
      </c>
      <c r="G21">
        <f>'state-space'!F20</f>
        <v>3.4023629771059225</v>
      </c>
      <c r="H21">
        <f t="shared" si="7"/>
        <v>1.6642187717232299E-7</v>
      </c>
      <c r="I21">
        <f>'state-space'!H20</f>
        <v>2.7813267027511053</v>
      </c>
      <c r="J21">
        <f t="shared" si="8"/>
        <v>1.6642187717232299E-7</v>
      </c>
      <c r="K21">
        <f>'state-space'!J20</f>
        <v>1.9670478922197172</v>
      </c>
      <c r="L21">
        <f t="shared" si="9"/>
        <v>1.6642187717232299E-7</v>
      </c>
      <c r="M21">
        <f>'state-space'!L20</f>
        <v>1.6006434491784209</v>
      </c>
    </row>
    <row r="22" spans="1:13" x14ac:dyDescent="0.3">
      <c r="A22" s="1" t="s">
        <v>6</v>
      </c>
      <c r="B22" s="4">
        <f>'ISO8608'!B5</f>
        <v>1.7362574023018399E-7</v>
      </c>
      <c r="C22">
        <f>'state-space'!B21</f>
        <v>2.4648122502799517</v>
      </c>
      <c r="D22">
        <f t="shared" si="5"/>
        <v>1.7362574023018399E-7</v>
      </c>
      <c r="E22">
        <f>'state-space'!D21</f>
        <v>2.6406485448989385</v>
      </c>
      <c r="F22">
        <f t="shared" si="6"/>
        <v>1.7362574023018399E-7</v>
      </c>
      <c r="G22">
        <f>'state-space'!F21</f>
        <v>2.0834574086076127</v>
      </c>
      <c r="H22">
        <f t="shared" si="7"/>
        <v>1.7362574023018399E-7</v>
      </c>
      <c r="I22">
        <f>'state-space'!H21</f>
        <v>3.0613599165771026</v>
      </c>
    </row>
    <row r="23" spans="1:13" x14ac:dyDescent="0.3">
      <c r="A23" s="1" t="s">
        <v>7</v>
      </c>
      <c r="B23" s="4">
        <f>'ISO8608'!B6</f>
        <v>1.8382022138547402E-8</v>
      </c>
      <c r="C23">
        <f>'state-space'!B22</f>
        <v>1.6117188690622122</v>
      </c>
      <c r="D23">
        <f t="shared" si="5"/>
        <v>1.8382022138547402E-8</v>
      </c>
      <c r="E23">
        <f>'state-space'!D22</f>
        <v>2.3143136148970025</v>
      </c>
      <c r="F23">
        <f t="shared" si="6"/>
        <v>1.8382022138547402E-8</v>
      </c>
      <c r="G23">
        <f>'state-space'!F22</f>
        <v>2.3306328714813711</v>
      </c>
      <c r="H23">
        <f t="shared" si="7"/>
        <v>1.8382022138547402E-8</v>
      </c>
      <c r="I23">
        <f>'state-space'!H22</f>
        <v>2.3921987771801589</v>
      </c>
      <c r="J23">
        <f t="shared" si="8"/>
        <v>1.8382022138547402E-8</v>
      </c>
      <c r="K23">
        <f>'state-space'!J22</f>
        <v>1.5438662591077863</v>
      </c>
      <c r="L23">
        <f t="shared" si="9"/>
        <v>1.8382022138547402E-8</v>
      </c>
      <c r="M23">
        <f>'state-space'!L22</f>
        <v>1.556593206778675</v>
      </c>
    </row>
    <row r="24" spans="1:13" x14ac:dyDescent="0.3">
      <c r="A24" s="1" t="s">
        <v>8</v>
      </c>
      <c r="B24" s="4">
        <f>'ISO8608'!B7</f>
        <v>1.6718341061341799E-8</v>
      </c>
      <c r="C24">
        <f>'state-space'!B23</f>
        <v>1.8901596220489136</v>
      </c>
      <c r="D24">
        <f t="shared" si="5"/>
        <v>1.6718341061341799E-8</v>
      </c>
      <c r="E24">
        <f>'state-space'!D23</f>
        <v>1.8736162439283099</v>
      </c>
      <c r="F24">
        <f t="shared" si="6"/>
        <v>1.6718341061341799E-8</v>
      </c>
      <c r="G24">
        <f>'state-space'!F23</f>
        <v>2.1444323775158085</v>
      </c>
      <c r="H24">
        <f t="shared" si="7"/>
        <v>1.6718341061341799E-8</v>
      </c>
      <c r="I24">
        <f>'state-space'!H23</f>
        <v>2.1010550268928423</v>
      </c>
    </row>
    <row r="25" spans="1:13" x14ac:dyDescent="0.3">
      <c r="A25" s="1" t="s">
        <v>9</v>
      </c>
      <c r="B25" s="4">
        <f>'ISO8608'!B8</f>
        <v>3.8153742138534402E-6</v>
      </c>
      <c r="C25">
        <f>'state-space'!B24</f>
        <v>4.731061032739416</v>
      </c>
      <c r="D25">
        <f t="shared" si="5"/>
        <v>3.8153742138534402E-6</v>
      </c>
      <c r="E25">
        <f>'state-space'!D24</f>
        <v>6.0556280463679295</v>
      </c>
      <c r="F25">
        <f t="shared" si="6"/>
        <v>3.8153742138534402E-6</v>
      </c>
      <c r="G25">
        <f>'state-space'!F24</f>
        <v>5.6991101613270505</v>
      </c>
      <c r="H25">
        <f t="shared" si="7"/>
        <v>3.8153742138534402E-6</v>
      </c>
      <c r="I25">
        <f>'state-space'!H24</f>
        <v>4.210263620466935</v>
      </c>
      <c r="J25">
        <f t="shared" si="8"/>
        <v>3.8153742138534402E-6</v>
      </c>
      <c r="K25">
        <f>'state-space'!J24</f>
        <v>1.9726173909344482</v>
      </c>
      <c r="L25">
        <f t="shared" si="9"/>
        <v>3.8153742138534402E-6</v>
      </c>
      <c r="M25">
        <f>'state-space'!L24</f>
        <v>2.2156899810964084</v>
      </c>
    </row>
    <row r="26" spans="1:13" x14ac:dyDescent="0.3">
      <c r="A26" s="1" t="s">
        <v>10</v>
      </c>
      <c r="B26" s="4">
        <f>'ISO8608'!B9</f>
        <v>3.3795082610332598E-6</v>
      </c>
      <c r="C26">
        <f>'state-space'!B25</f>
        <v>4.3647519530344088</v>
      </c>
      <c r="D26">
        <f t="shared" si="5"/>
        <v>3.3795082610332598E-6</v>
      </c>
      <c r="E26">
        <f>'state-space'!D25</f>
        <v>11.715057791546355</v>
      </c>
      <c r="F26">
        <f t="shared" si="6"/>
        <v>3.3795082610332598E-6</v>
      </c>
      <c r="G26">
        <f>'state-space'!F25</f>
        <v>5.7008705705127083</v>
      </c>
      <c r="H26">
        <f t="shared" si="7"/>
        <v>3.3795082610332598E-6</v>
      </c>
      <c r="I26">
        <f>'state-space'!H25</f>
        <v>5.1448536273084349</v>
      </c>
    </row>
    <row r="27" spans="1:13" x14ac:dyDescent="0.3">
      <c r="A27" s="1" t="s">
        <v>11</v>
      </c>
      <c r="B27" s="4">
        <f>'ISO8608'!B10</f>
        <v>3.6524607432692302E-7</v>
      </c>
      <c r="C27">
        <f>'state-space'!B26</f>
        <v>5.2917657816444583</v>
      </c>
      <c r="D27">
        <f t="shared" si="5"/>
        <v>3.6524607432692302E-7</v>
      </c>
      <c r="E27">
        <f>'state-space'!D26</f>
        <v>5.8049956252523893</v>
      </c>
      <c r="F27">
        <f t="shared" si="6"/>
        <v>3.6524607432692302E-7</v>
      </c>
      <c r="G27">
        <f>'state-space'!F26</f>
        <v>4.4377112928935514</v>
      </c>
      <c r="H27">
        <f t="shared" si="7"/>
        <v>3.6524607432692302E-7</v>
      </c>
      <c r="I27">
        <f>'state-space'!H26</f>
        <v>3.423504803935089</v>
      </c>
      <c r="J27">
        <f t="shared" si="8"/>
        <v>3.6524607432692302E-7</v>
      </c>
      <c r="K27">
        <f>'state-space'!J26</f>
        <v>1.9718699295684778</v>
      </c>
      <c r="L27">
        <f t="shared" si="9"/>
        <v>3.6524607432692302E-7</v>
      </c>
      <c r="M27">
        <f>'state-space'!L26</f>
        <v>2.6400065459306128</v>
      </c>
    </row>
    <row r="28" spans="1:13" x14ac:dyDescent="0.3">
      <c r="A28" s="1" t="s">
        <v>12</v>
      </c>
      <c r="B28" s="4">
        <f>'ISO8608'!B11</f>
        <v>3.1456843556688901E-7</v>
      </c>
      <c r="C28">
        <f>'state-space'!B27</f>
        <v>2.8297033508040736</v>
      </c>
      <c r="D28">
        <f t="shared" si="5"/>
        <v>3.1456843556688901E-7</v>
      </c>
      <c r="E28">
        <f>'state-space'!D27</f>
        <v>3.5179364652039307</v>
      </c>
      <c r="F28">
        <f t="shared" si="6"/>
        <v>3.1456843556688901E-7</v>
      </c>
      <c r="G28">
        <f>'state-space'!F27</f>
        <v>2.973628895233758</v>
      </c>
      <c r="H28">
        <f t="shared" si="7"/>
        <v>3.1456843556688901E-7</v>
      </c>
      <c r="I28">
        <f>'state-space'!H27</f>
        <v>2.7232253503270556</v>
      </c>
      <c r="L28">
        <f t="shared" si="9"/>
        <v>3.1456843556688901E-7</v>
      </c>
      <c r="M28">
        <f>'state-space'!L27</f>
        <v>1.5157284166121174</v>
      </c>
    </row>
    <row r="29" spans="1:13" x14ac:dyDescent="0.3">
      <c r="A29" s="1" t="s">
        <v>13</v>
      </c>
      <c r="B29" s="4">
        <f>'ISO8608'!B12</f>
        <v>3.1072085701497102E-8</v>
      </c>
      <c r="C29">
        <f>'state-space'!B28</f>
        <v>2.3718020925132026</v>
      </c>
      <c r="D29">
        <f t="shared" si="5"/>
        <v>3.1072085701497102E-8</v>
      </c>
      <c r="E29">
        <f>'state-space'!D28</f>
        <v>2.3179082238254383</v>
      </c>
      <c r="F29">
        <f t="shared" si="6"/>
        <v>3.1072085701497102E-8</v>
      </c>
      <c r="G29">
        <f>'state-space'!F28</f>
        <v>1.8254917759988789</v>
      </c>
      <c r="H29">
        <f t="shared" si="7"/>
        <v>3.1072085701497102E-8</v>
      </c>
      <c r="I29">
        <f>'state-space'!H28</f>
        <v>2.1780183407021276</v>
      </c>
      <c r="J29">
        <f t="shared" si="8"/>
        <v>3.1072085701497102E-8</v>
      </c>
      <c r="K29">
        <f>'state-space'!J28</f>
        <v>1.415661442539667</v>
      </c>
      <c r="L29">
        <f t="shared" si="9"/>
        <v>3.1072085701497102E-8</v>
      </c>
      <c r="M29">
        <f>'state-space'!L28</f>
        <v>2.2681613208233324</v>
      </c>
    </row>
    <row r="30" spans="1:13" x14ac:dyDescent="0.3">
      <c r="A30" s="1" t="s">
        <v>14</v>
      </c>
      <c r="B30" s="4">
        <f>'ISO8608'!B13</f>
        <v>3.54025140261847E-8</v>
      </c>
      <c r="C30">
        <f>'state-space'!B29</f>
        <v>1.7740443549188638</v>
      </c>
      <c r="D30">
        <f t="shared" si="5"/>
        <v>3.54025140261847E-8</v>
      </c>
      <c r="E30">
        <f>'state-space'!D29</f>
        <v>1.9588857854354556</v>
      </c>
      <c r="F30">
        <f t="shared" si="6"/>
        <v>3.54025140261847E-8</v>
      </c>
      <c r="G30">
        <f>'state-space'!F29</f>
        <v>3.6423917041811906</v>
      </c>
      <c r="H30">
        <f t="shared" si="7"/>
        <v>3.54025140261847E-8</v>
      </c>
      <c r="I30">
        <f>'state-space'!H29</f>
        <v>3.1218797407254173</v>
      </c>
      <c r="L30">
        <f t="shared" si="9"/>
        <v>3.54025140261847E-8</v>
      </c>
      <c r="M30">
        <f>'state-space'!L29</f>
        <v>2.4970179649429047</v>
      </c>
    </row>
    <row r="31" spans="1:13" x14ac:dyDescent="0.3">
      <c r="A31" s="1" t="s">
        <v>15</v>
      </c>
      <c r="B31" s="4">
        <f>'ISO8608'!B14</f>
        <v>1.8278755453589099E-7</v>
      </c>
      <c r="C31">
        <f>'state-space'!B30</f>
        <v>1.6677555509909288</v>
      </c>
      <c r="D31">
        <f t="shared" si="5"/>
        <v>1.8278755453589099E-7</v>
      </c>
      <c r="E31">
        <f>'state-space'!D30</f>
        <v>2.0879290169965232</v>
      </c>
      <c r="F31">
        <f t="shared" si="6"/>
        <v>1.8278755453589099E-7</v>
      </c>
      <c r="G31">
        <f>'state-space'!F30</f>
        <v>1.7921228257632817</v>
      </c>
      <c r="H31">
        <f t="shared" si="7"/>
        <v>1.8278755453589099E-7</v>
      </c>
      <c r="I31">
        <f>'state-space'!H30</f>
        <v>1.7141888475152853</v>
      </c>
      <c r="J31">
        <f t="shared" si="8"/>
        <v>1.8278755453589099E-7</v>
      </c>
      <c r="K31">
        <f>'state-space'!J30</f>
        <v>1.4611289705086992</v>
      </c>
      <c r="L31">
        <f t="shared" si="9"/>
        <v>1.8278755453589099E-7</v>
      </c>
      <c r="M31">
        <f>'state-space'!L30</f>
        <v>1.6332896937959125</v>
      </c>
    </row>
    <row r="32" spans="1:13" x14ac:dyDescent="0.3">
      <c r="A32" s="1" t="s">
        <v>16</v>
      </c>
      <c r="B32" s="4">
        <f>'ISO8608'!B15</f>
        <v>1.7000250021702001E-7</v>
      </c>
      <c r="C32">
        <f>'state-space'!B31</f>
        <v>1.8140525712468278</v>
      </c>
      <c r="D32">
        <f t="shared" si="5"/>
        <v>1.7000250021702001E-7</v>
      </c>
      <c r="E32">
        <f>'state-space'!D31</f>
        <v>2.3012350249024096</v>
      </c>
      <c r="F32">
        <f t="shared" si="6"/>
        <v>1.7000250021702001E-7</v>
      </c>
      <c r="G32">
        <f>'state-space'!F31</f>
        <v>1.6993378759480811</v>
      </c>
      <c r="H32">
        <f t="shared" si="7"/>
        <v>1.7000250021702001E-7</v>
      </c>
      <c r="I32">
        <f>'state-space'!H31</f>
        <v>1.4219762791339126</v>
      </c>
      <c r="L32">
        <f t="shared" si="9"/>
        <v>1.7000250021702001E-7</v>
      </c>
      <c r="M32">
        <f>'state-space'!L31</f>
        <v>1.7825223652629281</v>
      </c>
    </row>
    <row r="33" spans="1:13" x14ac:dyDescent="0.3">
      <c r="A33" s="1" t="s">
        <v>17</v>
      </c>
      <c r="B33" s="4">
        <f>'ISO8608'!B16</f>
        <v>1.7027323033995299E-7</v>
      </c>
      <c r="C33">
        <f>'state-space'!B32</f>
        <v>1.5031374445894818</v>
      </c>
      <c r="D33">
        <f t="shared" si="5"/>
        <v>1.7027323033995299E-7</v>
      </c>
      <c r="E33">
        <f>'state-space'!D32</f>
        <v>3.4010640715891203</v>
      </c>
      <c r="F33">
        <f t="shared" si="6"/>
        <v>1.7027323033995299E-7</v>
      </c>
      <c r="G33">
        <f>'state-space'!F32</f>
        <v>2.0699259051656185</v>
      </c>
      <c r="H33">
        <f t="shared" si="7"/>
        <v>1.7027323033995299E-7</v>
      </c>
      <c r="I33">
        <f>'state-space'!H32</f>
        <v>2.1310072995035059</v>
      </c>
      <c r="L33">
        <f t="shared" si="9"/>
        <v>1.7027323033995299E-7</v>
      </c>
      <c r="M33">
        <f>'state-space'!L32</f>
        <v>1.3530184013382791</v>
      </c>
    </row>
    <row r="34" spans="1:13" x14ac:dyDescent="0.3">
      <c r="A34" s="1" t="s">
        <v>3</v>
      </c>
      <c r="B34" s="4">
        <f>'ISO8608'!B2</f>
        <v>1.6511706890338401E-6</v>
      </c>
      <c r="C34">
        <f>'state-space'!B33</f>
        <v>1.5851712323687763</v>
      </c>
      <c r="D34">
        <f t="shared" ref="D34:D59" si="10">D4</f>
        <v>1.6511706890338401E-6</v>
      </c>
      <c r="E34">
        <f>'state-space'!D33</f>
        <v>1.7455176877011003</v>
      </c>
      <c r="F34">
        <f t="shared" ref="F34:F48" si="11">F4</f>
        <v>1.6511706890338401E-6</v>
      </c>
      <c r="G34">
        <f>'state-space'!F33</f>
        <v>3.0492678958785246</v>
      </c>
      <c r="H34">
        <f t="shared" ref="H34:H48" si="12">H4</f>
        <v>1.6511706890338401E-6</v>
      </c>
      <c r="I34">
        <f>'state-space'!H33</f>
        <v>3.5770330965279533</v>
      </c>
    </row>
    <row r="35" spans="1:13" x14ac:dyDescent="0.3">
      <c r="A35" s="1" t="s">
        <v>4</v>
      </c>
      <c r="B35" s="4">
        <f>'ISO8608'!B3</f>
        <v>1.65395829419307E-6</v>
      </c>
      <c r="C35">
        <f>'state-space'!B34</f>
        <v>1.869836702608902</v>
      </c>
      <c r="D35">
        <f t="shared" si="10"/>
        <v>1.65395829419307E-6</v>
      </c>
      <c r="E35">
        <f>'state-space'!D34</f>
        <v>1.7852591856638926</v>
      </c>
      <c r="F35">
        <f t="shared" si="11"/>
        <v>1.65395829419307E-6</v>
      </c>
      <c r="G35">
        <f>'state-space'!F34</f>
        <v>3.9098065798987705</v>
      </c>
      <c r="H35">
        <f t="shared" si="12"/>
        <v>1.65395829419307E-6</v>
      </c>
      <c r="I35">
        <f>'state-space'!H34</f>
        <v>3.8022750375815533</v>
      </c>
    </row>
    <row r="36" spans="1:13" x14ac:dyDescent="0.3">
      <c r="A36" s="1" t="s">
        <v>5</v>
      </c>
      <c r="B36" s="4"/>
      <c r="D36">
        <f t="shared" si="10"/>
        <v>1.6642187717232299E-7</v>
      </c>
      <c r="E36">
        <f>'state-space'!D35</f>
        <v>1.6246160296785133</v>
      </c>
      <c r="F36">
        <f t="shared" si="11"/>
        <v>1.6642187717232299E-7</v>
      </c>
      <c r="G36">
        <f>'state-space'!F35</f>
        <v>3.089750542299349</v>
      </c>
      <c r="H36">
        <f t="shared" si="12"/>
        <v>1.6642187717232299E-7</v>
      </c>
      <c r="I36">
        <f>'state-space'!H35</f>
        <v>2.871421309227034</v>
      </c>
    </row>
    <row r="37" spans="1:13" x14ac:dyDescent="0.3">
      <c r="A37" s="1" t="s">
        <v>6</v>
      </c>
      <c r="B37" s="4">
        <f>'ISO8608'!B5</f>
        <v>1.7362574023018399E-7</v>
      </c>
      <c r="C37">
        <f>'state-space'!B36</f>
        <v>1.7186271747029946</v>
      </c>
      <c r="D37">
        <f t="shared" si="10"/>
        <v>1.7362574023018399E-7</v>
      </c>
      <c r="E37">
        <f>'state-space'!D36</f>
        <v>1.73019896201803</v>
      </c>
      <c r="F37">
        <f t="shared" si="11"/>
        <v>1.7362574023018399E-7</v>
      </c>
      <c r="G37">
        <f>'state-space'!F36</f>
        <v>1.9988792480115689</v>
      </c>
      <c r="H37">
        <f t="shared" si="12"/>
        <v>1.7362574023018399E-7</v>
      </c>
      <c r="I37">
        <f>'state-space'!H36</f>
        <v>3.0294182311836271</v>
      </c>
    </row>
    <row r="38" spans="1:13" x14ac:dyDescent="0.3">
      <c r="A38" s="1" t="s">
        <v>7</v>
      </c>
      <c r="B38" s="4">
        <f>'ISO8608'!B6</f>
        <v>1.8382022138547402E-8</v>
      </c>
      <c r="C38">
        <f>'state-space'!B37</f>
        <v>1.0302122421132254</v>
      </c>
      <c r="D38">
        <f t="shared" si="10"/>
        <v>1.8382022138547402E-8</v>
      </c>
      <c r="E38">
        <f>'state-space'!D37</f>
        <v>1.033943310215488</v>
      </c>
      <c r="F38">
        <f t="shared" si="11"/>
        <v>1.8382022138547402E-8</v>
      </c>
      <c r="G38">
        <f>'state-space'!F37</f>
        <v>2.3508496023138106</v>
      </c>
      <c r="H38">
        <f t="shared" si="12"/>
        <v>1.8382022138547402E-8</v>
      </c>
      <c r="I38">
        <f>'state-space'!H37</f>
        <v>2.3940802920302402</v>
      </c>
    </row>
    <row r="39" spans="1:13" x14ac:dyDescent="0.3">
      <c r="A39" s="1" t="s">
        <v>8</v>
      </c>
      <c r="B39" s="4"/>
      <c r="F39">
        <f t="shared" si="11"/>
        <v>1.6718341061341799E-8</v>
      </c>
      <c r="G39">
        <f>'state-space'!F38</f>
        <v>2.1176337671728129</v>
      </c>
      <c r="H39">
        <f t="shared" si="12"/>
        <v>1.6718341061341799E-8</v>
      </c>
      <c r="I39">
        <f>'state-space'!H38</f>
        <v>2.1154542564674621</v>
      </c>
    </row>
    <row r="40" spans="1:13" x14ac:dyDescent="0.3">
      <c r="A40" s="1" t="s">
        <v>9</v>
      </c>
      <c r="B40" s="4">
        <f>'ISO8608'!B8</f>
        <v>3.8153742138534402E-6</v>
      </c>
      <c r="C40">
        <f>'state-space'!B39</f>
        <v>1.8081663527282976</v>
      </c>
      <c r="D40">
        <f t="shared" si="10"/>
        <v>3.8153742138534402E-6</v>
      </c>
      <c r="E40">
        <f>'state-space'!D39</f>
        <v>2.3992926742564422</v>
      </c>
      <c r="F40">
        <f t="shared" si="11"/>
        <v>3.8153742138534402E-6</v>
      </c>
      <c r="G40">
        <f>'state-space'!F39</f>
        <v>4.7898409255242225</v>
      </c>
      <c r="H40">
        <f t="shared" si="12"/>
        <v>3.8153742138534402E-6</v>
      </c>
      <c r="I40">
        <f>'state-space'!H39</f>
        <v>4.7515637414397007</v>
      </c>
    </row>
    <row r="41" spans="1:13" x14ac:dyDescent="0.3">
      <c r="A41" s="1" t="s">
        <v>10</v>
      </c>
      <c r="B41" s="4"/>
      <c r="F41">
        <f t="shared" si="11"/>
        <v>3.3795082610332598E-6</v>
      </c>
      <c r="G41">
        <f>'state-space'!F40</f>
        <v>5.0408441793203176</v>
      </c>
      <c r="H41">
        <f t="shared" si="12"/>
        <v>3.3795082610332598E-6</v>
      </c>
      <c r="I41">
        <f>'state-space'!H40</f>
        <v>5.2057233415502351</v>
      </c>
    </row>
    <row r="42" spans="1:13" x14ac:dyDescent="0.3">
      <c r="A42" s="1" t="s">
        <v>11</v>
      </c>
      <c r="B42" s="4"/>
      <c r="D42">
        <f t="shared" si="10"/>
        <v>3.6524607432692302E-7</v>
      </c>
      <c r="E42">
        <f>'state-space'!D41</f>
        <v>1.5262011320857907</v>
      </c>
      <c r="F42">
        <f t="shared" si="11"/>
        <v>3.6524607432692302E-7</v>
      </c>
      <c r="G42">
        <f>'state-space'!F41</f>
        <v>4.1398138105567606</v>
      </c>
      <c r="H42">
        <f t="shared" si="12"/>
        <v>3.6524607432692302E-7</v>
      </c>
      <c r="I42">
        <f>'state-space'!H41</f>
        <v>3.4726635685416496</v>
      </c>
    </row>
    <row r="43" spans="1:13" x14ac:dyDescent="0.3">
      <c r="A43" s="1" t="s">
        <v>12</v>
      </c>
      <c r="B43" s="4"/>
      <c r="F43">
        <f t="shared" si="11"/>
        <v>3.1456843556688901E-7</v>
      </c>
      <c r="G43">
        <f>'state-space'!F42</f>
        <v>2.7573662328271871</v>
      </c>
      <c r="H43">
        <f t="shared" si="12"/>
        <v>3.1456843556688901E-7</v>
      </c>
      <c r="I43">
        <f>'state-space'!H42</f>
        <v>2.7599905541525085</v>
      </c>
    </row>
    <row r="44" spans="1:13" x14ac:dyDescent="0.3">
      <c r="A44" s="1" t="s">
        <v>13</v>
      </c>
      <c r="B44" s="4"/>
      <c r="D44">
        <f t="shared" si="10"/>
        <v>3.1072085701497102E-8</v>
      </c>
      <c r="E44">
        <f>'state-space'!D43</f>
        <v>1.2964387607215451</v>
      </c>
      <c r="F44">
        <f t="shared" si="11"/>
        <v>3.1072085701497102E-8</v>
      </c>
      <c r="G44">
        <f>'state-space'!F43</f>
        <v>1.7823391178597252</v>
      </c>
      <c r="H44">
        <f t="shared" si="12"/>
        <v>3.1072085701497102E-8</v>
      </c>
      <c r="I44">
        <f>'state-space'!H43</f>
        <v>2.0368481114703068</v>
      </c>
    </row>
    <row r="45" spans="1:13" x14ac:dyDescent="0.3">
      <c r="A45" s="1" t="s">
        <v>14</v>
      </c>
      <c r="B45" s="4"/>
      <c r="F45">
        <f t="shared" si="11"/>
        <v>3.54025140261847E-8</v>
      </c>
      <c r="G45">
        <f>'state-space'!F44</f>
        <v>3.4815347071583513</v>
      </c>
      <c r="H45">
        <f t="shared" si="12"/>
        <v>3.54025140261847E-8</v>
      </c>
      <c r="I45">
        <f>'state-space'!H44</f>
        <v>2.9671436506097471</v>
      </c>
    </row>
    <row r="46" spans="1:13" x14ac:dyDescent="0.3">
      <c r="A46" s="1" t="s">
        <v>15</v>
      </c>
      <c r="B46" s="4"/>
      <c r="D46">
        <f t="shared" si="10"/>
        <v>1.8278755453589099E-7</v>
      </c>
      <c r="E46">
        <f>'state-space'!D45</f>
        <v>1.3447158547567983</v>
      </c>
      <c r="F46">
        <f t="shared" si="11"/>
        <v>1.8278755453589099E-7</v>
      </c>
      <c r="G46">
        <f>'state-space'!F45</f>
        <v>1.6322758496023138</v>
      </c>
      <c r="H46">
        <f t="shared" si="12"/>
        <v>1.8278755453589099E-7</v>
      </c>
      <c r="I46">
        <f>'state-space'!H45</f>
        <v>1.7806585803077346</v>
      </c>
    </row>
    <row r="47" spans="1:13" x14ac:dyDescent="0.3">
      <c r="A47" s="1" t="s">
        <v>16</v>
      </c>
      <c r="B47" s="4">
        <f>'ISO8608'!B15</f>
        <v>1.7000250021702001E-7</v>
      </c>
      <c r="C47">
        <f>'state-space'!B46</f>
        <v>1.4261972917253756</v>
      </c>
      <c r="D47">
        <f t="shared" si="10"/>
        <v>1.7000250021702001E-7</v>
      </c>
      <c r="E47">
        <f>'state-space'!D46</f>
        <v>1.5602707321384977</v>
      </c>
      <c r="F47">
        <f t="shared" si="11"/>
        <v>1.7000250021702001E-7</v>
      </c>
      <c r="G47">
        <f>'state-space'!F46</f>
        <v>1.6366775126536515</v>
      </c>
      <c r="H47">
        <f t="shared" si="12"/>
        <v>1.7000250021702001E-7</v>
      </c>
      <c r="I47">
        <f>'state-space'!H46</f>
        <v>1.3444861028550423</v>
      </c>
    </row>
    <row r="48" spans="1:13" x14ac:dyDescent="0.3">
      <c r="A48" s="1" t="s">
        <v>17</v>
      </c>
      <c r="B48" s="4"/>
      <c r="F48">
        <f t="shared" si="11"/>
        <v>1.7027323033995299E-7</v>
      </c>
      <c r="G48">
        <f>'state-space'!F47</f>
        <v>2.2002801879971075</v>
      </c>
      <c r="H48">
        <f t="shared" si="12"/>
        <v>1.7027323033995299E-7</v>
      </c>
      <c r="I48">
        <f>'state-space'!H47</f>
        <v>1.7329872958004366</v>
      </c>
    </row>
    <row r="49" spans="1:9" x14ac:dyDescent="0.3">
      <c r="A49" s="1" t="s">
        <v>3</v>
      </c>
      <c r="B49" s="4">
        <f>'ISO8608'!B2</f>
        <v>1.6511706890338401E-6</v>
      </c>
      <c r="C49">
        <f>'state-space'!B48</f>
        <v>1.4990425327493555</v>
      </c>
      <c r="D49">
        <f t="shared" si="10"/>
        <v>1.6511706890338401E-6</v>
      </c>
      <c r="E49">
        <f>'state-space'!D48</f>
        <v>1.5227167498674117</v>
      </c>
      <c r="F49">
        <f t="shared" ref="F49:F61" si="13">F4</f>
        <v>1.6511706890338401E-6</v>
      </c>
      <c r="G49">
        <f>'state-space'!F48</f>
        <v>1.8020916228977664</v>
      </c>
      <c r="H49">
        <f t="shared" ref="H49:H61" si="14">H4</f>
        <v>1.6511706890338401E-6</v>
      </c>
      <c r="I49">
        <f>'state-space'!H48</f>
        <v>1.957315039349494</v>
      </c>
    </row>
    <row r="50" spans="1:9" x14ac:dyDescent="0.3">
      <c r="A50" s="1" t="s">
        <v>4</v>
      </c>
      <c r="B50" s="4"/>
    </row>
    <row r="51" spans="1:9" x14ac:dyDescent="0.3">
      <c r="A51" s="1" t="s">
        <v>5</v>
      </c>
      <c r="B51" s="4"/>
      <c r="D51">
        <f t="shared" si="10"/>
        <v>1.6642187717232299E-7</v>
      </c>
      <c r="E51">
        <f>'state-space'!D50</f>
        <v>1.1019033748916145</v>
      </c>
      <c r="F51">
        <f t="shared" si="13"/>
        <v>1.6642187717232299E-7</v>
      </c>
      <c r="G51">
        <f>'state-space'!F50</f>
        <v>1.9868825932410206</v>
      </c>
      <c r="H51">
        <f t="shared" si="14"/>
        <v>1.6642187717232299E-7</v>
      </c>
      <c r="I51">
        <f>'state-space'!H50</f>
        <v>1.9410685394578668</v>
      </c>
    </row>
    <row r="52" spans="1:9" x14ac:dyDescent="0.3">
      <c r="A52" s="1" t="s">
        <v>6</v>
      </c>
      <c r="B52" s="4"/>
    </row>
    <row r="53" spans="1:9" x14ac:dyDescent="0.3">
      <c r="A53" s="1" t="s">
        <v>7</v>
      </c>
      <c r="B53" s="4">
        <f>'ISO8608'!B6</f>
        <v>1.8382022138547402E-8</v>
      </c>
      <c r="C53">
        <f>'state-space'!B52</f>
        <v>1.0941498419682081</v>
      </c>
      <c r="D53">
        <f t="shared" si="10"/>
        <v>1.8382022138547402E-8</v>
      </c>
      <c r="E53">
        <f>'state-space'!D52</f>
        <v>2.6035912416132807</v>
      </c>
      <c r="F53">
        <f t="shared" si="13"/>
        <v>1.8382022138547402E-8</v>
      </c>
      <c r="G53">
        <f>'state-space'!F52</f>
        <v>1.5111809645074008</v>
      </c>
      <c r="H53">
        <f t="shared" si="14"/>
        <v>1.8382022138547402E-8</v>
      </c>
      <c r="I53">
        <f>'state-space'!H52</f>
        <v>1.6716638570617242</v>
      </c>
    </row>
    <row r="54" spans="1:9" x14ac:dyDescent="0.3">
      <c r="A54" s="1" t="s">
        <v>8</v>
      </c>
      <c r="B54" s="4"/>
    </row>
    <row r="55" spans="1:9" x14ac:dyDescent="0.3">
      <c r="A55" s="1" t="s">
        <v>9</v>
      </c>
      <c r="B55" s="4">
        <f>'ISO8608'!B8</f>
        <v>3.8153742138534402E-6</v>
      </c>
      <c r="C55">
        <f>'state-space'!B54</f>
        <v>1.914603197741835</v>
      </c>
      <c r="D55">
        <f t="shared" si="10"/>
        <v>3.8153742138534402E-6</v>
      </c>
      <c r="E55">
        <f>'state-space'!D54</f>
        <v>1.7860913047504396</v>
      </c>
      <c r="F55">
        <f t="shared" si="13"/>
        <v>3.8153742138534402E-6</v>
      </c>
      <c r="G55">
        <f>'state-space'!F54</f>
        <v>2.6132420818080533</v>
      </c>
      <c r="H55">
        <f t="shared" si="14"/>
        <v>3.8153742138534402E-6</v>
      </c>
      <c r="I55">
        <f>'state-space'!H54</f>
        <v>2.2444446447727824</v>
      </c>
    </row>
    <row r="56" spans="1:9" x14ac:dyDescent="0.3">
      <c r="A56" s="1" t="s">
        <v>10</v>
      </c>
      <c r="B56" s="4"/>
    </row>
    <row r="57" spans="1:9" x14ac:dyDescent="0.3">
      <c r="A57" s="1" t="s">
        <v>11</v>
      </c>
      <c r="B57" s="4"/>
      <c r="D57">
        <f t="shared" si="10"/>
        <v>3.6524607432692302E-7</v>
      </c>
      <c r="E57">
        <f>'state-space'!D56</f>
        <v>1.3509920952276724</v>
      </c>
      <c r="F57">
        <f t="shared" si="13"/>
        <v>3.6524607432692302E-7</v>
      </c>
      <c r="G57">
        <f>'state-space'!F56</f>
        <v>2.5075799777176506</v>
      </c>
      <c r="H57">
        <f t="shared" si="14"/>
        <v>3.6524607432692302E-7</v>
      </c>
      <c r="I57">
        <f>'state-space'!H56</f>
        <v>2.4103871218489297</v>
      </c>
    </row>
    <row r="58" spans="1:9" x14ac:dyDescent="0.3">
      <c r="A58" s="1" t="s">
        <v>12</v>
      </c>
      <c r="B58" s="4"/>
    </row>
    <row r="59" spans="1:9" x14ac:dyDescent="0.3">
      <c r="A59" s="1" t="s">
        <v>13</v>
      </c>
      <c r="B59" s="4"/>
      <c r="D59">
        <f t="shared" si="10"/>
        <v>3.1072085701497102E-8</v>
      </c>
      <c r="E59">
        <f>'state-space'!D58</f>
        <v>1.2619800780724189</v>
      </c>
      <c r="F59">
        <f t="shared" si="13"/>
        <v>3.1072085701497102E-8</v>
      </c>
      <c r="G59">
        <f>'state-space'!F58</f>
        <v>1.4087816329778768</v>
      </c>
      <c r="H59">
        <f t="shared" si="14"/>
        <v>3.1072085701497102E-8</v>
      </c>
      <c r="I59">
        <f>'state-space'!H58</f>
        <v>1.4753400823950455</v>
      </c>
    </row>
    <row r="60" spans="1:9" x14ac:dyDescent="0.3">
      <c r="A60" s="1" t="s">
        <v>14</v>
      </c>
      <c r="B60" s="4"/>
    </row>
    <row r="61" spans="1:9" x14ac:dyDescent="0.3">
      <c r="A61" s="1" t="s">
        <v>15</v>
      </c>
      <c r="B61" s="4"/>
      <c r="F61">
        <f t="shared" si="13"/>
        <v>1.8278755453589099E-7</v>
      </c>
      <c r="G61">
        <f>'state-space'!F60</f>
        <v>1.4106186004562575</v>
      </c>
      <c r="H61">
        <f t="shared" si="14"/>
        <v>1.8278755453589099E-7</v>
      </c>
      <c r="I61">
        <f>'state-space'!H60</f>
        <v>1.4092844166056564</v>
      </c>
    </row>
    <row r="62" spans="1:9" x14ac:dyDescent="0.3">
      <c r="A62" s="1" t="s">
        <v>16</v>
      </c>
      <c r="B62" s="4">
        <f>'ISO8608'!B15</f>
        <v>1.7000250021702001E-7</v>
      </c>
      <c r="C62">
        <f>'state-space'!B61</f>
        <v>1.4205368442674546</v>
      </c>
    </row>
    <row r="63" spans="1:9" x14ac:dyDescent="0.3">
      <c r="A63" s="1" t="s">
        <v>17</v>
      </c>
      <c r="B63" s="4"/>
    </row>
    <row r="65" spans="1:3" x14ac:dyDescent="0.3">
      <c r="B65" s="2"/>
    </row>
    <row r="66" spans="1:3" x14ac:dyDescent="0.3">
      <c r="A66" t="s">
        <v>30</v>
      </c>
      <c r="B66" s="2">
        <f t="array" ref="B66:C71">LINEST(C4:C35,B4:B35,,TRUE)</f>
        <v>895820.6606189158</v>
      </c>
      <c r="C66">
        <v>2.2385330767837921</v>
      </c>
    </row>
    <row r="67" spans="1:3" x14ac:dyDescent="0.3">
      <c r="B67">
        <v>176819.54266664319</v>
      </c>
      <c r="C67">
        <v>0.25985334343375616</v>
      </c>
    </row>
    <row r="68" spans="1:3" x14ac:dyDescent="0.3">
      <c r="B68">
        <v>0.46108479755197329</v>
      </c>
      <c r="C68">
        <v>1.1902977524327725</v>
      </c>
    </row>
    <row r="69" spans="1:3" x14ac:dyDescent="0.3">
      <c r="B69">
        <v>25.667384894181417</v>
      </c>
      <c r="C69">
        <v>30</v>
      </c>
    </row>
    <row r="70" spans="1:3" x14ac:dyDescent="0.3">
      <c r="B70">
        <v>36.365775236813562</v>
      </c>
      <c r="C70">
        <v>42.504262183395298</v>
      </c>
    </row>
    <row r="71" spans="1:3" x14ac:dyDescent="0.3">
      <c r="B71" t="e">
        <v>#N/A</v>
      </c>
      <c r="C71" t="e">
        <v>#N/A</v>
      </c>
    </row>
  </sheetData>
  <mergeCells count="6"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73CC-1B24-48AE-8171-F70C613AD4F6}">
  <dimension ref="B1:C16"/>
  <sheetViews>
    <sheetView workbookViewId="0">
      <selection activeCell="C2" sqref="C2:C16"/>
    </sheetView>
  </sheetViews>
  <sheetFormatPr defaultRowHeight="14.4" x14ac:dyDescent="0.3"/>
  <sheetData>
    <row r="1" spans="2:3" x14ac:dyDescent="0.3">
      <c r="B1" t="s">
        <v>34</v>
      </c>
      <c r="C1" t="s">
        <v>35</v>
      </c>
    </row>
    <row r="2" spans="2:3" x14ac:dyDescent="0.3">
      <c r="B2" s="4">
        <v>1.6511706890338401E-6</v>
      </c>
      <c r="C2" s="4">
        <v>1.1969802643928701E-6</v>
      </c>
    </row>
    <row r="3" spans="2:3" x14ac:dyDescent="0.3">
      <c r="B3" s="4">
        <v>1.65395829419307E-6</v>
      </c>
      <c r="C3" s="4">
        <v>1.14626147322633E-6</v>
      </c>
    </row>
    <row r="4" spans="2:3" x14ac:dyDescent="0.3">
      <c r="B4" s="4">
        <v>1.6642187717232299E-7</v>
      </c>
      <c r="C4" s="4">
        <v>4.0810272715393201E-8</v>
      </c>
    </row>
    <row r="5" spans="2:3" x14ac:dyDescent="0.3">
      <c r="B5" s="4">
        <v>1.7362574023018399E-7</v>
      </c>
      <c r="C5" s="4">
        <v>4.31837702066657E-8</v>
      </c>
    </row>
    <row r="6" spans="2:3" x14ac:dyDescent="0.3">
      <c r="B6" s="4">
        <v>1.8382022138547402E-8</v>
      </c>
      <c r="C6" s="4">
        <v>1.67405522196132E-9</v>
      </c>
    </row>
    <row r="7" spans="2:3" x14ac:dyDescent="0.3">
      <c r="B7" s="4">
        <v>1.6718341061341799E-8</v>
      </c>
      <c r="C7" s="4">
        <v>1.55232398887714E-9</v>
      </c>
    </row>
    <row r="8" spans="2:3" x14ac:dyDescent="0.3">
      <c r="B8" s="4">
        <v>3.8153742138534402E-6</v>
      </c>
      <c r="C8" s="4">
        <v>2.4986503145101399E-6</v>
      </c>
    </row>
    <row r="9" spans="2:3" x14ac:dyDescent="0.3">
      <c r="B9" s="4">
        <v>3.3795082610332598E-6</v>
      </c>
      <c r="C9" s="4">
        <v>2.4215783639606402E-6</v>
      </c>
    </row>
    <row r="10" spans="2:3" x14ac:dyDescent="0.3">
      <c r="B10" s="4">
        <v>3.6524607432692302E-7</v>
      </c>
      <c r="C10" s="4">
        <v>9.0497051667443201E-8</v>
      </c>
    </row>
    <row r="11" spans="2:3" x14ac:dyDescent="0.3">
      <c r="B11" s="4">
        <v>3.1456843556688901E-7</v>
      </c>
      <c r="C11" s="4">
        <v>8.6293616792474101E-8</v>
      </c>
    </row>
    <row r="12" spans="2:3" x14ac:dyDescent="0.3">
      <c r="B12" s="4">
        <v>3.1072085701497102E-8</v>
      </c>
      <c r="C12" s="4">
        <v>2.9621094586802502E-9</v>
      </c>
    </row>
    <row r="13" spans="2:3" x14ac:dyDescent="0.3">
      <c r="B13" s="4">
        <v>3.54025140261847E-8</v>
      </c>
      <c r="C13" s="4">
        <v>3.21822630372212E-9</v>
      </c>
    </row>
    <row r="14" spans="2:3" x14ac:dyDescent="0.3">
      <c r="B14" s="4">
        <v>1.8278755453589099E-7</v>
      </c>
      <c r="C14" s="4">
        <v>1.91492054979153E-7</v>
      </c>
    </row>
    <row r="15" spans="2:3" x14ac:dyDescent="0.3">
      <c r="B15" s="4">
        <v>1.7000250021702001E-7</v>
      </c>
      <c r="C15" s="4">
        <v>1.4998345285867899E-7</v>
      </c>
    </row>
    <row r="16" spans="2:3" x14ac:dyDescent="0.3">
      <c r="B16" s="4">
        <v>1.7027323033995299E-7</v>
      </c>
      <c r="C16" s="4">
        <v>2.8506968257995299E-7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A37" workbookViewId="0">
      <selection activeCell="A64" sqref="A64:B65"/>
    </sheetView>
  </sheetViews>
  <sheetFormatPr defaultRowHeight="14.4" x14ac:dyDescent="0.3"/>
  <cols>
    <col min="1" max="1" width="27.5546875" bestFit="1" customWidth="1"/>
  </cols>
  <sheetData>
    <row r="1" spans="1:13" x14ac:dyDescent="0.3">
      <c r="B1" s="5" t="s">
        <v>0</v>
      </c>
      <c r="C1" s="5"/>
      <c r="D1" s="5" t="s">
        <v>1</v>
      </c>
      <c r="E1" s="5"/>
      <c r="F1" s="5" t="s">
        <v>20</v>
      </c>
      <c r="G1" s="5"/>
      <c r="H1" s="5" t="s">
        <v>21</v>
      </c>
      <c r="I1" s="5"/>
      <c r="J1" s="5" t="s">
        <v>22</v>
      </c>
      <c r="K1" s="5"/>
      <c r="L1" s="5" t="s">
        <v>23</v>
      </c>
      <c r="M1" s="5"/>
    </row>
    <row r="2" spans="1:13" x14ac:dyDescent="0.3">
      <c r="A2" t="s">
        <v>2</v>
      </c>
      <c r="B2" t="s">
        <v>27</v>
      </c>
      <c r="C2" t="s">
        <v>19</v>
      </c>
      <c r="D2" t="s">
        <v>27</v>
      </c>
      <c r="E2" t="s">
        <v>19</v>
      </c>
      <c r="F2" t="s">
        <v>27</v>
      </c>
      <c r="G2" t="s">
        <v>19</v>
      </c>
      <c r="H2" t="s">
        <v>27</v>
      </c>
      <c r="I2" t="s">
        <v>19</v>
      </c>
      <c r="J2" t="s">
        <v>27</v>
      </c>
      <c r="K2" t="s">
        <v>19</v>
      </c>
      <c r="L2" t="s">
        <v>27</v>
      </c>
      <c r="M2" t="s">
        <v>19</v>
      </c>
    </row>
    <row r="3" spans="1:13" x14ac:dyDescent="0.3">
      <c r="A3" s="1" t="s">
        <v>3</v>
      </c>
      <c r="B3">
        <f>[1]summary!R22</f>
        <v>7.9498020159716702</v>
      </c>
      <c r="C3">
        <f>'state-space'!B3</f>
        <v>4.0275351141301936</v>
      </c>
      <c r="D3">
        <f>[2]summary!AC27</f>
        <v>7.9498020159716702</v>
      </c>
      <c r="E3">
        <f>'state-space'!D3</f>
        <v>5.9678330857085564</v>
      </c>
      <c r="F3">
        <f>[3]summary!R23</f>
        <v>2.3364878677312801</v>
      </c>
      <c r="G3">
        <f>'state-space'!F3</f>
        <v>3.3127553185845402</v>
      </c>
      <c r="H3">
        <f>[4]summary!AC27</f>
        <v>2.7572893787249599</v>
      </c>
      <c r="I3">
        <f>'state-space'!H3</f>
        <v>3.8299362655392186</v>
      </c>
      <c r="J3">
        <f>[5]summary!Q22</f>
        <v>1.7838744872930099</v>
      </c>
      <c r="K3">
        <f>'state-space'!J3</f>
        <v>1.7608731321062003</v>
      </c>
      <c r="L3">
        <f>[6]summary!W27</f>
        <v>2.0069096601641698</v>
      </c>
      <c r="M3">
        <f>'state-space'!L3</f>
        <v>1.6900829151210996</v>
      </c>
    </row>
    <row r="4" spans="1:13" x14ac:dyDescent="0.3">
      <c r="A4" s="1" t="s">
        <v>4</v>
      </c>
      <c r="B4">
        <f>[1]summary!R23</f>
        <v>6.3296156712407496</v>
      </c>
      <c r="C4">
        <f>'state-space'!B4</f>
        <v>6.3893849279919319</v>
      </c>
      <c r="D4">
        <f>[2]summary!AC28</f>
        <v>6.3296156712407496</v>
      </c>
      <c r="E4">
        <f>'state-space'!D4</f>
        <v>6.3189798438384903</v>
      </c>
      <c r="F4">
        <f>[3]summary!R24</f>
        <v>2.7269335839384001</v>
      </c>
      <c r="G4">
        <f>'state-space'!F4</f>
        <v>3.6975436362671754</v>
      </c>
      <c r="H4">
        <f>[4]summary!AC28</f>
        <v>2.9805654365774501</v>
      </c>
      <c r="I4">
        <f>'state-space'!H4</f>
        <v>4.0578829867042669</v>
      </c>
      <c r="J4">
        <f>[5]summary!Q23</f>
        <v>2.0503970758383598</v>
      </c>
      <c r="K4">
        <f>'state-space'!J4</f>
        <v>2.3440844205959031</v>
      </c>
      <c r="L4">
        <f>[6]summary!W28</f>
        <v>2.0503970758383598</v>
      </c>
      <c r="M4">
        <f>'state-space'!L4</f>
        <v>1.7400937908971936</v>
      </c>
    </row>
    <row r="5" spans="1:13" x14ac:dyDescent="0.3">
      <c r="A5" s="1" t="s">
        <v>5</v>
      </c>
      <c r="B5">
        <f>[1]summary!R24</f>
        <v>3.69999043819075</v>
      </c>
      <c r="C5">
        <f>'state-space'!B5</f>
        <v>2.5273200539875118</v>
      </c>
      <c r="D5">
        <f>[2]summary!AC29</f>
        <v>3.69999043819075</v>
      </c>
      <c r="E5">
        <f>'state-space'!D5</f>
        <v>2.9474154353790478</v>
      </c>
      <c r="F5">
        <f>[3]summary!R25</f>
        <v>1.9104381836251401</v>
      </c>
      <c r="G5">
        <f>'state-space'!F5</f>
        <v>3.4030120961324206</v>
      </c>
      <c r="H5">
        <f>[4]summary!AC29</f>
        <v>1.9104381836251401</v>
      </c>
      <c r="I5">
        <f>'state-space'!H5</f>
        <v>2.4829034788017563</v>
      </c>
      <c r="J5">
        <f>[5]summary!Q24</f>
        <v>1.60338062873153</v>
      </c>
      <c r="K5">
        <f>'state-space'!J5</f>
        <v>2.1046749758442362</v>
      </c>
      <c r="L5">
        <f>[6]summary!W29</f>
        <v>1.60338062873153</v>
      </c>
      <c r="M5">
        <f>'state-space'!L5</f>
        <v>1.6701432310600555</v>
      </c>
    </row>
    <row r="6" spans="1:13" x14ac:dyDescent="0.3">
      <c r="A6" s="1" t="s">
        <v>6</v>
      </c>
      <c r="B6">
        <f>[1]summary!R25</f>
        <v>3.5455394852268398</v>
      </c>
      <c r="C6">
        <f>'state-space'!B6</f>
        <v>2.7107589398276555</v>
      </c>
      <c r="D6">
        <f>[2]summary!AC30</f>
        <v>3.5455394852268398</v>
      </c>
      <c r="E6">
        <f>'state-space'!D6</f>
        <v>2.8659814871552056</v>
      </c>
      <c r="F6">
        <f>[3]summary!R26</f>
        <v>2.0029415060328</v>
      </c>
      <c r="G6">
        <f>'state-space'!F6</f>
        <v>2.2802138044458591</v>
      </c>
      <c r="H6">
        <f>[4]summary!AC30</f>
        <v>2.0029415060328</v>
      </c>
      <c r="I6">
        <f>'state-space'!H6</f>
        <v>2.8725220636623425</v>
      </c>
      <c r="J6">
        <f>[5]summary!Q25</f>
        <v>1.39761363901248</v>
      </c>
      <c r="K6">
        <f>'state-space'!J6</f>
        <v>1.8500975345928765</v>
      </c>
      <c r="L6">
        <f>[6]summary!W30</f>
        <v>1.46680407236577</v>
      </c>
      <c r="M6">
        <f>'state-space'!L6</f>
        <v>2.1085429693180169</v>
      </c>
    </row>
    <row r="7" spans="1:13" x14ac:dyDescent="0.3">
      <c r="A7" s="1" t="s">
        <v>7</v>
      </c>
      <c r="B7">
        <f>[1]summary!R26</f>
        <v>1.40837974547976</v>
      </c>
      <c r="C7">
        <f>'state-space'!B7</f>
        <v>1.4438396392922297</v>
      </c>
      <c r="D7">
        <f>[2]summary!AC31</f>
        <v>2.1265138617002899</v>
      </c>
      <c r="E7">
        <f>'state-space'!D7</f>
        <v>2.3696050460764386</v>
      </c>
      <c r="F7">
        <f>[3]summary!R27</f>
        <v>1.6567073072326699</v>
      </c>
      <c r="G7">
        <f>'state-space'!F7</f>
        <v>2.1315719666825825</v>
      </c>
      <c r="H7">
        <f>[4]summary!AC31</f>
        <v>1.6567073072326699</v>
      </c>
      <c r="I7">
        <f>'state-space'!H7</f>
        <v>2.4085432540650955</v>
      </c>
      <c r="J7">
        <f>[5]summary!Q26</f>
        <v>1.27552533169774</v>
      </c>
      <c r="K7">
        <f>'state-space'!J7</f>
        <v>1.6559459640124699</v>
      </c>
      <c r="L7">
        <f>[6]summary!W31</f>
        <v>1.28065587035464</v>
      </c>
      <c r="M7">
        <f>'state-space'!L7</f>
        <v>1.622869710629635</v>
      </c>
    </row>
    <row r="8" spans="1:13" x14ac:dyDescent="0.3">
      <c r="A8" s="1" t="s">
        <v>8</v>
      </c>
      <c r="B8">
        <f>[1]summary!R27</f>
        <v>1.6667118006970301</v>
      </c>
      <c r="C8">
        <f>'state-space'!B8</f>
        <v>2.055055396526408</v>
      </c>
      <c r="D8">
        <f>[2]summary!AC32</f>
        <v>1.96154702703329</v>
      </c>
      <c r="E8">
        <f>'state-space'!D8</f>
        <v>2.0044750206575124</v>
      </c>
      <c r="F8">
        <f>[3]summary!R28</f>
        <v>1.94408538744901</v>
      </c>
      <c r="G8">
        <f>'state-space'!F8</f>
        <v>1.9556740410631863</v>
      </c>
      <c r="H8">
        <f>[4]summary!AC32</f>
        <v>1.94408538744901</v>
      </c>
      <c r="I8">
        <f>'state-space'!H8</f>
        <v>2.0628090060287247</v>
      </c>
      <c r="J8">
        <f>[5]summary!Q27</f>
        <v>1.39478776836344</v>
      </c>
      <c r="K8">
        <f>'state-space'!J8</f>
        <v>1.7978724697217379</v>
      </c>
      <c r="L8">
        <f>[6]summary!W32</f>
        <v>1.5619041279118899</v>
      </c>
      <c r="M8">
        <f>'state-space'!L8</f>
        <v>2.1286093534075206</v>
      </c>
    </row>
    <row r="9" spans="1:13" x14ac:dyDescent="0.3">
      <c r="A9" s="1" t="s">
        <v>9</v>
      </c>
      <c r="B9">
        <f>[1]summary!R28</f>
        <v>12.2124260269425</v>
      </c>
      <c r="C9">
        <f>'state-space'!B9</f>
        <v>6.2812838348931379</v>
      </c>
      <c r="D9">
        <f>[2]summary!AC33</f>
        <v>12.2124260269425</v>
      </c>
      <c r="E9">
        <f>'state-space'!D9</f>
        <v>5.9884410773472974</v>
      </c>
      <c r="F9">
        <f>[3]summary!R29</f>
        <v>3.4917799358826498</v>
      </c>
      <c r="G9">
        <f>'state-space'!F9</f>
        <v>5.2181349143190623</v>
      </c>
      <c r="H9">
        <f>[4]summary!AC33</f>
        <v>3.4917799358826498</v>
      </c>
      <c r="I9">
        <f>'state-space'!H9</f>
        <v>5.0793405461102523</v>
      </c>
      <c r="J9">
        <f>[5]summary!Q28</f>
        <v>2.0768356822687601</v>
      </c>
      <c r="K9">
        <f>'state-space'!J9</f>
        <v>2.6253668941461012</v>
      </c>
      <c r="L9">
        <f>[6]summary!W33</f>
        <v>2.0768356822687601</v>
      </c>
      <c r="M9">
        <f>'state-space'!L9</f>
        <v>2.371146575541661</v>
      </c>
    </row>
    <row r="10" spans="1:13" x14ac:dyDescent="0.3">
      <c r="A10" s="1" t="s">
        <v>10</v>
      </c>
      <c r="B10">
        <f>[1]summary!R29</f>
        <v>10.264831570135801</v>
      </c>
      <c r="C10">
        <f>'state-space'!B10</f>
        <v>5.6901131661302529</v>
      </c>
      <c r="D10">
        <f>[2]summary!AC34</f>
        <v>12.3619198113233</v>
      </c>
      <c r="E10">
        <f>'state-space'!D10</f>
        <v>10.612438359660556</v>
      </c>
      <c r="F10">
        <f>[3]summary!R30</f>
        <v>4.7605428317961298</v>
      </c>
      <c r="G10">
        <f>'state-space'!F10</f>
        <v>5.7191959785665016</v>
      </c>
      <c r="H10">
        <f>[4]summary!AC34</f>
        <v>4.7605428317961298</v>
      </c>
      <c r="I10">
        <f>'state-space'!H10</f>
        <v>5.3610958360753278</v>
      </c>
      <c r="J10">
        <f>[5]summary!Q29</f>
        <v>2.0067261814056301</v>
      </c>
      <c r="K10">
        <f>'state-space'!J10</f>
        <v>2.2248491404194293</v>
      </c>
      <c r="L10">
        <f>[6]summary!W34</f>
        <v>2.7125210557105799</v>
      </c>
      <c r="M10">
        <f>'state-space'!L10</f>
        <v>3.7652556549567238</v>
      </c>
    </row>
    <row r="11" spans="1:13" x14ac:dyDescent="0.3">
      <c r="A11" s="1" t="s">
        <v>11</v>
      </c>
      <c r="B11">
        <f>[1]summary!R30</f>
        <v>4.9183772812812103</v>
      </c>
      <c r="C11">
        <f>'state-space'!B11</f>
        <v>5.4972709609480441</v>
      </c>
      <c r="D11">
        <f>[2]summary!AC35</f>
        <v>4.9183772812812103</v>
      </c>
      <c r="E11">
        <f>'state-space'!D11</f>
        <v>6.4608064321458745</v>
      </c>
      <c r="F11">
        <f>[3]summary!R31</f>
        <v>2.53480592485072</v>
      </c>
      <c r="G11">
        <f>'state-space'!F11</f>
        <v>4.6638548464109499</v>
      </c>
      <c r="H11">
        <f>[4]summary!AC35</f>
        <v>2.53480592485072</v>
      </c>
      <c r="I11">
        <f>'state-space'!H11</f>
        <v>3.8786250664839677</v>
      </c>
      <c r="J11">
        <f>[5]summary!Q30</f>
        <v>1.87992529510255</v>
      </c>
      <c r="K11">
        <f>'state-space'!J11</f>
        <v>2.2497067885292026</v>
      </c>
      <c r="L11">
        <f>[6]summary!W35</f>
        <v>1.8984813984204401</v>
      </c>
      <c r="M11">
        <f>'state-space'!L11</f>
        <v>3.1238526438286423</v>
      </c>
    </row>
    <row r="12" spans="1:13" x14ac:dyDescent="0.3">
      <c r="A12" s="1" t="s">
        <v>12</v>
      </c>
      <c r="B12">
        <f>[1]summary!R31</f>
        <v>5.9070738534000604</v>
      </c>
      <c r="C12">
        <f>'state-space'!B12</f>
        <v>3.3303546267594148</v>
      </c>
      <c r="D12">
        <f>[2]summary!AC36</f>
        <v>5.9070738534000604</v>
      </c>
      <c r="E12">
        <f>'state-space'!D12</f>
        <v>4.1232487535860507</v>
      </c>
      <c r="F12">
        <f>[3]summary!R32</f>
        <v>2.0890788527619799</v>
      </c>
      <c r="G12">
        <f>'state-space'!F12</f>
        <v>2.8545015650697647</v>
      </c>
      <c r="H12">
        <f>[4]summary!AC36</f>
        <v>2.3984008108453301</v>
      </c>
      <c r="I12">
        <f>'state-space'!H12</f>
        <v>2.8662567948868194</v>
      </c>
      <c r="J12">
        <f>[5]summary!Q31</f>
        <v>1.50666572347502</v>
      </c>
      <c r="K12">
        <f>'state-space'!J12</f>
        <v>1.7826345886227872</v>
      </c>
      <c r="L12">
        <f>[6]summary!W36</f>
        <v>1.50666572347502</v>
      </c>
      <c r="M12">
        <f>'state-space'!L12</f>
        <v>1.6585497127063786</v>
      </c>
    </row>
    <row r="13" spans="1:13" x14ac:dyDescent="0.3">
      <c r="A13" s="1" t="s">
        <v>13</v>
      </c>
      <c r="B13">
        <f>[1]summary!R32</f>
        <v>2.0175342981589899</v>
      </c>
      <c r="C13">
        <f>'state-space'!B13</f>
        <v>2.718975720451478</v>
      </c>
      <c r="D13">
        <f>[2]summary!AC37</f>
        <v>2.65840105447894</v>
      </c>
      <c r="E13">
        <f>'state-space'!D13</f>
        <v>2.6716313155711928</v>
      </c>
      <c r="F13">
        <f>[3]summary!R33</f>
        <v>1.38146699568764</v>
      </c>
      <c r="G13">
        <f>'state-space'!F13</f>
        <v>1.7799220117778132</v>
      </c>
      <c r="H13">
        <f>[4]summary!AC37</f>
        <v>1.5949329807080099</v>
      </c>
      <c r="I13">
        <f>'state-space'!H13</f>
        <v>2.2295522361149924</v>
      </c>
      <c r="J13">
        <f>[5]summary!Q32</f>
        <v>1.1725143011691099</v>
      </c>
      <c r="K13">
        <f>'state-space'!J13</f>
        <v>1.4528795493354885</v>
      </c>
      <c r="L13">
        <f>[6]summary!W37</f>
        <v>1.6823600254761999</v>
      </c>
      <c r="M13">
        <f>'state-space'!L13</f>
        <v>2.6018837733653357</v>
      </c>
    </row>
    <row r="14" spans="1:13" x14ac:dyDescent="0.3">
      <c r="A14" s="1" t="s">
        <v>14</v>
      </c>
      <c r="B14">
        <f>[1]summary!R33</f>
        <v>2.05179798956121</v>
      </c>
      <c r="C14">
        <f>'state-space'!B14</f>
        <v>1.5989276656333893</v>
      </c>
      <c r="D14">
        <f>[2]summary!AC38</f>
        <v>2.1472955037721402</v>
      </c>
      <c r="E14">
        <f>'state-space'!D14</f>
        <v>1.9274062520309352</v>
      </c>
      <c r="F14">
        <f>[3]summary!R34</f>
        <v>2.0329522826864799</v>
      </c>
      <c r="G14">
        <f>'state-space'!F14</f>
        <v>3.4273104673988009</v>
      </c>
      <c r="H14">
        <f>[4]summary!AC38</f>
        <v>2.0329522826864799</v>
      </c>
      <c r="I14">
        <f>'state-space'!H14</f>
        <v>3.2532154704122491</v>
      </c>
      <c r="J14">
        <f>[5]summary!Q33</f>
        <v>1.3273970343895201</v>
      </c>
      <c r="K14">
        <f>'state-space'!J14</f>
        <v>2.1074733982753693</v>
      </c>
      <c r="L14">
        <f>[6]summary!W38</f>
        <v>1.40512282200003</v>
      </c>
      <c r="M14">
        <f>'state-space'!L14</f>
        <v>2.9951196450650959</v>
      </c>
    </row>
    <row r="15" spans="1:13" x14ac:dyDescent="0.3">
      <c r="A15" s="1" t="s">
        <v>15</v>
      </c>
      <c r="B15">
        <f>[1]summary!R34</f>
        <v>3.6222616984966902</v>
      </c>
      <c r="C15">
        <f>'state-space'!B15</f>
        <v>1.4504545926464265</v>
      </c>
      <c r="D15">
        <f>[2]summary!AC39</f>
        <v>3.6206464044841802</v>
      </c>
      <c r="E15">
        <f>'state-space'!D15</f>
        <v>2.3019898094048803</v>
      </c>
      <c r="F15">
        <f>[3]summary!R35</f>
        <v>1.81732567409125</v>
      </c>
      <c r="G15">
        <f>'state-space'!F15</f>
        <v>1.7809101278582415</v>
      </c>
      <c r="H15">
        <f>[4]summary!AC39</f>
        <v>1.81732567409125</v>
      </c>
      <c r="I15">
        <f>'state-space'!H15</f>
        <v>1.7294124027224167</v>
      </c>
      <c r="J15">
        <f>[5]summary!Q34</f>
        <v>1.7283896576934401</v>
      </c>
      <c r="K15">
        <f>'state-space'!J15</f>
        <v>1.7350857149802197</v>
      </c>
      <c r="L15">
        <f>[6]summary!W39</f>
        <v>1.7293355192178499</v>
      </c>
      <c r="M15">
        <f>'state-space'!L15</f>
        <v>1.8116844861444468</v>
      </c>
    </row>
    <row r="16" spans="1:13" x14ac:dyDescent="0.3">
      <c r="A16" s="1" t="s">
        <v>16</v>
      </c>
      <c r="B16">
        <f>[1]summary!R35</f>
        <v>2.7632470547935699</v>
      </c>
      <c r="C16">
        <f>'state-space'!B16</f>
        <v>1.5098631030953831</v>
      </c>
      <c r="D16">
        <f>[2]summary!AC40</f>
        <v>2.76174824105841</v>
      </c>
      <c r="E16">
        <f>'state-space'!D16</f>
        <v>2.0431254584110894</v>
      </c>
      <c r="F16">
        <f>[3]summary!R36</f>
        <v>1.5701667217894599</v>
      </c>
      <c r="G16">
        <f>'state-space'!F16</f>
        <v>1.6868401506711228</v>
      </c>
      <c r="H16">
        <f>[4]summary!AC40</f>
        <v>1.5701667217894599</v>
      </c>
      <c r="I16">
        <f>'state-space'!H16</f>
        <v>1.4833735549590101</v>
      </c>
      <c r="J16">
        <f>[5]summary!Q35</f>
        <v>1.32522866415715</v>
      </c>
      <c r="K16">
        <f>'state-space'!J16</f>
        <v>1.7667221692179609</v>
      </c>
      <c r="L16">
        <f>[6]summary!W40</f>
        <v>2.52240596231207</v>
      </c>
      <c r="M16">
        <f>'state-space'!L16</f>
        <v>1.7739108298785367</v>
      </c>
    </row>
    <row r="17" spans="1:13" x14ac:dyDescent="0.3">
      <c r="A17" s="1" t="s">
        <v>17</v>
      </c>
      <c r="B17">
        <f>[1]summary!R36</f>
        <v>1.9784133606357299</v>
      </c>
      <c r="C17">
        <f>'state-space'!B17</f>
        <v>1.3962594366907437</v>
      </c>
      <c r="D17">
        <f>[2]summary!AC41</f>
        <v>4.9478724236509901</v>
      </c>
      <c r="E17">
        <f>'state-space'!D17</f>
        <v>3.5986017555533274</v>
      </c>
      <c r="F17">
        <f>[3]summary!R37</f>
        <v>1.71422231736165</v>
      </c>
      <c r="G17">
        <f>'state-space'!F17</f>
        <v>1.9640498169664173</v>
      </c>
      <c r="H17">
        <f>[4]summary!AC41</f>
        <v>5.8978448498606904</v>
      </c>
      <c r="I17">
        <f>'state-space'!H17</f>
        <v>2.2120816017452603</v>
      </c>
      <c r="J17">
        <f>[5]summary!Q36</f>
        <v>1.42134253568191</v>
      </c>
      <c r="K17">
        <f>'state-space'!J17</f>
        <v>1.834321845925728</v>
      </c>
      <c r="L17">
        <f>[6]summary!W41</f>
        <v>1.4311946876341399</v>
      </c>
      <c r="M17">
        <f>'state-space'!L17</f>
        <v>1.4157211433558805</v>
      </c>
    </row>
    <row r="18" spans="1:13" x14ac:dyDescent="0.3">
      <c r="A18" s="1" t="s">
        <v>3</v>
      </c>
      <c r="B18">
        <f>[1]summary!S22</f>
        <v>8.2497699293228202</v>
      </c>
      <c r="C18">
        <f>'state-space'!B18</f>
        <v>4.3609353361737089</v>
      </c>
      <c r="D18">
        <f>[2]summary!AD27</f>
        <v>8.2497699293228202</v>
      </c>
      <c r="E18">
        <f>'state-space'!D18</f>
        <v>5.9058167317270156</v>
      </c>
      <c r="F18">
        <f>[3]summary!S23</f>
        <v>2.3364878677312801</v>
      </c>
      <c r="G18">
        <f>'state-space'!F18</f>
        <v>3.2739144143355112</v>
      </c>
      <c r="H18">
        <f>[4]summary!AD27</f>
        <v>2.7572893787249599</v>
      </c>
      <c r="I18">
        <f>'state-space'!H18</f>
        <v>3.6402033490227161</v>
      </c>
      <c r="J18">
        <f>[5]summary!R22</f>
        <v>1.9713017421201</v>
      </c>
      <c r="K18">
        <f>'state-space'!J18</f>
        <v>1.7067976445851587</v>
      </c>
      <c r="L18">
        <f>[6]summary!X27</f>
        <v>2.2134854888377502</v>
      </c>
      <c r="M18">
        <f>'state-space'!L18</f>
        <v>1.6219761437195432</v>
      </c>
    </row>
    <row r="19" spans="1:13" x14ac:dyDescent="0.3">
      <c r="A19" s="1" t="s">
        <v>4</v>
      </c>
      <c r="B19">
        <f>[1]summary!S23</f>
        <v>6.0825814150625597</v>
      </c>
      <c r="C19">
        <f>'state-space'!B19</f>
        <v>4.7501838734685498</v>
      </c>
      <c r="D19">
        <f>[2]summary!AD28</f>
        <v>6.0825814150625597</v>
      </c>
      <c r="E19">
        <f>'state-space'!D19</f>
        <v>5.0701305693902272</v>
      </c>
      <c r="F19">
        <f>[3]summary!S24</f>
        <v>2.7269335839384001</v>
      </c>
      <c r="G19">
        <f>'state-space'!F19</f>
        <v>3.9914607017113628</v>
      </c>
      <c r="H19">
        <f>[4]summary!AD28</f>
        <v>2.9805654365774501</v>
      </c>
      <c r="I19">
        <f>'state-space'!H19</f>
        <v>4.0115846090194447</v>
      </c>
      <c r="L19">
        <f>[6]summary!X28</f>
        <v>2.3391083669003701</v>
      </c>
      <c r="M19">
        <f>'state-space'!L19</f>
        <v>1.7470444961465754</v>
      </c>
    </row>
    <row r="20" spans="1:13" x14ac:dyDescent="0.3">
      <c r="A20" s="1" t="s">
        <v>5</v>
      </c>
      <c r="B20">
        <f>[1]summary!S24</f>
        <v>3.51599190544405</v>
      </c>
      <c r="C20">
        <f>'state-space'!B20</f>
        <v>2.8441813158051668</v>
      </c>
      <c r="D20">
        <f>[2]summary!AD29</f>
        <v>3.51599190544405</v>
      </c>
      <c r="E20">
        <f>'state-space'!D20</f>
        <v>2.9258853934286844</v>
      </c>
      <c r="F20">
        <f>[3]summary!S25</f>
        <v>1.9104381836251401</v>
      </c>
      <c r="G20">
        <f>'state-space'!F20</f>
        <v>3.4023629771059225</v>
      </c>
      <c r="H20">
        <f>[4]summary!AD29</f>
        <v>1.9104381836251401</v>
      </c>
      <c r="I20">
        <f>'state-space'!H20</f>
        <v>2.7813267027511053</v>
      </c>
      <c r="J20">
        <f>[5]summary!R24</f>
        <v>1.6023401240556101</v>
      </c>
      <c r="K20">
        <f>'state-space'!J20</f>
        <v>1.9670478922197172</v>
      </c>
      <c r="L20">
        <f>[6]summary!X29</f>
        <v>1.6023401240556101</v>
      </c>
      <c r="M20">
        <f>'state-space'!L20</f>
        <v>1.6006434491784209</v>
      </c>
    </row>
    <row r="21" spans="1:13" x14ac:dyDescent="0.3">
      <c r="A21" s="1" t="s">
        <v>6</v>
      </c>
      <c r="B21">
        <f>[1]summary!S25</f>
        <v>3.37557188004758</v>
      </c>
      <c r="C21">
        <f>'state-space'!B21</f>
        <v>2.4648122502799517</v>
      </c>
      <c r="D21">
        <f>[2]summary!AD30</f>
        <v>3.37557188004758</v>
      </c>
      <c r="E21">
        <f>'state-space'!D21</f>
        <v>2.6406485448989385</v>
      </c>
      <c r="F21">
        <f>[3]summary!S26</f>
        <v>2.0029415060328</v>
      </c>
      <c r="G21">
        <f>'state-space'!F21</f>
        <v>2.0834574086076127</v>
      </c>
      <c r="H21">
        <f>[4]summary!AD30</f>
        <v>2.0029415060328</v>
      </c>
      <c r="I21">
        <f>'state-space'!H21</f>
        <v>3.0613599165771026</v>
      </c>
    </row>
    <row r="22" spans="1:13" x14ac:dyDescent="0.3">
      <c r="A22" s="1" t="s">
        <v>7</v>
      </c>
      <c r="B22">
        <f>[1]summary!S26</f>
        <v>1.63568021556674</v>
      </c>
      <c r="C22">
        <f>'state-space'!B22</f>
        <v>1.6117188690622122</v>
      </c>
      <c r="D22">
        <f>[2]summary!AD31</f>
        <v>2.2675868868440698</v>
      </c>
      <c r="E22">
        <f>'state-space'!D22</f>
        <v>2.3143136148970025</v>
      </c>
      <c r="F22">
        <f>[3]summary!S27</f>
        <v>1.6567073072326699</v>
      </c>
      <c r="G22">
        <f>'state-space'!F22</f>
        <v>2.3306328714813711</v>
      </c>
      <c r="H22">
        <f>[4]summary!AD31</f>
        <v>1.6567073072326699</v>
      </c>
      <c r="I22">
        <f>'state-space'!H22</f>
        <v>2.3921987771801589</v>
      </c>
      <c r="J22">
        <f>[5]summary!R26</f>
        <v>1.29014713240391</v>
      </c>
      <c r="K22">
        <f>'state-space'!J22</f>
        <v>1.5438662591077863</v>
      </c>
      <c r="L22">
        <f>[6]summary!X31</f>
        <v>1.29014713240391</v>
      </c>
      <c r="M22">
        <f>'state-space'!L22</f>
        <v>1.556593206778675</v>
      </c>
    </row>
    <row r="23" spans="1:13" x14ac:dyDescent="0.3">
      <c r="A23" s="1" t="s">
        <v>8</v>
      </c>
      <c r="B23">
        <f>[1]summary!S27</f>
        <v>1.7693720524040299</v>
      </c>
      <c r="C23">
        <f>'state-space'!B23</f>
        <v>1.8901596220489136</v>
      </c>
      <c r="D23">
        <f>[2]summary!AD32</f>
        <v>1.7693720524040299</v>
      </c>
      <c r="E23">
        <f>'state-space'!D23</f>
        <v>1.8736162439283099</v>
      </c>
      <c r="F23">
        <f>[3]summary!S28</f>
        <v>1.94408538744901</v>
      </c>
      <c r="G23">
        <f>'state-space'!F23</f>
        <v>2.1444323775158085</v>
      </c>
      <c r="H23">
        <f>[4]summary!AD32</f>
        <v>1.94408538744901</v>
      </c>
      <c r="I23">
        <f>'state-space'!H23</f>
        <v>2.1010550268928423</v>
      </c>
    </row>
    <row r="24" spans="1:13" x14ac:dyDescent="0.3">
      <c r="A24" s="1" t="s">
        <v>9</v>
      </c>
      <c r="B24">
        <f>[1]summary!S28</f>
        <v>12.5527199937631</v>
      </c>
      <c r="C24">
        <f>'state-space'!B24</f>
        <v>4.731061032739416</v>
      </c>
      <c r="D24">
        <f>[2]summary!AD33</f>
        <v>12.5527199937631</v>
      </c>
      <c r="E24">
        <f>'state-space'!D24</f>
        <v>6.0556280463679295</v>
      </c>
      <c r="F24">
        <f>[3]summary!S29</f>
        <v>3.4917799358826498</v>
      </c>
      <c r="G24">
        <f>'state-space'!F24</f>
        <v>5.6991101613270505</v>
      </c>
      <c r="H24">
        <f>[4]summary!AD33</f>
        <v>3.4917799358826498</v>
      </c>
      <c r="I24">
        <f>'state-space'!H24</f>
        <v>4.210263620466935</v>
      </c>
      <c r="J24">
        <f>[5]summary!R28</f>
        <v>2.9295568590237502</v>
      </c>
      <c r="K24">
        <f>'state-space'!J24</f>
        <v>1.9726173909344482</v>
      </c>
      <c r="L24">
        <f>[6]summary!X33</f>
        <v>2.9295568590237502</v>
      </c>
      <c r="M24">
        <f>'state-space'!L24</f>
        <v>2.2156899810964084</v>
      </c>
    </row>
    <row r="25" spans="1:13" x14ac:dyDescent="0.3">
      <c r="A25" s="1" t="s">
        <v>10</v>
      </c>
      <c r="B25">
        <f>[1]summary!S29</f>
        <v>10.027196309432201</v>
      </c>
      <c r="C25">
        <f>'state-space'!B25</f>
        <v>4.3647519530344088</v>
      </c>
      <c r="D25">
        <f>[2]summary!AD34</f>
        <v>11.423380474778799</v>
      </c>
      <c r="E25">
        <f>'state-space'!D25</f>
        <v>11.715057791546355</v>
      </c>
      <c r="F25">
        <f>[3]summary!S30</f>
        <v>4.7605428317961298</v>
      </c>
      <c r="G25">
        <f>'state-space'!F25</f>
        <v>5.7008705705127083</v>
      </c>
      <c r="H25">
        <f>[4]summary!AD34</f>
        <v>4.7605428317961298</v>
      </c>
      <c r="I25">
        <f>'state-space'!H25</f>
        <v>5.1448536273084349</v>
      </c>
    </row>
    <row r="26" spans="1:13" x14ac:dyDescent="0.3">
      <c r="A26" s="1" t="s">
        <v>11</v>
      </c>
      <c r="B26">
        <f>[1]summary!S30</f>
        <v>4.2278585087576799</v>
      </c>
      <c r="C26">
        <f>'state-space'!B26</f>
        <v>5.2917657816444583</v>
      </c>
      <c r="D26">
        <f>[2]summary!AD35</f>
        <v>4.2278585087576799</v>
      </c>
      <c r="E26">
        <f>'state-space'!D26</f>
        <v>5.8049956252523893</v>
      </c>
      <c r="F26">
        <f>[3]summary!S31</f>
        <v>2.53480592485072</v>
      </c>
      <c r="G26">
        <f>'state-space'!F26</f>
        <v>4.4377112928935514</v>
      </c>
      <c r="H26">
        <f>[4]summary!AD35</f>
        <v>2.53480592485072</v>
      </c>
      <c r="I26">
        <f>'state-space'!H26</f>
        <v>3.423504803935089</v>
      </c>
      <c r="J26">
        <f>[5]summary!R30</f>
        <v>1.90659014615841</v>
      </c>
      <c r="K26">
        <f>'state-space'!J26</f>
        <v>1.9718699295684778</v>
      </c>
      <c r="L26">
        <f>[6]summary!X35</f>
        <v>1.90659014615841</v>
      </c>
      <c r="M26">
        <f>'state-space'!L26</f>
        <v>2.6400065459306128</v>
      </c>
    </row>
    <row r="27" spans="1:13" x14ac:dyDescent="0.3">
      <c r="A27" s="1" t="s">
        <v>12</v>
      </c>
      <c r="B27">
        <f>[1]summary!S31</f>
        <v>6.1726586564603796</v>
      </c>
      <c r="C27">
        <f>'state-space'!B27</f>
        <v>2.8297033508040736</v>
      </c>
      <c r="D27">
        <f>[2]summary!AD36</f>
        <v>6.1726586564603796</v>
      </c>
      <c r="E27">
        <f>'state-space'!D27</f>
        <v>3.5179364652039307</v>
      </c>
      <c r="F27">
        <f>[3]summary!S32</f>
        <v>2.0890788527619799</v>
      </c>
      <c r="G27">
        <f>'state-space'!F27</f>
        <v>2.973628895233758</v>
      </c>
      <c r="H27">
        <f>[4]summary!AD36</f>
        <v>2.3984008108453301</v>
      </c>
      <c r="I27">
        <f>'state-space'!H27</f>
        <v>2.7232253503270556</v>
      </c>
      <c r="L27">
        <f>[6]summary!X36</f>
        <v>1.4925029612737</v>
      </c>
      <c r="M27">
        <f>'state-space'!L27</f>
        <v>1.5157284166121174</v>
      </c>
    </row>
    <row r="28" spans="1:13" x14ac:dyDescent="0.3">
      <c r="A28" s="1" t="s">
        <v>13</v>
      </c>
      <c r="B28">
        <f>[1]summary!S32</f>
        <v>1.9144840220227</v>
      </c>
      <c r="C28">
        <f>'state-space'!B28</f>
        <v>2.3718020925132026</v>
      </c>
      <c r="D28">
        <f>[2]summary!AD37</f>
        <v>2.44900049587195</v>
      </c>
      <c r="E28">
        <f>'state-space'!D28</f>
        <v>2.3179082238254383</v>
      </c>
      <c r="F28">
        <f>[3]summary!S33</f>
        <v>1.38146699568764</v>
      </c>
      <c r="G28">
        <f>'state-space'!F28</f>
        <v>1.8254917759988789</v>
      </c>
      <c r="H28">
        <f>[4]summary!AD37</f>
        <v>1.5949329807080099</v>
      </c>
      <c r="I28">
        <f>'state-space'!H28</f>
        <v>2.1780183407021276</v>
      </c>
      <c r="J28">
        <f>[5]summary!R32</f>
        <v>1.29006809363994</v>
      </c>
      <c r="K28">
        <f>'state-space'!J28</f>
        <v>1.415661442539667</v>
      </c>
      <c r="L28">
        <f>[6]summary!X37</f>
        <v>1.49564097108121</v>
      </c>
      <c r="M28">
        <f>'state-space'!L28</f>
        <v>2.2681613208233324</v>
      </c>
    </row>
    <row r="29" spans="1:13" x14ac:dyDescent="0.3">
      <c r="A29" s="1" t="s">
        <v>14</v>
      </c>
      <c r="B29">
        <f>[1]summary!S33</f>
        <v>2.24372884777347</v>
      </c>
      <c r="C29">
        <f>'state-space'!B29</f>
        <v>1.7740443549188638</v>
      </c>
      <c r="D29">
        <f>[2]summary!AD38</f>
        <v>2.24372884777347</v>
      </c>
      <c r="E29">
        <f>'state-space'!D29</f>
        <v>1.9588857854354556</v>
      </c>
      <c r="F29">
        <f>[3]summary!S34</f>
        <v>2.0329522826864799</v>
      </c>
      <c r="G29">
        <f>'state-space'!F29</f>
        <v>3.6423917041811906</v>
      </c>
      <c r="H29">
        <f>[4]summary!AD38</f>
        <v>2.0329522826864799</v>
      </c>
      <c r="I29">
        <f>'state-space'!H29</f>
        <v>3.1218797407254173</v>
      </c>
      <c r="L29">
        <f>[6]summary!X38</f>
        <v>1.39234510658211</v>
      </c>
      <c r="M29">
        <f>'state-space'!L29</f>
        <v>2.4970179649429047</v>
      </c>
    </row>
    <row r="30" spans="1:13" x14ac:dyDescent="0.3">
      <c r="A30" s="1" t="s">
        <v>15</v>
      </c>
      <c r="B30">
        <f>[1]summary!S34</f>
        <v>3.2838372000088101</v>
      </c>
      <c r="C30">
        <f>'state-space'!B30</f>
        <v>1.6677555509909288</v>
      </c>
      <c r="D30">
        <f>[2]summary!AD39</f>
        <v>3.2817405756595801</v>
      </c>
      <c r="E30">
        <f>'state-space'!D30</f>
        <v>2.0879290169965232</v>
      </c>
      <c r="F30">
        <f>[3]summary!S35</f>
        <v>1.81732567409125</v>
      </c>
      <c r="G30">
        <f>'state-space'!F30</f>
        <v>1.7921228257632817</v>
      </c>
      <c r="H30">
        <f>[4]summary!AD39</f>
        <v>1.81732567409125</v>
      </c>
      <c r="I30">
        <f>'state-space'!H30</f>
        <v>1.7141888475152853</v>
      </c>
      <c r="J30">
        <f>[5]summary!R34</f>
        <v>3.0423659889579699</v>
      </c>
      <c r="K30">
        <f>'state-space'!J30</f>
        <v>1.4611289705086992</v>
      </c>
      <c r="L30">
        <f>[6]summary!X39</f>
        <v>3.0440309242457499</v>
      </c>
      <c r="M30">
        <f>'state-space'!L30</f>
        <v>1.6332896937959125</v>
      </c>
    </row>
    <row r="31" spans="1:13" x14ac:dyDescent="0.3">
      <c r="A31" s="1" t="s">
        <v>16</v>
      </c>
      <c r="B31">
        <f>[1]summary!S35</f>
        <v>2.4410946728293301</v>
      </c>
      <c r="C31">
        <f>'state-space'!B31</f>
        <v>1.8140525712468278</v>
      </c>
      <c r="D31">
        <f>[2]summary!AD40</f>
        <v>2.59746679347358</v>
      </c>
      <c r="E31">
        <f>'state-space'!D31</f>
        <v>2.3012350249024096</v>
      </c>
      <c r="F31">
        <f>[3]summary!S36</f>
        <v>1.5701667217894599</v>
      </c>
      <c r="G31">
        <f>'state-space'!F31</f>
        <v>1.6993378759480811</v>
      </c>
      <c r="H31">
        <f>[4]summary!AD40</f>
        <v>1.5701667217894599</v>
      </c>
      <c r="I31">
        <f>'state-space'!H31</f>
        <v>1.4219762791339126</v>
      </c>
      <c r="L31">
        <f>[6]summary!X40</f>
        <v>4.6766331990704302</v>
      </c>
      <c r="M31">
        <f>'state-space'!L31</f>
        <v>1.7825223652629281</v>
      </c>
    </row>
    <row r="32" spans="1:13" x14ac:dyDescent="0.3">
      <c r="A32" s="1" t="s">
        <v>17</v>
      </c>
      <c r="B32">
        <f>[1]summary!S36</f>
        <v>1.9715653541036</v>
      </c>
      <c r="C32">
        <f>'state-space'!B32</f>
        <v>1.5031374445894818</v>
      </c>
      <c r="D32">
        <f>[2]summary!AD41</f>
        <v>4.5601706810124298</v>
      </c>
      <c r="E32">
        <f>'state-space'!D32</f>
        <v>3.4010640715891203</v>
      </c>
      <c r="F32">
        <f>[3]summary!S37</f>
        <v>1.71422231736165</v>
      </c>
      <c r="G32">
        <f>'state-space'!F32</f>
        <v>2.0699259051656185</v>
      </c>
      <c r="H32">
        <f>[4]summary!AD41</f>
        <v>5.8978448498606904</v>
      </c>
      <c r="I32">
        <f>'state-space'!H32</f>
        <v>2.1310072995035059</v>
      </c>
      <c r="L32">
        <f>[6]summary!X41</f>
        <v>1.4316757637003199</v>
      </c>
      <c r="M32">
        <f>'state-space'!L32</f>
        <v>1.3530184013382791</v>
      </c>
    </row>
    <row r="33" spans="1:9" x14ac:dyDescent="0.3">
      <c r="A33" s="1" t="s">
        <v>3</v>
      </c>
      <c r="B33">
        <f>[1]summary!T22</f>
        <v>1.88812590292158</v>
      </c>
      <c r="C33">
        <f>'state-space'!B33</f>
        <v>1.5851712323687763</v>
      </c>
      <c r="D33">
        <f>[2]summary!AE27</f>
        <v>1.99129719688885</v>
      </c>
      <c r="E33">
        <f>'state-space'!D33</f>
        <v>1.7455176877011003</v>
      </c>
      <c r="F33">
        <f>[3]summary!T23</f>
        <v>2.3364878677312801</v>
      </c>
      <c r="G33">
        <f>'state-space'!F33</f>
        <v>3.0492678958785246</v>
      </c>
      <c r="H33">
        <f>[4]summary!AE27</f>
        <v>2.7572893787249599</v>
      </c>
      <c r="I33">
        <f>'state-space'!H33</f>
        <v>3.5770330965279533</v>
      </c>
    </row>
    <row r="34" spans="1:9" x14ac:dyDescent="0.3">
      <c r="A34" s="1" t="s">
        <v>4</v>
      </c>
      <c r="B34">
        <f>[1]summary!T23</f>
        <v>1.97241259331646</v>
      </c>
      <c r="C34">
        <f>'state-space'!B34</f>
        <v>1.869836702608902</v>
      </c>
      <c r="D34">
        <f>[2]summary!AE28</f>
        <v>2.1059151557845799</v>
      </c>
      <c r="E34">
        <f>'state-space'!D34</f>
        <v>1.7852591856638926</v>
      </c>
      <c r="F34">
        <f>[3]summary!T24</f>
        <v>2.7269335839384001</v>
      </c>
      <c r="G34">
        <f>'state-space'!F34</f>
        <v>3.9098065798987705</v>
      </c>
      <c r="H34">
        <f>[4]summary!AE28</f>
        <v>2.9805654365774501</v>
      </c>
      <c r="I34">
        <f>'state-space'!H34</f>
        <v>3.8022750375815533</v>
      </c>
    </row>
    <row r="35" spans="1:9" x14ac:dyDescent="0.3">
      <c r="A35" s="1" t="s">
        <v>5</v>
      </c>
      <c r="D35">
        <f>[2]summary!AE29</f>
        <v>1.53377861776206</v>
      </c>
      <c r="E35">
        <f>'state-space'!D35</f>
        <v>1.6246160296785133</v>
      </c>
      <c r="F35">
        <f>[3]summary!T25</f>
        <v>1.9104381836251401</v>
      </c>
      <c r="G35">
        <f>'state-space'!F35</f>
        <v>3.089750542299349</v>
      </c>
      <c r="H35">
        <f>[4]summary!AE29</f>
        <v>1.9104381836251401</v>
      </c>
      <c r="I35">
        <f>'state-space'!H35</f>
        <v>2.871421309227034</v>
      </c>
    </row>
    <row r="36" spans="1:9" x14ac:dyDescent="0.3">
      <c r="A36" s="1" t="s">
        <v>6</v>
      </c>
      <c r="B36">
        <f>[1]summary!T25</f>
        <v>1.63222633088535</v>
      </c>
      <c r="C36">
        <f>'state-space'!B36</f>
        <v>1.7186271747029946</v>
      </c>
      <c r="D36">
        <f>[2]summary!AE30</f>
        <v>1.63222633088535</v>
      </c>
      <c r="E36">
        <f>'state-space'!D36</f>
        <v>1.73019896201803</v>
      </c>
      <c r="F36">
        <f>[3]summary!T26</f>
        <v>2.0029415060328</v>
      </c>
      <c r="G36">
        <f>'state-space'!F36</f>
        <v>1.9988792480115689</v>
      </c>
      <c r="H36">
        <f>[4]summary!AE30</f>
        <v>2.0029415060328</v>
      </c>
      <c r="I36">
        <f>'state-space'!H36</f>
        <v>3.0294182311836271</v>
      </c>
    </row>
    <row r="37" spans="1:9" x14ac:dyDescent="0.3">
      <c r="A37" s="1" t="s">
        <v>7</v>
      </c>
      <c r="B37">
        <f>[1]summary!T26</f>
        <v>1.0235607137534399</v>
      </c>
      <c r="C37">
        <f>'state-space'!B37</f>
        <v>1.0302122421132254</v>
      </c>
      <c r="D37">
        <f>[2]summary!AE31</f>
        <v>1.0235607137534399</v>
      </c>
      <c r="E37">
        <f>'state-space'!D37</f>
        <v>1.033943310215488</v>
      </c>
      <c r="F37">
        <f>[3]summary!T27</f>
        <v>1.6567073072326699</v>
      </c>
      <c r="G37">
        <f>'state-space'!F37</f>
        <v>2.3508496023138106</v>
      </c>
      <c r="H37">
        <f>[4]summary!AE31</f>
        <v>1.6567073072326699</v>
      </c>
      <c r="I37">
        <f>'state-space'!H37</f>
        <v>2.3940802920302402</v>
      </c>
    </row>
    <row r="38" spans="1:9" x14ac:dyDescent="0.3">
      <c r="A38" s="1" t="s">
        <v>8</v>
      </c>
      <c r="F38">
        <f>[3]summary!T28</f>
        <v>1.94408538744901</v>
      </c>
      <c r="G38">
        <f>'state-space'!F38</f>
        <v>2.1176337671728129</v>
      </c>
      <c r="H38">
        <f>[4]summary!AE32</f>
        <v>1.94408538744901</v>
      </c>
      <c r="I38">
        <f>'state-space'!H38</f>
        <v>2.1154542564674621</v>
      </c>
    </row>
    <row r="39" spans="1:9" x14ac:dyDescent="0.3">
      <c r="A39" s="1" t="s">
        <v>9</v>
      </c>
      <c r="B39">
        <f>[1]summary!T28</f>
        <v>2.1297691883757199</v>
      </c>
      <c r="C39">
        <f>'state-space'!B39</f>
        <v>1.8081663527282976</v>
      </c>
      <c r="D39">
        <f>[2]summary!AE33</f>
        <v>2.4984868734540102</v>
      </c>
      <c r="E39">
        <f>'state-space'!D39</f>
        <v>2.3992926742564422</v>
      </c>
      <c r="F39">
        <f>[3]summary!T29</f>
        <v>3.4917799358826498</v>
      </c>
      <c r="G39">
        <f>'state-space'!F39</f>
        <v>4.7898409255242225</v>
      </c>
      <c r="H39">
        <f>[4]summary!AE33</f>
        <v>3.4917799358826498</v>
      </c>
      <c r="I39">
        <f>'state-space'!H39</f>
        <v>4.7515637414397007</v>
      </c>
    </row>
    <row r="40" spans="1:9" x14ac:dyDescent="0.3">
      <c r="A40" s="1" t="s">
        <v>10</v>
      </c>
      <c r="F40">
        <f>[3]summary!T30</f>
        <v>4.7605428317961298</v>
      </c>
      <c r="G40">
        <f>'state-space'!F40</f>
        <v>5.0408441793203176</v>
      </c>
      <c r="H40">
        <f>[4]summary!AE34</f>
        <v>4.7605428317961298</v>
      </c>
      <c r="I40">
        <f>'state-space'!H40</f>
        <v>5.2057233415502351</v>
      </c>
    </row>
    <row r="41" spans="1:9" x14ac:dyDescent="0.3">
      <c r="A41" s="1" t="s">
        <v>11</v>
      </c>
      <c r="D41">
        <f>[2]summary!AE35</f>
        <v>1.4740228650326099</v>
      </c>
      <c r="E41">
        <f>'state-space'!D41</f>
        <v>1.5262011320857907</v>
      </c>
      <c r="F41">
        <f>[3]summary!T31</f>
        <v>2.53480592485072</v>
      </c>
      <c r="G41">
        <f>'state-space'!F41</f>
        <v>4.1398138105567606</v>
      </c>
      <c r="H41">
        <f>[4]summary!AE35</f>
        <v>2.53480592485072</v>
      </c>
      <c r="I41">
        <f>'state-space'!H41</f>
        <v>3.4726635685416496</v>
      </c>
    </row>
    <row r="42" spans="1:9" x14ac:dyDescent="0.3">
      <c r="A42" s="1" t="s">
        <v>12</v>
      </c>
      <c r="F42">
        <f>[3]summary!T32</f>
        <v>2.0890788527619799</v>
      </c>
      <c r="G42">
        <f>'state-space'!F42</f>
        <v>2.7573662328271871</v>
      </c>
      <c r="H42">
        <f>[4]summary!AE36</f>
        <v>2.3984008108453301</v>
      </c>
      <c r="I42">
        <f>'state-space'!H42</f>
        <v>2.7599905541525085</v>
      </c>
    </row>
    <row r="43" spans="1:9" x14ac:dyDescent="0.3">
      <c r="A43" s="1" t="s">
        <v>13</v>
      </c>
      <c r="D43">
        <f>[2]summary!AE37</f>
        <v>1.21093974182735</v>
      </c>
      <c r="E43">
        <f>'state-space'!D43</f>
        <v>1.2964387607215451</v>
      </c>
      <c r="F43">
        <f>[3]summary!T33</f>
        <v>1.38146699568764</v>
      </c>
      <c r="G43">
        <f>'state-space'!F43</f>
        <v>1.7823391178597252</v>
      </c>
      <c r="H43">
        <f>[4]summary!AE37</f>
        <v>1.5949329807080099</v>
      </c>
      <c r="I43">
        <f>'state-space'!H43</f>
        <v>2.0368481114703068</v>
      </c>
    </row>
    <row r="44" spans="1:9" x14ac:dyDescent="0.3">
      <c r="A44" s="1" t="s">
        <v>14</v>
      </c>
      <c r="F44">
        <f>[3]summary!T34</f>
        <v>2.0329522826864799</v>
      </c>
      <c r="G44">
        <f>'state-space'!F44</f>
        <v>3.4815347071583513</v>
      </c>
      <c r="H44">
        <f>[4]summary!AE38</f>
        <v>2.0329522826864799</v>
      </c>
      <c r="I44">
        <f>'state-space'!H44</f>
        <v>2.9671436506097471</v>
      </c>
    </row>
    <row r="45" spans="1:9" x14ac:dyDescent="0.3">
      <c r="A45" s="1" t="s">
        <v>15</v>
      </c>
      <c r="D45">
        <f>[2]summary!AE39</f>
        <v>1.36666525300708</v>
      </c>
      <c r="E45">
        <f>'state-space'!D45</f>
        <v>1.3447158547567983</v>
      </c>
      <c r="F45">
        <f>[3]summary!T35</f>
        <v>1.81732567409125</v>
      </c>
      <c r="G45">
        <f>'state-space'!F45</f>
        <v>1.6322758496023138</v>
      </c>
      <c r="H45">
        <f>[4]summary!AE39</f>
        <v>1.81732567409125</v>
      </c>
      <c r="I45">
        <f>'state-space'!H45</f>
        <v>1.7806585803077346</v>
      </c>
    </row>
    <row r="46" spans="1:9" x14ac:dyDescent="0.3">
      <c r="A46" s="1" t="s">
        <v>16</v>
      </c>
      <c r="B46">
        <f>[1]summary!T35</f>
        <v>1.4723458313070401</v>
      </c>
      <c r="C46">
        <f>'state-space'!B46</f>
        <v>1.4261972917253756</v>
      </c>
      <c r="D46">
        <f>[2]summary!AE40</f>
        <v>1.4724140001208199</v>
      </c>
      <c r="E46">
        <f>'state-space'!D46</f>
        <v>1.5602707321384977</v>
      </c>
      <c r="F46">
        <f>[3]summary!T36</f>
        <v>1.5701667217894599</v>
      </c>
      <c r="G46">
        <f>'state-space'!F46</f>
        <v>1.6366775126536515</v>
      </c>
      <c r="H46">
        <f>[4]summary!AE40</f>
        <v>1.5701667217894599</v>
      </c>
      <c r="I46">
        <f>'state-space'!H46</f>
        <v>1.3444861028550423</v>
      </c>
    </row>
    <row r="47" spans="1:9" x14ac:dyDescent="0.3">
      <c r="A47" s="1" t="s">
        <v>17</v>
      </c>
      <c r="F47">
        <f>[3]summary!T37</f>
        <v>1.71422231736165</v>
      </c>
      <c r="G47">
        <f>'state-space'!F47</f>
        <v>2.2002801879971075</v>
      </c>
      <c r="H47">
        <f>[4]summary!AE41</f>
        <v>5.8978448498606904</v>
      </c>
      <c r="I47">
        <f>'state-space'!H47</f>
        <v>1.7329872958004366</v>
      </c>
    </row>
    <row r="48" spans="1:9" x14ac:dyDescent="0.3">
      <c r="A48" s="1" t="s">
        <v>3</v>
      </c>
      <c r="B48">
        <f>[1]summary!U22</f>
        <v>1.7711238027321401</v>
      </c>
      <c r="C48">
        <f>'state-space'!B48</f>
        <v>1.4990425327493555</v>
      </c>
      <c r="D48">
        <f>[2]summary!AF27</f>
        <v>1.97938899766758</v>
      </c>
      <c r="E48">
        <f>'state-space'!D48</f>
        <v>1.5227167498674117</v>
      </c>
      <c r="F48">
        <f>[3]summary!U23</f>
        <v>1.83433823037162</v>
      </c>
      <c r="G48">
        <f>'state-space'!F48</f>
        <v>1.8020916228977664</v>
      </c>
      <c r="H48">
        <f>[4]summary!AF27</f>
        <v>2.3098236680173398</v>
      </c>
      <c r="I48">
        <f>'state-space'!H48</f>
        <v>1.957315039349494</v>
      </c>
    </row>
    <row r="49" spans="1:12" x14ac:dyDescent="0.3">
      <c r="A49" s="1" t="s">
        <v>4</v>
      </c>
    </row>
    <row r="50" spans="1:12" x14ac:dyDescent="0.3">
      <c r="A50" s="1" t="s">
        <v>5</v>
      </c>
      <c r="D50">
        <f>[2]summary!AF29</f>
        <v>1.3695322486336601</v>
      </c>
      <c r="E50">
        <f>'state-space'!D50</f>
        <v>1.1019033748916145</v>
      </c>
      <c r="F50">
        <f>[3]summary!U25</f>
        <v>1.64575571578758</v>
      </c>
      <c r="G50">
        <f>'state-space'!F50</f>
        <v>1.9868825932410206</v>
      </c>
      <c r="H50">
        <f>[4]summary!AF29</f>
        <v>1.64575571578758</v>
      </c>
      <c r="I50">
        <f>'state-space'!H50</f>
        <v>1.9410685394578668</v>
      </c>
    </row>
    <row r="51" spans="1:12" x14ac:dyDescent="0.3">
      <c r="A51" s="1" t="s">
        <v>6</v>
      </c>
    </row>
    <row r="52" spans="1:12" x14ac:dyDescent="0.3">
      <c r="A52" s="1" t="s">
        <v>7</v>
      </c>
      <c r="B52">
        <f>[1]summary!U26</f>
        <v>1.1110797590069901</v>
      </c>
      <c r="C52">
        <f>'state-space'!B52</f>
        <v>1.0941498419682081</v>
      </c>
      <c r="D52">
        <f>[2]summary!AF31</f>
        <v>1.1110797590069901</v>
      </c>
      <c r="E52">
        <f>'state-space'!D52</f>
        <v>2.6035912416132807</v>
      </c>
      <c r="F52">
        <f>[3]summary!U27</f>
        <v>1.2115771850256001</v>
      </c>
      <c r="G52">
        <f>'state-space'!F52</f>
        <v>1.5111809645074008</v>
      </c>
      <c r="H52">
        <f>[4]summary!AF31</f>
        <v>1.3331481578553901</v>
      </c>
      <c r="I52">
        <f>'state-space'!H52</f>
        <v>1.6716638570617242</v>
      </c>
    </row>
    <row r="53" spans="1:12" x14ac:dyDescent="0.3">
      <c r="A53" s="1" t="s">
        <v>8</v>
      </c>
    </row>
    <row r="54" spans="1:12" x14ac:dyDescent="0.3">
      <c r="A54" s="1" t="s">
        <v>9</v>
      </c>
      <c r="B54">
        <f>[1]summary!U28</f>
        <v>2.3083535813784501</v>
      </c>
      <c r="C54">
        <f>'state-space'!B54</f>
        <v>1.914603197741835</v>
      </c>
      <c r="D54">
        <f>[2]summary!AF33</f>
        <v>2.7557561664899501</v>
      </c>
      <c r="E54">
        <f>'state-space'!D54</f>
        <v>1.7860913047504396</v>
      </c>
      <c r="F54">
        <f>[3]summary!U29</f>
        <v>2.64082091228433</v>
      </c>
      <c r="G54">
        <f>'state-space'!F54</f>
        <v>2.6132420818080533</v>
      </c>
      <c r="H54">
        <f>[4]summary!AF33</f>
        <v>2.64082091228433</v>
      </c>
      <c r="I54">
        <f>'state-space'!H54</f>
        <v>2.2444446447727824</v>
      </c>
    </row>
    <row r="55" spans="1:12" x14ac:dyDescent="0.3">
      <c r="A55" s="1" t="s">
        <v>10</v>
      </c>
    </row>
    <row r="56" spans="1:12" x14ac:dyDescent="0.3">
      <c r="A56" s="1" t="s">
        <v>11</v>
      </c>
      <c r="D56">
        <f>[2]summary!AF35</f>
        <v>1.6875477003149699</v>
      </c>
      <c r="E56">
        <f>'state-space'!D56</f>
        <v>1.3509920952276724</v>
      </c>
      <c r="F56">
        <f>[3]summary!U31</f>
        <v>1.72901787943853</v>
      </c>
      <c r="G56">
        <f>'state-space'!F56</f>
        <v>2.5075799777176506</v>
      </c>
      <c r="H56">
        <f>[4]summary!AF35</f>
        <v>1.72901787943853</v>
      </c>
      <c r="I56">
        <f>'state-space'!H56</f>
        <v>2.4103871218489297</v>
      </c>
    </row>
    <row r="57" spans="1:12" x14ac:dyDescent="0.3">
      <c r="A57" s="1" t="s">
        <v>12</v>
      </c>
    </row>
    <row r="58" spans="1:12" x14ac:dyDescent="0.3">
      <c r="A58" s="1" t="s">
        <v>13</v>
      </c>
      <c r="D58">
        <f>[2]summary!AF37</f>
        <v>1.2779394060576901</v>
      </c>
      <c r="E58">
        <f>'state-space'!D58</f>
        <v>1.2619800780724189</v>
      </c>
      <c r="F58">
        <f>[3]summary!U33</f>
        <v>1.3209454616316301</v>
      </c>
      <c r="G58">
        <f>'state-space'!F58</f>
        <v>1.4087816329778768</v>
      </c>
      <c r="H58">
        <f>[4]summary!AF37</f>
        <v>1.40264365609048</v>
      </c>
      <c r="I58">
        <f>'state-space'!H58</f>
        <v>1.4753400823950455</v>
      </c>
    </row>
    <row r="59" spans="1:12" x14ac:dyDescent="0.3">
      <c r="A59" s="1" t="s">
        <v>14</v>
      </c>
    </row>
    <row r="60" spans="1:12" x14ac:dyDescent="0.3">
      <c r="A60" s="1" t="s">
        <v>15</v>
      </c>
      <c r="F60">
        <f>[3]summary!U35</f>
        <v>1.36737396582247</v>
      </c>
      <c r="G60">
        <f>'state-space'!F60</f>
        <v>1.4106186004562575</v>
      </c>
      <c r="H60">
        <f>[4]summary!AF39</f>
        <v>1.36737396582247</v>
      </c>
      <c r="I60">
        <f>'state-space'!H60</f>
        <v>1.4092844166056564</v>
      </c>
    </row>
    <row r="61" spans="1:12" x14ac:dyDescent="0.3">
      <c r="A61" s="1" t="s">
        <v>16</v>
      </c>
      <c r="B61">
        <f>[1]summary!U35</f>
        <v>1.4498494494048999</v>
      </c>
      <c r="C61">
        <f>'state-space'!B61</f>
        <v>1.4205368442674546</v>
      </c>
    </row>
    <row r="62" spans="1:12" x14ac:dyDescent="0.3">
      <c r="A62" s="1" t="s">
        <v>17</v>
      </c>
    </row>
    <row r="64" spans="1:12" x14ac:dyDescent="0.3">
      <c r="A64" t="s">
        <v>28</v>
      </c>
      <c r="B64" s="2">
        <f>CHITEST(C3:C62,B3:B62)</f>
        <v>0.99996500632952623</v>
      </c>
      <c r="C64" s="2"/>
      <c r="D64" s="2">
        <f>CHITEST(E3:E62,D3:D62)</f>
        <v>0.99999999593465794</v>
      </c>
      <c r="E64" s="2"/>
      <c r="F64" s="2">
        <f>_xlfn.CHISQ.TEST(G3:G48,F3:F48)</f>
        <v>0.99984762506538027</v>
      </c>
      <c r="G64" s="2"/>
      <c r="H64" s="2">
        <f>CHITEST(I3:I62,H3:H62)</f>
        <v>0.99999983241388168</v>
      </c>
      <c r="I64" s="2"/>
      <c r="J64" s="2">
        <f>CHITEST(K3:K62,J3:J62)</f>
        <v>1</v>
      </c>
      <c r="K64" s="2"/>
      <c r="L64" s="2">
        <f>_xlfn.CHISQ.TEST(M3:M32,L3:L32)</f>
        <v>0.99986182870459483</v>
      </c>
    </row>
    <row r="65" spans="1:12" x14ac:dyDescent="0.3">
      <c r="A65" t="s">
        <v>29</v>
      </c>
      <c r="B65" s="2">
        <f>RSQ(C3:C62,B3:B62)</f>
        <v>0.68877396447519601</v>
      </c>
      <c r="C65" s="2"/>
      <c r="D65" s="2">
        <f>RSQ(E3:E62,D3:D62)</f>
        <v>0.78861762391281498</v>
      </c>
      <c r="E65" s="2"/>
      <c r="F65" s="2">
        <f>RSQ(G3:G62,F3:F62)</f>
        <v>0.78155861017662909</v>
      </c>
      <c r="G65" s="2"/>
      <c r="H65" s="2">
        <f>RSQ(I3:I62,H3:H62)</f>
        <v>0.23738554882024265</v>
      </c>
      <c r="I65" s="2"/>
      <c r="J65" s="2">
        <f>RSQ(K3:K62,J3:J62)</f>
        <v>5.6967510430554209E-2</v>
      </c>
      <c r="K65" s="2"/>
      <c r="L65" s="2">
        <f>RSQ(M3:M32,L3:L32)</f>
        <v>4.9851787392553313E-3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788"/>
  <sheetViews>
    <sheetView workbookViewId="0">
      <selection activeCell="R12" sqref="R12"/>
    </sheetView>
  </sheetViews>
  <sheetFormatPr defaultRowHeight="14.4" x14ac:dyDescent="0.3"/>
  <sheetData>
    <row r="3" spans="1:4" x14ac:dyDescent="0.3">
      <c r="B3" t="s">
        <v>33</v>
      </c>
    </row>
    <row r="4" spans="1:4" x14ac:dyDescent="0.3">
      <c r="A4">
        <v>7354.78</v>
      </c>
      <c r="B4">
        <v>-3.3117472649019</v>
      </c>
      <c r="C4">
        <v>-3.3477559611824299</v>
      </c>
      <c r="D4">
        <f>A4-$A$4</f>
        <v>0</v>
      </c>
    </row>
    <row r="5" spans="1:4" x14ac:dyDescent="0.3">
      <c r="A5">
        <v>7354.8</v>
      </c>
      <c r="B5">
        <v>-5.6957472649019101</v>
      </c>
      <c r="C5">
        <v>-3.68009121915264</v>
      </c>
      <c r="D5">
        <f t="shared" ref="D5:D68" si="0">A5-$A$4</f>
        <v>2.0000000000436557E-2</v>
      </c>
    </row>
    <row r="6" spans="1:4" x14ac:dyDescent="0.3">
      <c r="A6">
        <v>7354.82</v>
      </c>
      <c r="B6">
        <v>-7.5577472649019901</v>
      </c>
      <c r="C6">
        <v>-3.42617114301096</v>
      </c>
      <c r="D6">
        <f t="shared" si="0"/>
        <v>3.999999999996362E-2</v>
      </c>
    </row>
    <row r="7" spans="1:4" x14ac:dyDescent="0.3">
      <c r="A7">
        <v>7354.84</v>
      </c>
      <c r="B7">
        <v>-6.1077472649021702</v>
      </c>
      <c r="C7">
        <v>-3.7049271423583101</v>
      </c>
      <c r="D7">
        <f t="shared" si="0"/>
        <v>6.0000000000400178E-2</v>
      </c>
    </row>
    <row r="8" spans="1:4" x14ac:dyDescent="0.3">
      <c r="A8">
        <v>7354.86</v>
      </c>
      <c r="B8">
        <v>-4.9337472649022001</v>
      </c>
      <c r="C8">
        <v>-3.50712463417192</v>
      </c>
      <c r="D8">
        <f t="shared" si="0"/>
        <v>7.999999999992724E-2</v>
      </c>
    </row>
    <row r="9" spans="1:4" x14ac:dyDescent="0.3">
      <c r="A9">
        <v>7354.88</v>
      </c>
      <c r="B9">
        <v>-1.7497472649020001</v>
      </c>
      <c r="C9">
        <v>-3.7174873721314898</v>
      </c>
      <c r="D9">
        <f t="shared" si="0"/>
        <v>0.1000000000003638</v>
      </c>
    </row>
    <row r="10" spans="1:4" x14ac:dyDescent="0.3">
      <c r="A10">
        <v>7354.9</v>
      </c>
      <c r="B10">
        <v>-1.1547472649021999</v>
      </c>
      <c r="C10">
        <v>-3.5857162414417898</v>
      </c>
      <c r="D10">
        <f t="shared" si="0"/>
        <v>0.11999999999989086</v>
      </c>
    </row>
    <row r="11" spans="1:4" x14ac:dyDescent="0.3">
      <c r="A11">
        <v>7354.92</v>
      </c>
      <c r="B11">
        <v>-1.7827472649019001</v>
      </c>
      <c r="C11">
        <v>-3.7164283278791399</v>
      </c>
      <c r="D11">
        <f t="shared" si="0"/>
        <v>0.14000000000032742</v>
      </c>
    </row>
    <row r="12" spans="1:4" x14ac:dyDescent="0.3">
      <c r="A12">
        <v>7354.94</v>
      </c>
      <c r="B12">
        <v>-1.62774726490215</v>
      </c>
      <c r="C12">
        <v>-3.6586679202373098</v>
      </c>
      <c r="D12">
        <f t="shared" si="0"/>
        <v>0.15999999999985448</v>
      </c>
    </row>
    <row r="13" spans="1:4" x14ac:dyDescent="0.3">
      <c r="A13">
        <v>7354.96</v>
      </c>
      <c r="B13">
        <v>-1.5587472649021901</v>
      </c>
      <c r="C13">
        <v>-3.7021712757396199</v>
      </c>
      <c r="D13">
        <f t="shared" si="0"/>
        <v>0.18000000000029104</v>
      </c>
    </row>
    <row r="14" spans="1:4" x14ac:dyDescent="0.3">
      <c r="A14">
        <v>7354.98</v>
      </c>
      <c r="B14">
        <v>-3.9357472649021501</v>
      </c>
      <c r="C14">
        <v>-3.7237111004400201</v>
      </c>
      <c r="D14">
        <f t="shared" si="0"/>
        <v>0.1999999999998181</v>
      </c>
    </row>
    <row r="15" spans="1:4" x14ac:dyDescent="0.3">
      <c r="A15">
        <v>7355</v>
      </c>
      <c r="B15">
        <v>-6.6497472649020901</v>
      </c>
      <c r="C15">
        <v>-3.6758845444361601</v>
      </c>
      <c r="D15">
        <f t="shared" si="0"/>
        <v>0.22000000000025466</v>
      </c>
    </row>
    <row r="16" spans="1:4" x14ac:dyDescent="0.3">
      <c r="A16">
        <v>7355.02</v>
      </c>
      <c r="B16">
        <v>-7.8507472649021102</v>
      </c>
      <c r="C16">
        <v>-3.7786746779842599</v>
      </c>
      <c r="D16">
        <f t="shared" si="0"/>
        <v>0.24000000000069122</v>
      </c>
    </row>
    <row r="17" spans="1:4" x14ac:dyDescent="0.3">
      <c r="A17">
        <v>7355.04</v>
      </c>
      <c r="B17">
        <v>-6.8947472649019801</v>
      </c>
      <c r="C17">
        <v>-3.63899180561403</v>
      </c>
      <c r="D17">
        <f t="shared" si="0"/>
        <v>0.26000000000021828</v>
      </c>
    </row>
    <row r="18" spans="1:4" x14ac:dyDescent="0.3">
      <c r="A18">
        <v>7355.06</v>
      </c>
      <c r="B18">
        <v>-5.20974726490204</v>
      </c>
      <c r="C18">
        <v>-3.82170408678485</v>
      </c>
      <c r="D18">
        <f t="shared" si="0"/>
        <v>0.28000000000065484</v>
      </c>
    </row>
    <row r="19" spans="1:4" x14ac:dyDescent="0.3">
      <c r="A19">
        <v>7355.08</v>
      </c>
      <c r="B19">
        <v>-0.68974726490205296</v>
      </c>
      <c r="C19">
        <v>-3.59378798543047</v>
      </c>
      <c r="D19">
        <f t="shared" si="0"/>
        <v>0.3000000000001819</v>
      </c>
    </row>
    <row r="20" spans="1:4" x14ac:dyDescent="0.3">
      <c r="A20">
        <v>7355.1</v>
      </c>
      <c r="B20">
        <v>3.5492527350979799</v>
      </c>
      <c r="C20">
        <v>-3.85227874926799</v>
      </c>
      <c r="D20">
        <f t="shared" si="0"/>
        <v>0.32000000000061846</v>
      </c>
    </row>
    <row r="21" spans="1:4" x14ac:dyDescent="0.3">
      <c r="A21">
        <v>7355.12</v>
      </c>
      <c r="B21">
        <v>3.5372527350978098</v>
      </c>
      <c r="C21">
        <v>-3.5438879164874399</v>
      </c>
      <c r="D21">
        <f t="shared" si="0"/>
        <v>0.34000000000014552</v>
      </c>
    </row>
    <row r="22" spans="1:4" x14ac:dyDescent="0.3">
      <c r="A22">
        <v>7355.14</v>
      </c>
      <c r="B22">
        <v>-2.13774726490192</v>
      </c>
      <c r="C22">
        <v>-3.8712121055278601</v>
      </c>
      <c r="D22">
        <f t="shared" si="0"/>
        <v>0.36000000000058208</v>
      </c>
    </row>
    <row r="23" spans="1:4" x14ac:dyDescent="0.3">
      <c r="A23">
        <v>7355.16</v>
      </c>
      <c r="B23">
        <v>-11.2747472649021</v>
      </c>
      <c r="C23">
        <v>-3.4931889480068201</v>
      </c>
      <c r="D23">
        <f t="shared" si="0"/>
        <v>0.38000000000010914</v>
      </c>
    </row>
    <row r="24" spans="1:4" x14ac:dyDescent="0.3">
      <c r="A24">
        <v>7355.18</v>
      </c>
      <c r="B24">
        <v>-13.044747264902099</v>
      </c>
      <c r="C24">
        <v>-3.8792958274408198</v>
      </c>
      <c r="D24">
        <f t="shared" si="0"/>
        <v>0.4000000000005457</v>
      </c>
    </row>
    <row r="25" spans="1:4" x14ac:dyDescent="0.3">
      <c r="A25">
        <v>7355.2</v>
      </c>
      <c r="B25">
        <v>-10.8037472649021</v>
      </c>
      <c r="C25">
        <v>-3.4446872961014301</v>
      </c>
      <c r="D25">
        <f t="shared" si="0"/>
        <v>0.42000000000007276</v>
      </c>
    </row>
    <row r="26" spans="1:4" x14ac:dyDescent="0.3">
      <c r="A26">
        <v>7355.22</v>
      </c>
      <c r="B26">
        <v>-2.13574726490197</v>
      </c>
      <c r="C26">
        <v>-3.8768223728974598</v>
      </c>
      <c r="D26">
        <f t="shared" si="0"/>
        <v>0.44000000000050932</v>
      </c>
    </row>
    <row r="27" spans="1:4" x14ac:dyDescent="0.3">
      <c r="A27">
        <v>7355.24</v>
      </c>
      <c r="B27">
        <v>3.8232527350978698</v>
      </c>
      <c r="C27">
        <v>-3.4012484276222299</v>
      </c>
      <c r="D27">
        <f t="shared" si="0"/>
        <v>0.46000000000003638</v>
      </c>
    </row>
    <row r="28" spans="1:4" x14ac:dyDescent="0.3">
      <c r="A28">
        <v>7355.26</v>
      </c>
      <c r="B28">
        <v>7.2642527350976698</v>
      </c>
      <c r="C28">
        <v>-3.8647310226953699</v>
      </c>
      <c r="D28">
        <f t="shared" si="0"/>
        <v>0.48000000000047294</v>
      </c>
    </row>
    <row r="29" spans="1:4" x14ac:dyDescent="0.3">
      <c r="A29">
        <v>7355.28</v>
      </c>
      <c r="B29">
        <v>0.12425273509779799</v>
      </c>
      <c r="C29">
        <v>-3.36682424805739</v>
      </c>
      <c r="D29">
        <f t="shared" si="0"/>
        <v>0.5</v>
      </c>
    </row>
    <row r="30" spans="1:4" x14ac:dyDescent="0.3">
      <c r="A30">
        <v>7355.3</v>
      </c>
      <c r="B30">
        <v>-7.91074726490206</v>
      </c>
      <c r="C30">
        <v>-3.84476355265623</v>
      </c>
      <c r="D30">
        <f t="shared" si="0"/>
        <v>0.52000000000043656</v>
      </c>
    </row>
    <row r="31" spans="1:4" x14ac:dyDescent="0.3">
      <c r="A31">
        <v>7355.32</v>
      </c>
      <c r="B31">
        <v>-13.0907472649019</v>
      </c>
      <c r="C31">
        <v>-3.3454818220245102</v>
      </c>
      <c r="D31">
        <f t="shared" si="0"/>
        <v>0.53999999999996362</v>
      </c>
    </row>
    <row r="32" spans="1:4" x14ac:dyDescent="0.3">
      <c r="A32">
        <v>7355.34</v>
      </c>
      <c r="B32">
        <v>-10.635747264901999</v>
      </c>
      <c r="C32">
        <v>-3.8179896801683402</v>
      </c>
      <c r="D32">
        <f t="shared" si="0"/>
        <v>0.56000000000040018</v>
      </c>
    </row>
    <row r="33" spans="1:4" x14ac:dyDescent="0.3">
      <c r="A33">
        <v>7355.36</v>
      </c>
      <c r="B33">
        <v>-5.1127472649022803</v>
      </c>
      <c r="C33">
        <v>-3.3398402349209499</v>
      </c>
      <c r="D33">
        <f t="shared" si="0"/>
        <v>0.57999999999992724</v>
      </c>
    </row>
    <row r="34" spans="1:4" x14ac:dyDescent="0.3">
      <c r="A34">
        <v>7355.38</v>
      </c>
      <c r="B34">
        <v>2.2502527350979999</v>
      </c>
      <c r="C34">
        <v>-3.7846257015485301</v>
      </c>
      <c r="D34">
        <f t="shared" si="0"/>
        <v>0.6000000000003638</v>
      </c>
    </row>
    <row r="35" spans="1:4" x14ac:dyDescent="0.3">
      <c r="A35">
        <v>7355.4</v>
      </c>
      <c r="B35">
        <v>4.57125273509791</v>
      </c>
      <c r="C35">
        <v>-3.3514064051472201</v>
      </c>
      <c r="D35">
        <f t="shared" si="0"/>
        <v>0.61999999999989086</v>
      </c>
    </row>
    <row r="36" spans="1:4" x14ac:dyDescent="0.3">
      <c r="A36">
        <v>7355.42</v>
      </c>
      <c r="B36">
        <v>-2.1077472649021698</v>
      </c>
      <c r="C36">
        <v>-3.74549265688088</v>
      </c>
      <c r="D36">
        <f t="shared" si="0"/>
        <v>0.64000000000032742</v>
      </c>
    </row>
    <row r="37" spans="1:4" x14ac:dyDescent="0.3">
      <c r="A37">
        <v>7355.44</v>
      </c>
      <c r="B37">
        <v>-8.1157472649019802</v>
      </c>
      <c r="C37">
        <v>-3.3811693812106101</v>
      </c>
      <c r="D37">
        <f t="shared" si="0"/>
        <v>0.65999999999985448</v>
      </c>
    </row>
    <row r="38" spans="1:4" x14ac:dyDescent="0.3">
      <c r="A38">
        <v>7355.46</v>
      </c>
      <c r="B38">
        <v>-10.248747264902301</v>
      </c>
      <c r="C38">
        <v>-3.7024618011497101</v>
      </c>
      <c r="D38">
        <f t="shared" si="0"/>
        <v>0.68000000000029104</v>
      </c>
    </row>
    <row r="39" spans="1:4" x14ac:dyDescent="0.3">
      <c r="A39">
        <v>7355.48</v>
      </c>
      <c r="B39">
        <v>-8.4367472649019</v>
      </c>
      <c r="C39">
        <v>-3.4288351218827402</v>
      </c>
      <c r="D39">
        <f t="shared" si="0"/>
        <v>0.6999999999998181</v>
      </c>
    </row>
    <row r="40" spans="1:4" x14ac:dyDescent="0.3">
      <c r="A40">
        <v>7355.5</v>
      </c>
      <c r="B40">
        <v>-2.9527472649019701</v>
      </c>
      <c r="C40">
        <v>-3.65791927515835</v>
      </c>
      <c r="D40">
        <f t="shared" si="0"/>
        <v>0.72000000000025466</v>
      </c>
    </row>
    <row r="41" spans="1:4" x14ac:dyDescent="0.3">
      <c r="A41">
        <v>7355.52</v>
      </c>
      <c r="B41">
        <v>2.9622527350979899</v>
      </c>
      <c r="C41">
        <v>-3.4924478042235099</v>
      </c>
      <c r="D41">
        <f t="shared" si="0"/>
        <v>0.74000000000069122</v>
      </c>
    </row>
    <row r="42" spans="1:4" x14ac:dyDescent="0.3">
      <c r="A42">
        <v>7355.54</v>
      </c>
      <c r="B42">
        <v>4.2352527350976699</v>
      </c>
      <c r="C42">
        <v>-3.6147744374590198</v>
      </c>
      <c r="D42">
        <f t="shared" si="0"/>
        <v>0.76000000000021828</v>
      </c>
    </row>
    <row r="43" spans="1:4" x14ac:dyDescent="0.3">
      <c r="A43">
        <v>7355.56</v>
      </c>
      <c r="B43">
        <v>-2.4297472649022902</v>
      </c>
      <c r="C43">
        <v>-3.5689514823345898</v>
      </c>
      <c r="D43">
        <f t="shared" si="0"/>
        <v>0.78000000000065484</v>
      </c>
    </row>
    <row r="44" spans="1:4" x14ac:dyDescent="0.3">
      <c r="A44">
        <v>7355.58</v>
      </c>
      <c r="B44">
        <v>-11.3047472649023</v>
      </c>
      <c r="C44">
        <v>-3.5761734182629499</v>
      </c>
      <c r="D44">
        <f t="shared" si="0"/>
        <v>0.8000000000001819</v>
      </c>
    </row>
    <row r="45" spans="1:4" x14ac:dyDescent="0.3">
      <c r="A45">
        <v>7355.6</v>
      </c>
      <c r="B45">
        <v>-12.735747264902299</v>
      </c>
      <c r="C45">
        <v>-3.6542286049048802</v>
      </c>
      <c r="D45">
        <f t="shared" si="0"/>
        <v>0.82000000000061846</v>
      </c>
    </row>
    <row r="46" spans="1:4" x14ac:dyDescent="0.3">
      <c r="A46">
        <v>7355.62</v>
      </c>
      <c r="B46">
        <v>-11.780747264901899</v>
      </c>
      <c r="C46">
        <v>-3.5447032949780999</v>
      </c>
      <c r="D46">
        <f t="shared" si="0"/>
        <v>0.84000000000014552</v>
      </c>
    </row>
    <row r="47" spans="1:4" x14ac:dyDescent="0.3">
      <c r="A47">
        <v>7355.64</v>
      </c>
      <c r="B47">
        <v>-5.6367472649021702</v>
      </c>
      <c r="C47">
        <v>-3.7433704932168399</v>
      </c>
      <c r="D47">
        <f t="shared" si="0"/>
        <v>0.86000000000058208</v>
      </c>
    </row>
    <row r="48" spans="1:4" x14ac:dyDescent="0.3">
      <c r="A48">
        <v>7355.66</v>
      </c>
      <c r="B48">
        <v>3.13025273509811</v>
      </c>
      <c r="C48">
        <v>-3.5229056014195699</v>
      </c>
      <c r="D48">
        <f t="shared" si="0"/>
        <v>0.88000000000010914</v>
      </c>
    </row>
    <row r="49" spans="1:4" x14ac:dyDescent="0.3">
      <c r="A49">
        <v>7355.68</v>
      </c>
      <c r="B49">
        <v>10.1242527350978</v>
      </c>
      <c r="C49">
        <v>-3.8321484230819798</v>
      </c>
      <c r="D49">
        <f t="shared" si="0"/>
        <v>0.9000000000005457</v>
      </c>
    </row>
    <row r="50" spans="1:4" x14ac:dyDescent="0.3">
      <c r="A50">
        <v>7355.7</v>
      </c>
      <c r="B50">
        <v>4.1662527350977099</v>
      </c>
      <c r="C50">
        <v>-3.5142146631394202</v>
      </c>
      <c r="D50">
        <f t="shared" si="0"/>
        <v>0.92000000000007276</v>
      </c>
    </row>
    <row r="51" spans="1:4" x14ac:dyDescent="0.3">
      <c r="A51">
        <v>7355.72</v>
      </c>
      <c r="B51">
        <v>-9.9737472649021601</v>
      </c>
      <c r="C51">
        <v>-3.91743758717555</v>
      </c>
      <c r="D51">
        <f t="shared" si="0"/>
        <v>0.94000000000050932</v>
      </c>
    </row>
    <row r="52" spans="1:4" x14ac:dyDescent="0.3">
      <c r="A52">
        <v>7355.74</v>
      </c>
      <c r="B52">
        <v>-18.0817472649019</v>
      </c>
      <c r="C52">
        <v>-3.5217201110057799</v>
      </c>
      <c r="D52">
        <f t="shared" si="0"/>
        <v>0.96000000000003638</v>
      </c>
    </row>
    <row r="53" spans="1:4" x14ac:dyDescent="0.3">
      <c r="A53">
        <v>7355.76</v>
      </c>
      <c r="B53">
        <v>-15.4427472649022</v>
      </c>
      <c r="C53">
        <v>-3.99589825590142</v>
      </c>
      <c r="D53">
        <f t="shared" si="0"/>
        <v>0.98000000000047294</v>
      </c>
    </row>
    <row r="54" spans="1:4" x14ac:dyDescent="0.3">
      <c r="A54">
        <v>7355.78</v>
      </c>
      <c r="B54">
        <v>-3.1477472649021401</v>
      </c>
      <c r="C54">
        <v>-3.5464409257084299</v>
      </c>
      <c r="D54">
        <f t="shared" si="0"/>
        <v>1</v>
      </c>
    </row>
    <row r="55" spans="1:4" x14ac:dyDescent="0.3">
      <c r="A55">
        <v>7355.8</v>
      </c>
      <c r="B55">
        <v>4.4192527350978699</v>
      </c>
      <c r="C55">
        <v>-4.0641440325216402</v>
      </c>
      <c r="D55">
        <f t="shared" si="0"/>
        <v>1.0200000000004366</v>
      </c>
    </row>
    <row r="56" spans="1:4" x14ac:dyDescent="0.3">
      <c r="A56">
        <v>7355.82</v>
      </c>
      <c r="B56">
        <v>8.8002527350977306</v>
      </c>
      <c r="C56">
        <v>-3.5878740905019599</v>
      </c>
      <c r="D56">
        <f t="shared" si="0"/>
        <v>1.0399999999999636</v>
      </c>
    </row>
    <row r="57" spans="1:4" x14ac:dyDescent="0.3">
      <c r="A57">
        <v>7355.84</v>
      </c>
      <c r="B57">
        <v>-1.45674726490188</v>
      </c>
      <c r="C57">
        <v>-4.1206538883182899</v>
      </c>
      <c r="D57">
        <f t="shared" si="0"/>
        <v>1.0600000000004002</v>
      </c>
    </row>
    <row r="58" spans="1:4" x14ac:dyDescent="0.3">
      <c r="A58">
        <v>7355.86</v>
      </c>
      <c r="B58">
        <v>-13.954747264901901</v>
      </c>
      <c r="C58">
        <v>-3.6447493147757699</v>
      </c>
      <c r="D58">
        <f t="shared" si="0"/>
        <v>1.0799999999999272</v>
      </c>
    </row>
    <row r="59" spans="1:4" x14ac:dyDescent="0.3">
      <c r="A59">
        <v>7355.88</v>
      </c>
      <c r="B59">
        <v>-19.1287472649019</v>
      </c>
      <c r="C59">
        <v>-4.1661129331234701</v>
      </c>
      <c r="D59">
        <f t="shared" si="0"/>
        <v>1.1000000000003638</v>
      </c>
    </row>
    <row r="60" spans="1:4" x14ac:dyDescent="0.3">
      <c r="A60">
        <v>7355.9</v>
      </c>
      <c r="B60">
        <v>-6.6697472649020701</v>
      </c>
      <c r="C60">
        <v>-3.7143022863342399</v>
      </c>
      <c r="D60">
        <f t="shared" si="0"/>
        <v>1.1199999999998909</v>
      </c>
    </row>
    <row r="61" spans="1:4" x14ac:dyDescent="0.3">
      <c r="A61">
        <v>7355.92</v>
      </c>
      <c r="B61">
        <v>14.402252735097999</v>
      </c>
      <c r="C61">
        <v>-4.2023426525775296</v>
      </c>
      <c r="D61">
        <f t="shared" si="0"/>
        <v>1.1400000000003274</v>
      </c>
    </row>
    <row r="62" spans="1:4" x14ac:dyDescent="0.3">
      <c r="A62">
        <v>7355.94</v>
      </c>
      <c r="B62">
        <v>34.716252735097903</v>
      </c>
      <c r="C62">
        <v>-3.7917626352604099</v>
      </c>
      <c r="D62">
        <f t="shared" si="0"/>
        <v>1.1599999999998545</v>
      </c>
    </row>
    <row r="63" spans="1:4" x14ac:dyDescent="0.3">
      <c r="A63">
        <v>7355.96</v>
      </c>
      <c r="B63">
        <v>41.665252735098001</v>
      </c>
      <c r="C63">
        <v>-4.2304215020853704</v>
      </c>
      <c r="D63">
        <f t="shared" si="0"/>
        <v>1.180000000000291</v>
      </c>
    </row>
    <row r="64" spans="1:4" x14ac:dyDescent="0.3">
      <c r="A64">
        <v>7355.98</v>
      </c>
      <c r="B64">
        <v>36.1292527350979</v>
      </c>
      <c r="C64">
        <v>-3.8678951103649202</v>
      </c>
      <c r="D64">
        <f t="shared" si="0"/>
        <v>1.1999999999998181</v>
      </c>
    </row>
    <row r="65" spans="1:4" x14ac:dyDescent="0.3">
      <c r="A65">
        <v>7356</v>
      </c>
      <c r="B65">
        <v>26.0412527350977</v>
      </c>
      <c r="C65">
        <v>-4.2442213844557104</v>
      </c>
      <c r="D65">
        <f t="shared" si="0"/>
        <v>1.2200000000002547</v>
      </c>
    </row>
    <row r="66" spans="1:4" x14ac:dyDescent="0.3">
      <c r="A66">
        <v>7356.02</v>
      </c>
      <c r="B66">
        <v>41.919252735097899</v>
      </c>
      <c r="C66">
        <v>-3.9206902040671499</v>
      </c>
      <c r="D66">
        <f t="shared" si="0"/>
        <v>1.2400000000006912</v>
      </c>
    </row>
    <row r="67" spans="1:4" x14ac:dyDescent="0.3">
      <c r="A67">
        <v>7356.04</v>
      </c>
      <c r="B67">
        <v>78.769252735097794</v>
      </c>
      <c r="C67">
        <v>-4.2189269674704999</v>
      </c>
      <c r="D67">
        <f t="shared" si="0"/>
        <v>1.2600000000002183</v>
      </c>
    </row>
    <row r="68" spans="1:4" x14ac:dyDescent="0.3">
      <c r="A68">
        <v>7356.06</v>
      </c>
      <c r="B68">
        <v>115.574252735098</v>
      </c>
      <c r="C68">
        <v>-3.9037816397354002</v>
      </c>
      <c r="D68">
        <f t="shared" si="0"/>
        <v>1.2800000000006548</v>
      </c>
    </row>
    <row r="69" spans="1:4" x14ac:dyDescent="0.3">
      <c r="A69">
        <v>7356.08</v>
      </c>
      <c r="B69">
        <v>127.002252735098</v>
      </c>
      <c r="C69">
        <v>-4.0988072572271603</v>
      </c>
      <c r="D69">
        <f t="shared" ref="D69:D132" si="1">A69-$A$4</f>
        <v>1.3000000000001819</v>
      </c>
    </row>
    <row r="70" spans="1:4" x14ac:dyDescent="0.3">
      <c r="A70">
        <v>7356.1</v>
      </c>
      <c r="B70">
        <v>107.93325273509799</v>
      </c>
      <c r="C70">
        <v>-3.7350966120017999</v>
      </c>
      <c r="D70">
        <f t="shared" si="1"/>
        <v>1.3200000000006185</v>
      </c>
    </row>
    <row r="71" spans="1:4" x14ac:dyDescent="0.3">
      <c r="A71">
        <v>7356.12</v>
      </c>
      <c r="B71">
        <v>78.238252735097802</v>
      </c>
      <c r="C71">
        <v>-3.78574811647304</v>
      </c>
      <c r="D71">
        <f t="shared" si="1"/>
        <v>1.3400000000001455</v>
      </c>
    </row>
    <row r="72" spans="1:4" x14ac:dyDescent="0.3">
      <c r="A72">
        <v>7356.14</v>
      </c>
      <c r="B72">
        <v>59.701252735098002</v>
      </c>
      <c r="C72">
        <v>-3.2879720667814998</v>
      </c>
      <c r="D72">
        <f t="shared" si="1"/>
        <v>1.3600000000005821</v>
      </c>
    </row>
    <row r="73" spans="1:4" x14ac:dyDescent="0.3">
      <c r="A73">
        <v>7356.16</v>
      </c>
      <c r="B73">
        <v>91.891252735098107</v>
      </c>
      <c r="C73">
        <v>-3.1334263887498</v>
      </c>
      <c r="D73">
        <f t="shared" si="1"/>
        <v>1.3800000000001091</v>
      </c>
    </row>
    <row r="74" spans="1:4" x14ac:dyDescent="0.3">
      <c r="A74">
        <v>7356.18</v>
      </c>
      <c r="B74">
        <v>151.714252735098</v>
      </c>
      <c r="C74">
        <v>-2.39304154022867</v>
      </c>
      <c r="D74">
        <f t="shared" si="1"/>
        <v>1.4000000000005457</v>
      </c>
    </row>
    <row r="75" spans="1:4" x14ac:dyDescent="0.3">
      <c r="A75">
        <v>7356.2</v>
      </c>
      <c r="B75">
        <v>189.172252735098</v>
      </c>
      <c r="C75">
        <v>-1.95567140950292</v>
      </c>
      <c r="D75">
        <f t="shared" si="1"/>
        <v>1.4200000000000728</v>
      </c>
    </row>
    <row r="76" spans="1:4" x14ac:dyDescent="0.3">
      <c r="A76">
        <v>7356.22</v>
      </c>
      <c r="B76">
        <v>181.44825273509801</v>
      </c>
      <c r="C76">
        <v>-0.85323556831658598</v>
      </c>
      <c r="D76">
        <f t="shared" si="1"/>
        <v>1.4400000000005093</v>
      </c>
    </row>
    <row r="77" spans="1:4" x14ac:dyDescent="0.3">
      <c r="A77">
        <v>7356.24</v>
      </c>
      <c r="B77">
        <v>124.556252735098</v>
      </c>
      <c r="C77">
        <v>-4.4092716941066097E-2</v>
      </c>
      <c r="D77">
        <f t="shared" si="1"/>
        <v>1.4600000000000364</v>
      </c>
    </row>
    <row r="78" spans="1:4" x14ac:dyDescent="0.3">
      <c r="A78">
        <v>7356.26</v>
      </c>
      <c r="B78">
        <v>58.889252735097699</v>
      </c>
      <c r="C78">
        <v>1.53925195169955</v>
      </c>
      <c r="D78">
        <f t="shared" si="1"/>
        <v>1.4800000000004729</v>
      </c>
    </row>
    <row r="79" spans="1:4" x14ac:dyDescent="0.3">
      <c r="A79">
        <v>7356.28</v>
      </c>
      <c r="B79">
        <v>19.4072527350977</v>
      </c>
      <c r="C79">
        <v>2.8130959380549099</v>
      </c>
      <c r="D79">
        <f t="shared" si="1"/>
        <v>1.5</v>
      </c>
    </row>
    <row r="80" spans="1:4" x14ac:dyDescent="0.3">
      <c r="A80">
        <v>7356.3</v>
      </c>
      <c r="B80">
        <v>18.713252735097701</v>
      </c>
      <c r="C80">
        <v>4.9818555120745103</v>
      </c>
      <c r="D80">
        <f t="shared" si="1"/>
        <v>1.5200000000004366</v>
      </c>
    </row>
    <row r="81" spans="1:4" x14ac:dyDescent="0.3">
      <c r="A81">
        <v>7356.32</v>
      </c>
      <c r="B81">
        <v>40.058252735098002</v>
      </c>
      <c r="C81">
        <v>6.7992188618815899</v>
      </c>
      <c r="D81">
        <f t="shared" si="1"/>
        <v>1.5399999999999636</v>
      </c>
    </row>
    <row r="82" spans="1:4" x14ac:dyDescent="0.3">
      <c r="A82">
        <v>7356.34</v>
      </c>
      <c r="B82">
        <v>53.484252735097897</v>
      </c>
      <c r="C82">
        <v>9.6197790570331598</v>
      </c>
      <c r="D82">
        <f t="shared" si="1"/>
        <v>1.5600000000004002</v>
      </c>
    </row>
    <row r="83" spans="1:4" x14ac:dyDescent="0.3">
      <c r="A83">
        <v>7356.36</v>
      </c>
      <c r="B83">
        <v>40.107252735098001</v>
      </c>
      <c r="C83">
        <v>12.017001063238901</v>
      </c>
      <c r="D83">
        <f t="shared" si="1"/>
        <v>1.5799999999999272</v>
      </c>
    </row>
    <row r="84" spans="1:4" x14ac:dyDescent="0.3">
      <c r="A84">
        <v>7356.38</v>
      </c>
      <c r="B84">
        <v>20.4382527350981</v>
      </c>
      <c r="C84">
        <v>15.491781223421301</v>
      </c>
      <c r="D84">
        <f t="shared" si="1"/>
        <v>1.6000000000003638</v>
      </c>
    </row>
    <row r="85" spans="1:4" x14ac:dyDescent="0.3">
      <c r="A85">
        <v>7356.4</v>
      </c>
      <c r="B85">
        <v>18.117252735097701</v>
      </c>
      <c r="C85">
        <v>18.440081404113698</v>
      </c>
      <c r="D85">
        <f t="shared" si="1"/>
        <v>1.6199999999998909</v>
      </c>
    </row>
    <row r="86" spans="1:4" x14ac:dyDescent="0.3">
      <c r="A86">
        <v>7356.42</v>
      </c>
      <c r="B86">
        <v>33.114252735097999</v>
      </c>
      <c r="C86">
        <v>22.494986403067699</v>
      </c>
      <c r="D86">
        <f t="shared" si="1"/>
        <v>1.6400000000003274</v>
      </c>
    </row>
    <row r="87" spans="1:4" x14ac:dyDescent="0.3">
      <c r="A87">
        <v>7356.44</v>
      </c>
      <c r="B87">
        <v>46.635252735097801</v>
      </c>
      <c r="C87">
        <v>25.894775847967601</v>
      </c>
      <c r="D87">
        <f t="shared" si="1"/>
        <v>1.6599999999998545</v>
      </c>
    </row>
    <row r="88" spans="1:4" x14ac:dyDescent="0.3">
      <c r="A88">
        <v>7356.46</v>
      </c>
      <c r="B88">
        <v>29.7162527350979</v>
      </c>
      <c r="C88">
        <v>30.383549865699699</v>
      </c>
      <c r="D88">
        <f t="shared" si="1"/>
        <v>1.680000000000291</v>
      </c>
    </row>
    <row r="89" spans="1:4" x14ac:dyDescent="0.3">
      <c r="A89">
        <v>7356.48</v>
      </c>
      <c r="B89">
        <v>-12.4097472649023</v>
      </c>
      <c r="C89">
        <v>34.073554056860601</v>
      </c>
      <c r="D89">
        <f t="shared" si="1"/>
        <v>1.6999999999998181</v>
      </c>
    </row>
    <row r="90" spans="1:4" x14ac:dyDescent="0.3">
      <c r="A90">
        <v>7356.5</v>
      </c>
      <c r="B90">
        <v>-56.750747264902202</v>
      </c>
      <c r="C90">
        <v>38.7922848566661</v>
      </c>
      <c r="D90">
        <f t="shared" si="1"/>
        <v>1.7200000000002547</v>
      </c>
    </row>
    <row r="91" spans="1:4" x14ac:dyDescent="0.3">
      <c r="A91">
        <v>7356.52</v>
      </c>
      <c r="B91">
        <v>-73.508747264901999</v>
      </c>
      <c r="C91">
        <v>42.565353315555001</v>
      </c>
      <c r="D91">
        <f t="shared" si="1"/>
        <v>1.7400000000006912</v>
      </c>
    </row>
    <row r="92" spans="1:4" x14ac:dyDescent="0.3">
      <c r="A92">
        <v>7356.54</v>
      </c>
      <c r="B92">
        <v>-50.991747264902202</v>
      </c>
      <c r="C92">
        <v>47.268627396359499</v>
      </c>
      <c r="D92">
        <f t="shared" si="1"/>
        <v>1.7600000000002183</v>
      </c>
    </row>
    <row r="93" spans="1:4" x14ac:dyDescent="0.3">
      <c r="A93">
        <v>7356.56</v>
      </c>
      <c r="B93">
        <v>-11.044747264902099</v>
      </c>
      <c r="C93">
        <v>50.88696627006</v>
      </c>
      <c r="D93">
        <f t="shared" si="1"/>
        <v>1.7800000000006548</v>
      </c>
    </row>
    <row r="94" spans="1:4" x14ac:dyDescent="0.3">
      <c r="A94">
        <v>7356.58</v>
      </c>
      <c r="B94">
        <v>12.347252735097801</v>
      </c>
      <c r="C94">
        <v>55.302930254048803</v>
      </c>
      <c r="D94">
        <f t="shared" si="1"/>
        <v>1.8000000000001819</v>
      </c>
    </row>
    <row r="95" spans="1:4" x14ac:dyDescent="0.3">
      <c r="A95">
        <v>7356.6</v>
      </c>
      <c r="B95">
        <v>10.4472527350981</v>
      </c>
      <c r="C95">
        <v>58.514101441697903</v>
      </c>
      <c r="D95">
        <f t="shared" si="1"/>
        <v>1.8200000000006185</v>
      </c>
    </row>
    <row r="96" spans="1:4" x14ac:dyDescent="0.3">
      <c r="A96">
        <v>7356.62</v>
      </c>
      <c r="B96">
        <v>-13.2247472649019</v>
      </c>
      <c r="C96">
        <v>62.364475816261603</v>
      </c>
      <c r="D96">
        <f t="shared" si="1"/>
        <v>1.8400000000001455</v>
      </c>
    </row>
    <row r="97" spans="1:4" x14ac:dyDescent="0.3">
      <c r="A97">
        <v>7356.64</v>
      </c>
      <c r="B97">
        <v>-38.921747264902002</v>
      </c>
      <c r="C97">
        <v>64.924458260024394</v>
      </c>
      <c r="D97">
        <f t="shared" si="1"/>
        <v>1.8600000000005821</v>
      </c>
    </row>
    <row r="98" spans="1:4" x14ac:dyDescent="0.3">
      <c r="A98">
        <v>7356.66</v>
      </c>
      <c r="B98">
        <v>-48.714747264902101</v>
      </c>
      <c r="C98">
        <v>67.951758707700193</v>
      </c>
      <c r="D98">
        <f t="shared" si="1"/>
        <v>1.8800000000001091</v>
      </c>
    </row>
    <row r="99" spans="1:4" x14ac:dyDescent="0.3">
      <c r="A99">
        <v>7356.68</v>
      </c>
      <c r="B99">
        <v>-47.056747264902199</v>
      </c>
      <c r="C99">
        <v>69.651229381042597</v>
      </c>
      <c r="D99">
        <f t="shared" si="1"/>
        <v>1.9000000000005457</v>
      </c>
    </row>
    <row r="100" spans="1:4" x14ac:dyDescent="0.3">
      <c r="A100">
        <v>7356.7</v>
      </c>
      <c r="B100">
        <v>-44.064747264902103</v>
      </c>
      <c r="C100">
        <v>71.6437732738694</v>
      </c>
      <c r="D100">
        <f t="shared" si="1"/>
        <v>1.9200000000000728</v>
      </c>
    </row>
    <row r="101" spans="1:4" x14ac:dyDescent="0.3">
      <c r="A101">
        <v>7356.72</v>
      </c>
      <c r="B101">
        <v>-47.802747264901903</v>
      </c>
      <c r="C101">
        <v>72.326514174556394</v>
      </c>
      <c r="D101">
        <f t="shared" si="1"/>
        <v>1.9400000000005093</v>
      </c>
    </row>
    <row r="102" spans="1:4" x14ac:dyDescent="0.3">
      <c r="A102">
        <v>7356.74</v>
      </c>
      <c r="B102">
        <v>-45.002747264902197</v>
      </c>
      <c r="C102">
        <v>73.133419110886393</v>
      </c>
      <c r="D102">
        <f t="shared" si="1"/>
        <v>1.9600000000000364</v>
      </c>
    </row>
    <row r="103" spans="1:4" x14ac:dyDescent="0.3">
      <c r="A103">
        <v>7356.76</v>
      </c>
      <c r="B103">
        <v>-33.470747264902002</v>
      </c>
      <c r="C103">
        <v>72.704190009913901</v>
      </c>
      <c r="D103">
        <f t="shared" si="1"/>
        <v>1.9800000000004729</v>
      </c>
    </row>
    <row r="104" spans="1:4" x14ac:dyDescent="0.3">
      <c r="A104">
        <v>7356.78</v>
      </c>
      <c r="B104">
        <v>-14.959747264901999</v>
      </c>
      <c r="C104">
        <v>72.243032398927596</v>
      </c>
      <c r="D104">
        <f t="shared" si="1"/>
        <v>2</v>
      </c>
    </row>
    <row r="105" spans="1:4" x14ac:dyDescent="0.3">
      <c r="A105">
        <v>7356.8</v>
      </c>
      <c r="B105">
        <v>-1.51374726490212</v>
      </c>
      <c r="C105">
        <v>70.670722220472896</v>
      </c>
      <c r="D105">
        <f t="shared" si="1"/>
        <v>2.0200000000004366</v>
      </c>
    </row>
    <row r="106" spans="1:4" x14ac:dyDescent="0.3">
      <c r="A106">
        <v>7356.82</v>
      </c>
      <c r="B106">
        <v>-5.8687472649021402</v>
      </c>
      <c r="C106">
        <v>68.933009529817099</v>
      </c>
      <c r="D106">
        <f t="shared" si="1"/>
        <v>2.0399999999999636</v>
      </c>
    </row>
    <row r="107" spans="1:4" x14ac:dyDescent="0.3">
      <c r="A107">
        <v>7356.84</v>
      </c>
      <c r="B107">
        <v>-27.480747264902199</v>
      </c>
      <c r="C107">
        <v>66.252999773615699</v>
      </c>
      <c r="D107">
        <f t="shared" si="1"/>
        <v>2.0600000000004002</v>
      </c>
    </row>
    <row r="108" spans="1:4" x14ac:dyDescent="0.3">
      <c r="A108">
        <v>7356.86</v>
      </c>
      <c r="B108">
        <v>-48.116747264902202</v>
      </c>
      <c r="C108">
        <v>63.307166395612597</v>
      </c>
      <c r="D108">
        <f t="shared" si="1"/>
        <v>2.0799999999999272</v>
      </c>
    </row>
    <row r="109" spans="1:4" x14ac:dyDescent="0.3">
      <c r="A109">
        <v>7356.88</v>
      </c>
      <c r="B109">
        <v>-50.860747264902301</v>
      </c>
      <c r="C109">
        <v>59.6205029776103</v>
      </c>
      <c r="D109">
        <f t="shared" si="1"/>
        <v>2.1000000000003638</v>
      </c>
    </row>
    <row r="110" spans="1:4" x14ac:dyDescent="0.3">
      <c r="A110">
        <v>7356.9</v>
      </c>
      <c r="B110">
        <v>-40.1877472649021</v>
      </c>
      <c r="C110">
        <v>55.607465960006401</v>
      </c>
      <c r="D110">
        <f t="shared" si="1"/>
        <v>2.1199999999998909</v>
      </c>
    </row>
    <row r="111" spans="1:4" x14ac:dyDescent="0.3">
      <c r="A111">
        <v>7356.92</v>
      </c>
      <c r="B111">
        <v>-24.3807472649023</v>
      </c>
      <c r="C111">
        <v>51.072376157410098</v>
      </c>
      <c r="D111">
        <f t="shared" si="1"/>
        <v>2.1400000000003274</v>
      </c>
    </row>
    <row r="112" spans="1:4" x14ac:dyDescent="0.3">
      <c r="A112">
        <v>7356.94</v>
      </c>
      <c r="B112">
        <v>-10.960747264902199</v>
      </c>
      <c r="C112">
        <v>46.191546643770501</v>
      </c>
      <c r="D112">
        <f t="shared" si="1"/>
        <v>2.1599999999998545</v>
      </c>
    </row>
    <row r="113" spans="1:4" x14ac:dyDescent="0.3">
      <c r="A113">
        <v>7356.96</v>
      </c>
      <c r="B113">
        <v>-6.6137472649020301</v>
      </c>
      <c r="C113">
        <v>41.008667789363201</v>
      </c>
      <c r="D113">
        <f t="shared" si="1"/>
        <v>2.180000000000291</v>
      </c>
    </row>
    <row r="114" spans="1:4" x14ac:dyDescent="0.3">
      <c r="A114">
        <v>7356.98</v>
      </c>
      <c r="B114">
        <v>-1.19974726490227</v>
      </c>
      <c r="C114">
        <v>35.499983405321302</v>
      </c>
      <c r="D114">
        <f t="shared" si="1"/>
        <v>2.1999999999998181</v>
      </c>
    </row>
    <row r="115" spans="1:4" x14ac:dyDescent="0.3">
      <c r="A115">
        <v>7357</v>
      </c>
      <c r="B115">
        <v>8.5292527350979999</v>
      </c>
      <c r="C115">
        <v>29.897778667148401</v>
      </c>
      <c r="D115">
        <f t="shared" si="1"/>
        <v>2.2200000000002547</v>
      </c>
    </row>
    <row r="116" spans="1:4" x14ac:dyDescent="0.3">
      <c r="A116">
        <v>7357.02</v>
      </c>
      <c r="B116">
        <v>21.798252735097801</v>
      </c>
      <c r="C116">
        <v>24.026532390404</v>
      </c>
      <c r="D116">
        <f t="shared" si="1"/>
        <v>2.2400000000006912</v>
      </c>
    </row>
    <row r="117" spans="1:4" x14ac:dyDescent="0.3">
      <c r="A117">
        <v>7357.04</v>
      </c>
      <c r="B117">
        <v>20.955252735097901</v>
      </c>
      <c r="C117">
        <v>18.249998617763602</v>
      </c>
      <c r="D117">
        <f t="shared" si="1"/>
        <v>2.2600000000002183</v>
      </c>
    </row>
    <row r="118" spans="1:4" x14ac:dyDescent="0.3">
      <c r="A118">
        <v>7357.06</v>
      </c>
      <c r="B118">
        <v>1.36425273509803</v>
      </c>
      <c r="C118">
        <v>12.294902778748</v>
      </c>
      <c r="D118">
        <f t="shared" si="1"/>
        <v>2.2800000000006548</v>
      </c>
    </row>
    <row r="119" spans="1:4" x14ac:dyDescent="0.3">
      <c r="A119">
        <v>7357.08</v>
      </c>
      <c r="B119">
        <v>-26.392747264901999</v>
      </c>
      <c r="C119">
        <v>6.5947832179672803</v>
      </c>
      <c r="D119">
        <f t="shared" si="1"/>
        <v>2.3000000000001819</v>
      </c>
    </row>
    <row r="120" spans="1:4" x14ac:dyDescent="0.3">
      <c r="A120">
        <v>7357.1</v>
      </c>
      <c r="B120">
        <v>-44.250747264902202</v>
      </c>
      <c r="C120">
        <v>0.83453983395461195</v>
      </c>
      <c r="D120">
        <f t="shared" si="1"/>
        <v>2.3200000000006185</v>
      </c>
    </row>
    <row r="121" spans="1:4" x14ac:dyDescent="0.3">
      <c r="A121">
        <v>7357.12</v>
      </c>
      <c r="B121">
        <v>-36.096747264902199</v>
      </c>
      <c r="C121">
        <v>-4.5474200042618103</v>
      </c>
      <c r="D121">
        <f t="shared" si="1"/>
        <v>2.3400000000001455</v>
      </c>
    </row>
    <row r="122" spans="1:4" x14ac:dyDescent="0.3">
      <c r="A122">
        <v>7357.14</v>
      </c>
      <c r="B122">
        <v>-4.67874726490209</v>
      </c>
      <c r="C122">
        <v>-9.8527436968416104</v>
      </c>
      <c r="D122">
        <f t="shared" si="1"/>
        <v>2.3600000000005821</v>
      </c>
    </row>
    <row r="123" spans="1:4" x14ac:dyDescent="0.3">
      <c r="A123">
        <v>7357.16</v>
      </c>
      <c r="B123">
        <v>37.122252735097803</v>
      </c>
      <c r="C123">
        <v>-14.702149823549</v>
      </c>
      <c r="D123">
        <f t="shared" si="1"/>
        <v>2.3800000000001091</v>
      </c>
    </row>
    <row r="124" spans="1:4" x14ac:dyDescent="0.3">
      <c r="A124">
        <v>7357.18</v>
      </c>
      <c r="B124">
        <v>59.480252735097999</v>
      </c>
      <c r="C124">
        <v>-19.330690150073401</v>
      </c>
      <c r="D124">
        <f t="shared" si="1"/>
        <v>2.4000000000005457</v>
      </c>
    </row>
    <row r="125" spans="1:4" x14ac:dyDescent="0.3">
      <c r="A125">
        <v>7357.2</v>
      </c>
      <c r="B125">
        <v>54.240252735097798</v>
      </c>
      <c r="C125">
        <v>-23.474015956720699</v>
      </c>
      <c r="D125">
        <f t="shared" si="1"/>
        <v>2.4200000000000728</v>
      </c>
    </row>
    <row r="126" spans="1:4" x14ac:dyDescent="0.3">
      <c r="A126">
        <v>7357.22</v>
      </c>
      <c r="B126">
        <v>19.7152527350977</v>
      </c>
      <c r="C126">
        <v>-27.253180762836099</v>
      </c>
      <c r="D126">
        <f t="shared" si="1"/>
        <v>2.4400000000005093</v>
      </c>
    </row>
    <row r="127" spans="1:4" x14ac:dyDescent="0.3">
      <c r="A127">
        <v>7357.24</v>
      </c>
      <c r="B127">
        <v>-21.352747264902099</v>
      </c>
      <c r="C127">
        <v>-30.560345923022599</v>
      </c>
      <c r="D127">
        <f t="shared" si="1"/>
        <v>2.4600000000000364</v>
      </c>
    </row>
    <row r="128" spans="1:4" x14ac:dyDescent="0.3">
      <c r="A128">
        <v>7357.26</v>
      </c>
      <c r="B128">
        <v>-46.4167472649019</v>
      </c>
      <c r="C128">
        <v>-33.369272494657402</v>
      </c>
      <c r="D128">
        <f t="shared" si="1"/>
        <v>2.4800000000004729</v>
      </c>
    </row>
    <row r="129" spans="1:4" x14ac:dyDescent="0.3">
      <c r="A129">
        <v>7357.28</v>
      </c>
      <c r="B129">
        <v>-46.113747264902003</v>
      </c>
      <c r="C129">
        <v>-35.752912330735398</v>
      </c>
      <c r="D129">
        <f t="shared" si="1"/>
        <v>2.5</v>
      </c>
    </row>
    <row r="130" spans="1:4" x14ac:dyDescent="0.3">
      <c r="A130">
        <v>7357.3</v>
      </c>
      <c r="B130">
        <v>-17.4947472649019</v>
      </c>
      <c r="C130">
        <v>-37.5263832404124</v>
      </c>
      <c r="D130">
        <f t="shared" si="1"/>
        <v>2.5200000000004366</v>
      </c>
    </row>
    <row r="131" spans="1:4" x14ac:dyDescent="0.3">
      <c r="A131">
        <v>7357.32</v>
      </c>
      <c r="B131">
        <v>13.361252735097899</v>
      </c>
      <c r="C131">
        <v>-38.947337952259701</v>
      </c>
      <c r="D131">
        <f t="shared" si="1"/>
        <v>2.5399999999999636</v>
      </c>
    </row>
    <row r="132" spans="1:4" x14ac:dyDescent="0.3">
      <c r="A132">
        <v>7357.34</v>
      </c>
      <c r="B132">
        <v>39.996252735098103</v>
      </c>
      <c r="C132">
        <v>-39.682464255942499</v>
      </c>
      <c r="D132">
        <f t="shared" si="1"/>
        <v>2.5600000000004002</v>
      </c>
    </row>
    <row r="133" spans="1:4" x14ac:dyDescent="0.3">
      <c r="A133">
        <v>7357.36</v>
      </c>
      <c r="B133">
        <v>41.069252735097997</v>
      </c>
      <c r="C133">
        <v>-40.156069645861699</v>
      </c>
      <c r="D133">
        <f t="shared" ref="D133:D196" si="2">A133-$A$4</f>
        <v>2.5799999999999272</v>
      </c>
    </row>
    <row r="134" spans="1:4" x14ac:dyDescent="0.3">
      <c r="A134">
        <v>7357.38</v>
      </c>
      <c r="B134">
        <v>24.297252735097999</v>
      </c>
      <c r="C134">
        <v>-39.910518550633</v>
      </c>
      <c r="D134">
        <f t="shared" si="2"/>
        <v>2.6000000000003638</v>
      </c>
    </row>
    <row r="135" spans="1:4" x14ac:dyDescent="0.3">
      <c r="A135">
        <v>7357.4</v>
      </c>
      <c r="B135">
        <v>-5.0017472649019501</v>
      </c>
      <c r="C135">
        <v>-39.5031995721857</v>
      </c>
      <c r="D135">
        <f t="shared" si="2"/>
        <v>2.6199999999998909</v>
      </c>
    </row>
    <row r="136" spans="1:4" x14ac:dyDescent="0.3">
      <c r="A136">
        <v>7357.42</v>
      </c>
      <c r="B136">
        <v>-27.472747264902001</v>
      </c>
      <c r="C136">
        <v>-38.381257371260403</v>
      </c>
      <c r="D136">
        <f t="shared" si="2"/>
        <v>2.6400000000003274</v>
      </c>
    </row>
    <row r="137" spans="1:4" x14ac:dyDescent="0.3">
      <c r="A137">
        <v>7357.44</v>
      </c>
      <c r="B137">
        <v>-34.989747264902199</v>
      </c>
      <c r="C137">
        <v>-37.200101230038797</v>
      </c>
      <c r="D137">
        <f t="shared" si="2"/>
        <v>2.6599999999998545</v>
      </c>
    </row>
    <row r="138" spans="1:4" x14ac:dyDescent="0.3">
      <c r="A138">
        <v>7357.46</v>
      </c>
      <c r="B138">
        <v>-24.404747264902198</v>
      </c>
      <c r="C138">
        <v>-35.337342386031501</v>
      </c>
      <c r="D138">
        <f t="shared" si="2"/>
        <v>2.680000000000291</v>
      </c>
    </row>
    <row r="139" spans="1:4" x14ac:dyDescent="0.3">
      <c r="A139">
        <v>7357.48</v>
      </c>
      <c r="B139">
        <v>-6.26774726490203</v>
      </c>
      <c r="C139">
        <v>-33.522219744127099</v>
      </c>
      <c r="D139">
        <f t="shared" si="2"/>
        <v>2.6999999999998181</v>
      </c>
    </row>
    <row r="140" spans="1:4" x14ac:dyDescent="0.3">
      <c r="A140">
        <v>7357.5</v>
      </c>
      <c r="B140">
        <v>7.7402527350977799</v>
      </c>
      <c r="C140">
        <v>-31.076515590301501</v>
      </c>
      <c r="D140">
        <f t="shared" si="2"/>
        <v>2.7200000000002547</v>
      </c>
    </row>
    <row r="141" spans="1:4" x14ac:dyDescent="0.3">
      <c r="A141">
        <v>7357.52</v>
      </c>
      <c r="B141">
        <v>11.7912527350977</v>
      </c>
      <c r="C141">
        <v>-28.794594178462098</v>
      </c>
      <c r="D141">
        <f t="shared" si="2"/>
        <v>2.7400000000006912</v>
      </c>
    </row>
    <row r="142" spans="1:4" x14ac:dyDescent="0.3">
      <c r="A142">
        <v>7357.54</v>
      </c>
      <c r="B142">
        <v>8.1582527350978999</v>
      </c>
      <c r="C142">
        <v>-25.938657987601399</v>
      </c>
      <c r="D142">
        <f t="shared" si="2"/>
        <v>2.7600000000002183</v>
      </c>
    </row>
    <row r="143" spans="1:4" x14ac:dyDescent="0.3">
      <c r="A143">
        <v>7357.56</v>
      </c>
      <c r="B143">
        <v>-2.15574726490195</v>
      </c>
      <c r="C143">
        <v>-23.374327006607199</v>
      </c>
      <c r="D143">
        <f t="shared" si="2"/>
        <v>2.7800000000006548</v>
      </c>
    </row>
    <row r="144" spans="1:4" x14ac:dyDescent="0.3">
      <c r="A144">
        <v>7357.58</v>
      </c>
      <c r="B144">
        <v>-4.2887472649022103</v>
      </c>
      <c r="C144">
        <v>-20.284236192454902</v>
      </c>
      <c r="D144">
        <f t="shared" si="2"/>
        <v>2.8000000000001819</v>
      </c>
    </row>
    <row r="145" spans="1:4" x14ac:dyDescent="0.3">
      <c r="A145">
        <v>7357.6</v>
      </c>
      <c r="B145">
        <v>-2.8327472649020802</v>
      </c>
      <c r="C145">
        <v>-17.624067659289398</v>
      </c>
      <c r="D145">
        <f t="shared" si="2"/>
        <v>2.8200000000006185</v>
      </c>
    </row>
    <row r="146" spans="1:4" x14ac:dyDescent="0.3">
      <c r="A146">
        <v>7357.62</v>
      </c>
      <c r="B146">
        <v>-3.42374726490198</v>
      </c>
      <c r="C146">
        <v>-14.466353865696201</v>
      </c>
      <c r="D146">
        <f t="shared" si="2"/>
        <v>2.8400000000001455</v>
      </c>
    </row>
    <row r="147" spans="1:4" x14ac:dyDescent="0.3">
      <c r="A147">
        <v>7357.64</v>
      </c>
      <c r="B147">
        <v>-9.9227472649022292</v>
      </c>
      <c r="C147">
        <v>-11.8851571292277</v>
      </c>
      <c r="D147">
        <f t="shared" si="2"/>
        <v>2.8600000000005821</v>
      </c>
    </row>
    <row r="148" spans="1:4" x14ac:dyDescent="0.3">
      <c r="A148">
        <v>7357.66</v>
      </c>
      <c r="B148">
        <v>-20.088747264901901</v>
      </c>
      <c r="C148">
        <v>-8.8074602993753199</v>
      </c>
      <c r="D148">
        <f t="shared" si="2"/>
        <v>2.8800000000001091</v>
      </c>
    </row>
    <row r="149" spans="1:4" x14ac:dyDescent="0.3">
      <c r="A149">
        <v>7357.68</v>
      </c>
      <c r="B149">
        <v>-26.0717472649021</v>
      </c>
      <c r="C149">
        <v>-6.4590980873550503</v>
      </c>
      <c r="D149">
        <f t="shared" si="2"/>
        <v>2.9000000000005457</v>
      </c>
    </row>
    <row r="150" spans="1:4" x14ac:dyDescent="0.3">
      <c r="A150">
        <v>7357.7</v>
      </c>
      <c r="B150">
        <v>-20.298747264902001</v>
      </c>
      <c r="C150">
        <v>-3.58580764890235</v>
      </c>
      <c r="D150">
        <f t="shared" si="2"/>
        <v>2.9200000000000728</v>
      </c>
    </row>
    <row r="151" spans="1:4" x14ac:dyDescent="0.3">
      <c r="A151">
        <v>7357.72</v>
      </c>
      <c r="B151">
        <v>-2.1297472649021101</v>
      </c>
      <c r="C151">
        <v>-1.59804613588831</v>
      </c>
      <c r="D151">
        <f t="shared" si="2"/>
        <v>2.9400000000005093</v>
      </c>
    </row>
    <row r="152" spans="1:4" x14ac:dyDescent="0.3">
      <c r="A152">
        <v>7357.74</v>
      </c>
      <c r="B152">
        <v>17.389252735097699</v>
      </c>
      <c r="C152">
        <v>0.97103645076993905</v>
      </c>
      <c r="D152">
        <f t="shared" si="2"/>
        <v>2.9600000000000364</v>
      </c>
    </row>
    <row r="153" spans="1:4" x14ac:dyDescent="0.3">
      <c r="A153">
        <v>7357.76</v>
      </c>
      <c r="B153">
        <v>24.962252735098001</v>
      </c>
      <c r="C153">
        <v>2.50057066772716</v>
      </c>
      <c r="D153">
        <f t="shared" si="2"/>
        <v>2.9800000000004729</v>
      </c>
    </row>
    <row r="154" spans="1:4" x14ac:dyDescent="0.3">
      <c r="A154">
        <v>7357.78</v>
      </c>
      <c r="B154">
        <v>11.934252735097701</v>
      </c>
      <c r="C154">
        <v>4.6920997381591398</v>
      </c>
      <c r="D154">
        <f t="shared" si="2"/>
        <v>3</v>
      </c>
    </row>
    <row r="155" spans="1:4" x14ac:dyDescent="0.3">
      <c r="A155">
        <v>7357.8</v>
      </c>
      <c r="B155">
        <v>-10.4827472649022</v>
      </c>
      <c r="C155">
        <v>5.70119522615932</v>
      </c>
      <c r="D155">
        <f t="shared" si="2"/>
        <v>3.0200000000004366</v>
      </c>
    </row>
    <row r="156" spans="1:4" x14ac:dyDescent="0.3">
      <c r="A156">
        <v>7357.82</v>
      </c>
      <c r="B156">
        <v>-31.926747264902101</v>
      </c>
      <c r="C156">
        <v>7.4712653316525603</v>
      </c>
      <c r="D156">
        <f t="shared" si="2"/>
        <v>3.0399999999999636</v>
      </c>
    </row>
    <row r="157" spans="1:4" x14ac:dyDescent="0.3">
      <c r="A157">
        <v>7357.84</v>
      </c>
      <c r="B157">
        <v>-36.095747264902002</v>
      </c>
      <c r="C157">
        <v>7.9370027092976798</v>
      </c>
      <c r="D157">
        <f t="shared" si="2"/>
        <v>3.0600000000004002</v>
      </c>
    </row>
    <row r="158" spans="1:4" x14ac:dyDescent="0.3">
      <c r="A158">
        <v>7357.86</v>
      </c>
      <c r="B158">
        <v>-22.1877472649021</v>
      </c>
      <c r="C158">
        <v>9.2705814934451691</v>
      </c>
      <c r="D158">
        <f t="shared" si="2"/>
        <v>3.0799999999999272</v>
      </c>
    </row>
    <row r="159" spans="1:4" x14ac:dyDescent="0.3">
      <c r="A159">
        <v>7357.88</v>
      </c>
      <c r="B159">
        <v>1.29225273509792</v>
      </c>
      <c r="C159">
        <v>9.2069378846101504</v>
      </c>
      <c r="D159">
        <f t="shared" si="2"/>
        <v>3.1000000000003638</v>
      </c>
    </row>
    <row r="160" spans="1:4" x14ac:dyDescent="0.3">
      <c r="A160">
        <v>7357.9</v>
      </c>
      <c r="B160">
        <v>14.893252735098001</v>
      </c>
      <c r="C160">
        <v>10.1116906339146</v>
      </c>
      <c r="D160">
        <f t="shared" si="2"/>
        <v>3.1199999999998909</v>
      </c>
    </row>
    <row r="161" spans="1:4" x14ac:dyDescent="0.3">
      <c r="A161">
        <v>7357.92</v>
      </c>
      <c r="B161">
        <v>14.868252735097901</v>
      </c>
      <c r="C161">
        <v>9.5626519897788604</v>
      </c>
      <c r="D161">
        <f t="shared" si="2"/>
        <v>3.1400000000003274</v>
      </c>
    </row>
    <row r="162" spans="1:4" x14ac:dyDescent="0.3">
      <c r="A162">
        <v>7357.94</v>
      </c>
      <c r="B162">
        <v>4.4142527350977598</v>
      </c>
      <c r="C162">
        <v>10.0626824129578</v>
      </c>
      <c r="D162">
        <f t="shared" si="2"/>
        <v>3.1599999999998545</v>
      </c>
    </row>
    <row r="163" spans="1:4" x14ac:dyDescent="0.3">
      <c r="A163">
        <v>7357.96</v>
      </c>
      <c r="B163">
        <v>-5.1827472649019901</v>
      </c>
      <c r="C163">
        <v>9.0969507962535392</v>
      </c>
      <c r="D163">
        <f t="shared" si="2"/>
        <v>3.180000000000291</v>
      </c>
    </row>
    <row r="164" spans="1:4" x14ac:dyDescent="0.3">
      <c r="A164">
        <v>7357.98</v>
      </c>
      <c r="B164">
        <v>-12.7757472649023</v>
      </c>
      <c r="C164">
        <v>9.2304361906751797</v>
      </c>
      <c r="D164">
        <f t="shared" si="2"/>
        <v>3.1999999999998181</v>
      </c>
    </row>
    <row r="165" spans="1:4" x14ac:dyDescent="0.3">
      <c r="A165">
        <v>7358</v>
      </c>
      <c r="B165">
        <v>-14.3507472649021</v>
      </c>
      <c r="C165">
        <v>7.9378024367044002</v>
      </c>
      <c r="D165">
        <f t="shared" si="2"/>
        <v>3.2200000000002547</v>
      </c>
    </row>
    <row r="166" spans="1:4" x14ac:dyDescent="0.3">
      <c r="A166">
        <v>7358.02</v>
      </c>
      <c r="B166">
        <v>-11.989747264902199</v>
      </c>
      <c r="C166">
        <v>7.7550074208751196</v>
      </c>
      <c r="D166">
        <f t="shared" si="2"/>
        <v>3.2400000000006912</v>
      </c>
    </row>
    <row r="167" spans="1:4" x14ac:dyDescent="0.3">
      <c r="A167">
        <v>7358.04</v>
      </c>
      <c r="B167">
        <v>-9.3407472649018892</v>
      </c>
      <c r="C167">
        <v>6.2399144474146597</v>
      </c>
      <c r="D167">
        <f t="shared" si="2"/>
        <v>3.2600000000002183</v>
      </c>
    </row>
    <row r="168" spans="1:4" x14ac:dyDescent="0.3">
      <c r="A168">
        <v>7358.06</v>
      </c>
      <c r="B168">
        <v>-8.9617472649019891</v>
      </c>
      <c r="C168">
        <v>5.7982238105128703</v>
      </c>
      <c r="D168">
        <f t="shared" si="2"/>
        <v>3.2800000000006548</v>
      </c>
    </row>
    <row r="169" spans="1:4" x14ac:dyDescent="0.3">
      <c r="A169">
        <v>7358.08</v>
      </c>
      <c r="B169">
        <v>-1.6507472649022901</v>
      </c>
      <c r="C169">
        <v>4.1703009721270696</v>
      </c>
      <c r="D169">
        <f t="shared" si="2"/>
        <v>3.3000000000001819</v>
      </c>
    </row>
    <row r="170" spans="1:4" x14ac:dyDescent="0.3">
      <c r="A170">
        <v>7358.1</v>
      </c>
      <c r="B170">
        <v>8.0822527350978799</v>
      </c>
      <c r="C170">
        <v>3.5284605650897598</v>
      </c>
      <c r="D170">
        <f t="shared" si="2"/>
        <v>3.3200000000006185</v>
      </c>
    </row>
    <row r="171" spans="1:4" x14ac:dyDescent="0.3">
      <c r="A171">
        <v>7358.12</v>
      </c>
      <c r="B171">
        <v>13.9072527350977</v>
      </c>
      <c r="C171">
        <v>1.8941359411265499</v>
      </c>
      <c r="D171">
        <f t="shared" si="2"/>
        <v>3.3400000000001455</v>
      </c>
    </row>
    <row r="172" spans="1:4" x14ac:dyDescent="0.3">
      <c r="A172">
        <v>7358.14</v>
      </c>
      <c r="B172">
        <v>5.4232527350977797</v>
      </c>
      <c r="C172">
        <v>1.1090107929805699</v>
      </c>
      <c r="D172">
        <f t="shared" si="2"/>
        <v>3.3600000000005821</v>
      </c>
    </row>
    <row r="173" spans="1:4" x14ac:dyDescent="0.3">
      <c r="A173">
        <v>7358.16</v>
      </c>
      <c r="B173">
        <v>-9.2777472649022492</v>
      </c>
      <c r="C173">
        <v>-0.43344488268049203</v>
      </c>
      <c r="D173">
        <f t="shared" si="2"/>
        <v>3.3800000000001091</v>
      </c>
    </row>
    <row r="174" spans="1:4" x14ac:dyDescent="0.3">
      <c r="A174">
        <v>7358.18</v>
      </c>
      <c r="B174">
        <v>-21.031747264902201</v>
      </c>
      <c r="C174">
        <v>-1.30792324950601</v>
      </c>
      <c r="D174">
        <f t="shared" si="2"/>
        <v>3.4000000000005457</v>
      </c>
    </row>
    <row r="175" spans="1:4" x14ac:dyDescent="0.3">
      <c r="A175">
        <v>7358.2</v>
      </c>
      <c r="B175">
        <v>-22.019747264902001</v>
      </c>
      <c r="C175">
        <v>-2.6718828341077701</v>
      </c>
      <c r="D175">
        <f t="shared" si="2"/>
        <v>3.4200000000000728</v>
      </c>
    </row>
    <row r="176" spans="1:4" x14ac:dyDescent="0.3">
      <c r="A176">
        <v>7358.22</v>
      </c>
      <c r="B176">
        <v>-8.89074726490208</v>
      </c>
      <c r="C176">
        <v>-3.5865203224120501</v>
      </c>
      <c r="D176">
        <f t="shared" si="2"/>
        <v>3.4400000000005093</v>
      </c>
    </row>
    <row r="177" spans="1:4" x14ac:dyDescent="0.3">
      <c r="A177">
        <v>7358.24</v>
      </c>
      <c r="B177">
        <v>7.2432527350979399</v>
      </c>
      <c r="C177">
        <v>-4.7016652196789002</v>
      </c>
      <c r="D177">
        <f t="shared" si="2"/>
        <v>3.4600000000000364</v>
      </c>
    </row>
    <row r="178" spans="1:4" x14ac:dyDescent="0.3">
      <c r="A178">
        <v>7358.26</v>
      </c>
      <c r="B178">
        <v>16.9962527350981</v>
      </c>
      <c r="C178">
        <v>-5.6149583318323</v>
      </c>
      <c r="D178">
        <f t="shared" si="2"/>
        <v>3.4800000000004729</v>
      </c>
    </row>
    <row r="179" spans="1:4" x14ac:dyDescent="0.3">
      <c r="A179">
        <v>7358.28</v>
      </c>
      <c r="B179">
        <v>6.5002527350979999</v>
      </c>
      <c r="C179">
        <v>-6.4317248831670604</v>
      </c>
      <c r="D179">
        <f t="shared" si="2"/>
        <v>3.5</v>
      </c>
    </row>
    <row r="180" spans="1:4" x14ac:dyDescent="0.3">
      <c r="A180">
        <v>7358.3</v>
      </c>
      <c r="B180">
        <v>-10.3427472649023</v>
      </c>
      <c r="C180">
        <v>-7.3107433055458699</v>
      </c>
      <c r="D180">
        <f t="shared" si="2"/>
        <v>3.5200000000004366</v>
      </c>
    </row>
    <row r="181" spans="1:4" x14ac:dyDescent="0.3">
      <c r="A181">
        <v>7358.32</v>
      </c>
      <c r="B181">
        <v>-21.242747264901901</v>
      </c>
      <c r="C181">
        <v>-7.8018682991246298</v>
      </c>
      <c r="D181">
        <f t="shared" si="2"/>
        <v>3.5399999999999636</v>
      </c>
    </row>
    <row r="182" spans="1:4" x14ac:dyDescent="0.3">
      <c r="A182">
        <v>7358.34</v>
      </c>
      <c r="B182">
        <v>-14.1167472649022</v>
      </c>
      <c r="C182">
        <v>-8.6203833603329905</v>
      </c>
      <c r="D182">
        <f t="shared" si="2"/>
        <v>3.5600000000004002</v>
      </c>
    </row>
    <row r="183" spans="1:4" x14ac:dyDescent="0.3">
      <c r="A183">
        <v>7358.36</v>
      </c>
      <c r="B183">
        <v>-0.14974726490208901</v>
      </c>
      <c r="C183">
        <v>-8.7807397160035805</v>
      </c>
      <c r="D183">
        <f t="shared" si="2"/>
        <v>3.5799999999999272</v>
      </c>
    </row>
    <row r="184" spans="1:4" x14ac:dyDescent="0.3">
      <c r="A184">
        <v>7358.38</v>
      </c>
      <c r="B184">
        <v>11.789252735097801</v>
      </c>
      <c r="C184">
        <v>-9.5175822073230005</v>
      </c>
      <c r="D184">
        <f t="shared" si="2"/>
        <v>3.6000000000003638</v>
      </c>
    </row>
    <row r="185" spans="1:4" x14ac:dyDescent="0.3">
      <c r="A185">
        <v>7358.4</v>
      </c>
      <c r="B185">
        <v>8.4272527350976798</v>
      </c>
      <c r="C185">
        <v>-9.3638627302170594</v>
      </c>
      <c r="D185">
        <f t="shared" si="2"/>
        <v>3.6199999999998909</v>
      </c>
    </row>
    <row r="186" spans="1:4" x14ac:dyDescent="0.3">
      <c r="A186">
        <v>7358.42</v>
      </c>
      <c r="B186">
        <v>-7.0037472649019001</v>
      </c>
      <c r="C186">
        <v>-10.0021461176497</v>
      </c>
      <c r="D186">
        <f t="shared" si="2"/>
        <v>3.6400000000003274</v>
      </c>
    </row>
    <row r="187" spans="1:4" x14ac:dyDescent="0.3">
      <c r="A187">
        <v>7358.44</v>
      </c>
      <c r="B187">
        <v>-22.788747264902199</v>
      </c>
      <c r="C187">
        <v>-9.5709477130438696</v>
      </c>
      <c r="D187">
        <f t="shared" si="2"/>
        <v>3.6599999999998545</v>
      </c>
    </row>
    <row r="188" spans="1:4" x14ac:dyDescent="0.3">
      <c r="A188">
        <v>7358.46</v>
      </c>
      <c r="B188">
        <v>-22.440747264902299</v>
      </c>
      <c r="C188">
        <v>-10.0971701954217</v>
      </c>
      <c r="D188">
        <f t="shared" si="2"/>
        <v>3.680000000000291</v>
      </c>
    </row>
    <row r="189" spans="1:4" x14ac:dyDescent="0.3">
      <c r="A189">
        <v>7358.48</v>
      </c>
      <c r="B189">
        <v>-3.9897472649022299</v>
      </c>
      <c r="C189">
        <v>-9.4412972738489405</v>
      </c>
      <c r="D189">
        <f t="shared" si="2"/>
        <v>3.6999999999998181</v>
      </c>
    </row>
    <row r="190" spans="1:4" x14ac:dyDescent="0.3">
      <c r="A190">
        <v>7358.5</v>
      </c>
      <c r="B190">
        <v>16.4462527350979</v>
      </c>
      <c r="C190">
        <v>-9.8453002703111796</v>
      </c>
      <c r="D190">
        <f t="shared" si="2"/>
        <v>3.7200000000002547</v>
      </c>
    </row>
    <row r="191" spans="1:4" x14ac:dyDescent="0.3">
      <c r="A191">
        <v>7358.52</v>
      </c>
      <c r="B191">
        <v>21.172252735097999</v>
      </c>
      <c r="C191">
        <v>-9.0293251276525393</v>
      </c>
      <c r="D191">
        <f t="shared" si="2"/>
        <v>3.7400000000006912</v>
      </c>
    </row>
    <row r="192" spans="1:4" x14ac:dyDescent="0.3">
      <c r="A192">
        <v>7358.54</v>
      </c>
      <c r="B192">
        <v>6.9672527350980999</v>
      </c>
      <c r="C192">
        <v>-9.3046847703595592</v>
      </c>
      <c r="D192">
        <f t="shared" si="2"/>
        <v>3.7600000000002183</v>
      </c>
    </row>
    <row r="193" spans="1:4" x14ac:dyDescent="0.3">
      <c r="A193">
        <v>7358.56</v>
      </c>
      <c r="B193">
        <v>-16.6297472649021</v>
      </c>
      <c r="C193">
        <v>-8.3988331708155908</v>
      </c>
      <c r="D193">
        <f t="shared" si="2"/>
        <v>3.7800000000006548</v>
      </c>
    </row>
    <row r="194" spans="1:4" x14ac:dyDescent="0.3">
      <c r="A194">
        <v>7358.58</v>
      </c>
      <c r="B194">
        <v>-33.461747264902002</v>
      </c>
      <c r="C194">
        <v>-8.5422369255569404</v>
      </c>
      <c r="D194">
        <f t="shared" si="2"/>
        <v>3.8000000000001819</v>
      </c>
    </row>
    <row r="195" spans="1:4" x14ac:dyDescent="0.3">
      <c r="A195">
        <v>7358.6</v>
      </c>
      <c r="B195">
        <v>-27.011747264902201</v>
      </c>
      <c r="C195">
        <v>-7.6156906109466203</v>
      </c>
      <c r="D195">
        <f t="shared" si="2"/>
        <v>3.8200000000006185</v>
      </c>
    </row>
    <row r="196" spans="1:4" x14ac:dyDescent="0.3">
      <c r="A196">
        <v>7358.62</v>
      </c>
      <c r="B196">
        <v>-5.8057472649020401</v>
      </c>
      <c r="C196">
        <v>-7.6274337296571399</v>
      </c>
      <c r="D196">
        <f t="shared" si="2"/>
        <v>3.8400000000001455</v>
      </c>
    </row>
    <row r="197" spans="1:4" x14ac:dyDescent="0.3">
      <c r="A197">
        <v>7358.64</v>
      </c>
      <c r="B197">
        <v>18.9252527350977</v>
      </c>
      <c r="C197">
        <v>-6.74422692110599</v>
      </c>
      <c r="D197">
        <f t="shared" ref="D197:D260" si="3">A197-$A$4</f>
        <v>3.8600000000005821</v>
      </c>
    </row>
    <row r="198" spans="1:4" x14ac:dyDescent="0.3">
      <c r="A198">
        <v>7358.66</v>
      </c>
      <c r="B198">
        <v>24.117252735097701</v>
      </c>
      <c r="C198">
        <v>-6.6307805927712797</v>
      </c>
      <c r="D198">
        <f t="shared" si="3"/>
        <v>3.8800000000001091</v>
      </c>
    </row>
    <row r="199" spans="1:4" x14ac:dyDescent="0.3">
      <c r="A199">
        <v>7358.68</v>
      </c>
      <c r="B199">
        <v>14.038252735098</v>
      </c>
      <c r="C199">
        <v>-5.8465357670062099</v>
      </c>
      <c r="D199">
        <f t="shared" si="3"/>
        <v>3.9000000000005457</v>
      </c>
    </row>
    <row r="200" spans="1:4" x14ac:dyDescent="0.3">
      <c r="A200">
        <v>7358.7</v>
      </c>
      <c r="B200">
        <v>-6.3917472649022802</v>
      </c>
      <c r="C200">
        <v>-5.62122148362256</v>
      </c>
      <c r="D200">
        <f t="shared" si="3"/>
        <v>3.9200000000000728</v>
      </c>
    </row>
    <row r="201" spans="1:4" x14ac:dyDescent="0.3">
      <c r="A201">
        <v>7358.72</v>
      </c>
      <c r="B201">
        <v>-22.3117472649019</v>
      </c>
      <c r="C201">
        <v>-4.9776422367808397</v>
      </c>
      <c r="D201">
        <f t="shared" si="3"/>
        <v>3.9400000000005093</v>
      </c>
    </row>
    <row r="202" spans="1:4" x14ac:dyDescent="0.3">
      <c r="A202">
        <v>7358.74</v>
      </c>
      <c r="B202">
        <v>-24.0337472649021</v>
      </c>
      <c r="C202">
        <v>-4.6586297543849504</v>
      </c>
      <c r="D202">
        <f t="shared" si="3"/>
        <v>3.9600000000000364</v>
      </c>
    </row>
    <row r="203" spans="1:4" x14ac:dyDescent="0.3">
      <c r="A203">
        <v>7358.76</v>
      </c>
      <c r="B203">
        <v>-10.719747264902299</v>
      </c>
      <c r="C203">
        <v>-4.1792719384087897</v>
      </c>
      <c r="D203">
        <f t="shared" si="3"/>
        <v>3.9800000000004729</v>
      </c>
    </row>
    <row r="204" spans="1:4" x14ac:dyDescent="0.3">
      <c r="A204">
        <v>7358.78</v>
      </c>
      <c r="B204">
        <v>8.73725273509808</v>
      </c>
      <c r="C204">
        <v>-3.7889221543301002</v>
      </c>
      <c r="D204">
        <f t="shared" si="3"/>
        <v>4</v>
      </c>
    </row>
    <row r="205" spans="1:4" x14ac:dyDescent="0.3">
      <c r="A205">
        <v>7358.8</v>
      </c>
      <c r="B205">
        <v>22.059252735097701</v>
      </c>
      <c r="C205">
        <v>-3.4799184428686898</v>
      </c>
      <c r="D205">
        <f t="shared" si="3"/>
        <v>4.0200000000004366</v>
      </c>
    </row>
    <row r="206" spans="1:4" x14ac:dyDescent="0.3">
      <c r="A206">
        <v>7358.82</v>
      </c>
      <c r="B206">
        <v>27.118252735097901</v>
      </c>
      <c r="C206">
        <v>-3.0449465836540099</v>
      </c>
      <c r="D206">
        <f t="shared" si="3"/>
        <v>4.0399999999999636</v>
      </c>
    </row>
    <row r="207" spans="1:4" x14ac:dyDescent="0.3">
      <c r="A207">
        <v>7358.84</v>
      </c>
      <c r="B207">
        <v>18.236252735097899</v>
      </c>
      <c r="C207">
        <v>-2.89725310493963</v>
      </c>
      <c r="D207">
        <f t="shared" si="3"/>
        <v>4.0600000000004002</v>
      </c>
    </row>
    <row r="208" spans="1:4" x14ac:dyDescent="0.3">
      <c r="A208">
        <v>7358.86</v>
      </c>
      <c r="B208">
        <v>6.4342527350977399</v>
      </c>
      <c r="C208">
        <v>-2.4452871505837401</v>
      </c>
      <c r="D208">
        <f t="shared" si="3"/>
        <v>4.0799999999999272</v>
      </c>
    </row>
    <row r="209" spans="1:4" x14ac:dyDescent="0.3">
      <c r="A209">
        <v>7358.88</v>
      </c>
      <c r="B209">
        <v>-5.2957472649022801</v>
      </c>
      <c r="C209">
        <v>-2.4353959754994698</v>
      </c>
      <c r="D209">
        <f t="shared" si="3"/>
        <v>4.1000000000003638</v>
      </c>
    </row>
    <row r="210" spans="1:4" x14ac:dyDescent="0.3">
      <c r="A210">
        <v>7358.9</v>
      </c>
      <c r="B210">
        <v>-7.8967472649019301</v>
      </c>
      <c r="C210">
        <v>-1.98908058716762</v>
      </c>
      <c r="D210">
        <f t="shared" si="3"/>
        <v>4.1199999999998909</v>
      </c>
    </row>
    <row r="211" spans="1:4" x14ac:dyDescent="0.3">
      <c r="A211">
        <v>7358.92</v>
      </c>
      <c r="B211">
        <v>-1.74874726490225</v>
      </c>
      <c r="C211">
        <v>-2.0813642031992199</v>
      </c>
      <c r="D211">
        <f t="shared" si="3"/>
        <v>4.1400000000003274</v>
      </c>
    </row>
    <row r="212" spans="1:4" x14ac:dyDescent="0.3">
      <c r="A212">
        <v>7358.94</v>
      </c>
      <c r="B212">
        <v>12.886252735097999</v>
      </c>
      <c r="C212">
        <v>-1.6552785382937001</v>
      </c>
      <c r="D212">
        <f t="shared" si="3"/>
        <v>4.1599999999998545</v>
      </c>
    </row>
    <row r="213" spans="1:4" x14ac:dyDescent="0.3">
      <c r="A213">
        <v>7358.96</v>
      </c>
      <c r="B213">
        <v>21.818252735097801</v>
      </c>
      <c r="C213">
        <v>-1.8081410151397801</v>
      </c>
      <c r="D213">
        <f t="shared" si="3"/>
        <v>4.180000000000291</v>
      </c>
    </row>
    <row r="214" spans="1:4" x14ac:dyDescent="0.3">
      <c r="A214">
        <v>7358.98</v>
      </c>
      <c r="B214">
        <v>27.802252735097699</v>
      </c>
      <c r="C214">
        <v>-1.40890069882763</v>
      </c>
      <c r="D214">
        <f t="shared" si="3"/>
        <v>4.1999999999998181</v>
      </c>
    </row>
    <row r="215" spans="1:4" x14ac:dyDescent="0.3">
      <c r="A215">
        <v>7359</v>
      </c>
      <c r="B215">
        <v>21.413252735097998</v>
      </c>
      <c r="C215">
        <v>-1.58114863870248</v>
      </c>
      <c r="D215">
        <f t="shared" si="3"/>
        <v>4.2200000000002547</v>
      </c>
    </row>
    <row r="216" spans="1:4" x14ac:dyDescent="0.3">
      <c r="A216">
        <v>7359.02</v>
      </c>
      <c r="B216">
        <v>14.8592527350979</v>
      </c>
      <c r="C216">
        <v>-1.20685792911731</v>
      </c>
      <c r="D216">
        <f t="shared" si="3"/>
        <v>4.2400000000006912</v>
      </c>
    </row>
    <row r="217" spans="1:4" x14ac:dyDescent="0.3">
      <c r="A217">
        <v>7359.04</v>
      </c>
      <c r="B217">
        <v>12.8132527350981</v>
      </c>
      <c r="C217">
        <v>-1.3610958911272399</v>
      </c>
      <c r="D217">
        <f t="shared" si="3"/>
        <v>4.2600000000002183</v>
      </c>
    </row>
    <row r="218" spans="1:4" x14ac:dyDescent="0.3">
      <c r="A218">
        <v>7359.06</v>
      </c>
      <c r="B218">
        <v>21.790252735098001</v>
      </c>
      <c r="C218">
        <v>-0.99957655699315795</v>
      </c>
      <c r="D218">
        <f t="shared" si="3"/>
        <v>4.2800000000006548</v>
      </c>
    </row>
    <row r="219" spans="1:4" x14ac:dyDescent="0.3">
      <c r="A219">
        <v>7359.08</v>
      </c>
      <c r="B219">
        <v>47.216252735097903</v>
      </c>
      <c r="C219">
        <v>-1.1035106311576399</v>
      </c>
      <c r="D219">
        <f t="shared" si="3"/>
        <v>4.3000000000001819</v>
      </c>
    </row>
    <row r="220" spans="1:4" x14ac:dyDescent="0.3">
      <c r="A220">
        <v>7359.1</v>
      </c>
      <c r="B220">
        <v>67.814252735097895</v>
      </c>
      <c r="C220">
        <v>-0.73150383694290599</v>
      </c>
      <c r="D220">
        <f t="shared" si="3"/>
        <v>4.3200000000006185</v>
      </c>
    </row>
    <row r="221" spans="1:4" x14ac:dyDescent="0.3">
      <c r="A221">
        <v>7359.12</v>
      </c>
      <c r="B221">
        <v>77.232252735098001</v>
      </c>
      <c r="C221">
        <v>-0.75717281167586603</v>
      </c>
      <c r="D221">
        <f t="shared" si="3"/>
        <v>4.3400000000001455</v>
      </c>
    </row>
    <row r="222" spans="1:4" x14ac:dyDescent="0.3">
      <c r="A222">
        <v>7359.14</v>
      </c>
      <c r="B222">
        <v>72.713252735097697</v>
      </c>
      <c r="C222">
        <v>-0.340060086176878</v>
      </c>
      <c r="D222">
        <f t="shared" si="3"/>
        <v>4.3600000000005821</v>
      </c>
    </row>
    <row r="223" spans="1:4" x14ac:dyDescent="0.3">
      <c r="A223">
        <v>7359.16</v>
      </c>
      <c r="B223">
        <v>69.162252735097795</v>
      </c>
      <c r="C223">
        <v>-0.25912683412383702</v>
      </c>
      <c r="D223">
        <f t="shared" si="3"/>
        <v>4.3800000000001091</v>
      </c>
    </row>
    <row r="224" spans="1:4" x14ac:dyDescent="0.3">
      <c r="A224">
        <v>7359.18</v>
      </c>
      <c r="B224">
        <v>79.068252735097801</v>
      </c>
      <c r="C224">
        <v>0.25012369711667198</v>
      </c>
      <c r="D224">
        <f t="shared" si="3"/>
        <v>4.4000000000005457</v>
      </c>
    </row>
    <row r="225" spans="1:4" x14ac:dyDescent="0.3">
      <c r="A225">
        <v>7359.2</v>
      </c>
      <c r="B225">
        <v>109.76925273509799</v>
      </c>
      <c r="C225">
        <v>0.47351344972308002</v>
      </c>
      <c r="D225">
        <f t="shared" si="3"/>
        <v>4.4200000000000728</v>
      </c>
    </row>
    <row r="226" spans="1:4" x14ac:dyDescent="0.3">
      <c r="A226">
        <v>7359.22</v>
      </c>
      <c r="B226">
        <v>139.672252735098</v>
      </c>
      <c r="C226">
        <v>1.1349870442068599</v>
      </c>
      <c r="D226">
        <f t="shared" si="3"/>
        <v>4.4400000000005093</v>
      </c>
    </row>
    <row r="227" spans="1:4" x14ac:dyDescent="0.3">
      <c r="A227">
        <v>7359.24</v>
      </c>
      <c r="B227">
        <v>153.75925273509799</v>
      </c>
      <c r="C227">
        <v>1.55040904776094</v>
      </c>
      <c r="D227">
        <f t="shared" si="3"/>
        <v>4.4600000000000364</v>
      </c>
    </row>
    <row r="228" spans="1:4" x14ac:dyDescent="0.3">
      <c r="A228">
        <v>7359.26</v>
      </c>
      <c r="B228">
        <v>138.005252735098</v>
      </c>
      <c r="C228">
        <v>2.4368276662862902</v>
      </c>
      <c r="D228">
        <f t="shared" si="3"/>
        <v>4.4800000000004729</v>
      </c>
    </row>
    <row r="229" spans="1:4" x14ac:dyDescent="0.3">
      <c r="A229">
        <v>7359.28</v>
      </c>
      <c r="B229">
        <v>108.319252735098</v>
      </c>
      <c r="C229">
        <v>3.1116782558440201</v>
      </c>
      <c r="D229">
        <f t="shared" si="3"/>
        <v>4.5</v>
      </c>
    </row>
    <row r="230" spans="1:4" x14ac:dyDescent="0.3">
      <c r="A230">
        <v>7359.3</v>
      </c>
      <c r="B230">
        <v>79.900252735098107</v>
      </c>
      <c r="C230">
        <v>4.3060459201742898</v>
      </c>
      <c r="D230">
        <f t="shared" si="3"/>
        <v>4.5200000000004366</v>
      </c>
    </row>
    <row r="231" spans="1:4" x14ac:dyDescent="0.3">
      <c r="A231">
        <v>7359.32</v>
      </c>
      <c r="B231">
        <v>71.143252735098002</v>
      </c>
      <c r="C231">
        <v>5.3241495724416996</v>
      </c>
      <c r="D231">
        <f t="shared" si="3"/>
        <v>4.5399999999999636</v>
      </c>
    </row>
    <row r="232" spans="1:4" x14ac:dyDescent="0.3">
      <c r="A232">
        <v>7359.34</v>
      </c>
      <c r="B232">
        <v>86.262252735097704</v>
      </c>
      <c r="C232">
        <v>6.9107522889853996</v>
      </c>
      <c r="D232">
        <f t="shared" si="3"/>
        <v>4.5600000000004002</v>
      </c>
    </row>
    <row r="233" spans="1:4" x14ac:dyDescent="0.3">
      <c r="A233">
        <v>7359.36</v>
      </c>
      <c r="B233">
        <v>105.48925273509801</v>
      </c>
      <c r="C233">
        <v>8.3604473156808599</v>
      </c>
      <c r="D233">
        <f t="shared" si="3"/>
        <v>4.5799999999999272</v>
      </c>
    </row>
    <row r="234" spans="1:4" x14ac:dyDescent="0.3">
      <c r="A234">
        <v>7359.38</v>
      </c>
      <c r="B234">
        <v>101.220252735098</v>
      </c>
      <c r="C234">
        <v>10.4079294206061</v>
      </c>
      <c r="D234">
        <f t="shared" si="3"/>
        <v>4.6000000000003638</v>
      </c>
    </row>
    <row r="235" spans="1:4" x14ac:dyDescent="0.3">
      <c r="A235">
        <v>7359.4</v>
      </c>
      <c r="B235">
        <v>71.268252735098002</v>
      </c>
      <c r="C235">
        <v>12.3626774887049</v>
      </c>
      <c r="D235">
        <f t="shared" si="3"/>
        <v>4.6199999999998909</v>
      </c>
    </row>
    <row r="236" spans="1:4" x14ac:dyDescent="0.3">
      <c r="A236">
        <v>7359.42</v>
      </c>
      <c r="B236">
        <v>27.7752527350981</v>
      </c>
      <c r="C236">
        <v>14.9061125243883</v>
      </c>
      <c r="D236">
        <f t="shared" si="3"/>
        <v>4.6400000000003274</v>
      </c>
    </row>
    <row r="237" spans="1:4" x14ac:dyDescent="0.3">
      <c r="A237">
        <v>7359.44</v>
      </c>
      <c r="B237">
        <v>-9.5107472649019709</v>
      </c>
      <c r="C237">
        <v>17.4054590128348</v>
      </c>
      <c r="D237">
        <f t="shared" si="3"/>
        <v>4.6599999999998545</v>
      </c>
    </row>
    <row r="238" spans="1:4" x14ac:dyDescent="0.3">
      <c r="A238">
        <v>7359.46</v>
      </c>
      <c r="B238">
        <v>-20.133747264901999</v>
      </c>
      <c r="C238">
        <v>20.431878486541599</v>
      </c>
      <c r="D238">
        <f t="shared" si="3"/>
        <v>4.680000000000291</v>
      </c>
    </row>
    <row r="239" spans="1:4" x14ac:dyDescent="0.3">
      <c r="A239">
        <v>7359.48</v>
      </c>
      <c r="B239">
        <v>-7.6797472649022902</v>
      </c>
      <c r="C239">
        <v>23.464344218018802</v>
      </c>
      <c r="D239">
        <f t="shared" si="3"/>
        <v>4.6999999999998181</v>
      </c>
    </row>
    <row r="240" spans="1:4" x14ac:dyDescent="0.3">
      <c r="A240">
        <v>7359.5</v>
      </c>
      <c r="B240">
        <v>12.280252735097701</v>
      </c>
      <c r="C240">
        <v>26.9007628424425</v>
      </c>
      <c r="D240">
        <f t="shared" si="3"/>
        <v>4.7200000000002547</v>
      </c>
    </row>
    <row r="241" spans="1:4" x14ac:dyDescent="0.3">
      <c r="A241">
        <v>7359.52</v>
      </c>
      <c r="B241">
        <v>25.8692527350977</v>
      </c>
      <c r="C241">
        <v>30.389856594334599</v>
      </c>
      <c r="D241">
        <f t="shared" si="3"/>
        <v>4.7400000000006912</v>
      </c>
    </row>
    <row r="242" spans="1:4" x14ac:dyDescent="0.3">
      <c r="A242">
        <v>7359.54</v>
      </c>
      <c r="B242">
        <v>19.962252735098001</v>
      </c>
      <c r="C242">
        <v>34.098163255204199</v>
      </c>
      <c r="D242">
        <f t="shared" si="3"/>
        <v>4.7600000000002183</v>
      </c>
    </row>
    <row r="243" spans="1:4" x14ac:dyDescent="0.3">
      <c r="A243">
        <v>7359.56</v>
      </c>
      <c r="B243">
        <v>-0.87374726490224897</v>
      </c>
      <c r="C243">
        <v>37.899750198128302</v>
      </c>
      <c r="D243">
        <f t="shared" si="3"/>
        <v>4.7800000000006548</v>
      </c>
    </row>
    <row r="244" spans="1:4" x14ac:dyDescent="0.3">
      <c r="A244">
        <v>7359.58</v>
      </c>
      <c r="B244">
        <v>-22.2957472649023</v>
      </c>
      <c r="C244">
        <v>41.685528958741898</v>
      </c>
      <c r="D244">
        <f t="shared" si="3"/>
        <v>4.8000000000001819</v>
      </c>
    </row>
    <row r="245" spans="1:4" x14ac:dyDescent="0.3">
      <c r="A245">
        <v>7359.6</v>
      </c>
      <c r="B245">
        <v>-33.210747264902203</v>
      </c>
      <c r="C245">
        <v>45.600474755935302</v>
      </c>
      <c r="D245">
        <f t="shared" si="3"/>
        <v>4.8200000000006185</v>
      </c>
    </row>
    <row r="246" spans="1:4" x14ac:dyDescent="0.3">
      <c r="A246">
        <v>7359.62</v>
      </c>
      <c r="B246">
        <v>-36.396747264901897</v>
      </c>
      <c r="C246">
        <v>49.232811361688398</v>
      </c>
      <c r="D246">
        <f t="shared" si="3"/>
        <v>4.8400000000001455</v>
      </c>
    </row>
    <row r="247" spans="1:4" x14ac:dyDescent="0.3">
      <c r="A247">
        <v>7359.64</v>
      </c>
      <c r="B247">
        <v>-35.5837472649023</v>
      </c>
      <c r="C247">
        <v>53.027334677025301</v>
      </c>
      <c r="D247">
        <f t="shared" si="3"/>
        <v>4.8600000000005821</v>
      </c>
    </row>
    <row r="248" spans="1:4" x14ac:dyDescent="0.3">
      <c r="A248">
        <v>7359.66</v>
      </c>
      <c r="B248">
        <v>-34.323747264902103</v>
      </c>
      <c r="C248">
        <v>56.260365673494498</v>
      </c>
      <c r="D248">
        <f t="shared" si="3"/>
        <v>4.8800000000001091</v>
      </c>
    </row>
    <row r="249" spans="1:4" x14ac:dyDescent="0.3">
      <c r="A249">
        <v>7359.68</v>
      </c>
      <c r="B249">
        <v>-36.470747264902002</v>
      </c>
      <c r="C249">
        <v>59.686453526197198</v>
      </c>
      <c r="D249">
        <f t="shared" si="3"/>
        <v>4.9000000000005457</v>
      </c>
    </row>
    <row r="250" spans="1:4" x14ac:dyDescent="0.3">
      <c r="A250">
        <v>7359.7</v>
      </c>
      <c r="B250">
        <v>-41.612747264902303</v>
      </c>
      <c r="C250">
        <v>62.279114044489503</v>
      </c>
      <c r="D250">
        <f t="shared" si="3"/>
        <v>4.9200000000000728</v>
      </c>
    </row>
    <row r="251" spans="1:4" x14ac:dyDescent="0.3">
      <c r="A251">
        <v>7359.72</v>
      </c>
      <c r="B251">
        <v>-39.927747264901903</v>
      </c>
      <c r="C251">
        <v>65.094509897104999</v>
      </c>
      <c r="D251">
        <f t="shared" si="3"/>
        <v>4.9400000000005093</v>
      </c>
    </row>
    <row r="252" spans="1:4" x14ac:dyDescent="0.3">
      <c r="A252">
        <v>7359.74</v>
      </c>
      <c r="B252">
        <v>-32.158747264902097</v>
      </c>
      <c r="C252">
        <v>66.829872104198898</v>
      </c>
      <c r="D252">
        <f t="shared" si="3"/>
        <v>4.9600000000000364</v>
      </c>
    </row>
    <row r="253" spans="1:4" x14ac:dyDescent="0.3">
      <c r="A253">
        <v>7359.76</v>
      </c>
      <c r="B253">
        <v>-25.165747264902201</v>
      </c>
      <c r="C253">
        <v>68.818650579725599</v>
      </c>
      <c r="D253">
        <f t="shared" si="3"/>
        <v>4.9800000000004729</v>
      </c>
    </row>
    <row r="254" spans="1:4" x14ac:dyDescent="0.3">
      <c r="A254">
        <v>7359.78</v>
      </c>
      <c r="B254">
        <v>-24.5917472649021</v>
      </c>
      <c r="C254">
        <v>69.5227780663282</v>
      </c>
      <c r="D254">
        <f t="shared" si="3"/>
        <v>5</v>
      </c>
    </row>
    <row r="255" spans="1:4" x14ac:dyDescent="0.3">
      <c r="A255">
        <v>7359.8</v>
      </c>
      <c r="B255">
        <v>-31.451747264902199</v>
      </c>
      <c r="C255">
        <v>70.514993747747297</v>
      </c>
      <c r="D255">
        <f t="shared" si="3"/>
        <v>5.0200000000004366</v>
      </c>
    </row>
    <row r="256" spans="1:4" x14ac:dyDescent="0.3">
      <c r="A256">
        <v>7359.82</v>
      </c>
      <c r="B256">
        <v>-42.705747264902101</v>
      </c>
      <c r="C256">
        <v>70.073062644198203</v>
      </c>
      <c r="D256">
        <f t="shared" si="3"/>
        <v>5.0399999999999636</v>
      </c>
    </row>
    <row r="257" spans="1:4" x14ac:dyDescent="0.3">
      <c r="A257">
        <v>7359.84</v>
      </c>
      <c r="B257">
        <v>-50.424747264902201</v>
      </c>
      <c r="C257">
        <v>69.960268084404206</v>
      </c>
      <c r="D257">
        <f t="shared" si="3"/>
        <v>5.0600000000004002</v>
      </c>
    </row>
    <row r="258" spans="1:4" x14ac:dyDescent="0.3">
      <c r="A258">
        <v>7359.86</v>
      </c>
      <c r="B258">
        <v>-50.419747264902099</v>
      </c>
      <c r="C258">
        <v>68.326721593497197</v>
      </c>
      <c r="D258">
        <f t="shared" si="3"/>
        <v>5.0799999999999272</v>
      </c>
    </row>
    <row r="259" spans="1:4" x14ac:dyDescent="0.3">
      <c r="A259">
        <v>7359.88</v>
      </c>
      <c r="B259">
        <v>-35.132747264902299</v>
      </c>
      <c r="C259">
        <v>67.070138144016198</v>
      </c>
      <c r="D259">
        <f t="shared" si="3"/>
        <v>5.1000000000003638</v>
      </c>
    </row>
    <row r="260" spans="1:4" x14ac:dyDescent="0.3">
      <c r="A260">
        <v>7359.9</v>
      </c>
      <c r="B260">
        <v>-15.981747264901999</v>
      </c>
      <c r="C260">
        <v>64.270814666363293</v>
      </c>
      <c r="D260">
        <f t="shared" si="3"/>
        <v>5.1199999999998909</v>
      </c>
    </row>
    <row r="261" spans="1:4" x14ac:dyDescent="0.3">
      <c r="A261">
        <v>7359.92</v>
      </c>
      <c r="B261">
        <v>-1.2767472649020399</v>
      </c>
      <c r="C261">
        <v>61.902318010933499</v>
      </c>
      <c r="D261">
        <f t="shared" ref="D261:D324" si="4">A261-$A$4</f>
        <v>5.1400000000003274</v>
      </c>
    </row>
    <row r="262" spans="1:4" x14ac:dyDescent="0.3">
      <c r="A262">
        <v>7359.94</v>
      </c>
      <c r="B262">
        <v>2.2892527350977598</v>
      </c>
      <c r="C262">
        <v>58.030873082992301</v>
      </c>
      <c r="D262">
        <f t="shared" si="4"/>
        <v>5.1599999999998545</v>
      </c>
    </row>
    <row r="263" spans="1:4" x14ac:dyDescent="0.3">
      <c r="A263">
        <v>7359.96</v>
      </c>
      <c r="B263">
        <v>-8.0247472649020892</v>
      </c>
      <c r="C263">
        <v>54.650496254139497</v>
      </c>
      <c r="D263">
        <f t="shared" si="4"/>
        <v>5.180000000000291</v>
      </c>
    </row>
    <row r="264" spans="1:4" x14ac:dyDescent="0.3">
      <c r="A264">
        <v>7359.98</v>
      </c>
      <c r="B264">
        <v>-25.884747264902199</v>
      </c>
      <c r="C264">
        <v>49.862720184317702</v>
      </c>
      <c r="D264">
        <f t="shared" si="4"/>
        <v>5.1999999999998181</v>
      </c>
    </row>
    <row r="265" spans="1:4" x14ac:dyDescent="0.3">
      <c r="A265">
        <v>7360</v>
      </c>
      <c r="B265">
        <v>-39.089747264902101</v>
      </c>
      <c r="C265">
        <v>45.633424843765901</v>
      </c>
      <c r="D265">
        <f t="shared" si="4"/>
        <v>5.2200000000002547</v>
      </c>
    </row>
    <row r="266" spans="1:4" x14ac:dyDescent="0.3">
      <c r="A266">
        <v>7360.02</v>
      </c>
      <c r="B266">
        <v>-40.644747264902001</v>
      </c>
      <c r="C266">
        <v>40.137961361112602</v>
      </c>
      <c r="D266">
        <f t="shared" si="4"/>
        <v>5.2400000000006912</v>
      </c>
    </row>
    <row r="267" spans="1:4" x14ac:dyDescent="0.3">
      <c r="A267">
        <v>7360.04</v>
      </c>
      <c r="B267">
        <v>-27.461747264902002</v>
      </c>
      <c r="C267">
        <v>35.273753262987299</v>
      </c>
      <c r="D267">
        <f t="shared" si="4"/>
        <v>5.2600000000002183</v>
      </c>
    </row>
    <row r="268" spans="1:4" x14ac:dyDescent="0.3">
      <c r="A268">
        <v>7360.06</v>
      </c>
      <c r="B268">
        <v>-4.26774726490203</v>
      </c>
      <c r="C268">
        <v>29.316040458053902</v>
      </c>
      <c r="D268">
        <f t="shared" si="4"/>
        <v>5.2800000000006548</v>
      </c>
    </row>
    <row r="269" spans="1:4" x14ac:dyDescent="0.3">
      <c r="A269">
        <v>7360.08</v>
      </c>
      <c r="B269">
        <v>17.9382527350981</v>
      </c>
      <c r="C269">
        <v>24.063297877426901</v>
      </c>
      <c r="D269">
        <f t="shared" si="4"/>
        <v>5.3000000000001819</v>
      </c>
    </row>
    <row r="270" spans="1:4" x14ac:dyDescent="0.3">
      <c r="A270">
        <v>7360.1</v>
      </c>
      <c r="B270">
        <v>24.3112527350977</v>
      </c>
      <c r="C270">
        <v>17.906279979272199</v>
      </c>
      <c r="D270">
        <f t="shared" si="4"/>
        <v>5.3200000000006185</v>
      </c>
    </row>
    <row r="271" spans="1:4" x14ac:dyDescent="0.3">
      <c r="A271">
        <v>7360.12</v>
      </c>
      <c r="B271">
        <v>16.265252735097899</v>
      </c>
      <c r="C271">
        <v>12.525244062554</v>
      </c>
      <c r="D271">
        <f t="shared" si="4"/>
        <v>5.3400000000001455</v>
      </c>
    </row>
    <row r="272" spans="1:4" x14ac:dyDescent="0.3">
      <c r="A272">
        <v>7360.14</v>
      </c>
      <c r="B272">
        <v>0.45125273509802399</v>
      </c>
      <c r="C272">
        <v>6.4336253316914602</v>
      </c>
      <c r="D272">
        <f t="shared" si="4"/>
        <v>5.3600000000005821</v>
      </c>
    </row>
    <row r="273" spans="1:4" x14ac:dyDescent="0.3">
      <c r="A273">
        <v>7360.16</v>
      </c>
      <c r="B273">
        <v>-15.9587472649023</v>
      </c>
      <c r="C273">
        <v>1.18435766710691</v>
      </c>
      <c r="D273">
        <f t="shared" si="4"/>
        <v>5.3800000000001091</v>
      </c>
    </row>
    <row r="274" spans="1:4" x14ac:dyDescent="0.3">
      <c r="A274">
        <v>7360.18</v>
      </c>
      <c r="B274">
        <v>-23.184747264901901</v>
      </c>
      <c r="C274">
        <v>-4.58783969584539</v>
      </c>
      <c r="D274">
        <f t="shared" si="4"/>
        <v>5.4000000000005457</v>
      </c>
    </row>
    <row r="275" spans="1:4" x14ac:dyDescent="0.3">
      <c r="A275">
        <v>7360.2</v>
      </c>
      <c r="B275">
        <v>-20.747747264901999</v>
      </c>
      <c r="C275">
        <v>-9.4591055889923403</v>
      </c>
      <c r="D275">
        <f t="shared" si="4"/>
        <v>5.4200000000000728</v>
      </c>
    </row>
    <row r="276" spans="1:4" x14ac:dyDescent="0.3">
      <c r="A276">
        <v>7360.22</v>
      </c>
      <c r="B276">
        <v>-11.0537472649021</v>
      </c>
      <c r="C276">
        <v>-14.6827946682012</v>
      </c>
      <c r="D276">
        <f t="shared" si="4"/>
        <v>5.4400000000005093</v>
      </c>
    </row>
    <row r="277" spans="1:4" x14ac:dyDescent="0.3">
      <c r="A277">
        <v>7360.24</v>
      </c>
      <c r="B277">
        <v>-5.6887472649023003</v>
      </c>
      <c r="C277">
        <v>-18.960573683768501</v>
      </c>
      <c r="D277">
        <f t="shared" si="4"/>
        <v>5.4600000000000364</v>
      </c>
    </row>
    <row r="278" spans="1:4" x14ac:dyDescent="0.3">
      <c r="A278">
        <v>7360.26</v>
      </c>
      <c r="B278">
        <v>-1.48574726490233</v>
      </c>
      <c r="C278">
        <v>-23.447266521930899</v>
      </c>
      <c r="D278">
        <f t="shared" si="4"/>
        <v>5.4800000000004729</v>
      </c>
    </row>
    <row r="279" spans="1:4" x14ac:dyDescent="0.3">
      <c r="A279">
        <v>7360.28</v>
      </c>
      <c r="B279">
        <v>-0.55874726490219495</v>
      </c>
      <c r="C279">
        <v>-26.963010597897501</v>
      </c>
      <c r="D279">
        <f t="shared" si="4"/>
        <v>5.5</v>
      </c>
    </row>
    <row r="280" spans="1:4" x14ac:dyDescent="0.3">
      <c r="A280">
        <v>7360.3</v>
      </c>
      <c r="B280">
        <v>3.62725273509795</v>
      </c>
      <c r="C280">
        <v>-30.575873511266</v>
      </c>
      <c r="D280">
        <f t="shared" si="4"/>
        <v>5.5200000000004366</v>
      </c>
    </row>
    <row r="281" spans="1:4" x14ac:dyDescent="0.3">
      <c r="A281">
        <v>7360.32</v>
      </c>
      <c r="B281">
        <v>8.3162527350978106</v>
      </c>
      <c r="C281">
        <v>-33.2174723111359</v>
      </c>
      <c r="D281">
        <f t="shared" si="4"/>
        <v>5.5399999999999636</v>
      </c>
    </row>
    <row r="282" spans="1:4" x14ac:dyDescent="0.3">
      <c r="A282">
        <v>7360.34</v>
      </c>
      <c r="B282">
        <v>9.4802527350980199</v>
      </c>
      <c r="C282">
        <v>-35.874501412321798</v>
      </c>
      <c r="D282">
        <f t="shared" si="4"/>
        <v>5.5600000000004002</v>
      </c>
    </row>
    <row r="283" spans="1:4" x14ac:dyDescent="0.3">
      <c r="A283">
        <v>7360.36</v>
      </c>
      <c r="B283">
        <v>3.1472527350979398</v>
      </c>
      <c r="C283">
        <v>-37.588012949276902</v>
      </c>
      <c r="D283">
        <f t="shared" si="4"/>
        <v>5.5799999999999272</v>
      </c>
    </row>
    <row r="284" spans="1:4" x14ac:dyDescent="0.3">
      <c r="A284">
        <v>7360.38</v>
      </c>
      <c r="B284">
        <v>-11.3667472649022</v>
      </c>
      <c r="C284">
        <v>-39.259591903719397</v>
      </c>
      <c r="D284">
        <f t="shared" si="4"/>
        <v>5.6000000000003638</v>
      </c>
    </row>
    <row r="285" spans="1:4" x14ac:dyDescent="0.3">
      <c r="A285">
        <v>7360.4</v>
      </c>
      <c r="B285">
        <v>-24.923747264902001</v>
      </c>
      <c r="C285">
        <v>-40.046212312745602</v>
      </c>
      <c r="D285">
        <f t="shared" si="4"/>
        <v>5.6199999999998909</v>
      </c>
    </row>
    <row r="286" spans="1:4" x14ac:dyDescent="0.3">
      <c r="A286">
        <v>7360.42</v>
      </c>
      <c r="B286">
        <v>-31.268747264902199</v>
      </c>
      <c r="C286">
        <v>-40.751434024649498</v>
      </c>
      <c r="D286">
        <f t="shared" si="4"/>
        <v>5.6400000000003274</v>
      </c>
    </row>
    <row r="287" spans="1:4" x14ac:dyDescent="0.3">
      <c r="A287">
        <v>7360.44</v>
      </c>
      <c r="B287">
        <v>-21.123747264902299</v>
      </c>
      <c r="C287">
        <v>-40.663169065894998</v>
      </c>
      <c r="D287">
        <f t="shared" si="4"/>
        <v>5.6599999999998545</v>
      </c>
    </row>
    <row r="288" spans="1:4" x14ac:dyDescent="0.3">
      <c r="A288">
        <v>7360.46</v>
      </c>
      <c r="B288">
        <v>0.51525273509787395</v>
      </c>
      <c r="C288">
        <v>-40.467160414751397</v>
      </c>
      <c r="D288">
        <f t="shared" si="4"/>
        <v>5.680000000000291</v>
      </c>
    </row>
    <row r="289" spans="1:4" x14ac:dyDescent="0.3">
      <c r="A289">
        <v>7360.48</v>
      </c>
      <c r="B289">
        <v>22.596252735097998</v>
      </c>
      <c r="C289">
        <v>-39.601340780805998</v>
      </c>
      <c r="D289">
        <f t="shared" si="4"/>
        <v>5.6999999999998181</v>
      </c>
    </row>
    <row r="290" spans="1:4" x14ac:dyDescent="0.3">
      <c r="A290">
        <v>7360.5</v>
      </c>
      <c r="B290">
        <v>30.848252735098001</v>
      </c>
      <c r="C290">
        <v>-38.610684433105199</v>
      </c>
      <c r="D290">
        <f t="shared" si="4"/>
        <v>5.7200000000002547</v>
      </c>
    </row>
    <row r="291" spans="1:4" x14ac:dyDescent="0.3">
      <c r="A291">
        <v>7360.52</v>
      </c>
      <c r="B291">
        <v>20.317252735097998</v>
      </c>
      <c r="C291">
        <v>-37.099651643113802</v>
      </c>
      <c r="D291">
        <f t="shared" si="4"/>
        <v>5.7400000000006912</v>
      </c>
    </row>
    <row r="292" spans="1:4" x14ac:dyDescent="0.3">
      <c r="A292">
        <v>7360.54</v>
      </c>
      <c r="B292">
        <v>-4.83674726490199</v>
      </c>
      <c r="C292">
        <v>-35.451754085620102</v>
      </c>
      <c r="D292">
        <f t="shared" si="4"/>
        <v>5.7600000000002183</v>
      </c>
    </row>
    <row r="293" spans="1:4" x14ac:dyDescent="0.3">
      <c r="A293">
        <v>7360.56</v>
      </c>
      <c r="B293">
        <v>-27.853747264902299</v>
      </c>
      <c r="C293">
        <v>-33.447330661739599</v>
      </c>
      <c r="D293">
        <f t="shared" si="4"/>
        <v>5.7800000000006548</v>
      </c>
    </row>
    <row r="294" spans="1:4" x14ac:dyDescent="0.3">
      <c r="A294">
        <v>7360.58</v>
      </c>
      <c r="B294">
        <v>-37.4377472649021</v>
      </c>
      <c r="C294">
        <v>-31.296705949190599</v>
      </c>
      <c r="D294">
        <f t="shared" si="4"/>
        <v>5.8000000000001819</v>
      </c>
    </row>
    <row r="295" spans="1:4" x14ac:dyDescent="0.3">
      <c r="A295">
        <v>7360.6</v>
      </c>
      <c r="B295">
        <v>-27.921747264901999</v>
      </c>
      <c r="C295">
        <v>-28.9563486491007</v>
      </c>
      <c r="D295">
        <f t="shared" si="4"/>
        <v>5.8200000000006185</v>
      </c>
    </row>
    <row r="296" spans="1:4" x14ac:dyDescent="0.3">
      <c r="A296">
        <v>7360.62</v>
      </c>
      <c r="B296">
        <v>-6.0407472649021701</v>
      </c>
      <c r="C296">
        <v>-26.4650895658874</v>
      </c>
      <c r="D296">
        <f t="shared" si="4"/>
        <v>5.8400000000001455</v>
      </c>
    </row>
    <row r="297" spans="1:4" x14ac:dyDescent="0.3">
      <c r="A297">
        <v>7360.64</v>
      </c>
      <c r="B297">
        <v>14.468252735097799</v>
      </c>
      <c r="C297">
        <v>-23.944423803761602</v>
      </c>
      <c r="D297">
        <f t="shared" si="4"/>
        <v>5.8600000000005821</v>
      </c>
    </row>
    <row r="298" spans="1:4" x14ac:dyDescent="0.3">
      <c r="A298">
        <v>7360.66</v>
      </c>
      <c r="B298">
        <v>22.048252735097801</v>
      </c>
      <c r="C298">
        <v>-21.276618684745799</v>
      </c>
      <c r="D298">
        <f t="shared" si="4"/>
        <v>5.8800000000001091</v>
      </c>
    </row>
    <row r="299" spans="1:4" x14ac:dyDescent="0.3">
      <c r="A299">
        <v>7360.68</v>
      </c>
      <c r="B299">
        <v>15.205252735097901</v>
      </c>
      <c r="C299">
        <v>-18.723635957621099</v>
      </c>
      <c r="D299">
        <f t="shared" si="4"/>
        <v>5.9000000000005457</v>
      </c>
    </row>
    <row r="300" spans="1:4" x14ac:dyDescent="0.3">
      <c r="A300">
        <v>7360.7</v>
      </c>
      <c r="B300">
        <v>1.6912527350978099</v>
      </c>
      <c r="C300">
        <v>-16.037170381289901</v>
      </c>
      <c r="D300">
        <f t="shared" si="4"/>
        <v>5.9200000000000728</v>
      </c>
    </row>
    <row r="301" spans="1:4" x14ac:dyDescent="0.3">
      <c r="A301">
        <v>7360.72</v>
      </c>
      <c r="B301">
        <v>-8.8097472649019402</v>
      </c>
      <c r="C301">
        <v>-13.5832807346306</v>
      </c>
      <c r="D301">
        <f t="shared" si="4"/>
        <v>5.9400000000005093</v>
      </c>
    </row>
    <row r="302" spans="1:4" x14ac:dyDescent="0.3">
      <c r="A302">
        <v>7360.74</v>
      </c>
      <c r="B302">
        <v>-14.396747264901901</v>
      </c>
      <c r="C302">
        <v>-11.018661630439</v>
      </c>
      <c r="D302">
        <f t="shared" si="4"/>
        <v>5.9600000000000364</v>
      </c>
    </row>
    <row r="303" spans="1:4" x14ac:dyDescent="0.3">
      <c r="A303">
        <v>7360.76</v>
      </c>
      <c r="B303">
        <v>-14.662747264902</v>
      </c>
      <c r="C303">
        <v>-8.7703018166132196</v>
      </c>
      <c r="D303">
        <f t="shared" si="4"/>
        <v>5.9800000000004729</v>
      </c>
    </row>
    <row r="304" spans="1:4" x14ac:dyDescent="0.3">
      <c r="A304">
        <v>7360.78</v>
      </c>
      <c r="B304">
        <v>-13.5817472649019</v>
      </c>
      <c r="C304">
        <v>-6.4429296021780198</v>
      </c>
      <c r="D304">
        <f t="shared" si="4"/>
        <v>6</v>
      </c>
    </row>
    <row r="305" spans="1:4" x14ac:dyDescent="0.3">
      <c r="A305">
        <v>7360.8</v>
      </c>
      <c r="B305">
        <v>-11.093747264902101</v>
      </c>
      <c r="C305">
        <v>-4.47892671720673</v>
      </c>
      <c r="D305">
        <f t="shared" si="4"/>
        <v>6.0200000000004366</v>
      </c>
    </row>
    <row r="306" spans="1:4" x14ac:dyDescent="0.3">
      <c r="A306">
        <v>7360.82</v>
      </c>
      <c r="B306">
        <v>-6.4697472649022503</v>
      </c>
      <c r="C306">
        <v>-2.4774613077922498</v>
      </c>
      <c r="D306">
        <f t="shared" si="4"/>
        <v>6.0399999999999636</v>
      </c>
    </row>
    <row r="307" spans="1:4" x14ac:dyDescent="0.3">
      <c r="A307">
        <v>7360.84</v>
      </c>
      <c r="B307">
        <v>-1.07474726490227</v>
      </c>
      <c r="C307">
        <v>-0.85091383296729595</v>
      </c>
      <c r="D307">
        <f t="shared" si="4"/>
        <v>6.0600000000004002</v>
      </c>
    </row>
    <row r="308" spans="1:4" x14ac:dyDescent="0.3">
      <c r="A308">
        <v>7360.86</v>
      </c>
      <c r="B308">
        <v>8.9012527350978399</v>
      </c>
      <c r="C308">
        <v>0.76201809943006105</v>
      </c>
      <c r="D308">
        <f t="shared" si="4"/>
        <v>6.0799999999999272</v>
      </c>
    </row>
    <row r="309" spans="1:4" x14ac:dyDescent="0.3">
      <c r="A309">
        <v>7360.88</v>
      </c>
      <c r="B309">
        <v>12.818252735097801</v>
      </c>
      <c r="C309">
        <v>2.0217220444506401</v>
      </c>
      <c r="D309">
        <f t="shared" si="4"/>
        <v>6.1000000000003638</v>
      </c>
    </row>
    <row r="310" spans="1:4" x14ac:dyDescent="0.3">
      <c r="A310">
        <v>7360.9</v>
      </c>
      <c r="B310">
        <v>10.564252735097901</v>
      </c>
      <c r="C310">
        <v>3.2103165276569698</v>
      </c>
      <c r="D310">
        <f t="shared" si="4"/>
        <v>6.1199999999998909</v>
      </c>
    </row>
    <row r="311" spans="1:4" x14ac:dyDescent="0.3">
      <c r="A311">
        <v>7360.92</v>
      </c>
      <c r="B311">
        <v>-2.6487472649018899</v>
      </c>
      <c r="C311">
        <v>4.0968628106099496</v>
      </c>
      <c r="D311">
        <f t="shared" si="4"/>
        <v>6.1400000000003274</v>
      </c>
    </row>
    <row r="312" spans="1:4" x14ac:dyDescent="0.3">
      <c r="A312">
        <v>7360.94</v>
      </c>
      <c r="B312">
        <v>-16.221747264902199</v>
      </c>
      <c r="C312">
        <v>4.8539470903409097</v>
      </c>
      <c r="D312">
        <f t="shared" si="4"/>
        <v>6.1599999999998545</v>
      </c>
    </row>
    <row r="313" spans="1:4" x14ac:dyDescent="0.3">
      <c r="A313">
        <v>7360.96</v>
      </c>
      <c r="B313">
        <v>-23.671747264901999</v>
      </c>
      <c r="C313">
        <v>5.3825017287829002</v>
      </c>
      <c r="D313">
        <f t="shared" si="4"/>
        <v>6.180000000000291</v>
      </c>
    </row>
    <row r="314" spans="1:4" x14ac:dyDescent="0.3">
      <c r="A314">
        <v>7360.98</v>
      </c>
      <c r="B314">
        <v>-21.4657472649019</v>
      </c>
      <c r="C314">
        <v>5.7285859142801101</v>
      </c>
      <c r="D314">
        <f t="shared" si="4"/>
        <v>6.1999999999998181</v>
      </c>
    </row>
    <row r="315" spans="1:4" x14ac:dyDescent="0.3">
      <c r="A315">
        <v>7361</v>
      </c>
      <c r="B315">
        <v>-10.450747264902001</v>
      </c>
      <c r="C315">
        <v>5.9305892370533799</v>
      </c>
      <c r="D315">
        <f t="shared" si="4"/>
        <v>6.2200000000002547</v>
      </c>
    </row>
    <row r="316" spans="1:4" x14ac:dyDescent="0.3">
      <c r="A316">
        <v>7361.02</v>
      </c>
      <c r="B316">
        <v>2.5812527350976802</v>
      </c>
      <c r="C316">
        <v>5.9082082259772299</v>
      </c>
      <c r="D316">
        <f t="shared" si="4"/>
        <v>6.2400000000006912</v>
      </c>
    </row>
    <row r="317" spans="1:4" x14ac:dyDescent="0.3">
      <c r="A317">
        <v>7361.04</v>
      </c>
      <c r="B317">
        <v>11.477252735097901</v>
      </c>
      <c r="C317">
        <v>5.8242044710003498</v>
      </c>
      <c r="D317">
        <f t="shared" si="4"/>
        <v>6.2600000000002183</v>
      </c>
    </row>
    <row r="318" spans="1:4" x14ac:dyDescent="0.3">
      <c r="A318">
        <v>7361.06</v>
      </c>
      <c r="B318">
        <v>11.955252735097901</v>
      </c>
      <c r="C318">
        <v>5.4908138935363704</v>
      </c>
      <c r="D318">
        <f t="shared" si="4"/>
        <v>6.2800000000006548</v>
      </c>
    </row>
    <row r="319" spans="1:4" x14ac:dyDescent="0.3">
      <c r="A319">
        <v>7361.08</v>
      </c>
      <c r="B319">
        <v>7.5962527350980098</v>
      </c>
      <c r="C319">
        <v>5.1660883228438497</v>
      </c>
      <c r="D319">
        <f t="shared" si="4"/>
        <v>6.3000000000001819</v>
      </c>
    </row>
    <row r="320" spans="1:4" x14ac:dyDescent="0.3">
      <c r="A320">
        <v>7361.1</v>
      </c>
      <c r="B320">
        <v>-0.79974726490217996</v>
      </c>
      <c r="C320">
        <v>4.5894682967910096</v>
      </c>
      <c r="D320">
        <f t="shared" si="4"/>
        <v>6.3200000000006185</v>
      </c>
    </row>
    <row r="321" spans="1:4" x14ac:dyDescent="0.3">
      <c r="A321">
        <v>7361.12</v>
      </c>
      <c r="B321">
        <v>-9.9497472649022694</v>
      </c>
      <c r="C321">
        <v>4.0736046188245201</v>
      </c>
      <c r="D321">
        <f t="shared" si="4"/>
        <v>6.3400000000001455</v>
      </c>
    </row>
    <row r="322" spans="1:4" x14ac:dyDescent="0.3">
      <c r="A322">
        <v>7361.14</v>
      </c>
      <c r="B322">
        <v>-17.4277472649019</v>
      </c>
      <c r="C322">
        <v>3.3285762549592199</v>
      </c>
      <c r="D322">
        <f t="shared" si="4"/>
        <v>6.3600000000005821</v>
      </c>
    </row>
    <row r="323" spans="1:4" x14ac:dyDescent="0.3">
      <c r="A323">
        <v>7361.16</v>
      </c>
      <c r="B323">
        <v>-20.595747264901998</v>
      </c>
      <c r="C323">
        <v>2.6748004880041298</v>
      </c>
      <c r="D323">
        <f t="shared" si="4"/>
        <v>6.3800000000001091</v>
      </c>
    </row>
    <row r="324" spans="1:4" x14ac:dyDescent="0.3">
      <c r="A324">
        <v>7361.18</v>
      </c>
      <c r="B324">
        <v>-16.7087472649023</v>
      </c>
      <c r="C324">
        <v>1.8376242866521499</v>
      </c>
      <c r="D324">
        <f t="shared" si="4"/>
        <v>6.4000000000005457</v>
      </c>
    </row>
    <row r="325" spans="1:4" x14ac:dyDescent="0.3">
      <c r="A325">
        <v>7361.2</v>
      </c>
      <c r="B325">
        <v>-6.4027472649022501</v>
      </c>
      <c r="C325">
        <v>1.09892708283247</v>
      </c>
      <c r="D325">
        <f t="shared" ref="D325:D388" si="5">A325-$A$4</f>
        <v>6.4200000000000728</v>
      </c>
    </row>
    <row r="326" spans="1:4" x14ac:dyDescent="0.3">
      <c r="A326">
        <v>7361.22</v>
      </c>
      <c r="B326">
        <v>6.3172527350980099</v>
      </c>
      <c r="C326">
        <v>0.23978224679096599</v>
      </c>
      <c r="D326">
        <f t="shared" si="5"/>
        <v>6.4400000000005093</v>
      </c>
    </row>
    <row r="327" spans="1:4" x14ac:dyDescent="0.3">
      <c r="A327">
        <v>7361.24</v>
      </c>
      <c r="B327">
        <v>15.472252735097801</v>
      </c>
      <c r="C327">
        <v>-0.53574654110898401</v>
      </c>
      <c r="D327">
        <f t="shared" si="5"/>
        <v>6.4600000000000364</v>
      </c>
    </row>
    <row r="328" spans="1:4" x14ac:dyDescent="0.3">
      <c r="A328">
        <v>7361.26</v>
      </c>
      <c r="B328">
        <v>12.915252735098001</v>
      </c>
      <c r="C328">
        <v>-1.3578469983408801</v>
      </c>
      <c r="D328">
        <f t="shared" si="5"/>
        <v>6.4800000000004729</v>
      </c>
    </row>
    <row r="329" spans="1:4" x14ac:dyDescent="0.3">
      <c r="A329">
        <v>7361.28</v>
      </c>
      <c r="B329">
        <v>5.0732527350978698</v>
      </c>
      <c r="C329">
        <v>-2.12833807484754</v>
      </c>
      <c r="D329">
        <f t="shared" si="5"/>
        <v>6.5</v>
      </c>
    </row>
    <row r="330" spans="1:4" x14ac:dyDescent="0.3">
      <c r="A330">
        <v>7361.3</v>
      </c>
      <c r="B330">
        <v>-7.6037472649022702</v>
      </c>
      <c r="C330">
        <v>-2.86611260289762</v>
      </c>
      <c r="D330">
        <f t="shared" si="5"/>
        <v>6.5200000000004366</v>
      </c>
    </row>
    <row r="331" spans="1:4" x14ac:dyDescent="0.3">
      <c r="A331">
        <v>7361.32</v>
      </c>
      <c r="B331">
        <v>-15.435747264902099</v>
      </c>
      <c r="C331">
        <v>-3.5941682553876899</v>
      </c>
      <c r="D331">
        <f t="shared" si="5"/>
        <v>6.5399999999999636</v>
      </c>
    </row>
    <row r="332" spans="1:4" x14ac:dyDescent="0.3">
      <c r="A332">
        <v>7361.34</v>
      </c>
      <c r="B332">
        <v>-16.817747264902199</v>
      </c>
      <c r="C332">
        <v>-4.2113653564481703</v>
      </c>
      <c r="D332">
        <f t="shared" si="5"/>
        <v>6.5600000000004002</v>
      </c>
    </row>
    <row r="333" spans="1:4" x14ac:dyDescent="0.3">
      <c r="A333">
        <v>7361.36</v>
      </c>
      <c r="B333">
        <v>-10.668747264902301</v>
      </c>
      <c r="C333">
        <v>-4.8634174137391897</v>
      </c>
      <c r="D333">
        <f t="shared" si="5"/>
        <v>6.5799999999999272</v>
      </c>
    </row>
    <row r="334" spans="1:4" x14ac:dyDescent="0.3">
      <c r="A334">
        <v>7361.38</v>
      </c>
      <c r="B334">
        <v>-3.4697472649022498</v>
      </c>
      <c r="C334">
        <v>-5.33638012478636</v>
      </c>
      <c r="D334">
        <f t="shared" si="5"/>
        <v>6.6000000000003638</v>
      </c>
    </row>
    <row r="335" spans="1:4" x14ac:dyDescent="0.3">
      <c r="A335">
        <v>7361.4</v>
      </c>
      <c r="B335">
        <v>3.78825273509801</v>
      </c>
      <c r="C335">
        <v>-5.8847426096147997</v>
      </c>
      <c r="D335">
        <f t="shared" si="5"/>
        <v>6.6199999999998909</v>
      </c>
    </row>
    <row r="336" spans="1:4" x14ac:dyDescent="0.3">
      <c r="A336">
        <v>7361.42</v>
      </c>
      <c r="B336">
        <v>6.9062527350979499</v>
      </c>
      <c r="C336">
        <v>-6.20470427896724</v>
      </c>
      <c r="D336">
        <f t="shared" si="5"/>
        <v>6.6400000000003274</v>
      </c>
    </row>
    <row r="337" spans="1:4" x14ac:dyDescent="0.3">
      <c r="A337">
        <v>7361.44</v>
      </c>
      <c r="B337">
        <v>10.669252735097899</v>
      </c>
      <c r="C337">
        <v>-6.6292185628667797</v>
      </c>
      <c r="D337">
        <f t="shared" si="5"/>
        <v>6.6599999999998545</v>
      </c>
    </row>
    <row r="338" spans="1:4" x14ac:dyDescent="0.3">
      <c r="A338">
        <v>7361.46</v>
      </c>
      <c r="B338">
        <v>9.0302527350977506</v>
      </c>
      <c r="C338">
        <v>-6.8016184819680303</v>
      </c>
      <c r="D338">
        <f t="shared" si="5"/>
        <v>6.680000000000291</v>
      </c>
    </row>
    <row r="339" spans="1:4" x14ac:dyDescent="0.3">
      <c r="A339">
        <v>7361.48</v>
      </c>
      <c r="B339">
        <v>4.8682527350979399</v>
      </c>
      <c r="C339">
        <v>-7.0883482102266502</v>
      </c>
      <c r="D339">
        <f t="shared" si="5"/>
        <v>6.6999999999998181</v>
      </c>
    </row>
    <row r="340" spans="1:4" x14ac:dyDescent="0.3">
      <c r="A340">
        <v>7361.5</v>
      </c>
      <c r="B340">
        <v>-3.6027472649020602</v>
      </c>
      <c r="C340">
        <v>-7.1290415954750399</v>
      </c>
      <c r="D340">
        <f t="shared" si="5"/>
        <v>6.7200000000002547</v>
      </c>
    </row>
    <row r="341" spans="1:4" x14ac:dyDescent="0.3">
      <c r="A341">
        <v>7361.52</v>
      </c>
      <c r="B341">
        <v>-14.2707472649022</v>
      </c>
      <c r="C341">
        <v>-7.2678266605447099</v>
      </c>
      <c r="D341">
        <f t="shared" si="5"/>
        <v>6.7400000000006912</v>
      </c>
    </row>
    <row r="342" spans="1:4" x14ac:dyDescent="0.3">
      <c r="A342">
        <v>7361.54</v>
      </c>
      <c r="B342">
        <v>-17.9007472649023</v>
      </c>
      <c r="C342">
        <v>-7.1994985676405001</v>
      </c>
      <c r="D342">
        <f t="shared" si="5"/>
        <v>6.7600000000002183</v>
      </c>
    </row>
    <row r="343" spans="1:4" x14ac:dyDescent="0.3">
      <c r="A343">
        <v>7361.56</v>
      </c>
      <c r="B343">
        <v>-15.079747264901901</v>
      </c>
      <c r="C343">
        <v>-7.1839213323053102</v>
      </c>
      <c r="D343">
        <f t="shared" si="5"/>
        <v>6.7800000000006548</v>
      </c>
    </row>
    <row r="344" spans="1:4" x14ac:dyDescent="0.3">
      <c r="A344">
        <v>7361.58</v>
      </c>
      <c r="B344">
        <v>-3.1577472649019001</v>
      </c>
      <c r="C344">
        <v>-7.0347548650545102</v>
      </c>
      <c r="D344">
        <f t="shared" si="5"/>
        <v>6.8000000000001819</v>
      </c>
    </row>
    <row r="345" spans="1:4" x14ac:dyDescent="0.3">
      <c r="A345">
        <v>7361.6</v>
      </c>
      <c r="B345">
        <v>12.647252735097901</v>
      </c>
      <c r="C345">
        <v>-6.86487224116141</v>
      </c>
      <c r="D345">
        <f t="shared" si="5"/>
        <v>6.8200000000006185</v>
      </c>
    </row>
    <row r="346" spans="1:4" x14ac:dyDescent="0.3">
      <c r="A346">
        <v>7361.62</v>
      </c>
      <c r="B346">
        <v>19.202252735097801</v>
      </c>
      <c r="C346">
        <v>-6.6675239856284501</v>
      </c>
      <c r="D346">
        <f t="shared" si="5"/>
        <v>6.8400000000001455</v>
      </c>
    </row>
    <row r="347" spans="1:4" x14ac:dyDescent="0.3">
      <c r="A347">
        <v>7361.64</v>
      </c>
      <c r="B347">
        <v>14.2372527350981</v>
      </c>
      <c r="C347">
        <v>-6.3515583504202304</v>
      </c>
      <c r="D347">
        <f t="shared" si="5"/>
        <v>6.8600000000005821</v>
      </c>
    </row>
    <row r="348" spans="1:4" x14ac:dyDescent="0.3">
      <c r="A348">
        <v>7361.66</v>
      </c>
      <c r="B348">
        <v>-1.50574726490231</v>
      </c>
      <c r="C348">
        <v>-6.1395586508923898</v>
      </c>
      <c r="D348">
        <f t="shared" si="5"/>
        <v>6.8800000000001091</v>
      </c>
    </row>
    <row r="349" spans="1:4" x14ac:dyDescent="0.3">
      <c r="A349">
        <v>7361.68</v>
      </c>
      <c r="B349">
        <v>-15.815747264902299</v>
      </c>
      <c r="C349">
        <v>-5.6920599838346799</v>
      </c>
      <c r="D349">
        <f t="shared" si="5"/>
        <v>6.9000000000005457</v>
      </c>
    </row>
    <row r="350" spans="1:4" x14ac:dyDescent="0.3">
      <c r="A350">
        <v>7361.7</v>
      </c>
      <c r="B350">
        <v>-21.910747264902099</v>
      </c>
      <c r="C350">
        <v>-5.4951252073415704</v>
      </c>
      <c r="D350">
        <f t="shared" si="5"/>
        <v>6.9200000000000728</v>
      </c>
    </row>
    <row r="351" spans="1:4" x14ac:dyDescent="0.3">
      <c r="A351">
        <v>7361.72</v>
      </c>
      <c r="B351">
        <v>-15.6967472649021</v>
      </c>
      <c r="C351">
        <v>-4.9345332678275504</v>
      </c>
      <c r="D351">
        <f t="shared" si="5"/>
        <v>6.9400000000005093</v>
      </c>
    </row>
    <row r="352" spans="1:4" x14ac:dyDescent="0.3">
      <c r="A352">
        <v>7361.74</v>
      </c>
      <c r="B352">
        <v>-4.1127472649022803</v>
      </c>
      <c r="C352">
        <v>-4.7770114766017002</v>
      </c>
      <c r="D352">
        <f t="shared" si="5"/>
        <v>6.9600000000000364</v>
      </c>
    </row>
    <row r="353" spans="1:4" x14ac:dyDescent="0.3">
      <c r="A353">
        <v>7361.76</v>
      </c>
      <c r="B353">
        <v>4.7482527350980499</v>
      </c>
      <c r="C353">
        <v>-4.1256975129591504</v>
      </c>
      <c r="D353">
        <f t="shared" si="5"/>
        <v>6.9800000000004729</v>
      </c>
    </row>
    <row r="354" spans="1:4" x14ac:dyDescent="0.3">
      <c r="A354">
        <v>7361.78</v>
      </c>
      <c r="B354">
        <v>7.9562527350976797</v>
      </c>
      <c r="C354">
        <v>-4.0279866588104403</v>
      </c>
      <c r="D354">
        <f t="shared" si="5"/>
        <v>7</v>
      </c>
    </row>
    <row r="355" spans="1:4" x14ac:dyDescent="0.3">
      <c r="A355">
        <v>7361.8</v>
      </c>
      <c r="B355">
        <v>4.9032527350977899</v>
      </c>
      <c r="C355">
        <v>-3.3126072599137801</v>
      </c>
      <c r="D355">
        <f t="shared" si="5"/>
        <v>7.0200000000004366</v>
      </c>
    </row>
    <row r="356" spans="1:4" x14ac:dyDescent="0.3">
      <c r="A356">
        <v>7361.82</v>
      </c>
      <c r="B356">
        <v>1.4852527350976701</v>
      </c>
      <c r="C356">
        <v>-3.2912887008839702</v>
      </c>
      <c r="D356">
        <f t="shared" si="5"/>
        <v>7.0399999999999636</v>
      </c>
    </row>
    <row r="357" spans="1:4" x14ac:dyDescent="0.3">
      <c r="A357">
        <v>7361.84</v>
      </c>
      <c r="B357">
        <v>0.683252735097994</v>
      </c>
      <c r="C357">
        <v>-2.5405517729896001</v>
      </c>
      <c r="D357">
        <f t="shared" si="5"/>
        <v>7.0600000000004002</v>
      </c>
    </row>
    <row r="358" spans="1:4" x14ac:dyDescent="0.3">
      <c r="A358">
        <v>7361.86</v>
      </c>
      <c r="B358">
        <v>1.94325273509776</v>
      </c>
      <c r="C358">
        <v>-2.6059952218376501</v>
      </c>
      <c r="D358">
        <f t="shared" si="5"/>
        <v>7.0799999999999272</v>
      </c>
    </row>
    <row r="359" spans="1:4" x14ac:dyDescent="0.3">
      <c r="A359">
        <v>7361.88</v>
      </c>
      <c r="B359">
        <v>1.16325273509801</v>
      </c>
      <c r="C359">
        <v>-1.8471739261198501</v>
      </c>
      <c r="D359">
        <f t="shared" si="5"/>
        <v>7.1000000000003638</v>
      </c>
    </row>
    <row r="360" spans="1:4" x14ac:dyDescent="0.3">
      <c r="A360">
        <v>7361.9</v>
      </c>
      <c r="B360">
        <v>-3.6957472649019101</v>
      </c>
      <c r="C360">
        <v>-2.0014009463248401</v>
      </c>
      <c r="D360">
        <f t="shared" si="5"/>
        <v>7.1199999999998909</v>
      </c>
    </row>
    <row r="361" spans="1:4" x14ac:dyDescent="0.3">
      <c r="A361">
        <v>7361.92</v>
      </c>
      <c r="B361">
        <v>-8.2817472649021493</v>
      </c>
      <c r="C361">
        <v>-1.2582732627572599</v>
      </c>
      <c r="D361">
        <f t="shared" si="5"/>
        <v>7.1400000000003274</v>
      </c>
    </row>
    <row r="362" spans="1:4" x14ac:dyDescent="0.3">
      <c r="A362">
        <v>7361.94</v>
      </c>
      <c r="B362">
        <v>-7.57974726490193</v>
      </c>
      <c r="C362">
        <v>-1.4951541261951</v>
      </c>
      <c r="D362">
        <f t="shared" si="5"/>
        <v>7.1599999999998545</v>
      </c>
    </row>
    <row r="363" spans="1:4" x14ac:dyDescent="0.3">
      <c r="A363">
        <v>7361.96</v>
      </c>
      <c r="B363">
        <v>-0.14974726490208901</v>
      </c>
      <c r="C363">
        <v>-0.78783650635657998</v>
      </c>
      <c r="D363">
        <f t="shared" si="5"/>
        <v>7.180000000000291</v>
      </c>
    </row>
    <row r="364" spans="1:4" x14ac:dyDescent="0.3">
      <c r="A364">
        <v>7361.98</v>
      </c>
      <c r="B364">
        <v>10.4872527350981</v>
      </c>
      <c r="C364">
        <v>-1.09505146140386</v>
      </c>
      <c r="D364">
        <f t="shared" si="5"/>
        <v>7.1999999999998181</v>
      </c>
    </row>
    <row r="365" spans="1:4" x14ac:dyDescent="0.3">
      <c r="A365">
        <v>7362</v>
      </c>
      <c r="B365">
        <v>17.327252735097801</v>
      </c>
      <c r="C365">
        <v>-0.44024970219620102</v>
      </c>
      <c r="D365">
        <f t="shared" si="5"/>
        <v>7.2200000000002547</v>
      </c>
    </row>
    <row r="366" spans="1:4" x14ac:dyDescent="0.3">
      <c r="A366">
        <v>7362.02</v>
      </c>
      <c r="B366">
        <v>14.3542527350978</v>
      </c>
      <c r="C366">
        <v>-0.80097521458253496</v>
      </c>
      <c r="D366">
        <f t="shared" si="5"/>
        <v>7.2400000000006912</v>
      </c>
    </row>
    <row r="367" spans="1:4" x14ac:dyDescent="0.3">
      <c r="A367">
        <v>7362.04</v>
      </c>
      <c r="B367">
        <v>3.75225273509795</v>
      </c>
      <c r="C367">
        <v>-0.210997892891506</v>
      </c>
      <c r="D367">
        <f t="shared" si="5"/>
        <v>7.2600000000002183</v>
      </c>
    </row>
    <row r="368" spans="1:4" x14ac:dyDescent="0.3">
      <c r="A368">
        <v>7362.06</v>
      </c>
      <c r="B368">
        <v>-7.2207472649020001</v>
      </c>
      <c r="C368">
        <v>-0.60431299233628699</v>
      </c>
      <c r="D368">
        <f t="shared" si="5"/>
        <v>7.2800000000006548</v>
      </c>
    </row>
    <row r="369" spans="1:4" x14ac:dyDescent="0.3">
      <c r="A369">
        <v>7362.08</v>
      </c>
      <c r="B369">
        <v>-11.604747264902</v>
      </c>
      <c r="C369">
        <v>-8.5500039125737504E-2</v>
      </c>
      <c r="D369">
        <f t="shared" si="5"/>
        <v>7.3000000000001819</v>
      </c>
    </row>
    <row r="370" spans="1:4" x14ac:dyDescent="0.3">
      <c r="A370">
        <v>7362.1</v>
      </c>
      <c r="B370">
        <v>-8.7697472649019801</v>
      </c>
      <c r="C370">
        <v>-0.48736542978608199</v>
      </c>
      <c r="D370">
        <f t="shared" si="5"/>
        <v>7.3200000000006185</v>
      </c>
    </row>
    <row r="371" spans="1:4" x14ac:dyDescent="0.3">
      <c r="A371">
        <v>7362.12</v>
      </c>
      <c r="B371">
        <v>-1.49074726490198</v>
      </c>
      <c r="C371">
        <v>-4.0498343430306102E-2</v>
      </c>
      <c r="D371">
        <f t="shared" si="5"/>
        <v>7.3400000000001455</v>
      </c>
    </row>
    <row r="372" spans="1:4" x14ac:dyDescent="0.3">
      <c r="A372">
        <v>7362.14</v>
      </c>
      <c r="B372">
        <v>4.3722527350978497</v>
      </c>
      <c r="C372">
        <v>-0.42702460498473499</v>
      </c>
      <c r="D372">
        <f t="shared" si="5"/>
        <v>7.3600000000005821</v>
      </c>
    </row>
    <row r="373" spans="1:4" x14ac:dyDescent="0.3">
      <c r="A373">
        <v>7362.16</v>
      </c>
      <c r="B373">
        <v>2.6742527350979799</v>
      </c>
      <c r="C373">
        <v>-4.9895367005389497E-2</v>
      </c>
      <c r="D373">
        <f t="shared" si="5"/>
        <v>7.3800000000001091</v>
      </c>
    </row>
    <row r="374" spans="1:4" x14ac:dyDescent="0.3">
      <c r="A374">
        <v>7362.18</v>
      </c>
      <c r="B374">
        <v>-0.97174726490220598</v>
      </c>
      <c r="C374">
        <v>-0.40104350215864898</v>
      </c>
      <c r="D374">
        <f t="shared" si="5"/>
        <v>7.4000000000005457</v>
      </c>
    </row>
    <row r="375" spans="1:4" x14ac:dyDescent="0.3">
      <c r="A375">
        <v>7362.2</v>
      </c>
      <c r="B375">
        <v>-2.8067472649022398</v>
      </c>
      <c r="C375">
        <v>-9.0597500201449493E-2</v>
      </c>
      <c r="D375">
        <f t="shared" si="5"/>
        <v>7.4200000000000728</v>
      </c>
    </row>
    <row r="376" spans="1:4" x14ac:dyDescent="0.3">
      <c r="A376">
        <v>7362.22</v>
      </c>
      <c r="B376">
        <v>-2.53074726490195</v>
      </c>
      <c r="C376">
        <v>-0.39180887356265198</v>
      </c>
      <c r="D376">
        <f t="shared" si="5"/>
        <v>7.4400000000005093</v>
      </c>
    </row>
    <row r="377" spans="1:4" x14ac:dyDescent="0.3">
      <c r="A377">
        <v>7362.24</v>
      </c>
      <c r="B377">
        <v>-1.7237472649021599</v>
      </c>
      <c r="C377">
        <v>-0.14478438020693801</v>
      </c>
      <c r="D377">
        <f t="shared" si="5"/>
        <v>7.4600000000000364</v>
      </c>
    </row>
    <row r="378" spans="1:4" x14ac:dyDescent="0.3">
      <c r="A378">
        <v>7362.26</v>
      </c>
      <c r="B378">
        <v>-3.1637472649022098</v>
      </c>
      <c r="C378">
        <v>-0.38695286605025703</v>
      </c>
      <c r="D378">
        <f t="shared" si="5"/>
        <v>7.4800000000004729</v>
      </c>
    </row>
    <row r="379" spans="1:4" x14ac:dyDescent="0.3">
      <c r="A379">
        <v>7362.28</v>
      </c>
      <c r="B379">
        <v>-6.3937472649022302</v>
      </c>
      <c r="C379">
        <v>-0.200093611205927</v>
      </c>
      <c r="D379">
        <f t="shared" si="5"/>
        <v>7.5</v>
      </c>
    </row>
    <row r="380" spans="1:4" x14ac:dyDescent="0.3">
      <c r="A380">
        <v>7362.3</v>
      </c>
      <c r="B380">
        <v>-10.690747264902299</v>
      </c>
      <c r="C380">
        <v>-0.37947971254211699</v>
      </c>
      <c r="D380">
        <f t="shared" si="5"/>
        <v>7.5200000000004366</v>
      </c>
    </row>
    <row r="381" spans="1:4" x14ac:dyDescent="0.3">
      <c r="A381">
        <v>7362.32</v>
      </c>
      <c r="B381">
        <v>-10.835747264902199</v>
      </c>
      <c r="C381">
        <v>-0.25004097665015701</v>
      </c>
      <c r="D381">
        <f t="shared" si="5"/>
        <v>7.5399999999999636</v>
      </c>
    </row>
    <row r="382" spans="1:4" x14ac:dyDescent="0.3">
      <c r="A382">
        <v>7362.34</v>
      </c>
      <c r="B382">
        <v>-7.0587472649022001</v>
      </c>
      <c r="C382">
        <v>-0.36860464710004798</v>
      </c>
      <c r="D382">
        <f t="shared" si="5"/>
        <v>7.5600000000004002</v>
      </c>
    </row>
    <row r="383" spans="1:4" x14ac:dyDescent="0.3">
      <c r="A383">
        <v>7362.36</v>
      </c>
      <c r="B383">
        <v>0.808252735097994</v>
      </c>
      <c r="C383">
        <v>-0.29484982710545998</v>
      </c>
      <c r="D383">
        <f t="shared" si="5"/>
        <v>7.5799999999999272</v>
      </c>
    </row>
    <row r="384" spans="1:4" x14ac:dyDescent="0.3">
      <c r="A384">
        <v>7362.38</v>
      </c>
      <c r="B384">
        <v>3.4362527350977001</v>
      </c>
      <c r="C384">
        <v>-0.36037802754257098</v>
      </c>
      <c r="D384">
        <f t="shared" si="5"/>
        <v>7.6000000000003638</v>
      </c>
    </row>
    <row r="385" spans="1:4" x14ac:dyDescent="0.3">
      <c r="A385">
        <v>7362.4</v>
      </c>
      <c r="B385">
        <v>1.3452527350978001</v>
      </c>
      <c r="C385">
        <v>-0.34117923502945702</v>
      </c>
      <c r="D385">
        <f t="shared" si="5"/>
        <v>7.6199999999998909</v>
      </c>
    </row>
    <row r="386" spans="1:4" x14ac:dyDescent="0.3">
      <c r="A386">
        <v>7362.42</v>
      </c>
      <c r="B386">
        <v>-6.3247472649022702</v>
      </c>
      <c r="C386">
        <v>-0.36631998759867701</v>
      </c>
      <c r="D386">
        <f t="shared" si="5"/>
        <v>7.6400000000003274</v>
      </c>
    </row>
    <row r="387" spans="1:4" x14ac:dyDescent="0.3">
      <c r="A387">
        <v>7362.44</v>
      </c>
      <c r="B387">
        <v>-12.606747264901999</v>
      </c>
      <c r="C387">
        <v>-0.399539808925652</v>
      </c>
      <c r="D387">
        <f t="shared" si="5"/>
        <v>7.6599999999998545</v>
      </c>
    </row>
    <row r="388" spans="1:4" x14ac:dyDescent="0.3">
      <c r="A388">
        <v>7362.46</v>
      </c>
      <c r="B388">
        <v>-13.738747264902001</v>
      </c>
      <c r="C388">
        <v>-0.40006285399145602</v>
      </c>
      <c r="D388">
        <f t="shared" si="5"/>
        <v>7.680000000000291</v>
      </c>
    </row>
    <row r="389" spans="1:4" x14ac:dyDescent="0.3">
      <c r="A389">
        <v>7362.48</v>
      </c>
      <c r="B389">
        <v>-10.748747264902301</v>
      </c>
      <c r="C389">
        <v>-0.48117007227585201</v>
      </c>
      <c r="D389">
        <f t="shared" ref="D389:D452" si="6">A389-$A$4</f>
        <v>7.6999999999998181</v>
      </c>
    </row>
    <row r="390" spans="1:4" x14ac:dyDescent="0.3">
      <c r="A390">
        <v>7362.5</v>
      </c>
      <c r="B390">
        <v>-5.2127472649021902</v>
      </c>
      <c r="C390">
        <v>-0.47477977910626201</v>
      </c>
      <c r="D390">
        <f t="shared" si="6"/>
        <v>7.7200000000002547</v>
      </c>
    </row>
    <row r="391" spans="1:4" x14ac:dyDescent="0.3">
      <c r="A391">
        <v>7362.52</v>
      </c>
      <c r="B391">
        <v>-2.0787472649021801</v>
      </c>
      <c r="C391">
        <v>-0.59706978147727396</v>
      </c>
      <c r="D391">
        <f t="shared" si="6"/>
        <v>7.7400000000006912</v>
      </c>
    </row>
    <row r="392" spans="1:4" x14ac:dyDescent="0.3">
      <c r="A392">
        <v>7362.54</v>
      </c>
      <c r="B392">
        <v>-1.19174726490201</v>
      </c>
      <c r="C392">
        <v>-0.602613237684687</v>
      </c>
      <c r="D392">
        <f t="shared" si="6"/>
        <v>7.7600000000002183</v>
      </c>
    </row>
    <row r="393" spans="1:4" x14ac:dyDescent="0.3">
      <c r="A393">
        <v>7362.56</v>
      </c>
      <c r="B393">
        <v>-3.41074726490206</v>
      </c>
      <c r="C393">
        <v>-0.75812837493710095</v>
      </c>
      <c r="D393">
        <f t="shared" si="6"/>
        <v>7.7800000000006548</v>
      </c>
    </row>
    <row r="394" spans="1:4" x14ac:dyDescent="0.3">
      <c r="A394">
        <v>7362.58</v>
      </c>
      <c r="B394">
        <v>-5.57974726490193</v>
      </c>
      <c r="C394">
        <v>-0.79378975732771395</v>
      </c>
      <c r="D394">
        <f t="shared" si="6"/>
        <v>7.8000000000001819</v>
      </c>
    </row>
    <row r="395" spans="1:4" x14ac:dyDescent="0.3">
      <c r="A395">
        <v>7362.6</v>
      </c>
      <c r="B395">
        <v>-6.7187472649020501</v>
      </c>
      <c r="C395">
        <v>-0.97366204235100395</v>
      </c>
      <c r="D395">
        <f t="shared" si="6"/>
        <v>7.8200000000006185</v>
      </c>
    </row>
    <row r="396" spans="1:4" x14ac:dyDescent="0.3">
      <c r="A396">
        <v>7362.62</v>
      </c>
      <c r="B396">
        <v>-6.6587472649021002</v>
      </c>
      <c r="C396">
        <v>-1.05430557219544</v>
      </c>
      <c r="D396">
        <f t="shared" si="6"/>
        <v>7.8400000000001455</v>
      </c>
    </row>
    <row r="397" spans="1:4" x14ac:dyDescent="0.3">
      <c r="A397">
        <v>14992.68</v>
      </c>
      <c r="B397">
        <v>-41.101375513899299</v>
      </c>
      <c r="C397">
        <v>-8.1420129594459407</v>
      </c>
      <c r="D397">
        <f t="shared" si="6"/>
        <v>7637.9000000000005</v>
      </c>
    </row>
    <row r="398" spans="1:4" x14ac:dyDescent="0.3">
      <c r="A398">
        <v>14992.7</v>
      </c>
      <c r="B398">
        <v>-33.879375513899497</v>
      </c>
      <c r="C398">
        <v>-8.0913747881510805</v>
      </c>
      <c r="D398">
        <f t="shared" si="6"/>
        <v>7637.920000000001</v>
      </c>
    </row>
    <row r="399" spans="1:4" x14ac:dyDescent="0.3">
      <c r="A399">
        <v>14992.72</v>
      </c>
      <c r="B399">
        <v>-26.529375513899101</v>
      </c>
      <c r="C399">
        <v>-8.0945668522835792</v>
      </c>
      <c r="D399">
        <f t="shared" si="6"/>
        <v>7637.94</v>
      </c>
    </row>
    <row r="400" spans="1:4" x14ac:dyDescent="0.3">
      <c r="A400">
        <v>14992.74</v>
      </c>
      <c r="B400">
        <v>-17.796375513899399</v>
      </c>
      <c r="C400">
        <v>-7.9714573923367897</v>
      </c>
      <c r="D400">
        <f t="shared" si="6"/>
        <v>7637.96</v>
      </c>
    </row>
    <row r="401" spans="1:4" x14ac:dyDescent="0.3">
      <c r="A401">
        <v>14992.76</v>
      </c>
      <c r="B401">
        <v>-8.6723755138991692</v>
      </c>
      <c r="C401">
        <v>-7.92488834269174</v>
      </c>
      <c r="D401">
        <f t="shared" si="6"/>
        <v>7637.9800000000005</v>
      </c>
    </row>
    <row r="402" spans="1:4" x14ac:dyDescent="0.3">
      <c r="A402">
        <v>14992.78</v>
      </c>
      <c r="B402">
        <v>1.1036244861006701</v>
      </c>
      <c r="C402">
        <v>-7.7806057976515204</v>
      </c>
      <c r="D402">
        <f t="shared" si="6"/>
        <v>7638.0000000000009</v>
      </c>
    </row>
    <row r="403" spans="1:4" x14ac:dyDescent="0.3">
      <c r="A403">
        <v>14992.8</v>
      </c>
      <c r="B403">
        <v>9.8566244861008308</v>
      </c>
      <c r="C403">
        <v>-7.7296453797404903</v>
      </c>
      <c r="D403">
        <f t="shared" si="6"/>
        <v>7638.0199999999995</v>
      </c>
    </row>
    <row r="404" spans="1:4" x14ac:dyDescent="0.3">
      <c r="A404">
        <v>14992.82</v>
      </c>
      <c r="B404">
        <v>17.2086244861007</v>
      </c>
      <c r="C404">
        <v>-7.6197960709872499</v>
      </c>
      <c r="D404">
        <f t="shared" si="6"/>
        <v>7638.04</v>
      </c>
    </row>
    <row r="405" spans="1:4" x14ac:dyDescent="0.3">
      <c r="A405">
        <v>14992.84</v>
      </c>
      <c r="B405">
        <v>21.7926244861005</v>
      </c>
      <c r="C405">
        <v>-7.6085074193597801</v>
      </c>
      <c r="D405">
        <f t="shared" si="6"/>
        <v>7638.06</v>
      </c>
    </row>
    <row r="406" spans="1:4" x14ac:dyDescent="0.3">
      <c r="A406">
        <v>14992.86</v>
      </c>
      <c r="B406">
        <v>22.145624486100601</v>
      </c>
      <c r="C406">
        <v>-7.57777834332658</v>
      </c>
      <c r="D406">
        <f t="shared" si="6"/>
        <v>7638.0800000000008</v>
      </c>
    </row>
    <row r="407" spans="1:4" x14ac:dyDescent="0.3">
      <c r="A407">
        <v>14992.88</v>
      </c>
      <c r="B407">
        <v>21.479624486100899</v>
      </c>
      <c r="C407">
        <v>-7.6355351907454798</v>
      </c>
      <c r="D407">
        <f t="shared" si="6"/>
        <v>7638.0999999999995</v>
      </c>
    </row>
    <row r="408" spans="1:4" x14ac:dyDescent="0.3">
      <c r="A408">
        <v>14992.9</v>
      </c>
      <c r="B408">
        <v>20.4476244861007</v>
      </c>
      <c r="C408">
        <v>-7.7056177261158503</v>
      </c>
      <c r="D408">
        <f t="shared" si="6"/>
        <v>7638.12</v>
      </c>
    </row>
    <row r="409" spans="1:4" x14ac:dyDescent="0.3">
      <c r="A409">
        <v>14992.92</v>
      </c>
      <c r="B409">
        <v>16.214624486100501</v>
      </c>
      <c r="C409">
        <v>-7.8382895044727396</v>
      </c>
      <c r="D409">
        <f t="shared" si="6"/>
        <v>7638.14</v>
      </c>
    </row>
    <row r="410" spans="1:4" x14ac:dyDescent="0.3">
      <c r="A410">
        <v>14992.94</v>
      </c>
      <c r="B410">
        <v>9.7056244861005307</v>
      </c>
      <c r="C410">
        <v>-8.0025987576350204</v>
      </c>
      <c r="D410">
        <f t="shared" si="6"/>
        <v>7638.1600000000008</v>
      </c>
    </row>
    <row r="411" spans="1:4" x14ac:dyDescent="0.3">
      <c r="A411">
        <v>14992.96</v>
      </c>
      <c r="B411">
        <v>4.2466244861006999</v>
      </c>
      <c r="C411">
        <v>-8.1909626982701607</v>
      </c>
      <c r="D411">
        <f t="shared" si="6"/>
        <v>7638.1799999999994</v>
      </c>
    </row>
    <row r="412" spans="1:4" x14ac:dyDescent="0.3">
      <c r="A412">
        <v>14992.98</v>
      </c>
      <c r="B412">
        <v>-2.1033755138992101</v>
      </c>
      <c r="C412">
        <v>-8.4173688938071507</v>
      </c>
      <c r="D412">
        <f t="shared" si="6"/>
        <v>7638.2</v>
      </c>
    </row>
    <row r="413" spans="1:4" x14ac:dyDescent="0.3">
      <c r="A413">
        <v>14993</v>
      </c>
      <c r="B413">
        <v>-9.1363755138995693</v>
      </c>
      <c r="C413">
        <v>-8.6228552975623405</v>
      </c>
      <c r="D413">
        <f t="shared" si="6"/>
        <v>7638.22</v>
      </c>
    </row>
    <row r="414" spans="1:4" x14ac:dyDescent="0.3">
      <c r="A414">
        <v>14993.02</v>
      </c>
      <c r="B414">
        <v>-15.063375513899199</v>
      </c>
      <c r="C414">
        <v>-8.8630933122818707</v>
      </c>
      <c r="D414">
        <f t="shared" si="6"/>
        <v>7638.2400000000007</v>
      </c>
    </row>
    <row r="415" spans="1:4" x14ac:dyDescent="0.3">
      <c r="A415">
        <v>14993.04</v>
      </c>
      <c r="B415">
        <v>-19.7543755138995</v>
      </c>
      <c r="C415">
        <v>-9.0386453499010404</v>
      </c>
      <c r="D415">
        <f t="shared" si="6"/>
        <v>7638.2600000000011</v>
      </c>
    </row>
    <row r="416" spans="1:4" x14ac:dyDescent="0.3">
      <c r="A416">
        <v>14993.06</v>
      </c>
      <c r="B416">
        <v>-24.958375513899199</v>
      </c>
      <c r="C416">
        <v>-9.2413254242737199</v>
      </c>
      <c r="D416">
        <f t="shared" si="6"/>
        <v>7638.28</v>
      </c>
    </row>
    <row r="417" spans="1:4" x14ac:dyDescent="0.3">
      <c r="A417">
        <v>14993.08</v>
      </c>
      <c r="B417">
        <v>-29.560375513899501</v>
      </c>
      <c r="C417">
        <v>-9.3439993757404505</v>
      </c>
      <c r="D417">
        <f t="shared" si="6"/>
        <v>7638.3</v>
      </c>
    </row>
    <row r="418" spans="1:4" x14ac:dyDescent="0.3">
      <c r="A418">
        <v>14993.1</v>
      </c>
      <c r="B418">
        <v>-29.871375513899199</v>
      </c>
      <c r="C418">
        <v>-9.4675116897061393</v>
      </c>
      <c r="D418">
        <f t="shared" si="6"/>
        <v>7638.3200000000006</v>
      </c>
    </row>
    <row r="419" spans="1:4" x14ac:dyDescent="0.3">
      <c r="A419">
        <v>14993.12</v>
      </c>
      <c r="B419">
        <v>-28.017375513899399</v>
      </c>
      <c r="C419">
        <v>-9.4694269893582792</v>
      </c>
      <c r="D419">
        <f t="shared" si="6"/>
        <v>7638.3400000000011</v>
      </c>
    </row>
    <row r="420" spans="1:4" x14ac:dyDescent="0.3">
      <c r="A420">
        <v>14993.14</v>
      </c>
      <c r="B420">
        <v>-28.4953755138995</v>
      </c>
      <c r="C420">
        <v>-9.4914802289379203</v>
      </c>
      <c r="D420">
        <f t="shared" si="6"/>
        <v>7638.36</v>
      </c>
    </row>
    <row r="421" spans="1:4" x14ac:dyDescent="0.3">
      <c r="A421">
        <v>14993.16</v>
      </c>
      <c r="B421">
        <v>-27.459375513899399</v>
      </c>
      <c r="C421">
        <v>-9.3864292150253394</v>
      </c>
      <c r="D421">
        <f t="shared" si="6"/>
        <v>7638.38</v>
      </c>
    </row>
    <row r="422" spans="1:4" x14ac:dyDescent="0.3">
      <c r="A422">
        <v>14993.18</v>
      </c>
      <c r="B422">
        <v>-22.7453755138995</v>
      </c>
      <c r="C422">
        <v>-9.3081779739928407</v>
      </c>
      <c r="D422">
        <f t="shared" si="6"/>
        <v>7638.4000000000005</v>
      </c>
    </row>
    <row r="423" spans="1:4" x14ac:dyDescent="0.3">
      <c r="A423">
        <v>14993.2</v>
      </c>
      <c r="B423">
        <v>-18.964375513899501</v>
      </c>
      <c r="C423">
        <v>-9.1124958063110295</v>
      </c>
      <c r="D423">
        <f t="shared" si="6"/>
        <v>7638.420000000001</v>
      </c>
    </row>
    <row r="424" spans="1:4" x14ac:dyDescent="0.3">
      <c r="A424">
        <v>14993.22</v>
      </c>
      <c r="B424">
        <v>-13.576375513899199</v>
      </c>
      <c r="C424">
        <v>-8.95672135168385</v>
      </c>
      <c r="D424">
        <f t="shared" si="6"/>
        <v>7638.44</v>
      </c>
    </row>
    <row r="425" spans="1:4" x14ac:dyDescent="0.3">
      <c r="A425">
        <v>14993.24</v>
      </c>
      <c r="B425">
        <v>-6.8593755138995203</v>
      </c>
      <c r="C425">
        <v>-8.7046745389702398</v>
      </c>
      <c r="D425">
        <f t="shared" si="6"/>
        <v>7638.46</v>
      </c>
    </row>
    <row r="426" spans="1:4" x14ac:dyDescent="0.3">
      <c r="A426">
        <v>14993.26</v>
      </c>
      <c r="B426">
        <v>-1.13437551389916</v>
      </c>
      <c r="C426">
        <v>-8.5088404729432003</v>
      </c>
      <c r="D426">
        <f t="shared" si="6"/>
        <v>7638.4800000000005</v>
      </c>
    </row>
    <row r="427" spans="1:4" x14ac:dyDescent="0.3">
      <c r="A427">
        <v>14993.28</v>
      </c>
      <c r="B427">
        <v>4.4836244861007799</v>
      </c>
      <c r="C427">
        <v>-8.2440222166931196</v>
      </c>
      <c r="D427">
        <f t="shared" si="6"/>
        <v>7638.5000000000009</v>
      </c>
    </row>
    <row r="428" spans="1:4" x14ac:dyDescent="0.3">
      <c r="A428">
        <v>14993.3</v>
      </c>
      <c r="B428">
        <v>13.569624486100601</v>
      </c>
      <c r="C428">
        <v>-8.0500232127593598</v>
      </c>
      <c r="D428">
        <f t="shared" si="6"/>
        <v>7638.5199999999995</v>
      </c>
    </row>
    <row r="429" spans="1:4" x14ac:dyDescent="0.3">
      <c r="A429">
        <v>14993.32</v>
      </c>
      <c r="B429">
        <v>19.577624486100799</v>
      </c>
      <c r="C429">
        <v>-7.8147560971314096</v>
      </c>
      <c r="D429">
        <f t="shared" si="6"/>
        <v>7638.54</v>
      </c>
    </row>
    <row r="430" spans="1:4" x14ac:dyDescent="0.3">
      <c r="A430">
        <v>14993.34</v>
      </c>
      <c r="B430">
        <v>21.825624486100899</v>
      </c>
      <c r="C430">
        <v>-7.6577181260679801</v>
      </c>
      <c r="D430">
        <f t="shared" si="6"/>
        <v>7638.56</v>
      </c>
    </row>
    <row r="431" spans="1:4" x14ac:dyDescent="0.3">
      <c r="A431">
        <v>14993.36</v>
      </c>
      <c r="B431">
        <v>24.2926244861005</v>
      </c>
      <c r="C431">
        <v>-7.4827562313935898</v>
      </c>
      <c r="D431">
        <f t="shared" si="6"/>
        <v>7638.5800000000008</v>
      </c>
    </row>
    <row r="432" spans="1:4" x14ac:dyDescent="0.3">
      <c r="A432">
        <v>14993.38</v>
      </c>
      <c r="B432">
        <v>25.145624486100601</v>
      </c>
      <c r="C432">
        <v>-7.3814545628589698</v>
      </c>
      <c r="D432">
        <f t="shared" si="6"/>
        <v>7638.5999999999995</v>
      </c>
    </row>
    <row r="433" spans="1:4" x14ac:dyDescent="0.3">
      <c r="A433">
        <v>14993.4</v>
      </c>
      <c r="B433">
        <v>22.808624486100602</v>
      </c>
      <c r="C433">
        <v>-7.2783983939593604</v>
      </c>
      <c r="D433">
        <f t="shared" si="6"/>
        <v>7638.62</v>
      </c>
    </row>
    <row r="434" spans="1:4" x14ac:dyDescent="0.3">
      <c r="A434">
        <v>14993.42</v>
      </c>
      <c r="B434">
        <v>19.1856244861006</v>
      </c>
      <c r="C434">
        <v>-7.2298331391111903</v>
      </c>
      <c r="D434">
        <f t="shared" si="6"/>
        <v>7638.64</v>
      </c>
    </row>
    <row r="435" spans="1:4" x14ac:dyDescent="0.3">
      <c r="A435">
        <v>14993.44</v>
      </c>
      <c r="B435">
        <v>13.378624486100801</v>
      </c>
      <c r="C435">
        <v>-7.1883479997017998</v>
      </c>
      <c r="D435">
        <f t="shared" si="6"/>
        <v>7638.6600000000008</v>
      </c>
    </row>
    <row r="436" spans="1:4" x14ac:dyDescent="0.3">
      <c r="A436">
        <v>14993.46</v>
      </c>
      <c r="B436">
        <v>6.39862448610074</v>
      </c>
      <c r="C436">
        <v>-7.1682138066702903</v>
      </c>
      <c r="D436">
        <f t="shared" si="6"/>
        <v>7638.6799999999994</v>
      </c>
    </row>
    <row r="437" spans="1:4" x14ac:dyDescent="0.3">
      <c r="A437">
        <v>14993.48</v>
      </c>
      <c r="B437">
        <v>-1.4083755138995</v>
      </c>
      <c r="C437">
        <v>-7.1591978993962497</v>
      </c>
      <c r="D437">
        <f t="shared" si="6"/>
        <v>7638.7</v>
      </c>
    </row>
    <row r="438" spans="1:4" x14ac:dyDescent="0.3">
      <c r="A438">
        <v>14993.5</v>
      </c>
      <c r="B438">
        <v>-9.0203755138991308</v>
      </c>
      <c r="C438">
        <v>-7.1283483208674197</v>
      </c>
      <c r="D438">
        <f t="shared" si="6"/>
        <v>7638.72</v>
      </c>
    </row>
    <row r="439" spans="1:4" x14ac:dyDescent="0.3">
      <c r="A439">
        <v>14993.52</v>
      </c>
      <c r="B439">
        <v>-17.131375513899499</v>
      </c>
      <c r="C439">
        <v>-7.1125698619313598</v>
      </c>
      <c r="D439">
        <f t="shared" si="6"/>
        <v>7638.7400000000007</v>
      </c>
    </row>
    <row r="440" spans="1:4" x14ac:dyDescent="0.3">
      <c r="A440">
        <v>14993.54</v>
      </c>
      <c r="B440">
        <v>-21.650375513899199</v>
      </c>
      <c r="C440">
        <v>-7.0278468857977501</v>
      </c>
      <c r="D440">
        <f t="shared" si="6"/>
        <v>7638.7600000000011</v>
      </c>
    </row>
    <row r="441" spans="1:4" x14ac:dyDescent="0.3">
      <c r="A441">
        <v>14993.56</v>
      </c>
      <c r="B441">
        <v>-27.360375513899299</v>
      </c>
      <c r="C441">
        <v>-6.9678225919021903</v>
      </c>
      <c r="D441">
        <f t="shared" si="6"/>
        <v>7638.78</v>
      </c>
    </row>
    <row r="442" spans="1:4" x14ac:dyDescent="0.3">
      <c r="A442">
        <v>14993.58</v>
      </c>
      <c r="B442">
        <v>-31.421375513899399</v>
      </c>
      <c r="C442">
        <v>-6.7942532084935703</v>
      </c>
      <c r="D442">
        <f t="shared" si="6"/>
        <v>7638.8</v>
      </c>
    </row>
    <row r="443" spans="1:4" x14ac:dyDescent="0.3">
      <c r="A443">
        <v>14993.6</v>
      </c>
      <c r="B443">
        <v>-30.780375513899301</v>
      </c>
      <c r="C443">
        <v>-6.6660140430882402</v>
      </c>
      <c r="D443">
        <f t="shared" si="6"/>
        <v>7638.8200000000006</v>
      </c>
    </row>
    <row r="444" spans="1:4" x14ac:dyDescent="0.3">
      <c r="A444">
        <v>14993.62</v>
      </c>
      <c r="B444">
        <v>-29.609375513899501</v>
      </c>
      <c r="C444">
        <v>-6.3868969550954198</v>
      </c>
      <c r="D444">
        <f t="shared" si="6"/>
        <v>7638.8400000000011</v>
      </c>
    </row>
    <row r="445" spans="1:4" x14ac:dyDescent="0.3">
      <c r="A445">
        <v>14993.64</v>
      </c>
      <c r="B445">
        <v>-26.189375513899499</v>
      </c>
      <c r="C445">
        <v>-6.1880528316624197</v>
      </c>
      <c r="D445">
        <f t="shared" si="6"/>
        <v>7638.86</v>
      </c>
    </row>
    <row r="446" spans="1:4" x14ac:dyDescent="0.3">
      <c r="A446">
        <v>14993.66</v>
      </c>
      <c r="B446">
        <v>-19.162375513899399</v>
      </c>
      <c r="C446">
        <v>-5.8101286969538704</v>
      </c>
      <c r="D446">
        <f t="shared" si="6"/>
        <v>7638.88</v>
      </c>
    </row>
    <row r="447" spans="1:4" x14ac:dyDescent="0.3">
      <c r="A447">
        <v>14993.68</v>
      </c>
      <c r="B447">
        <v>-11.893375513899199</v>
      </c>
      <c r="C447">
        <v>-5.5615489657000303</v>
      </c>
      <c r="D447">
        <f t="shared" si="6"/>
        <v>7638.9000000000005</v>
      </c>
    </row>
    <row r="448" spans="1:4" x14ac:dyDescent="0.3">
      <c r="A448">
        <v>14993.7</v>
      </c>
      <c r="B448">
        <v>-5.5533755138994803</v>
      </c>
      <c r="C448">
        <v>-5.1137126264343999</v>
      </c>
      <c r="D448">
        <f t="shared" si="6"/>
        <v>7638.920000000001</v>
      </c>
    </row>
    <row r="449" spans="1:4" x14ac:dyDescent="0.3">
      <c r="A449">
        <v>14993.72</v>
      </c>
      <c r="B449">
        <v>0.81562448610065996</v>
      </c>
      <c r="C449">
        <v>-4.8542079283301796</v>
      </c>
      <c r="D449">
        <f t="shared" si="6"/>
        <v>7638.94</v>
      </c>
    </row>
    <row r="450" spans="1:4" x14ac:dyDescent="0.3">
      <c r="A450">
        <v>14993.74</v>
      </c>
      <c r="B450">
        <v>8.7646244861007307</v>
      </c>
      <c r="C450">
        <v>-4.3799309368154304</v>
      </c>
      <c r="D450">
        <f t="shared" si="6"/>
        <v>7638.96</v>
      </c>
    </row>
    <row r="451" spans="1:4" x14ac:dyDescent="0.3">
      <c r="A451">
        <v>14993.76</v>
      </c>
      <c r="B451">
        <v>15.748624486100701</v>
      </c>
      <c r="C451">
        <v>-4.1556740101490197</v>
      </c>
      <c r="D451">
        <f t="shared" si="6"/>
        <v>7638.9800000000005</v>
      </c>
    </row>
    <row r="452" spans="1:4" x14ac:dyDescent="0.3">
      <c r="A452">
        <v>14993.78</v>
      </c>
      <c r="B452">
        <v>18.201624486100599</v>
      </c>
      <c r="C452">
        <v>-3.7013999488453702</v>
      </c>
      <c r="D452">
        <f t="shared" si="6"/>
        <v>7639.0000000000009</v>
      </c>
    </row>
    <row r="453" spans="1:4" x14ac:dyDescent="0.3">
      <c r="A453">
        <v>14993.8</v>
      </c>
      <c r="B453">
        <v>20.898624486100701</v>
      </c>
      <c r="C453">
        <v>-3.5533451660237998</v>
      </c>
      <c r="D453">
        <f t="shared" ref="D453:D516" si="7">A453-$A$4</f>
        <v>7639.0199999999995</v>
      </c>
    </row>
    <row r="454" spans="1:4" x14ac:dyDescent="0.3">
      <c r="A454">
        <v>14993.82</v>
      </c>
      <c r="B454">
        <v>24.317624486100598</v>
      </c>
      <c r="C454">
        <v>-3.1565219977990799</v>
      </c>
      <c r="D454">
        <f t="shared" si="7"/>
        <v>7639.04</v>
      </c>
    </row>
    <row r="455" spans="1:4" x14ac:dyDescent="0.3">
      <c r="A455">
        <v>14993.84</v>
      </c>
      <c r="B455">
        <v>24.683624486100602</v>
      </c>
      <c r="C455">
        <v>-3.1094158443750999</v>
      </c>
      <c r="D455">
        <f t="shared" si="7"/>
        <v>7639.06</v>
      </c>
    </row>
    <row r="456" spans="1:4" x14ac:dyDescent="0.3">
      <c r="A456">
        <v>14993.86</v>
      </c>
      <c r="B456">
        <v>22.236624486100499</v>
      </c>
      <c r="C456">
        <v>-2.7896474498389598</v>
      </c>
      <c r="D456">
        <f t="shared" si="7"/>
        <v>7639.0800000000008</v>
      </c>
    </row>
    <row r="457" spans="1:4" x14ac:dyDescent="0.3">
      <c r="A457">
        <v>14993.88</v>
      </c>
      <c r="B457">
        <v>19.261624486100601</v>
      </c>
      <c r="C457">
        <v>-2.8455618628744999</v>
      </c>
      <c r="D457">
        <f t="shared" si="7"/>
        <v>7639.0999999999995</v>
      </c>
    </row>
    <row r="458" spans="1:4" x14ac:dyDescent="0.3">
      <c r="A458">
        <v>14993.9</v>
      </c>
      <c r="B458">
        <v>14.486624486100499</v>
      </c>
      <c r="C458">
        <v>-2.60103699401802</v>
      </c>
      <c r="D458">
        <f t="shared" si="7"/>
        <v>7639.12</v>
      </c>
    </row>
    <row r="459" spans="1:4" x14ac:dyDescent="0.3">
      <c r="A459">
        <v>14993.92</v>
      </c>
      <c r="B459">
        <v>7.2806244861008098</v>
      </c>
      <c r="C459">
        <v>-2.7390066884540598</v>
      </c>
      <c r="D459">
        <f t="shared" si="7"/>
        <v>7639.14</v>
      </c>
    </row>
    <row r="460" spans="1:4" x14ac:dyDescent="0.3">
      <c r="A460">
        <v>14993.94</v>
      </c>
      <c r="B460">
        <v>3.8546244861008701</v>
      </c>
      <c r="C460">
        <v>-2.5487843364363001</v>
      </c>
      <c r="D460">
        <f t="shared" si="7"/>
        <v>7639.1600000000008</v>
      </c>
    </row>
    <row r="461" spans="1:4" x14ac:dyDescent="0.3">
      <c r="A461">
        <v>14993.96</v>
      </c>
      <c r="B461">
        <v>-2.2463755138992401</v>
      </c>
      <c r="C461">
        <v>-2.7305170249124302</v>
      </c>
      <c r="D461">
        <f t="shared" si="7"/>
        <v>7639.1799999999994</v>
      </c>
    </row>
    <row r="462" spans="1:4" x14ac:dyDescent="0.3">
      <c r="A462">
        <v>14993.98</v>
      </c>
      <c r="B462">
        <v>-8.1293755138995003</v>
      </c>
      <c r="C462">
        <v>-2.56166842796436</v>
      </c>
      <c r="D462">
        <f t="shared" si="7"/>
        <v>7639.2</v>
      </c>
    </row>
    <row r="463" spans="1:4" x14ac:dyDescent="0.3">
      <c r="A463">
        <v>14994</v>
      </c>
      <c r="B463">
        <v>-13.109375513899501</v>
      </c>
      <c r="C463">
        <v>-2.7417260943349002</v>
      </c>
      <c r="D463">
        <f t="shared" si="7"/>
        <v>7639.22</v>
      </c>
    </row>
    <row r="464" spans="1:4" x14ac:dyDescent="0.3">
      <c r="A464">
        <v>14994.02</v>
      </c>
      <c r="B464">
        <v>-16.243375513899501</v>
      </c>
      <c r="C464">
        <v>-2.5590443712002102</v>
      </c>
      <c r="D464">
        <f t="shared" si="7"/>
        <v>7639.2400000000007</v>
      </c>
    </row>
    <row r="465" spans="1:4" x14ac:dyDescent="0.3">
      <c r="A465">
        <v>14994.04</v>
      </c>
      <c r="B465">
        <v>-19.905375513899301</v>
      </c>
      <c r="C465">
        <v>-2.69660613316944</v>
      </c>
      <c r="D465">
        <f t="shared" si="7"/>
        <v>7639.2600000000011</v>
      </c>
    </row>
    <row r="466" spans="1:4" x14ac:dyDescent="0.3">
      <c r="A466">
        <v>14994.06</v>
      </c>
      <c r="B466">
        <v>-19.668375513899299</v>
      </c>
      <c r="C466">
        <v>-2.4721618702090802</v>
      </c>
      <c r="D466">
        <f t="shared" si="7"/>
        <v>7639.28</v>
      </c>
    </row>
    <row r="467" spans="1:4" x14ac:dyDescent="0.3">
      <c r="A467">
        <v>14994.08</v>
      </c>
      <c r="B467">
        <v>-19.364375513899201</v>
      </c>
      <c r="C467">
        <v>-2.54109755889698</v>
      </c>
      <c r="D467">
        <f t="shared" si="7"/>
        <v>7639.3</v>
      </c>
    </row>
    <row r="468" spans="1:4" x14ac:dyDescent="0.3">
      <c r="A468">
        <v>14994.1</v>
      </c>
      <c r="B468">
        <v>-20.589375513899501</v>
      </c>
      <c r="C468">
        <v>-2.2612390142606098</v>
      </c>
      <c r="D468">
        <f t="shared" si="7"/>
        <v>7639.3200000000006</v>
      </c>
    </row>
    <row r="469" spans="1:4" x14ac:dyDescent="0.3">
      <c r="A469">
        <v>14994.12</v>
      </c>
      <c r="B469">
        <v>-20.6003755138995</v>
      </c>
      <c r="C469">
        <v>-2.2560130244843601</v>
      </c>
      <c r="D469">
        <f t="shared" si="7"/>
        <v>7639.3400000000011</v>
      </c>
    </row>
    <row r="470" spans="1:4" x14ac:dyDescent="0.3">
      <c r="A470">
        <v>14994.14</v>
      </c>
      <c r="B470">
        <v>-15.555375513899399</v>
      </c>
      <c r="C470">
        <v>-1.9242514651629099</v>
      </c>
      <c r="D470">
        <f t="shared" si="7"/>
        <v>7639.36</v>
      </c>
    </row>
    <row r="471" spans="1:4" x14ac:dyDescent="0.3">
      <c r="A471">
        <v>14994.16</v>
      </c>
      <c r="B471">
        <v>-10.309375513899299</v>
      </c>
      <c r="C471">
        <v>-1.8605619826253099</v>
      </c>
      <c r="D471">
        <f t="shared" si="7"/>
        <v>7639.38</v>
      </c>
    </row>
    <row r="472" spans="1:4" x14ac:dyDescent="0.3">
      <c r="A472">
        <v>14994.18</v>
      </c>
      <c r="B472">
        <v>-6.5593755138993401</v>
      </c>
      <c r="C472">
        <v>-1.49595512890264</v>
      </c>
      <c r="D472">
        <f t="shared" si="7"/>
        <v>7639.4000000000005</v>
      </c>
    </row>
    <row r="473" spans="1:4" x14ac:dyDescent="0.3">
      <c r="A473">
        <v>14994.2</v>
      </c>
      <c r="B473">
        <v>-2.24137551389913</v>
      </c>
      <c r="C473">
        <v>-1.4063274439432201</v>
      </c>
      <c r="D473">
        <f t="shared" si="7"/>
        <v>7639.420000000001</v>
      </c>
    </row>
    <row r="474" spans="1:4" x14ac:dyDescent="0.3">
      <c r="A474">
        <v>14994.22</v>
      </c>
      <c r="B474">
        <v>3.5886244861007999</v>
      </c>
      <c r="C474">
        <v>-1.0379662772035301</v>
      </c>
      <c r="D474">
        <f t="shared" si="7"/>
        <v>7639.44</v>
      </c>
    </row>
    <row r="475" spans="1:4" x14ac:dyDescent="0.3">
      <c r="A475">
        <v>14994.24</v>
      </c>
      <c r="B475">
        <v>10.522624486100501</v>
      </c>
      <c r="C475">
        <v>-0.96347946990903399</v>
      </c>
      <c r="D475">
        <f t="shared" si="7"/>
        <v>7639.46</v>
      </c>
    </row>
    <row r="476" spans="1:4" x14ac:dyDescent="0.3">
      <c r="A476">
        <v>14994.26</v>
      </c>
      <c r="B476">
        <v>16.669624486100499</v>
      </c>
      <c r="C476">
        <v>-0.62243128034653805</v>
      </c>
      <c r="D476">
        <f t="shared" si="7"/>
        <v>7639.4800000000005</v>
      </c>
    </row>
    <row r="477" spans="1:4" x14ac:dyDescent="0.3">
      <c r="A477">
        <v>14994.28</v>
      </c>
      <c r="B477">
        <v>20.212624486100601</v>
      </c>
      <c r="C477">
        <v>-0.60245219271189898</v>
      </c>
      <c r="D477">
        <f t="shared" si="7"/>
        <v>7639.5000000000009</v>
      </c>
    </row>
    <row r="478" spans="1:4" x14ac:dyDescent="0.3">
      <c r="A478">
        <v>14994.3</v>
      </c>
      <c r="B478">
        <v>24.242624486100802</v>
      </c>
      <c r="C478">
        <v>-0.31302700164201003</v>
      </c>
      <c r="D478">
        <f t="shared" si="7"/>
        <v>7639.5199999999995</v>
      </c>
    </row>
    <row r="479" spans="1:4" x14ac:dyDescent="0.3">
      <c r="A479">
        <v>14994.32</v>
      </c>
      <c r="B479">
        <v>27.385624486100799</v>
      </c>
      <c r="C479">
        <v>-0.37529457765513002</v>
      </c>
      <c r="D479">
        <f t="shared" si="7"/>
        <v>7639.54</v>
      </c>
    </row>
    <row r="480" spans="1:4" x14ac:dyDescent="0.3">
      <c r="A480">
        <v>14994.34</v>
      </c>
      <c r="B480">
        <v>28.749624486100899</v>
      </c>
      <c r="C480">
        <v>-0.14762148868911501</v>
      </c>
      <c r="D480">
        <f t="shared" si="7"/>
        <v>7639.56</v>
      </c>
    </row>
    <row r="481" spans="1:4" x14ac:dyDescent="0.3">
      <c r="A481">
        <v>14994.36</v>
      </c>
      <c r="B481">
        <v>28.742624486100802</v>
      </c>
      <c r="C481">
        <v>-0.30100412970323598</v>
      </c>
      <c r="D481">
        <f t="shared" si="7"/>
        <v>7639.5800000000008</v>
      </c>
    </row>
    <row r="482" spans="1:4" x14ac:dyDescent="0.3">
      <c r="A482">
        <v>14994.38</v>
      </c>
      <c r="B482">
        <v>25.511624486100601</v>
      </c>
      <c r="C482">
        <v>-0.12679473376386299</v>
      </c>
      <c r="D482">
        <f t="shared" si="7"/>
        <v>7639.5999999999995</v>
      </c>
    </row>
    <row r="483" spans="1:4" x14ac:dyDescent="0.3">
      <c r="A483">
        <v>14994.4</v>
      </c>
      <c r="B483">
        <v>19.653624486100899</v>
      </c>
      <c r="C483">
        <v>-0.35845612885751399</v>
      </c>
      <c r="D483">
        <f t="shared" si="7"/>
        <v>7639.62</v>
      </c>
    </row>
    <row r="484" spans="1:4" x14ac:dyDescent="0.3">
      <c r="A484">
        <v>14994.42</v>
      </c>
      <c r="B484">
        <v>13.9086244861005</v>
      </c>
      <c r="C484">
        <v>-0.21142113544451099</v>
      </c>
      <c r="D484">
        <f t="shared" si="7"/>
        <v>7639.64</v>
      </c>
    </row>
    <row r="485" spans="1:4" x14ac:dyDescent="0.3">
      <c r="A485">
        <v>14994.44</v>
      </c>
      <c r="B485">
        <v>6.9146244861008199</v>
      </c>
      <c r="C485">
        <v>-0.48930372801704902</v>
      </c>
      <c r="D485">
        <f t="shared" si="7"/>
        <v>7639.6600000000008</v>
      </c>
    </row>
    <row r="486" spans="1:4" x14ac:dyDescent="0.3">
      <c r="A486">
        <v>14994.46</v>
      </c>
      <c r="B486">
        <v>-2.0063755138994601</v>
      </c>
      <c r="C486">
        <v>-0.33070512916698402</v>
      </c>
      <c r="D486">
        <f t="shared" si="7"/>
        <v>7639.6799999999994</v>
      </c>
    </row>
    <row r="487" spans="1:4" x14ac:dyDescent="0.3">
      <c r="A487">
        <v>14994.48</v>
      </c>
      <c r="B487">
        <v>-11.0363755138992</v>
      </c>
      <c r="C487">
        <v>-0.61121926958422201</v>
      </c>
      <c r="D487">
        <f t="shared" si="7"/>
        <v>7639.7</v>
      </c>
    </row>
    <row r="488" spans="1:4" x14ac:dyDescent="0.3">
      <c r="A488">
        <v>14994.5</v>
      </c>
      <c r="B488">
        <v>-18.506375513899499</v>
      </c>
      <c r="C488">
        <v>-0.39965848594034897</v>
      </c>
      <c r="D488">
        <f t="shared" si="7"/>
        <v>7639.72</v>
      </c>
    </row>
    <row r="489" spans="1:4" x14ac:dyDescent="0.3">
      <c r="A489">
        <v>14994.52</v>
      </c>
      <c r="B489">
        <v>-24.576375513899201</v>
      </c>
      <c r="C489">
        <v>-0.63903306532892301</v>
      </c>
      <c r="D489">
        <f t="shared" si="7"/>
        <v>7639.7400000000007</v>
      </c>
    </row>
    <row r="490" spans="1:4" x14ac:dyDescent="0.3">
      <c r="A490">
        <v>14994.54</v>
      </c>
      <c r="B490">
        <v>-29.075375513899399</v>
      </c>
      <c r="C490">
        <v>-0.342202195251751</v>
      </c>
      <c r="D490">
        <f t="shared" si="7"/>
        <v>7639.7600000000011</v>
      </c>
    </row>
    <row r="491" spans="1:4" x14ac:dyDescent="0.3">
      <c r="A491">
        <v>14994.56</v>
      </c>
      <c r="B491">
        <v>-30.235375513899299</v>
      </c>
      <c r="C491">
        <v>-0.50852846275040797</v>
      </c>
      <c r="D491">
        <f t="shared" si="7"/>
        <v>7639.78</v>
      </c>
    </row>
    <row r="492" spans="1:4" x14ac:dyDescent="0.3">
      <c r="A492">
        <v>14994.58</v>
      </c>
      <c r="B492">
        <v>-27.822375513899299</v>
      </c>
      <c r="C492">
        <v>-0.113640207805143</v>
      </c>
      <c r="D492">
        <f t="shared" si="7"/>
        <v>7639.8</v>
      </c>
    </row>
    <row r="493" spans="1:4" x14ac:dyDescent="0.3">
      <c r="A493">
        <v>14994.6</v>
      </c>
      <c r="B493">
        <v>-25.448375513899499</v>
      </c>
      <c r="C493">
        <v>-0.196007450980344</v>
      </c>
      <c r="D493">
        <f t="shared" si="7"/>
        <v>7639.8200000000006</v>
      </c>
    </row>
    <row r="494" spans="1:4" x14ac:dyDescent="0.3">
      <c r="A494">
        <v>14994.62</v>
      </c>
      <c r="B494">
        <v>-21.8793755138995</v>
      </c>
      <c r="C494">
        <v>0.28451770158090101</v>
      </c>
      <c r="D494">
        <f t="shared" si="7"/>
        <v>7639.8400000000011</v>
      </c>
    </row>
    <row r="495" spans="1:4" x14ac:dyDescent="0.3">
      <c r="A495">
        <v>14994.64</v>
      </c>
      <c r="B495">
        <v>-13.993375513899499</v>
      </c>
      <c r="C495">
        <v>0.27279034601962698</v>
      </c>
      <c r="D495">
        <f t="shared" si="7"/>
        <v>7639.86</v>
      </c>
    </row>
    <row r="496" spans="1:4" x14ac:dyDescent="0.3">
      <c r="A496">
        <v>14994.66</v>
      </c>
      <c r="B496">
        <v>-3.9873755138992202</v>
      </c>
      <c r="C496">
        <v>0.80257524412813996</v>
      </c>
      <c r="D496">
        <f t="shared" si="7"/>
        <v>7639.88</v>
      </c>
    </row>
    <row r="497" spans="1:4" x14ac:dyDescent="0.3">
      <c r="A497">
        <v>14994.68</v>
      </c>
      <c r="B497">
        <v>2.6756244861007898</v>
      </c>
      <c r="C497">
        <v>0.82782184028316796</v>
      </c>
      <c r="D497">
        <f t="shared" si="7"/>
        <v>7639.9000000000005</v>
      </c>
    </row>
    <row r="498" spans="1:4" x14ac:dyDescent="0.3">
      <c r="A498">
        <v>14994.7</v>
      </c>
      <c r="B498">
        <v>9.6416244861006799</v>
      </c>
      <c r="C498">
        <v>1.35470208259481</v>
      </c>
      <c r="D498">
        <f t="shared" si="7"/>
        <v>7639.920000000001</v>
      </c>
    </row>
    <row r="499" spans="1:4" x14ac:dyDescent="0.3">
      <c r="A499">
        <v>14994.72</v>
      </c>
      <c r="B499">
        <v>16.5926244861007</v>
      </c>
      <c r="C499">
        <v>1.37278170911199</v>
      </c>
      <c r="D499">
        <f t="shared" si="7"/>
        <v>7639.94</v>
      </c>
    </row>
    <row r="500" spans="1:4" x14ac:dyDescent="0.3">
      <c r="A500">
        <v>14994.74</v>
      </c>
      <c r="B500">
        <v>20.676624486100501</v>
      </c>
      <c r="C500">
        <v>1.84161909618291</v>
      </c>
      <c r="D500">
        <f t="shared" si="7"/>
        <v>7639.96</v>
      </c>
    </row>
    <row r="501" spans="1:4" x14ac:dyDescent="0.3">
      <c r="A501">
        <v>14994.76</v>
      </c>
      <c r="B501">
        <v>23.460624486100599</v>
      </c>
      <c r="C501">
        <v>1.8106700075469699</v>
      </c>
      <c r="D501">
        <f t="shared" si="7"/>
        <v>7639.9800000000005</v>
      </c>
    </row>
    <row r="502" spans="1:4" x14ac:dyDescent="0.3">
      <c r="A502">
        <v>14994.78</v>
      </c>
      <c r="B502">
        <v>23.729624486100899</v>
      </c>
      <c r="C502">
        <v>2.17689539175282</v>
      </c>
      <c r="D502">
        <f t="shared" si="7"/>
        <v>7640.0000000000009</v>
      </c>
    </row>
    <row r="503" spans="1:4" x14ac:dyDescent="0.3">
      <c r="A503">
        <v>14994.8</v>
      </c>
      <c r="B503">
        <v>19.643624486100599</v>
      </c>
      <c r="C503">
        <v>2.0689538245037502</v>
      </c>
      <c r="D503">
        <f t="shared" si="7"/>
        <v>7640.0199999999995</v>
      </c>
    </row>
    <row r="504" spans="1:4" x14ac:dyDescent="0.3">
      <c r="A504">
        <v>14994.82</v>
      </c>
      <c r="B504">
        <v>16.544624486100499</v>
      </c>
      <c r="C504">
        <v>2.3086188229890401</v>
      </c>
      <c r="D504">
        <f t="shared" si="7"/>
        <v>7640.04</v>
      </c>
    </row>
    <row r="505" spans="1:4" x14ac:dyDescent="0.3">
      <c r="A505">
        <v>14994.84</v>
      </c>
      <c r="B505">
        <v>12.932624486100799</v>
      </c>
      <c r="C505">
        <v>2.1164638852047402</v>
      </c>
      <c r="D505">
        <f t="shared" si="7"/>
        <v>7640.06</v>
      </c>
    </row>
    <row r="506" spans="1:4" x14ac:dyDescent="0.3">
      <c r="A506">
        <v>14994.86</v>
      </c>
      <c r="B506">
        <v>5.8826244861006698</v>
      </c>
      <c r="C506">
        <v>2.2299699370698098</v>
      </c>
      <c r="D506">
        <f t="shared" si="7"/>
        <v>7640.0800000000008</v>
      </c>
    </row>
    <row r="507" spans="1:4" x14ac:dyDescent="0.3">
      <c r="A507">
        <v>14994.88</v>
      </c>
      <c r="B507">
        <v>-0.46737551389924198</v>
      </c>
      <c r="C507">
        <v>1.9672509861344201</v>
      </c>
      <c r="D507">
        <f t="shared" si="7"/>
        <v>7640.0999999999995</v>
      </c>
    </row>
    <row r="508" spans="1:4" x14ac:dyDescent="0.3">
      <c r="A508">
        <v>14994.9</v>
      </c>
      <c r="B508">
        <v>-4.6303755138992502</v>
      </c>
      <c r="C508">
        <v>1.97618410228944</v>
      </c>
      <c r="D508">
        <f t="shared" si="7"/>
        <v>7640.12</v>
      </c>
    </row>
    <row r="509" spans="1:4" x14ac:dyDescent="0.3">
      <c r="A509">
        <v>14994.92</v>
      </c>
      <c r="B509">
        <v>-10.404375513899099</v>
      </c>
      <c r="C509">
        <v>1.67140289583395</v>
      </c>
      <c r="D509">
        <f t="shared" si="7"/>
        <v>7640.14</v>
      </c>
    </row>
    <row r="510" spans="1:4" x14ac:dyDescent="0.3">
      <c r="A510">
        <v>14994.94</v>
      </c>
      <c r="B510">
        <v>-15.636375513899599</v>
      </c>
      <c r="C510">
        <v>1.6100839239604099</v>
      </c>
      <c r="D510">
        <f t="shared" si="7"/>
        <v>7640.1600000000008</v>
      </c>
    </row>
    <row r="511" spans="1:4" x14ac:dyDescent="0.3">
      <c r="A511">
        <v>14994.96</v>
      </c>
      <c r="B511">
        <v>-19.452375513899401</v>
      </c>
      <c r="C511">
        <v>1.2969423749929101</v>
      </c>
      <c r="D511">
        <f t="shared" si="7"/>
        <v>7640.1799999999994</v>
      </c>
    </row>
    <row r="512" spans="1:4" x14ac:dyDescent="0.3">
      <c r="A512">
        <v>14994.98</v>
      </c>
      <c r="B512">
        <v>-23.471375513899101</v>
      </c>
      <c r="C512">
        <v>1.2017290578886799</v>
      </c>
      <c r="D512">
        <f t="shared" si="7"/>
        <v>7640.2</v>
      </c>
    </row>
    <row r="513" spans="1:4" x14ac:dyDescent="0.3">
      <c r="A513">
        <v>14995</v>
      </c>
      <c r="B513">
        <v>-26.109375513899501</v>
      </c>
      <c r="C513">
        <v>0.90895550517254498</v>
      </c>
      <c r="D513">
        <f t="shared" si="7"/>
        <v>7640.22</v>
      </c>
    </row>
    <row r="514" spans="1:4" x14ac:dyDescent="0.3">
      <c r="A514">
        <v>14995.02</v>
      </c>
      <c r="B514">
        <v>-27.1863755138993</v>
      </c>
      <c r="C514">
        <v>0.80840365521426805</v>
      </c>
      <c r="D514">
        <f t="shared" si="7"/>
        <v>7640.2400000000007</v>
      </c>
    </row>
    <row r="515" spans="1:4" x14ac:dyDescent="0.3">
      <c r="A515">
        <v>14995.04</v>
      </c>
      <c r="B515">
        <v>-28.030375513899301</v>
      </c>
      <c r="C515">
        <v>0.55179361891571999</v>
      </c>
      <c r="D515">
        <f t="shared" si="7"/>
        <v>7640.2600000000011</v>
      </c>
    </row>
    <row r="516" spans="1:4" x14ac:dyDescent="0.3">
      <c r="A516">
        <v>14995.06</v>
      </c>
      <c r="B516">
        <v>-28.058375513899101</v>
      </c>
      <c r="C516">
        <v>0.45990024811567598</v>
      </c>
      <c r="D516">
        <f t="shared" si="7"/>
        <v>7640.28</v>
      </c>
    </row>
    <row r="517" spans="1:4" x14ac:dyDescent="0.3">
      <c r="A517">
        <v>14995.08</v>
      </c>
      <c r="B517">
        <v>-26.218375513899399</v>
      </c>
      <c r="C517">
        <v>0.238313682608886</v>
      </c>
      <c r="D517">
        <f t="shared" ref="D517:D580" si="8">A517-$A$4</f>
        <v>7640.3</v>
      </c>
    </row>
    <row r="518" spans="1:4" x14ac:dyDescent="0.3">
      <c r="A518">
        <v>14995.1</v>
      </c>
      <c r="B518">
        <v>-24.219375513899202</v>
      </c>
      <c r="C518">
        <v>0.15204123731446301</v>
      </c>
      <c r="D518">
        <f t="shared" si="8"/>
        <v>7640.3200000000006</v>
      </c>
    </row>
    <row r="519" spans="1:4" x14ac:dyDescent="0.3">
      <c r="A519">
        <v>14995.12</v>
      </c>
      <c r="B519">
        <v>-20.493375513899501</v>
      </c>
      <c r="C519">
        <v>-5.2072247672676202E-2</v>
      </c>
      <c r="D519">
        <f t="shared" si="8"/>
        <v>7640.3400000000011</v>
      </c>
    </row>
    <row r="520" spans="1:4" x14ac:dyDescent="0.3">
      <c r="A520">
        <v>14995.14</v>
      </c>
      <c r="B520">
        <v>-15.075375513899401</v>
      </c>
      <c r="C520">
        <v>-0.15079787865345901</v>
      </c>
      <c r="D520">
        <f t="shared" si="8"/>
        <v>7640.36</v>
      </c>
    </row>
    <row r="521" spans="1:4" x14ac:dyDescent="0.3">
      <c r="A521">
        <v>14995.16</v>
      </c>
      <c r="B521">
        <v>-8.6763755138995293</v>
      </c>
      <c r="C521">
        <v>-0.36667786122900897</v>
      </c>
      <c r="D521">
        <f t="shared" si="8"/>
        <v>7640.38</v>
      </c>
    </row>
    <row r="522" spans="1:4" x14ac:dyDescent="0.3">
      <c r="A522">
        <v>14995.18</v>
      </c>
      <c r="B522">
        <v>-2.2423755138993302</v>
      </c>
      <c r="C522">
        <v>-0.50512973193801103</v>
      </c>
      <c r="D522">
        <f t="shared" si="8"/>
        <v>7640.4000000000005</v>
      </c>
    </row>
    <row r="523" spans="1:4" x14ac:dyDescent="0.3">
      <c r="A523">
        <v>14995.2</v>
      </c>
      <c r="B523">
        <v>3.7036244861005798</v>
      </c>
      <c r="C523">
        <v>-0.76579745957564904</v>
      </c>
      <c r="D523">
        <f t="shared" si="8"/>
        <v>7640.420000000001</v>
      </c>
    </row>
    <row r="524" spans="1:4" x14ac:dyDescent="0.3">
      <c r="A524">
        <v>14995.22</v>
      </c>
      <c r="B524">
        <v>10.781624486100601</v>
      </c>
      <c r="C524">
        <v>-0.97192679904683998</v>
      </c>
      <c r="D524">
        <f t="shared" si="8"/>
        <v>7640.44</v>
      </c>
    </row>
    <row r="525" spans="1:4" x14ac:dyDescent="0.3">
      <c r="A525">
        <v>14995.24</v>
      </c>
      <c r="B525">
        <v>16.177624486100701</v>
      </c>
      <c r="C525">
        <v>-1.3047286704732</v>
      </c>
      <c r="D525">
        <f t="shared" si="8"/>
        <v>7640.46</v>
      </c>
    </row>
    <row r="526" spans="1:4" x14ac:dyDescent="0.3">
      <c r="A526">
        <v>14995.26</v>
      </c>
      <c r="B526">
        <v>19.647624486100501</v>
      </c>
      <c r="C526">
        <v>-1.59767292246607</v>
      </c>
      <c r="D526">
        <f t="shared" si="8"/>
        <v>7640.4800000000005</v>
      </c>
    </row>
    <row r="527" spans="1:4" x14ac:dyDescent="0.3">
      <c r="A527">
        <v>14995.28</v>
      </c>
      <c r="B527">
        <v>20.8216244861005</v>
      </c>
      <c r="C527">
        <v>-2.0154419195774</v>
      </c>
      <c r="D527">
        <f t="shared" si="8"/>
        <v>7640.5000000000009</v>
      </c>
    </row>
    <row r="528" spans="1:4" x14ac:dyDescent="0.3">
      <c r="A528">
        <v>14995.3</v>
      </c>
      <c r="B528">
        <v>19.781624486100601</v>
      </c>
      <c r="C528">
        <v>-2.3974208679348599</v>
      </c>
      <c r="D528">
        <f t="shared" si="8"/>
        <v>7640.5199999999995</v>
      </c>
    </row>
    <row r="529" spans="1:4" x14ac:dyDescent="0.3">
      <c r="A529">
        <v>14995.32</v>
      </c>
      <c r="B529">
        <v>14.761624486100599</v>
      </c>
      <c r="C529">
        <v>-2.8926775746578199</v>
      </c>
      <c r="D529">
        <f t="shared" si="8"/>
        <v>7640.54</v>
      </c>
    </row>
    <row r="530" spans="1:4" x14ac:dyDescent="0.3">
      <c r="A530">
        <v>14995.34</v>
      </c>
      <c r="B530">
        <v>9.0336244861005106</v>
      </c>
      <c r="C530">
        <v>-3.3448814506876299</v>
      </c>
      <c r="D530">
        <f t="shared" si="8"/>
        <v>7640.56</v>
      </c>
    </row>
    <row r="531" spans="1:4" x14ac:dyDescent="0.3">
      <c r="A531">
        <v>14995.36</v>
      </c>
      <c r="B531">
        <v>2.5786244861005798</v>
      </c>
      <c r="C531">
        <v>-3.8892167691361199</v>
      </c>
      <c r="D531">
        <f t="shared" si="8"/>
        <v>7640.5800000000008</v>
      </c>
    </row>
    <row r="532" spans="1:4" x14ac:dyDescent="0.3">
      <c r="A532">
        <v>14995.38</v>
      </c>
      <c r="B532">
        <v>-7.8113755138992902</v>
      </c>
      <c r="C532">
        <v>-4.3736315997369202</v>
      </c>
      <c r="D532">
        <f t="shared" si="8"/>
        <v>7640.5999999999995</v>
      </c>
    </row>
    <row r="533" spans="1:4" x14ac:dyDescent="0.3">
      <c r="A533">
        <v>14995.4</v>
      </c>
      <c r="B533">
        <v>-18.0623755138995</v>
      </c>
      <c r="C533">
        <v>-4.9232277645218598</v>
      </c>
      <c r="D533">
        <f t="shared" si="8"/>
        <v>7640.62</v>
      </c>
    </row>
    <row r="534" spans="1:4" x14ac:dyDescent="0.3">
      <c r="A534">
        <v>14995.42</v>
      </c>
      <c r="B534">
        <v>-24.720375513899398</v>
      </c>
      <c r="C534">
        <v>-5.3906786791250596</v>
      </c>
      <c r="D534">
        <f t="shared" si="8"/>
        <v>7640.64</v>
      </c>
    </row>
    <row r="535" spans="1:4" x14ac:dyDescent="0.3">
      <c r="A535">
        <v>14995.44</v>
      </c>
      <c r="B535">
        <v>-29.592375513899199</v>
      </c>
      <c r="C535">
        <v>-5.8969124530917698</v>
      </c>
      <c r="D535">
        <f t="shared" si="8"/>
        <v>7640.6600000000008</v>
      </c>
    </row>
    <row r="536" spans="1:4" x14ac:dyDescent="0.3">
      <c r="A536">
        <v>14995.46</v>
      </c>
      <c r="B536">
        <v>-34.182375513899402</v>
      </c>
      <c r="C536">
        <v>-6.2993063996075103</v>
      </c>
      <c r="D536">
        <f t="shared" si="8"/>
        <v>7640.6799999999994</v>
      </c>
    </row>
    <row r="537" spans="1:4" x14ac:dyDescent="0.3">
      <c r="A537">
        <v>14995.48</v>
      </c>
      <c r="B537">
        <v>-37.131375513899499</v>
      </c>
      <c r="C537">
        <v>-6.72138868541838</v>
      </c>
      <c r="D537">
        <f t="shared" si="8"/>
        <v>7640.7</v>
      </c>
    </row>
    <row r="538" spans="1:4" x14ac:dyDescent="0.3">
      <c r="A538">
        <v>14995.5</v>
      </c>
      <c r="B538">
        <v>-34.733375513899297</v>
      </c>
      <c r="C538">
        <v>-7.0241762607059002</v>
      </c>
      <c r="D538">
        <f t="shared" si="8"/>
        <v>7640.72</v>
      </c>
    </row>
    <row r="539" spans="1:4" x14ac:dyDescent="0.3">
      <c r="A539">
        <v>14995.52</v>
      </c>
      <c r="B539">
        <v>-30.109375513899501</v>
      </c>
      <c r="C539">
        <v>-7.3397608254386304</v>
      </c>
      <c r="D539">
        <f t="shared" si="8"/>
        <v>7640.7400000000007</v>
      </c>
    </row>
    <row r="540" spans="1:4" x14ac:dyDescent="0.3">
      <c r="A540">
        <v>14995.54</v>
      </c>
      <c r="B540">
        <v>-24.525375513899199</v>
      </c>
      <c r="C540">
        <v>-7.53024938936779</v>
      </c>
      <c r="D540">
        <f t="shared" si="8"/>
        <v>7640.7600000000011</v>
      </c>
    </row>
    <row r="541" spans="1:4" x14ac:dyDescent="0.3">
      <c r="A541">
        <v>14995.56</v>
      </c>
      <c r="B541">
        <v>-17.377375513899601</v>
      </c>
      <c r="C541">
        <v>-7.7404082434288997</v>
      </c>
      <c r="D541">
        <f t="shared" si="8"/>
        <v>7640.78</v>
      </c>
    </row>
    <row r="542" spans="1:4" x14ac:dyDescent="0.3">
      <c r="A542">
        <v>14995.58</v>
      </c>
      <c r="B542">
        <v>-10.6903755138992</v>
      </c>
      <c r="C542">
        <v>-7.8291138723921403</v>
      </c>
      <c r="D542">
        <f t="shared" si="8"/>
        <v>7640.8</v>
      </c>
    </row>
    <row r="543" spans="1:4" x14ac:dyDescent="0.3">
      <c r="A543">
        <v>14995.6</v>
      </c>
      <c r="B543">
        <v>-3.9103755138994498</v>
      </c>
      <c r="C543">
        <v>-7.9559842835898502</v>
      </c>
      <c r="D543">
        <f t="shared" si="8"/>
        <v>7640.8200000000006</v>
      </c>
    </row>
    <row r="544" spans="1:4" x14ac:dyDescent="0.3">
      <c r="A544">
        <v>14995.62</v>
      </c>
      <c r="B544">
        <v>2.5216244861007899</v>
      </c>
      <c r="C544">
        <v>-7.9709192402027096</v>
      </c>
      <c r="D544">
        <f t="shared" si="8"/>
        <v>7640.8400000000011</v>
      </c>
    </row>
    <row r="545" spans="1:4" x14ac:dyDescent="0.3">
      <c r="A545">
        <v>14995.64</v>
      </c>
      <c r="B545">
        <v>6.8756244861006097</v>
      </c>
      <c r="C545">
        <v>-8.0490599457452792</v>
      </c>
      <c r="D545">
        <f t="shared" si="8"/>
        <v>7640.86</v>
      </c>
    </row>
    <row r="546" spans="1:4" x14ac:dyDescent="0.3">
      <c r="A546">
        <v>14995.66</v>
      </c>
      <c r="B546">
        <v>9.2516244861008108</v>
      </c>
      <c r="C546">
        <v>-8.0254266351090102</v>
      </c>
      <c r="D546">
        <f t="shared" si="8"/>
        <v>7640.88</v>
      </c>
    </row>
    <row r="547" spans="1:4" x14ac:dyDescent="0.3">
      <c r="A547">
        <v>14995.68</v>
      </c>
      <c r="B547">
        <v>9.4166244861007709</v>
      </c>
      <c r="C547">
        <v>-8.0903123873121601</v>
      </c>
      <c r="D547">
        <f t="shared" si="8"/>
        <v>7640.9000000000005</v>
      </c>
    </row>
    <row r="548" spans="1:4" x14ac:dyDescent="0.3">
      <c r="A548">
        <v>14995.7</v>
      </c>
      <c r="B548">
        <v>9.2026244861008308</v>
      </c>
      <c r="C548">
        <v>-8.0594365419099603</v>
      </c>
      <c r="D548">
        <f t="shared" si="8"/>
        <v>7640.920000000001</v>
      </c>
    </row>
    <row r="549" spans="1:4" x14ac:dyDescent="0.3">
      <c r="A549">
        <v>14995.72</v>
      </c>
      <c r="B549">
        <v>8.1866244861007509</v>
      </c>
      <c r="C549">
        <v>-8.1372995133649599</v>
      </c>
      <c r="D549">
        <f t="shared" si="8"/>
        <v>7640.94</v>
      </c>
    </row>
    <row r="550" spans="1:4" x14ac:dyDescent="0.3">
      <c r="A550">
        <v>14995.74</v>
      </c>
      <c r="B550">
        <v>7.6986244861004698</v>
      </c>
      <c r="C550">
        <v>-8.1183906523543605</v>
      </c>
      <c r="D550">
        <f t="shared" si="8"/>
        <v>7640.96</v>
      </c>
    </row>
    <row r="551" spans="1:4" x14ac:dyDescent="0.3">
      <c r="A551">
        <v>14995.76</v>
      </c>
      <c r="B551">
        <v>6.6746244861005799</v>
      </c>
      <c r="C551">
        <v>-8.2204325609679394</v>
      </c>
      <c r="D551">
        <f t="shared" si="8"/>
        <v>7640.9800000000005</v>
      </c>
    </row>
    <row r="552" spans="1:4" x14ac:dyDescent="0.3">
      <c r="A552">
        <v>14995.78</v>
      </c>
      <c r="B552">
        <v>6.27362448610074</v>
      </c>
      <c r="C552">
        <v>-8.2171081641689003</v>
      </c>
      <c r="D552">
        <f t="shared" si="8"/>
        <v>7641.0000000000009</v>
      </c>
    </row>
    <row r="553" spans="1:4" x14ac:dyDescent="0.3">
      <c r="A553">
        <v>14995.8</v>
      </c>
      <c r="B553">
        <v>5.3576244861005797</v>
      </c>
      <c r="C553">
        <v>-8.3388277570965297</v>
      </c>
      <c r="D553">
        <f t="shared" si="8"/>
        <v>7641.0199999999995</v>
      </c>
    </row>
    <row r="554" spans="1:4" x14ac:dyDescent="0.3">
      <c r="A554">
        <v>14995.82</v>
      </c>
      <c r="B554">
        <v>5.4606244861006399</v>
      </c>
      <c r="C554">
        <v>-8.3401765957401004</v>
      </c>
      <c r="D554">
        <f t="shared" si="8"/>
        <v>7641.04</v>
      </c>
    </row>
    <row r="555" spans="1:4" x14ac:dyDescent="0.3">
      <c r="A555">
        <v>14995.84</v>
      </c>
      <c r="B555">
        <v>5.6856244861005498</v>
      </c>
      <c r="C555">
        <v>-8.4645873995094707</v>
      </c>
      <c r="D555">
        <f t="shared" si="8"/>
        <v>7641.06</v>
      </c>
    </row>
    <row r="556" spans="1:4" x14ac:dyDescent="0.3">
      <c r="A556">
        <v>14995.86</v>
      </c>
      <c r="B556">
        <v>6.7496244861008599</v>
      </c>
      <c r="C556">
        <v>-8.4491382866932891</v>
      </c>
      <c r="D556">
        <f t="shared" si="8"/>
        <v>7641.0800000000008</v>
      </c>
    </row>
    <row r="557" spans="1:4" x14ac:dyDescent="0.3">
      <c r="A557">
        <v>14995.88</v>
      </c>
      <c r="B557">
        <v>4.8526244861004697</v>
      </c>
      <c r="C557">
        <v>-8.5519160531070302</v>
      </c>
      <c r="D557">
        <f t="shared" si="8"/>
        <v>7641.0999999999995</v>
      </c>
    </row>
    <row r="558" spans="1:4" x14ac:dyDescent="0.3">
      <c r="A558">
        <v>14995.9</v>
      </c>
      <c r="B558">
        <v>1.8456244861008599</v>
      </c>
      <c r="C558">
        <v>-8.4927319460826194</v>
      </c>
      <c r="D558">
        <f t="shared" si="8"/>
        <v>7641.12</v>
      </c>
    </row>
    <row r="559" spans="1:4" x14ac:dyDescent="0.3">
      <c r="A559">
        <v>14995.92</v>
      </c>
      <c r="B559">
        <v>-3.9375513899358297E-2</v>
      </c>
      <c r="C559">
        <v>-8.5477356789228498</v>
      </c>
      <c r="D559">
        <f t="shared" si="8"/>
        <v>7641.14</v>
      </c>
    </row>
    <row r="560" spans="1:4" x14ac:dyDescent="0.3">
      <c r="A560">
        <v>14995.94</v>
      </c>
      <c r="B560">
        <v>-5.2223755138993502</v>
      </c>
      <c r="C560">
        <v>-8.4176611628227196</v>
      </c>
      <c r="D560">
        <f t="shared" si="8"/>
        <v>7641.1600000000008</v>
      </c>
    </row>
    <row r="561" spans="1:4" x14ac:dyDescent="0.3">
      <c r="A561">
        <v>14995.96</v>
      </c>
      <c r="B561">
        <v>-12.6443755138994</v>
      </c>
      <c r="C561">
        <v>-8.4021620754147399</v>
      </c>
      <c r="D561">
        <f t="shared" si="8"/>
        <v>7641.1799999999994</v>
      </c>
    </row>
    <row r="562" spans="1:4" x14ac:dyDescent="0.3">
      <c r="A562">
        <v>14995.98</v>
      </c>
      <c r="B562">
        <v>-18.759375513899201</v>
      </c>
      <c r="C562">
        <v>-8.1792291881633599</v>
      </c>
      <c r="D562">
        <f t="shared" si="8"/>
        <v>7641.2</v>
      </c>
    </row>
    <row r="563" spans="1:4" x14ac:dyDescent="0.3">
      <c r="A563">
        <v>14996</v>
      </c>
      <c r="B563">
        <v>-23.231375513899401</v>
      </c>
      <c r="C563">
        <v>-8.0788895634591995</v>
      </c>
      <c r="D563">
        <f t="shared" si="8"/>
        <v>7641.22</v>
      </c>
    </row>
    <row r="564" spans="1:4" x14ac:dyDescent="0.3">
      <c r="A564">
        <v>14996.02</v>
      </c>
      <c r="B564">
        <v>-27.5813755138993</v>
      </c>
      <c r="C564">
        <v>-7.7519903290217398</v>
      </c>
      <c r="D564">
        <f t="shared" si="8"/>
        <v>7641.2400000000007</v>
      </c>
    </row>
    <row r="565" spans="1:4" x14ac:dyDescent="0.3">
      <c r="A565">
        <v>14996.04</v>
      </c>
      <c r="B565">
        <v>-30.4463755138995</v>
      </c>
      <c r="C565">
        <v>-7.5655444005068704</v>
      </c>
      <c r="D565">
        <f t="shared" si="8"/>
        <v>7641.2600000000011</v>
      </c>
    </row>
    <row r="566" spans="1:4" x14ac:dyDescent="0.3">
      <c r="A566">
        <v>14996.06</v>
      </c>
      <c r="B566">
        <v>-29.421375513899399</v>
      </c>
      <c r="C566">
        <v>-7.1395070494797901</v>
      </c>
      <c r="D566">
        <f t="shared" si="8"/>
        <v>7641.28</v>
      </c>
    </row>
    <row r="567" spans="1:4" x14ac:dyDescent="0.3">
      <c r="A567">
        <v>14996.08</v>
      </c>
      <c r="B567">
        <v>-24.681375513899201</v>
      </c>
      <c r="C567">
        <v>-6.8820847182938696</v>
      </c>
      <c r="D567">
        <f t="shared" si="8"/>
        <v>7641.3</v>
      </c>
    </row>
    <row r="568" spans="1:4" x14ac:dyDescent="0.3">
      <c r="A568">
        <v>14996.1</v>
      </c>
      <c r="B568">
        <v>-17.885375513899401</v>
      </c>
      <c r="C568">
        <v>-6.3801865866924201</v>
      </c>
      <c r="D568">
        <f t="shared" si="8"/>
        <v>7641.3200000000006</v>
      </c>
    </row>
    <row r="569" spans="1:4" x14ac:dyDescent="0.3">
      <c r="A569">
        <v>14996.12</v>
      </c>
      <c r="B569">
        <v>-8.5083755138994093</v>
      </c>
      <c r="C569">
        <v>-6.0832250471734701</v>
      </c>
      <c r="D569">
        <f t="shared" si="8"/>
        <v>7641.3400000000011</v>
      </c>
    </row>
    <row r="570" spans="1:4" x14ac:dyDescent="0.3">
      <c r="A570">
        <v>14996.14</v>
      </c>
      <c r="B570">
        <v>2.7636244861005301</v>
      </c>
      <c r="C570">
        <v>-5.5449635806070496</v>
      </c>
      <c r="D570">
        <f t="shared" si="8"/>
        <v>7641.36</v>
      </c>
    </row>
    <row r="571" spans="1:4" x14ac:dyDescent="0.3">
      <c r="A571">
        <v>14996.16</v>
      </c>
      <c r="B571">
        <v>14.955624486100501</v>
      </c>
      <c r="C571">
        <v>-5.2509028912015996</v>
      </c>
      <c r="D571">
        <f t="shared" si="8"/>
        <v>7641.38</v>
      </c>
    </row>
    <row r="572" spans="1:4" x14ac:dyDescent="0.3">
      <c r="A572">
        <v>14996.18</v>
      </c>
      <c r="B572">
        <v>24.907624486100801</v>
      </c>
      <c r="C572">
        <v>-4.7240470082749502</v>
      </c>
      <c r="D572">
        <f t="shared" si="8"/>
        <v>7641.4000000000005</v>
      </c>
    </row>
    <row r="573" spans="1:4" x14ac:dyDescent="0.3">
      <c r="A573">
        <v>14996.2</v>
      </c>
      <c r="B573">
        <v>31.815624486100699</v>
      </c>
      <c r="C573">
        <v>-4.4758695344861099</v>
      </c>
      <c r="D573">
        <f t="shared" si="8"/>
        <v>7641.420000000001</v>
      </c>
    </row>
    <row r="574" spans="1:4" x14ac:dyDescent="0.3">
      <c r="A574">
        <v>14996.22</v>
      </c>
      <c r="B574">
        <v>36.701624486100599</v>
      </c>
      <c r="C574">
        <v>-4.0042278372173401</v>
      </c>
      <c r="D574">
        <f t="shared" si="8"/>
        <v>7641.44</v>
      </c>
    </row>
    <row r="575" spans="1:4" x14ac:dyDescent="0.3">
      <c r="A575">
        <v>14996.24</v>
      </c>
      <c r="B575">
        <v>39.410624486100502</v>
      </c>
      <c r="C575">
        <v>-3.8326155032697602</v>
      </c>
      <c r="D575">
        <f t="shared" si="8"/>
        <v>7641.46</v>
      </c>
    </row>
    <row r="576" spans="1:4" x14ac:dyDescent="0.3">
      <c r="A576">
        <v>14996.26</v>
      </c>
      <c r="B576">
        <v>36.075624486100899</v>
      </c>
      <c r="C576">
        <v>-3.44346093008757</v>
      </c>
      <c r="D576">
        <f t="shared" si="8"/>
        <v>7641.4800000000005</v>
      </c>
    </row>
    <row r="577" spans="1:4" x14ac:dyDescent="0.3">
      <c r="A577">
        <v>14996.28</v>
      </c>
      <c r="B577">
        <v>27.6976244861007</v>
      </c>
      <c r="C577">
        <v>-3.3563044217476601</v>
      </c>
      <c r="D577">
        <f t="shared" si="8"/>
        <v>7641.5000000000009</v>
      </c>
    </row>
    <row r="578" spans="1:4" x14ac:dyDescent="0.3">
      <c r="A578">
        <v>14996.3</v>
      </c>
      <c r="B578">
        <v>17.728624486100699</v>
      </c>
      <c r="C578">
        <v>-3.0524547969823899</v>
      </c>
      <c r="D578">
        <f t="shared" si="8"/>
        <v>7641.5199999999995</v>
      </c>
    </row>
    <row r="579" spans="1:4" x14ac:dyDescent="0.3">
      <c r="A579">
        <v>14996.32</v>
      </c>
      <c r="B579">
        <v>5.8736244861006499</v>
      </c>
      <c r="C579">
        <v>-3.0313501568914698</v>
      </c>
      <c r="D579">
        <f t="shared" si="8"/>
        <v>7641.54</v>
      </c>
    </row>
    <row r="580" spans="1:4" x14ac:dyDescent="0.3">
      <c r="A580">
        <v>14996.34</v>
      </c>
      <c r="B580">
        <v>-7.3793755138995003</v>
      </c>
      <c r="C580">
        <v>-2.7916426741885898</v>
      </c>
      <c r="D580">
        <f t="shared" si="8"/>
        <v>7641.56</v>
      </c>
    </row>
    <row r="581" spans="1:4" x14ac:dyDescent="0.3">
      <c r="A581">
        <v>14996.36</v>
      </c>
      <c r="B581">
        <v>-20.1953755138993</v>
      </c>
      <c r="C581">
        <v>-2.7977024657466401</v>
      </c>
      <c r="D581">
        <f t="shared" ref="D581:D644" si="9">A581-$A$4</f>
        <v>7641.5800000000008</v>
      </c>
    </row>
    <row r="582" spans="1:4" x14ac:dyDescent="0.3">
      <c r="A582">
        <v>14996.38</v>
      </c>
      <c r="B582">
        <v>-29.180375513899399</v>
      </c>
      <c r="C582">
        <v>-2.5863673113102799</v>
      </c>
      <c r="D582">
        <f t="shared" si="9"/>
        <v>7641.5999999999995</v>
      </c>
    </row>
    <row r="583" spans="1:4" x14ac:dyDescent="0.3">
      <c r="A583">
        <v>14996.4</v>
      </c>
      <c r="B583">
        <v>-37.555375513899399</v>
      </c>
      <c r="C583">
        <v>-2.57395120378597</v>
      </c>
      <c r="D583">
        <f t="shared" si="9"/>
        <v>7641.62</v>
      </c>
    </row>
    <row r="584" spans="1:4" x14ac:dyDescent="0.3">
      <c r="A584">
        <v>14996.42</v>
      </c>
      <c r="B584">
        <v>-42.1403755138995</v>
      </c>
      <c r="C584">
        <v>-2.3555796237307498</v>
      </c>
      <c r="D584">
        <f t="shared" si="9"/>
        <v>7641.64</v>
      </c>
    </row>
    <row r="585" spans="1:4" x14ac:dyDescent="0.3">
      <c r="A585">
        <v>14996.44</v>
      </c>
      <c r="B585">
        <v>-40.322375513899303</v>
      </c>
      <c r="C585">
        <v>-2.2890257321882799</v>
      </c>
      <c r="D585">
        <f t="shared" si="9"/>
        <v>7641.6600000000008</v>
      </c>
    </row>
    <row r="586" spans="1:4" x14ac:dyDescent="0.3">
      <c r="A586">
        <v>14996.46</v>
      </c>
      <c r="B586">
        <v>-36.557375513899402</v>
      </c>
      <c r="C586">
        <v>-2.04332954285506</v>
      </c>
      <c r="D586">
        <f t="shared" si="9"/>
        <v>7641.6799999999994</v>
      </c>
    </row>
    <row r="587" spans="1:4" x14ac:dyDescent="0.3">
      <c r="A587">
        <v>14996.48</v>
      </c>
      <c r="B587">
        <v>-29.911375513899198</v>
      </c>
      <c r="C587">
        <v>-1.91019742074898</v>
      </c>
      <c r="D587">
        <f t="shared" si="9"/>
        <v>7641.7</v>
      </c>
    </row>
    <row r="588" spans="1:4" x14ac:dyDescent="0.3">
      <c r="A588">
        <v>14996.5</v>
      </c>
      <c r="B588">
        <v>-19.641375513899199</v>
      </c>
      <c r="C588">
        <v>-1.6408029445467101</v>
      </c>
      <c r="D588">
        <f t="shared" si="9"/>
        <v>7641.72</v>
      </c>
    </row>
    <row r="589" spans="1:4" x14ac:dyDescent="0.3">
      <c r="A589">
        <v>14996.52</v>
      </c>
      <c r="B589">
        <v>-9.5513755138995293</v>
      </c>
      <c r="C589">
        <v>-1.4564279277801899</v>
      </c>
      <c r="D589">
        <f t="shared" si="9"/>
        <v>7641.7400000000007</v>
      </c>
    </row>
    <row r="590" spans="1:4" x14ac:dyDescent="0.3">
      <c r="A590">
        <v>14996.54</v>
      </c>
      <c r="B590">
        <v>-0.19437551389955801</v>
      </c>
      <c r="C590">
        <v>-1.19033486905585</v>
      </c>
      <c r="D590">
        <f t="shared" si="9"/>
        <v>7641.7600000000011</v>
      </c>
    </row>
    <row r="591" spans="1:4" x14ac:dyDescent="0.3">
      <c r="A591">
        <v>14996.56</v>
      </c>
      <c r="B591">
        <v>9.2316244861008308</v>
      </c>
      <c r="C591">
        <v>-0.99219495525343604</v>
      </c>
      <c r="D591">
        <f t="shared" si="9"/>
        <v>7641.78</v>
      </c>
    </row>
    <row r="592" spans="1:4" x14ac:dyDescent="0.3">
      <c r="A592">
        <v>14996.58</v>
      </c>
      <c r="B592">
        <v>16.203624486100601</v>
      </c>
      <c r="C592">
        <v>-0.77028789122736496</v>
      </c>
      <c r="D592">
        <f t="shared" si="9"/>
        <v>7641.8</v>
      </c>
    </row>
    <row r="593" spans="1:4" x14ac:dyDescent="0.3">
      <c r="A593">
        <v>14996.6</v>
      </c>
      <c r="B593">
        <v>19.300624486100801</v>
      </c>
      <c r="C593">
        <v>-0.60488912320115495</v>
      </c>
      <c r="D593">
        <f t="shared" si="9"/>
        <v>7641.8200000000006</v>
      </c>
    </row>
    <row r="594" spans="1:4" x14ac:dyDescent="0.3">
      <c r="A594">
        <v>14996.62</v>
      </c>
      <c r="B594">
        <v>20.230624486100599</v>
      </c>
      <c r="C594">
        <v>-0.46756118213654302</v>
      </c>
      <c r="D594">
        <f t="shared" si="9"/>
        <v>7641.8400000000011</v>
      </c>
    </row>
    <row r="595" spans="1:4" x14ac:dyDescent="0.3">
      <c r="A595">
        <v>14996.64</v>
      </c>
      <c r="B595">
        <v>19.626624486100798</v>
      </c>
      <c r="C595">
        <v>-0.37522703966812399</v>
      </c>
      <c r="D595">
        <f t="shared" si="9"/>
        <v>7641.86</v>
      </c>
    </row>
    <row r="596" spans="1:4" x14ac:dyDescent="0.3">
      <c r="A596">
        <v>14996.66</v>
      </c>
      <c r="B596">
        <v>16.453624486100601</v>
      </c>
      <c r="C596">
        <v>-0.34891273443147502</v>
      </c>
      <c r="D596">
        <f t="shared" si="9"/>
        <v>7641.88</v>
      </c>
    </row>
    <row r="597" spans="1:4" x14ac:dyDescent="0.3">
      <c r="A597">
        <v>14996.68</v>
      </c>
      <c r="B597">
        <v>11.565624486100701</v>
      </c>
      <c r="C597">
        <v>-0.352111644250934</v>
      </c>
      <c r="D597">
        <f t="shared" si="9"/>
        <v>7641.9000000000005</v>
      </c>
    </row>
    <row r="598" spans="1:4" x14ac:dyDescent="0.3">
      <c r="A598">
        <v>14996.7</v>
      </c>
      <c r="B598">
        <v>7.3106244861005498</v>
      </c>
      <c r="C598">
        <v>-0.44150774809816301</v>
      </c>
      <c r="D598">
        <f t="shared" si="9"/>
        <v>7641.920000000001</v>
      </c>
    </row>
    <row r="599" spans="1:4" x14ac:dyDescent="0.3">
      <c r="A599">
        <v>14996.72</v>
      </c>
      <c r="B599">
        <v>2.5166244861006799</v>
      </c>
      <c r="C599">
        <v>-0.54027977384443204</v>
      </c>
      <c r="D599">
        <f t="shared" si="9"/>
        <v>7641.94</v>
      </c>
    </row>
    <row r="600" spans="1:4" x14ac:dyDescent="0.3">
      <c r="A600">
        <v>14996.74</v>
      </c>
      <c r="B600">
        <v>-2.8293755138993202</v>
      </c>
      <c r="C600">
        <v>-0.72813880271118003</v>
      </c>
      <c r="D600">
        <f t="shared" si="9"/>
        <v>7641.96</v>
      </c>
    </row>
    <row r="601" spans="1:4" x14ac:dyDescent="0.3">
      <c r="A601">
        <v>14996.76</v>
      </c>
      <c r="B601">
        <v>-4.8613755138994801</v>
      </c>
      <c r="C601">
        <v>-0.90291214395193398</v>
      </c>
      <c r="D601">
        <f t="shared" si="9"/>
        <v>7641.9800000000005</v>
      </c>
    </row>
    <row r="602" spans="1:4" x14ac:dyDescent="0.3">
      <c r="A602">
        <v>14996.78</v>
      </c>
      <c r="B602">
        <v>-6.1133755138994301</v>
      </c>
      <c r="C602">
        <v>-1.1561824916036401</v>
      </c>
      <c r="D602">
        <f t="shared" si="9"/>
        <v>7642.0000000000009</v>
      </c>
    </row>
    <row r="603" spans="1:4" x14ac:dyDescent="0.3">
      <c r="A603">
        <v>14996.8</v>
      </c>
      <c r="B603">
        <v>-7.0643755138994502</v>
      </c>
      <c r="C603">
        <v>-1.3754505801508501</v>
      </c>
      <c r="D603">
        <f t="shared" si="9"/>
        <v>7642.0199999999995</v>
      </c>
    </row>
    <row r="604" spans="1:4" x14ac:dyDescent="0.3">
      <c r="A604">
        <v>14996.82</v>
      </c>
      <c r="B604">
        <v>-6.8293755138993202</v>
      </c>
      <c r="C604">
        <v>-1.6545392036525299</v>
      </c>
      <c r="D604">
        <f t="shared" si="9"/>
        <v>7642.04</v>
      </c>
    </row>
    <row r="605" spans="1:4" x14ac:dyDescent="0.3">
      <c r="A605">
        <v>14996.84</v>
      </c>
      <c r="B605">
        <v>-5.8933755138991701</v>
      </c>
      <c r="C605">
        <v>-1.8837216364066101</v>
      </c>
      <c r="D605">
        <f t="shared" si="9"/>
        <v>7642.06</v>
      </c>
    </row>
    <row r="606" spans="1:4" x14ac:dyDescent="0.3">
      <c r="A606">
        <v>14996.86</v>
      </c>
      <c r="B606">
        <v>-4.1853755138995403</v>
      </c>
      <c r="C606">
        <v>-2.15127353866658</v>
      </c>
      <c r="D606">
        <f t="shared" si="9"/>
        <v>7642.0800000000008</v>
      </c>
    </row>
    <row r="607" spans="1:4" x14ac:dyDescent="0.3">
      <c r="A607">
        <v>14996.88</v>
      </c>
      <c r="B607">
        <v>-4.55037551389933</v>
      </c>
      <c r="C607">
        <v>-2.3598364730424599</v>
      </c>
      <c r="D607">
        <f t="shared" si="9"/>
        <v>7642.0999999999995</v>
      </c>
    </row>
    <row r="608" spans="1:4" x14ac:dyDescent="0.3">
      <c r="A608">
        <v>14996.9</v>
      </c>
      <c r="B608">
        <v>-7.7123755138991301</v>
      </c>
      <c r="C608">
        <v>-2.58664047971078</v>
      </c>
      <c r="D608">
        <f t="shared" si="9"/>
        <v>7642.12</v>
      </c>
    </row>
    <row r="609" spans="1:4" x14ac:dyDescent="0.3">
      <c r="A609">
        <v>14996.92</v>
      </c>
      <c r="B609">
        <v>-9.5133755138995202</v>
      </c>
      <c r="C609">
        <v>-2.7523279698771299</v>
      </c>
      <c r="D609">
        <f t="shared" si="9"/>
        <v>7642.14</v>
      </c>
    </row>
    <row r="610" spans="1:4" x14ac:dyDescent="0.3">
      <c r="A610">
        <v>14996.94</v>
      </c>
      <c r="B610">
        <v>-12.718375513899399</v>
      </c>
      <c r="C610">
        <v>-2.9201164826099002</v>
      </c>
      <c r="D610">
        <f t="shared" si="9"/>
        <v>7642.1600000000008</v>
      </c>
    </row>
    <row r="611" spans="1:4" x14ac:dyDescent="0.3">
      <c r="A611">
        <v>14996.96</v>
      </c>
      <c r="B611">
        <v>-17.550375513899301</v>
      </c>
      <c r="C611">
        <v>-3.03078678335606</v>
      </c>
      <c r="D611">
        <f t="shared" si="9"/>
        <v>7642.1799999999994</v>
      </c>
    </row>
    <row r="612" spans="1:4" x14ac:dyDescent="0.3">
      <c r="A612">
        <v>14996.98</v>
      </c>
      <c r="B612">
        <v>-19.625375513899101</v>
      </c>
      <c r="C612">
        <v>-3.1332228348534099</v>
      </c>
      <c r="D612">
        <f t="shared" si="9"/>
        <v>7642.2</v>
      </c>
    </row>
    <row r="613" spans="1:4" x14ac:dyDescent="0.3">
      <c r="A613">
        <v>14997</v>
      </c>
      <c r="B613">
        <v>-22.028375513899402</v>
      </c>
      <c r="C613">
        <v>-3.1875396000217902</v>
      </c>
      <c r="D613">
        <f t="shared" si="9"/>
        <v>7642.22</v>
      </c>
    </row>
    <row r="614" spans="1:4" x14ac:dyDescent="0.3">
      <c r="A614">
        <v>14997.02</v>
      </c>
      <c r="B614">
        <v>-23.948375513899499</v>
      </c>
      <c r="C614">
        <v>-3.2304643151094901</v>
      </c>
      <c r="D614">
        <f t="shared" si="9"/>
        <v>7642.2400000000007</v>
      </c>
    </row>
    <row r="615" spans="1:4" x14ac:dyDescent="0.3">
      <c r="A615">
        <v>14997.04</v>
      </c>
      <c r="B615">
        <v>-22.395375513899101</v>
      </c>
      <c r="C615">
        <v>-3.2381838195881798</v>
      </c>
      <c r="D615">
        <f t="shared" si="9"/>
        <v>7642.2600000000011</v>
      </c>
    </row>
    <row r="616" spans="1:4" x14ac:dyDescent="0.3">
      <c r="A616">
        <v>14997.06</v>
      </c>
      <c r="B616">
        <v>-17.133375513899399</v>
      </c>
      <c r="C616">
        <v>-3.2389844415718798</v>
      </c>
      <c r="D616">
        <f t="shared" si="9"/>
        <v>7642.28</v>
      </c>
    </row>
    <row r="617" spans="1:4" x14ac:dyDescent="0.3">
      <c r="A617">
        <v>14997.08</v>
      </c>
      <c r="B617">
        <v>-12.801375513899499</v>
      </c>
      <c r="C617">
        <v>-3.2202578574049898</v>
      </c>
      <c r="D617">
        <f t="shared" si="9"/>
        <v>7642.3</v>
      </c>
    </row>
    <row r="618" spans="1:4" x14ac:dyDescent="0.3">
      <c r="A618">
        <v>14997.1</v>
      </c>
      <c r="B618">
        <v>-6.51237551389932</v>
      </c>
      <c r="C618">
        <v>-3.2053549650089601</v>
      </c>
      <c r="D618">
        <f t="shared" si="9"/>
        <v>7642.3200000000006</v>
      </c>
    </row>
    <row r="619" spans="1:4" x14ac:dyDescent="0.3">
      <c r="A619">
        <v>14997.12</v>
      </c>
      <c r="B619">
        <v>1.31062448610055</v>
      </c>
      <c r="C619">
        <v>-3.1877127228323401</v>
      </c>
      <c r="D619">
        <f t="shared" si="9"/>
        <v>7642.3400000000011</v>
      </c>
    </row>
    <row r="620" spans="1:4" x14ac:dyDescent="0.3">
      <c r="A620">
        <v>14997.14</v>
      </c>
      <c r="B620">
        <v>9.7056244861005307</v>
      </c>
      <c r="C620">
        <v>-3.18724147680883</v>
      </c>
      <c r="D620">
        <f t="shared" si="9"/>
        <v>7642.36</v>
      </c>
    </row>
    <row r="621" spans="1:4" x14ac:dyDescent="0.3">
      <c r="A621">
        <v>14997.16</v>
      </c>
      <c r="B621">
        <v>16.459624486100399</v>
      </c>
      <c r="C621">
        <v>-3.1995956680364999</v>
      </c>
      <c r="D621">
        <f t="shared" si="9"/>
        <v>7642.38</v>
      </c>
    </row>
    <row r="622" spans="1:4" x14ac:dyDescent="0.3">
      <c r="A622">
        <v>14997.18</v>
      </c>
      <c r="B622">
        <v>21.076624486100599</v>
      </c>
      <c r="C622">
        <v>-3.2395380997631902</v>
      </c>
      <c r="D622">
        <f t="shared" si="9"/>
        <v>7642.4000000000005</v>
      </c>
    </row>
    <row r="623" spans="1:4" x14ac:dyDescent="0.3">
      <c r="A623">
        <v>14997.2</v>
      </c>
      <c r="B623">
        <v>23.222624486100798</v>
      </c>
      <c r="C623">
        <v>-3.3041416182655499</v>
      </c>
      <c r="D623">
        <f t="shared" si="9"/>
        <v>7642.420000000001</v>
      </c>
    </row>
    <row r="624" spans="1:4" x14ac:dyDescent="0.3">
      <c r="A624">
        <v>14997.22</v>
      </c>
      <c r="B624">
        <v>22.497624486100499</v>
      </c>
      <c r="C624">
        <v>-3.3979400635775598</v>
      </c>
      <c r="D624">
        <f t="shared" si="9"/>
        <v>7642.44</v>
      </c>
    </row>
    <row r="625" spans="1:4" x14ac:dyDescent="0.3">
      <c r="A625">
        <v>14997.24</v>
      </c>
      <c r="B625">
        <v>18.522624486100501</v>
      </c>
      <c r="C625">
        <v>-3.5228734152343999</v>
      </c>
      <c r="D625">
        <f t="shared" si="9"/>
        <v>7642.46</v>
      </c>
    </row>
    <row r="626" spans="1:4" x14ac:dyDescent="0.3">
      <c r="A626">
        <v>14997.26</v>
      </c>
      <c r="B626">
        <v>12.474624486100801</v>
      </c>
      <c r="C626">
        <v>-3.6657199453426199</v>
      </c>
      <c r="D626">
        <f t="shared" si="9"/>
        <v>7642.4800000000005</v>
      </c>
    </row>
    <row r="627" spans="1:4" x14ac:dyDescent="0.3">
      <c r="A627">
        <v>14997.28</v>
      </c>
      <c r="B627">
        <v>3.0926244861007</v>
      </c>
      <c r="C627">
        <v>-3.8412317821322</v>
      </c>
      <c r="D627">
        <f t="shared" si="9"/>
        <v>7642.5000000000009</v>
      </c>
    </row>
    <row r="628" spans="1:4" x14ac:dyDescent="0.3">
      <c r="A628">
        <v>14997.3</v>
      </c>
      <c r="B628">
        <v>-9.3023755138992801</v>
      </c>
      <c r="C628">
        <v>-4.0099643360555897</v>
      </c>
      <c r="D628">
        <f t="shared" si="9"/>
        <v>7642.5199999999995</v>
      </c>
    </row>
    <row r="629" spans="1:4" x14ac:dyDescent="0.3">
      <c r="A629">
        <v>14997.32</v>
      </c>
      <c r="B629">
        <v>-18.920375513899199</v>
      </c>
      <c r="C629">
        <v>-4.2110590928014497</v>
      </c>
      <c r="D629">
        <f t="shared" si="9"/>
        <v>7642.54</v>
      </c>
    </row>
    <row r="630" spans="1:4" x14ac:dyDescent="0.3">
      <c r="A630">
        <v>14997.34</v>
      </c>
      <c r="B630">
        <v>-27.049375513899101</v>
      </c>
      <c r="C630">
        <v>-4.3708302706584803</v>
      </c>
      <c r="D630">
        <f t="shared" si="9"/>
        <v>7642.56</v>
      </c>
    </row>
    <row r="631" spans="1:4" x14ac:dyDescent="0.3">
      <c r="A631">
        <v>14997.36</v>
      </c>
      <c r="B631">
        <v>-35.152375513899202</v>
      </c>
      <c r="C631">
        <v>-4.5659890115147599</v>
      </c>
      <c r="D631">
        <f t="shared" si="9"/>
        <v>7642.5800000000008</v>
      </c>
    </row>
    <row r="632" spans="1:4" x14ac:dyDescent="0.3">
      <c r="A632">
        <v>14997.38</v>
      </c>
      <c r="B632">
        <v>-40.204375513899301</v>
      </c>
      <c r="C632">
        <v>-4.6820714091711402</v>
      </c>
      <c r="D632">
        <f t="shared" si="9"/>
        <v>7642.5999999999995</v>
      </c>
    </row>
    <row r="633" spans="1:4" x14ac:dyDescent="0.3">
      <c r="A633">
        <v>14997.4</v>
      </c>
      <c r="B633">
        <v>-40.409375513899299</v>
      </c>
      <c r="C633">
        <v>-4.8451460041966303</v>
      </c>
      <c r="D633">
        <f t="shared" si="9"/>
        <v>7642.62</v>
      </c>
    </row>
    <row r="634" spans="1:4" x14ac:dyDescent="0.3">
      <c r="A634">
        <v>14997.42</v>
      </c>
      <c r="B634">
        <v>-38.785375513899503</v>
      </c>
      <c r="C634">
        <v>-4.8956167140388098</v>
      </c>
      <c r="D634">
        <f t="shared" si="9"/>
        <v>7642.64</v>
      </c>
    </row>
    <row r="635" spans="1:4" x14ac:dyDescent="0.3">
      <c r="A635">
        <v>14997.44</v>
      </c>
      <c r="B635">
        <v>-32.680375513899399</v>
      </c>
      <c r="C635">
        <v>-5.0161894247327403</v>
      </c>
      <c r="D635">
        <f t="shared" si="9"/>
        <v>7642.6600000000008</v>
      </c>
    </row>
    <row r="636" spans="1:4" x14ac:dyDescent="0.3">
      <c r="A636">
        <v>14997.46</v>
      </c>
      <c r="B636">
        <v>-25.193375513899401</v>
      </c>
      <c r="C636">
        <v>-5.0004678286667898</v>
      </c>
      <c r="D636">
        <f t="shared" si="9"/>
        <v>7642.6799999999994</v>
      </c>
    </row>
    <row r="637" spans="1:4" x14ac:dyDescent="0.3">
      <c r="A637">
        <v>14997.48</v>
      </c>
      <c r="B637">
        <v>-18.373375513899202</v>
      </c>
      <c r="C637">
        <v>-5.08826695905974</v>
      </c>
      <c r="D637">
        <f t="shared" si="9"/>
        <v>7642.7</v>
      </c>
    </row>
    <row r="638" spans="1:4" x14ac:dyDescent="0.3">
      <c r="A638">
        <v>14997.5</v>
      </c>
      <c r="B638">
        <v>-9.7213755138991491</v>
      </c>
      <c r="C638">
        <v>-5.0280891400246297</v>
      </c>
      <c r="D638">
        <f t="shared" si="9"/>
        <v>7642.72</v>
      </c>
    </row>
    <row r="639" spans="1:4" x14ac:dyDescent="0.3">
      <c r="A639">
        <v>14997.52</v>
      </c>
      <c r="B639">
        <v>-0.31237551389949703</v>
      </c>
      <c r="C639">
        <v>-5.1095498548640901</v>
      </c>
      <c r="D639">
        <f t="shared" si="9"/>
        <v>7642.7400000000007</v>
      </c>
    </row>
    <row r="640" spans="1:4" x14ac:dyDescent="0.3">
      <c r="A640">
        <v>14997.54</v>
      </c>
      <c r="B640">
        <v>5.9786244861006699</v>
      </c>
      <c r="C640">
        <v>-5.0420169270830302</v>
      </c>
      <c r="D640">
        <f t="shared" si="9"/>
        <v>7642.7600000000011</v>
      </c>
    </row>
    <row r="641" spans="1:4" x14ac:dyDescent="0.3">
      <c r="A641">
        <v>14997.56</v>
      </c>
      <c r="B641">
        <v>10.615624486100799</v>
      </c>
      <c r="C641">
        <v>-5.15049214267568</v>
      </c>
      <c r="D641">
        <f t="shared" si="9"/>
        <v>7642.78</v>
      </c>
    </row>
    <row r="642" spans="1:4" x14ac:dyDescent="0.3">
      <c r="A642">
        <v>14997.58</v>
      </c>
      <c r="B642">
        <v>12.281624486100601</v>
      </c>
      <c r="C642">
        <v>-5.1160397533500097</v>
      </c>
      <c r="D642">
        <f t="shared" si="9"/>
        <v>7642.8</v>
      </c>
    </row>
    <row r="643" spans="1:4" x14ac:dyDescent="0.3">
      <c r="A643">
        <v>14997.6</v>
      </c>
      <c r="B643">
        <v>12.075624486100899</v>
      </c>
      <c r="C643">
        <v>-5.2795991384049596</v>
      </c>
      <c r="D643">
        <f t="shared" si="9"/>
        <v>7642.8200000000006</v>
      </c>
    </row>
    <row r="644" spans="1:4" x14ac:dyDescent="0.3">
      <c r="A644">
        <v>14997.62</v>
      </c>
      <c r="B644">
        <v>11.459624486100401</v>
      </c>
      <c r="C644">
        <v>-5.3096414225053099</v>
      </c>
      <c r="D644">
        <f t="shared" si="9"/>
        <v>7642.8400000000011</v>
      </c>
    </row>
    <row r="645" spans="1:4" x14ac:dyDescent="0.3">
      <c r="A645">
        <v>14997.64</v>
      </c>
      <c r="B645">
        <v>8.44162448610086</v>
      </c>
      <c r="C645">
        <v>-5.5410574086247104</v>
      </c>
      <c r="D645">
        <f t="shared" ref="D645:D708" si="10">A645-$A$4</f>
        <v>7642.86</v>
      </c>
    </row>
    <row r="646" spans="1:4" x14ac:dyDescent="0.3">
      <c r="A646">
        <v>14997.66</v>
      </c>
      <c r="B646">
        <v>3.7706244861005902</v>
      </c>
      <c r="C646">
        <v>-5.6496603918878501</v>
      </c>
      <c r="D646">
        <f t="shared" si="10"/>
        <v>7642.88</v>
      </c>
    </row>
    <row r="647" spans="1:4" x14ac:dyDescent="0.3">
      <c r="A647">
        <v>14997.68</v>
      </c>
      <c r="B647">
        <v>-0.244375513899286</v>
      </c>
      <c r="C647">
        <v>-5.9420253410108304</v>
      </c>
      <c r="D647">
        <f t="shared" si="10"/>
        <v>7642.9000000000005</v>
      </c>
    </row>
    <row r="648" spans="1:4" x14ac:dyDescent="0.3">
      <c r="A648">
        <v>14997.7</v>
      </c>
      <c r="B648">
        <v>-2.9553755138995301</v>
      </c>
      <c r="C648">
        <v>-6.1237829299567901</v>
      </c>
      <c r="D648">
        <f t="shared" si="10"/>
        <v>7642.920000000001</v>
      </c>
    </row>
    <row r="649" spans="1:4" x14ac:dyDescent="0.3">
      <c r="A649">
        <v>14997.72</v>
      </c>
      <c r="B649">
        <v>-5.55837551389914</v>
      </c>
      <c r="C649">
        <v>-6.45261334295654</v>
      </c>
      <c r="D649">
        <f t="shared" si="10"/>
        <v>7642.94</v>
      </c>
    </row>
    <row r="650" spans="1:4" x14ac:dyDescent="0.3">
      <c r="A650">
        <v>14997.74</v>
      </c>
      <c r="B650">
        <v>-8.5503755138993291</v>
      </c>
      <c r="C650">
        <v>-6.6863129660047802</v>
      </c>
      <c r="D650">
        <f t="shared" si="10"/>
        <v>7642.96</v>
      </c>
    </row>
    <row r="651" spans="1:4" x14ac:dyDescent="0.3">
      <c r="A651">
        <v>14997.76</v>
      </c>
      <c r="B651">
        <v>-10.159375513899301</v>
      </c>
      <c r="C651">
        <v>-7.0163772416929104</v>
      </c>
      <c r="D651">
        <f t="shared" si="10"/>
        <v>7642.9800000000005</v>
      </c>
    </row>
    <row r="652" spans="1:4" x14ac:dyDescent="0.3">
      <c r="A652">
        <v>14997.78</v>
      </c>
      <c r="B652">
        <v>-11.5703755138993</v>
      </c>
      <c r="C652">
        <v>-7.2721745708102503</v>
      </c>
      <c r="D652">
        <f t="shared" si="10"/>
        <v>7643.0000000000009</v>
      </c>
    </row>
    <row r="653" spans="1:4" x14ac:dyDescent="0.3">
      <c r="A653">
        <v>14997.8</v>
      </c>
      <c r="B653">
        <v>-13.921375513899401</v>
      </c>
      <c r="C653">
        <v>-7.5660687212541999</v>
      </c>
      <c r="D653">
        <f t="shared" si="10"/>
        <v>7643.0199999999995</v>
      </c>
    </row>
    <row r="654" spans="1:4" x14ac:dyDescent="0.3">
      <c r="A654">
        <v>14997.82</v>
      </c>
      <c r="B654">
        <v>-17.063375513899199</v>
      </c>
      <c r="C654">
        <v>-7.81341281965019</v>
      </c>
      <c r="D654">
        <f t="shared" si="10"/>
        <v>7643.04</v>
      </c>
    </row>
    <row r="655" spans="1:4" x14ac:dyDescent="0.3">
      <c r="A655">
        <v>14997.84</v>
      </c>
      <c r="B655">
        <v>-19.763375513899501</v>
      </c>
      <c r="C655">
        <v>-8.0393653405344505</v>
      </c>
      <c r="D655">
        <f t="shared" si="10"/>
        <v>7643.06</v>
      </c>
    </row>
    <row r="656" spans="1:4" x14ac:dyDescent="0.3">
      <c r="A656">
        <v>14997.86</v>
      </c>
      <c r="B656">
        <v>-21.529375513899101</v>
      </c>
      <c r="C656">
        <v>-8.2537142134361297</v>
      </c>
      <c r="D656">
        <f t="shared" si="10"/>
        <v>7643.0800000000008</v>
      </c>
    </row>
    <row r="657" spans="1:4" x14ac:dyDescent="0.3">
      <c r="A657">
        <v>14997.88</v>
      </c>
      <c r="B657">
        <v>-24.2653755138995</v>
      </c>
      <c r="C657">
        <v>-8.39137772373385</v>
      </c>
      <c r="D657">
        <f t="shared" si="10"/>
        <v>7643.0999999999995</v>
      </c>
    </row>
    <row r="658" spans="1:4" x14ac:dyDescent="0.3">
      <c r="A658">
        <v>14997.9</v>
      </c>
      <c r="B658">
        <v>-25.939375513899499</v>
      </c>
      <c r="C658">
        <v>-8.5588413308255493</v>
      </c>
      <c r="D658">
        <f t="shared" si="10"/>
        <v>7643.12</v>
      </c>
    </row>
    <row r="659" spans="1:4" x14ac:dyDescent="0.3">
      <c r="A659">
        <v>14997.92</v>
      </c>
      <c r="B659">
        <v>-26.469375513899202</v>
      </c>
      <c r="C659">
        <v>-8.6027671476257197</v>
      </c>
      <c r="D659">
        <f t="shared" si="10"/>
        <v>7643.14</v>
      </c>
    </row>
    <row r="660" spans="1:4" x14ac:dyDescent="0.3">
      <c r="A660">
        <v>14997.94</v>
      </c>
      <c r="B660">
        <v>-26.057375513899402</v>
      </c>
      <c r="C660">
        <v>-8.7223986232131008</v>
      </c>
      <c r="D660">
        <f t="shared" si="10"/>
        <v>7643.1600000000008</v>
      </c>
    </row>
    <row r="661" spans="1:4" x14ac:dyDescent="0.3">
      <c r="A661">
        <v>14997.96</v>
      </c>
      <c r="B661">
        <v>-22.983375513899301</v>
      </c>
      <c r="C661">
        <v>-8.6830148193956393</v>
      </c>
      <c r="D661">
        <f t="shared" si="10"/>
        <v>7643.1799999999994</v>
      </c>
    </row>
    <row r="662" spans="1:4" x14ac:dyDescent="0.3">
      <c r="A662">
        <v>14997.98</v>
      </c>
      <c r="B662">
        <v>-19.941375513899398</v>
      </c>
      <c r="C662">
        <v>-8.7665827822050808</v>
      </c>
      <c r="D662">
        <f t="shared" si="10"/>
        <v>7643.2</v>
      </c>
    </row>
    <row r="663" spans="1:4" x14ac:dyDescent="0.3">
      <c r="A663">
        <v>14998</v>
      </c>
      <c r="B663">
        <v>-14.3533755138992</v>
      </c>
      <c r="C663">
        <v>-8.6682368070467799</v>
      </c>
      <c r="D663">
        <f t="shared" si="10"/>
        <v>7643.22</v>
      </c>
    </row>
    <row r="664" spans="1:4" x14ac:dyDescent="0.3">
      <c r="A664">
        <v>14998.02</v>
      </c>
      <c r="B664">
        <v>-6.1643755138993601</v>
      </c>
      <c r="C664">
        <v>-8.7372835800369799</v>
      </c>
      <c r="D664">
        <f t="shared" si="10"/>
        <v>7643.2400000000007</v>
      </c>
    </row>
    <row r="665" spans="1:4" x14ac:dyDescent="0.3">
      <c r="A665">
        <v>14998.04</v>
      </c>
      <c r="B665">
        <v>1.81362448610071</v>
      </c>
      <c r="C665">
        <v>-8.6130059707204598</v>
      </c>
      <c r="D665">
        <f t="shared" si="10"/>
        <v>7643.2600000000011</v>
      </c>
    </row>
    <row r="666" spans="1:4" x14ac:dyDescent="0.3">
      <c r="A666">
        <v>14998.06</v>
      </c>
      <c r="B666">
        <v>8.7446244861007507</v>
      </c>
      <c r="C666">
        <v>-8.6930905231647593</v>
      </c>
      <c r="D666">
        <f t="shared" si="10"/>
        <v>7643.28</v>
      </c>
    </row>
    <row r="667" spans="1:4" x14ac:dyDescent="0.3">
      <c r="A667">
        <v>14998.08</v>
      </c>
      <c r="B667">
        <v>15.4256244861008</v>
      </c>
      <c r="C667">
        <v>-8.5765199757714505</v>
      </c>
      <c r="D667">
        <f t="shared" si="10"/>
        <v>7643.3</v>
      </c>
    </row>
    <row r="668" spans="1:4" x14ac:dyDescent="0.3">
      <c r="A668">
        <v>14998.1</v>
      </c>
      <c r="B668">
        <v>21.718624486100499</v>
      </c>
      <c r="C668">
        <v>-8.6892187470889599</v>
      </c>
      <c r="D668">
        <f t="shared" si="10"/>
        <v>7643.3200000000006</v>
      </c>
    </row>
    <row r="669" spans="1:4" x14ac:dyDescent="0.3">
      <c r="A669">
        <v>14998.12</v>
      </c>
      <c r="B669">
        <v>24.603624486100699</v>
      </c>
      <c r="C669">
        <v>-8.6053170315844607</v>
      </c>
      <c r="D669">
        <f t="shared" si="10"/>
        <v>7643.3400000000011</v>
      </c>
    </row>
    <row r="670" spans="1:4" x14ac:dyDescent="0.3">
      <c r="A670">
        <v>14998.14</v>
      </c>
      <c r="B670">
        <v>23.499624486100899</v>
      </c>
      <c r="C670">
        <v>-8.7598908746961204</v>
      </c>
      <c r="D670">
        <f t="shared" si="10"/>
        <v>7643.36</v>
      </c>
    </row>
    <row r="671" spans="1:4" x14ac:dyDescent="0.3">
      <c r="A671">
        <v>14998.16</v>
      </c>
      <c r="B671">
        <v>19.8136244861007</v>
      </c>
      <c r="C671">
        <v>-8.7171331189940897</v>
      </c>
      <c r="D671">
        <f t="shared" si="10"/>
        <v>7643.38</v>
      </c>
    </row>
    <row r="672" spans="1:4" x14ac:dyDescent="0.3">
      <c r="A672">
        <v>14998.18</v>
      </c>
      <c r="B672">
        <v>13.6126244861007</v>
      </c>
      <c r="C672">
        <v>-8.9048907969483704</v>
      </c>
      <c r="D672">
        <f t="shared" si="10"/>
        <v>7643.4000000000005</v>
      </c>
    </row>
    <row r="673" spans="1:4" x14ac:dyDescent="0.3">
      <c r="A673">
        <v>14998.2</v>
      </c>
      <c r="B673">
        <v>6.31662448610086</v>
      </c>
      <c r="C673">
        <v>-8.8919169430748806</v>
      </c>
      <c r="D673">
        <f t="shared" si="10"/>
        <v>7643.420000000001</v>
      </c>
    </row>
    <row r="674" spans="1:4" x14ac:dyDescent="0.3">
      <c r="A674">
        <v>14998.22</v>
      </c>
      <c r="B674">
        <v>-1.4133755138991499</v>
      </c>
      <c r="C674">
        <v>-9.0861186339280309</v>
      </c>
      <c r="D674">
        <f t="shared" si="10"/>
        <v>7643.44</v>
      </c>
    </row>
    <row r="675" spans="1:4" x14ac:dyDescent="0.3">
      <c r="A675">
        <v>14998.24</v>
      </c>
      <c r="B675">
        <v>-9.3473755138993493</v>
      </c>
      <c r="C675">
        <v>-9.0747487803236204</v>
      </c>
      <c r="D675">
        <f t="shared" si="10"/>
        <v>7643.46</v>
      </c>
    </row>
    <row r="676" spans="1:4" x14ac:dyDescent="0.3">
      <c r="A676">
        <v>14998.26</v>
      </c>
      <c r="B676">
        <v>-18.548375513899401</v>
      </c>
      <c r="C676">
        <v>-9.2370123196192004</v>
      </c>
      <c r="D676">
        <f t="shared" si="10"/>
        <v>7643.4800000000005</v>
      </c>
    </row>
    <row r="677" spans="1:4" x14ac:dyDescent="0.3">
      <c r="A677">
        <v>14998.28</v>
      </c>
      <c r="B677">
        <v>-22.982375513899601</v>
      </c>
      <c r="C677">
        <v>-9.1911092144500195</v>
      </c>
      <c r="D677">
        <f t="shared" si="10"/>
        <v>7643.5000000000009</v>
      </c>
    </row>
    <row r="678" spans="1:4" x14ac:dyDescent="0.3">
      <c r="A678">
        <v>14998.3</v>
      </c>
      <c r="B678">
        <v>-25.007375513899198</v>
      </c>
      <c r="C678">
        <v>-9.2825261260408993</v>
      </c>
      <c r="D678">
        <f t="shared" si="10"/>
        <v>7643.5199999999995</v>
      </c>
    </row>
    <row r="679" spans="1:4" x14ac:dyDescent="0.3">
      <c r="A679">
        <v>14998.32</v>
      </c>
      <c r="B679">
        <v>-26.151375513899399</v>
      </c>
      <c r="C679">
        <v>-9.1696191916704102</v>
      </c>
      <c r="D679">
        <f t="shared" si="10"/>
        <v>7643.54</v>
      </c>
    </row>
    <row r="680" spans="1:4" x14ac:dyDescent="0.3">
      <c r="A680">
        <v>14998.34</v>
      </c>
      <c r="B680">
        <v>-25.020375513899101</v>
      </c>
      <c r="C680">
        <v>-9.1626331927125797</v>
      </c>
      <c r="D680">
        <f t="shared" si="10"/>
        <v>7643.56</v>
      </c>
    </row>
    <row r="681" spans="1:4" x14ac:dyDescent="0.3">
      <c r="A681">
        <v>14998.36</v>
      </c>
      <c r="B681">
        <v>-20.910375513899499</v>
      </c>
      <c r="C681">
        <v>-8.9640284874481697</v>
      </c>
      <c r="D681">
        <f t="shared" si="10"/>
        <v>7643.5800000000008</v>
      </c>
    </row>
    <row r="682" spans="1:4" x14ac:dyDescent="0.3">
      <c r="A682">
        <v>14998.38</v>
      </c>
      <c r="B682">
        <v>-15.205375513899501</v>
      </c>
      <c r="C682">
        <v>-8.85064583700124</v>
      </c>
      <c r="D682">
        <f t="shared" si="10"/>
        <v>7643.5999999999995</v>
      </c>
    </row>
    <row r="683" spans="1:4" x14ac:dyDescent="0.3">
      <c r="A683">
        <v>14998.4</v>
      </c>
      <c r="B683">
        <v>-9.5743755138992093</v>
      </c>
      <c r="C683">
        <v>-8.5664997710069493</v>
      </c>
      <c r="D683">
        <f t="shared" si="10"/>
        <v>7643.62</v>
      </c>
    </row>
    <row r="684" spans="1:4" x14ac:dyDescent="0.3">
      <c r="A684">
        <v>14998.42</v>
      </c>
      <c r="B684">
        <v>-3.5143755138992701</v>
      </c>
      <c r="C684">
        <v>-8.3599253145513206</v>
      </c>
      <c r="D684">
        <f t="shared" si="10"/>
        <v>7643.64</v>
      </c>
    </row>
    <row r="685" spans="1:4" x14ac:dyDescent="0.3">
      <c r="A685">
        <v>14998.44</v>
      </c>
      <c r="B685">
        <v>2.0126244861007798</v>
      </c>
      <c r="C685">
        <v>-8.0078863998614995</v>
      </c>
      <c r="D685">
        <f t="shared" si="10"/>
        <v>7643.6600000000008</v>
      </c>
    </row>
    <row r="686" spans="1:4" x14ac:dyDescent="0.3">
      <c r="A686">
        <v>14998.46</v>
      </c>
      <c r="B686">
        <v>5.0426244861005198</v>
      </c>
      <c r="C686">
        <v>-7.7375069568133004</v>
      </c>
      <c r="D686">
        <f t="shared" si="10"/>
        <v>7643.6799999999994</v>
      </c>
    </row>
    <row r="687" spans="1:4" x14ac:dyDescent="0.3">
      <c r="A687">
        <v>14998.48</v>
      </c>
      <c r="B687">
        <v>8.4266244861005397</v>
      </c>
      <c r="C687">
        <v>-7.3460322217618597</v>
      </c>
      <c r="D687">
        <f t="shared" si="10"/>
        <v>7643.7</v>
      </c>
    </row>
    <row r="688" spans="1:4" x14ac:dyDescent="0.3">
      <c r="A688">
        <v>14998.5</v>
      </c>
      <c r="B688">
        <v>10.1886244861007</v>
      </c>
      <c r="C688">
        <v>-7.0482971550962796</v>
      </c>
      <c r="D688">
        <f t="shared" si="10"/>
        <v>7643.72</v>
      </c>
    </row>
    <row r="689" spans="1:4" x14ac:dyDescent="0.3">
      <c r="A689">
        <v>14998.52</v>
      </c>
      <c r="B689">
        <v>9.9156244861005707</v>
      </c>
      <c r="C689">
        <v>-6.64759863151271</v>
      </c>
      <c r="D689">
        <f t="shared" si="10"/>
        <v>7643.7400000000007</v>
      </c>
    </row>
    <row r="690" spans="1:4" x14ac:dyDescent="0.3">
      <c r="A690">
        <v>14998.54</v>
      </c>
      <c r="B690">
        <v>8.8136244861007107</v>
      </c>
      <c r="C690">
        <v>-6.3565048934096202</v>
      </c>
      <c r="D690">
        <f t="shared" si="10"/>
        <v>7643.7600000000011</v>
      </c>
    </row>
    <row r="691" spans="1:4" x14ac:dyDescent="0.3">
      <c r="A691">
        <v>14998.56</v>
      </c>
      <c r="B691">
        <v>8.6786244861004906</v>
      </c>
      <c r="C691">
        <v>-5.9705263303137501</v>
      </c>
      <c r="D691">
        <f t="shared" si="10"/>
        <v>7643.78</v>
      </c>
    </row>
    <row r="692" spans="1:4" x14ac:dyDescent="0.3">
      <c r="A692">
        <v>14998.58</v>
      </c>
      <c r="B692">
        <v>7.3226244861007199</v>
      </c>
      <c r="C692">
        <v>-5.7107621658758001</v>
      </c>
      <c r="D692">
        <f t="shared" si="10"/>
        <v>7643.8</v>
      </c>
    </row>
    <row r="693" spans="1:4" x14ac:dyDescent="0.3">
      <c r="A693">
        <v>14998.6</v>
      </c>
      <c r="B693">
        <v>7.02362448610074</v>
      </c>
      <c r="C693">
        <v>-5.3525173891976898</v>
      </c>
      <c r="D693">
        <f t="shared" si="10"/>
        <v>7643.8200000000006</v>
      </c>
    </row>
    <row r="694" spans="1:4" x14ac:dyDescent="0.3">
      <c r="A694">
        <v>14998.62</v>
      </c>
      <c r="B694">
        <v>9.1276244861005598</v>
      </c>
      <c r="C694">
        <v>-5.1365307677042003</v>
      </c>
      <c r="D694">
        <f t="shared" si="10"/>
        <v>7643.8400000000011</v>
      </c>
    </row>
    <row r="695" spans="1:4" x14ac:dyDescent="0.3">
      <c r="A695">
        <v>14998.64</v>
      </c>
      <c r="B695">
        <v>10.769624486100801</v>
      </c>
      <c r="C695">
        <v>-4.8072196311814901</v>
      </c>
      <c r="D695">
        <f t="shared" si="10"/>
        <v>7643.86</v>
      </c>
    </row>
    <row r="696" spans="1:4" x14ac:dyDescent="0.3">
      <c r="A696">
        <v>14998.66</v>
      </c>
      <c r="B696">
        <v>10.2136244861008</v>
      </c>
      <c r="C696">
        <v>-4.6356203441681201</v>
      </c>
      <c r="D696">
        <f t="shared" si="10"/>
        <v>7643.88</v>
      </c>
    </row>
    <row r="697" spans="1:4" x14ac:dyDescent="0.3">
      <c r="A697">
        <v>14998.68</v>
      </c>
      <c r="B697">
        <v>10.0626244861005</v>
      </c>
      <c r="C697">
        <v>-4.3264027777506699</v>
      </c>
      <c r="D697">
        <f t="shared" si="10"/>
        <v>7643.9000000000005</v>
      </c>
    </row>
    <row r="698" spans="1:4" x14ac:dyDescent="0.3">
      <c r="A698">
        <v>14998.7</v>
      </c>
      <c r="B698">
        <v>12.253624486100801</v>
      </c>
      <c r="C698">
        <v>-4.1901662963201201</v>
      </c>
      <c r="D698">
        <f t="shared" si="10"/>
        <v>7643.920000000001</v>
      </c>
    </row>
    <row r="699" spans="1:4" x14ac:dyDescent="0.3">
      <c r="A699">
        <v>14998.72</v>
      </c>
      <c r="B699">
        <v>11.144624486100801</v>
      </c>
      <c r="C699">
        <v>-3.8851927435230298</v>
      </c>
      <c r="D699">
        <f t="shared" si="10"/>
        <v>7643.94</v>
      </c>
    </row>
    <row r="700" spans="1:4" x14ac:dyDescent="0.3">
      <c r="A700">
        <v>14998.74</v>
      </c>
      <c r="B700">
        <v>6.75562448610071</v>
      </c>
      <c r="C700">
        <v>-3.7684965873165202</v>
      </c>
      <c r="D700">
        <f t="shared" si="10"/>
        <v>7643.96</v>
      </c>
    </row>
    <row r="701" spans="1:4" x14ac:dyDescent="0.3">
      <c r="A701">
        <v>14998.76</v>
      </c>
      <c r="B701">
        <v>1.4856244861007299</v>
      </c>
      <c r="C701">
        <v>-3.44852399684738</v>
      </c>
      <c r="D701">
        <f t="shared" si="10"/>
        <v>7643.9800000000005</v>
      </c>
    </row>
    <row r="702" spans="1:4" x14ac:dyDescent="0.3">
      <c r="A702">
        <v>14998.78</v>
      </c>
      <c r="B702">
        <v>-2.6733755138993698</v>
      </c>
      <c r="C702">
        <v>-3.3320526614959398</v>
      </c>
      <c r="D702">
        <f t="shared" si="10"/>
        <v>7644.0000000000009</v>
      </c>
    </row>
    <row r="703" spans="1:4" x14ac:dyDescent="0.3">
      <c r="A703">
        <v>14998.8</v>
      </c>
      <c r="B703">
        <v>-8.1333755138994093</v>
      </c>
      <c r="C703">
        <v>-2.97875805379054</v>
      </c>
      <c r="D703">
        <f t="shared" si="10"/>
        <v>7644.0199999999995</v>
      </c>
    </row>
    <row r="704" spans="1:4" x14ac:dyDescent="0.3">
      <c r="A704">
        <v>14998.82</v>
      </c>
      <c r="B704">
        <v>-15.702375513899399</v>
      </c>
      <c r="C704">
        <v>-2.84395574474989</v>
      </c>
      <c r="D704">
        <f t="shared" si="10"/>
        <v>7644.04</v>
      </c>
    </row>
    <row r="705" spans="1:4" x14ac:dyDescent="0.3">
      <c r="A705">
        <v>14998.84</v>
      </c>
      <c r="B705">
        <v>-22.5903755138993</v>
      </c>
      <c r="C705">
        <v>-2.4451192904252399</v>
      </c>
      <c r="D705">
        <f t="shared" si="10"/>
        <v>7644.06</v>
      </c>
    </row>
    <row r="706" spans="1:4" x14ac:dyDescent="0.3">
      <c r="A706">
        <v>14998.86</v>
      </c>
      <c r="B706">
        <v>-25.6873755138995</v>
      </c>
      <c r="C706">
        <v>-2.2795285193329899</v>
      </c>
      <c r="D706">
        <f t="shared" si="10"/>
        <v>7644.0800000000008</v>
      </c>
    </row>
    <row r="707" spans="1:4" x14ac:dyDescent="0.3">
      <c r="A707">
        <v>14998.88</v>
      </c>
      <c r="B707">
        <v>-26.967375513899199</v>
      </c>
      <c r="C707">
        <v>-1.83450972381847</v>
      </c>
      <c r="D707">
        <f t="shared" si="10"/>
        <v>7644.0999999999995</v>
      </c>
    </row>
    <row r="708" spans="1:4" x14ac:dyDescent="0.3">
      <c r="A708">
        <v>14998.9</v>
      </c>
      <c r="B708">
        <v>-25.742375513899301</v>
      </c>
      <c r="C708">
        <v>-1.6371098862912501</v>
      </c>
      <c r="D708">
        <f t="shared" si="10"/>
        <v>7644.12</v>
      </c>
    </row>
    <row r="709" spans="1:4" x14ac:dyDescent="0.3">
      <c r="A709">
        <v>14998.92</v>
      </c>
      <c r="B709">
        <v>-22.997375513899399</v>
      </c>
      <c r="C709">
        <v>-1.1609725458637199</v>
      </c>
      <c r="D709">
        <f t="shared" ref="D709:D772" si="11">A709-$A$4</f>
        <v>7644.14</v>
      </c>
    </row>
    <row r="710" spans="1:4" x14ac:dyDescent="0.3">
      <c r="A710">
        <v>14998.94</v>
      </c>
      <c r="B710">
        <v>-17.605375513899201</v>
      </c>
      <c r="C710">
        <v>-0.94527655942005695</v>
      </c>
      <c r="D710">
        <f t="shared" si="11"/>
        <v>7644.1600000000008</v>
      </c>
    </row>
    <row r="711" spans="1:4" x14ac:dyDescent="0.3">
      <c r="A711">
        <v>14998.96</v>
      </c>
      <c r="B711">
        <v>-8.8473755138993493</v>
      </c>
      <c r="C711">
        <v>-0.46930321179673101</v>
      </c>
      <c r="D711">
        <f t="shared" si="11"/>
        <v>7644.1799999999994</v>
      </c>
    </row>
    <row r="712" spans="1:4" x14ac:dyDescent="0.3">
      <c r="A712">
        <v>14998.98</v>
      </c>
      <c r="B712">
        <v>1.16062448610046</v>
      </c>
      <c r="C712">
        <v>-0.26199131442527102</v>
      </c>
      <c r="D712">
        <f t="shared" si="11"/>
        <v>7644.2</v>
      </c>
    </row>
    <row r="713" spans="1:4" x14ac:dyDescent="0.3">
      <c r="A713">
        <v>14999</v>
      </c>
      <c r="B713">
        <v>9.4526244861008308</v>
      </c>
      <c r="C713">
        <v>0.17106056604464301</v>
      </c>
      <c r="D713">
        <f t="shared" si="11"/>
        <v>7644.22</v>
      </c>
    </row>
    <row r="714" spans="1:4" x14ac:dyDescent="0.3">
      <c r="A714">
        <v>14999.02</v>
      </c>
      <c r="B714">
        <v>16.036624486100699</v>
      </c>
      <c r="C714">
        <v>0.33669712360940801</v>
      </c>
      <c r="D714">
        <f t="shared" si="11"/>
        <v>7644.2400000000007</v>
      </c>
    </row>
    <row r="715" spans="1:4" x14ac:dyDescent="0.3">
      <c r="A715">
        <v>14999.04</v>
      </c>
      <c r="B715">
        <v>22.5926244861007</v>
      </c>
      <c r="C715">
        <v>0.68226520192260098</v>
      </c>
      <c r="D715">
        <f t="shared" si="11"/>
        <v>7644.2600000000011</v>
      </c>
    </row>
    <row r="716" spans="1:4" x14ac:dyDescent="0.3">
      <c r="A716">
        <v>14999.06</v>
      </c>
      <c r="B716">
        <v>27.139624486100701</v>
      </c>
      <c r="C716">
        <v>0.77650625822328601</v>
      </c>
      <c r="D716">
        <f t="shared" si="11"/>
        <v>7644.28</v>
      </c>
    </row>
    <row r="717" spans="1:4" x14ac:dyDescent="0.3">
      <c r="A717">
        <v>14999.08</v>
      </c>
      <c r="B717">
        <v>27.289624486100799</v>
      </c>
      <c r="C717">
        <v>1.00005957563296</v>
      </c>
      <c r="D717">
        <f t="shared" si="11"/>
        <v>7644.3</v>
      </c>
    </row>
    <row r="718" spans="1:4" x14ac:dyDescent="0.3">
      <c r="A718">
        <v>14999.1</v>
      </c>
      <c r="B718">
        <v>23.327624486100799</v>
      </c>
      <c r="C718">
        <v>1.00702194912621</v>
      </c>
      <c r="D718">
        <f t="shared" si="11"/>
        <v>7644.3200000000006</v>
      </c>
    </row>
    <row r="719" spans="1:4" x14ac:dyDescent="0.3">
      <c r="A719">
        <v>14999.12</v>
      </c>
      <c r="B719">
        <v>16.511624486100601</v>
      </c>
      <c r="C719">
        <v>1.09379918314479</v>
      </c>
      <c r="D719">
        <f t="shared" si="11"/>
        <v>7644.3400000000011</v>
      </c>
    </row>
    <row r="720" spans="1:4" x14ac:dyDescent="0.3">
      <c r="A720">
        <v>14999.14</v>
      </c>
      <c r="B720">
        <v>9.5816244861007398</v>
      </c>
      <c r="C720">
        <v>1.01766104292855</v>
      </c>
      <c r="D720">
        <f t="shared" si="11"/>
        <v>7644.36</v>
      </c>
    </row>
    <row r="721" spans="1:4" x14ac:dyDescent="0.3">
      <c r="A721">
        <v>14999.16</v>
      </c>
      <c r="B721">
        <v>0.79262448610052205</v>
      </c>
      <c r="C721">
        <v>0.97635568064699696</v>
      </c>
      <c r="D721">
        <f t="shared" si="11"/>
        <v>7644.38</v>
      </c>
    </row>
    <row r="722" spans="1:4" x14ac:dyDescent="0.3">
      <c r="A722">
        <v>14999.18</v>
      </c>
      <c r="B722">
        <v>-9.2243755138993002</v>
      </c>
      <c r="C722">
        <v>0.84071131947029998</v>
      </c>
      <c r="D722">
        <f t="shared" si="11"/>
        <v>7644.4000000000005</v>
      </c>
    </row>
    <row r="723" spans="1:4" x14ac:dyDescent="0.3">
      <c r="A723">
        <v>14999.2</v>
      </c>
      <c r="B723">
        <v>-17.8693755138993</v>
      </c>
      <c r="C723">
        <v>0.69937696487871703</v>
      </c>
      <c r="D723">
        <f t="shared" si="11"/>
        <v>7644.420000000001</v>
      </c>
    </row>
    <row r="724" spans="1:4" x14ac:dyDescent="0.3">
      <c r="A724">
        <v>14999.22</v>
      </c>
      <c r="B724">
        <v>-24.0533755138995</v>
      </c>
      <c r="C724">
        <v>0.53961137928224001</v>
      </c>
      <c r="D724">
        <f t="shared" si="11"/>
        <v>7644.44</v>
      </c>
    </row>
    <row r="725" spans="1:4" x14ac:dyDescent="0.3">
      <c r="A725">
        <v>14999.24</v>
      </c>
      <c r="B725">
        <v>-28.122375513899399</v>
      </c>
      <c r="C725">
        <v>0.335337954512132</v>
      </c>
      <c r="D725">
        <f t="shared" si="11"/>
        <v>7644.46</v>
      </c>
    </row>
    <row r="726" spans="1:4" x14ac:dyDescent="0.3">
      <c r="A726">
        <v>14999.26</v>
      </c>
      <c r="B726">
        <v>-29.893375513899201</v>
      </c>
      <c r="C726">
        <v>0.186858435267683</v>
      </c>
      <c r="D726">
        <f t="shared" si="11"/>
        <v>7644.4800000000005</v>
      </c>
    </row>
    <row r="727" spans="1:4" x14ac:dyDescent="0.3">
      <c r="A727">
        <v>14999.28</v>
      </c>
      <c r="B727">
        <v>-26.981375513899401</v>
      </c>
      <c r="C727">
        <v>-4.6571073352474998E-2</v>
      </c>
      <c r="D727">
        <f t="shared" si="11"/>
        <v>7644.5000000000009</v>
      </c>
    </row>
    <row r="728" spans="1:4" x14ac:dyDescent="0.3">
      <c r="A728">
        <v>14999.3</v>
      </c>
      <c r="B728">
        <v>-22.347375513899401</v>
      </c>
      <c r="C728">
        <v>-0.15961422932698899</v>
      </c>
      <c r="D728">
        <f t="shared" si="11"/>
        <v>7644.5199999999995</v>
      </c>
    </row>
    <row r="729" spans="1:4" x14ac:dyDescent="0.3">
      <c r="A729">
        <v>14999.32</v>
      </c>
      <c r="B729">
        <v>-16.909375513899299</v>
      </c>
      <c r="C729">
        <v>-0.40114301238268102</v>
      </c>
      <c r="D729">
        <f t="shared" si="11"/>
        <v>7644.54</v>
      </c>
    </row>
    <row r="730" spans="1:4" x14ac:dyDescent="0.3">
      <c r="A730">
        <v>14999.34</v>
      </c>
      <c r="B730">
        <v>-10.3403755138993</v>
      </c>
      <c r="C730">
        <v>-0.47225448161613298</v>
      </c>
      <c r="D730">
        <f t="shared" si="11"/>
        <v>7644.56</v>
      </c>
    </row>
    <row r="731" spans="1:4" x14ac:dyDescent="0.3">
      <c r="A731">
        <v>14999.36</v>
      </c>
      <c r="B731">
        <v>-2.9873755138992202</v>
      </c>
      <c r="C731">
        <v>-0.71659780149505603</v>
      </c>
      <c r="D731">
        <f t="shared" si="11"/>
        <v>7644.5800000000008</v>
      </c>
    </row>
    <row r="732" spans="1:4" x14ac:dyDescent="0.3">
      <c r="A732">
        <v>14999.38</v>
      </c>
      <c r="B732">
        <v>3.1266244861008099</v>
      </c>
      <c r="C732">
        <v>-0.75628157375846194</v>
      </c>
      <c r="D732">
        <f t="shared" si="11"/>
        <v>7644.5999999999995</v>
      </c>
    </row>
    <row r="733" spans="1:4" x14ac:dyDescent="0.3">
      <c r="A733">
        <v>14999.4</v>
      </c>
      <c r="B733">
        <v>7.4936244861005399</v>
      </c>
      <c r="C733">
        <v>-1.0101629949784601</v>
      </c>
      <c r="D733">
        <f t="shared" si="11"/>
        <v>7644.62</v>
      </c>
    </row>
    <row r="734" spans="1:4" x14ac:dyDescent="0.3">
      <c r="A734">
        <v>14999.42</v>
      </c>
      <c r="B734">
        <v>9.6806244861004398</v>
      </c>
      <c r="C734">
        <v>-1.03919471475502</v>
      </c>
      <c r="D734">
        <f t="shared" si="11"/>
        <v>7644.64</v>
      </c>
    </row>
    <row r="735" spans="1:4" x14ac:dyDescent="0.3">
      <c r="A735">
        <v>14999.44</v>
      </c>
      <c r="B735">
        <v>10.761624486100599</v>
      </c>
      <c r="C735">
        <v>-1.31327672375203</v>
      </c>
      <c r="D735">
        <f t="shared" si="11"/>
        <v>7644.6600000000008</v>
      </c>
    </row>
    <row r="736" spans="1:4" x14ac:dyDescent="0.3">
      <c r="A736">
        <v>14999.46</v>
      </c>
      <c r="B736">
        <v>11.677624486100701</v>
      </c>
      <c r="C736">
        <v>-1.35332940184713</v>
      </c>
      <c r="D736">
        <f t="shared" si="11"/>
        <v>7644.6799999999994</v>
      </c>
    </row>
    <row r="737" spans="1:4" x14ac:dyDescent="0.3">
      <c r="A737">
        <v>14999.48</v>
      </c>
      <c r="B737">
        <v>10.459624486100401</v>
      </c>
      <c r="C737">
        <v>-1.65376560649968</v>
      </c>
      <c r="D737">
        <f t="shared" si="11"/>
        <v>7644.7</v>
      </c>
    </row>
    <row r="738" spans="1:4" x14ac:dyDescent="0.3">
      <c r="A738">
        <v>14999.5</v>
      </c>
      <c r="B738">
        <v>7.0676244861006099</v>
      </c>
      <c r="C738">
        <v>-1.7193280857372399</v>
      </c>
      <c r="D738">
        <f t="shared" si="11"/>
        <v>7644.72</v>
      </c>
    </row>
    <row r="739" spans="1:4" x14ac:dyDescent="0.3">
      <c r="A739">
        <v>14999.52</v>
      </c>
      <c r="B739">
        <v>2.0946244861006602</v>
      </c>
      <c r="C739">
        <v>-2.0423845987070499</v>
      </c>
      <c r="D739">
        <f t="shared" si="11"/>
        <v>7644.7400000000007</v>
      </c>
    </row>
    <row r="740" spans="1:4" x14ac:dyDescent="0.3">
      <c r="A740">
        <v>14999.54</v>
      </c>
      <c r="B740">
        <v>0.38962448610072897</v>
      </c>
      <c r="C740">
        <v>-2.1366150808423701</v>
      </c>
      <c r="D740">
        <f t="shared" si="11"/>
        <v>7644.7600000000011</v>
      </c>
    </row>
    <row r="741" spans="1:4" x14ac:dyDescent="0.3">
      <c r="A741">
        <v>14999.56</v>
      </c>
      <c r="B741">
        <v>1.1756244861007901</v>
      </c>
      <c r="C741">
        <v>-2.46795697953779</v>
      </c>
      <c r="D741">
        <f t="shared" si="11"/>
        <v>7644.78</v>
      </c>
    </row>
    <row r="742" spans="1:4" x14ac:dyDescent="0.3">
      <c r="A742">
        <v>14999.58</v>
      </c>
      <c r="B742">
        <v>0.45362448610057998</v>
      </c>
      <c r="C742">
        <v>-2.5830220309894201</v>
      </c>
      <c r="D742">
        <f t="shared" si="11"/>
        <v>7644.8</v>
      </c>
    </row>
    <row r="743" spans="1:4" x14ac:dyDescent="0.3">
      <c r="A743">
        <v>14999.6</v>
      </c>
      <c r="B743">
        <v>-1.6913755138994</v>
      </c>
      <c r="C743">
        <v>-2.9009766441650102</v>
      </c>
      <c r="D743">
        <f t="shared" si="11"/>
        <v>7644.8200000000006</v>
      </c>
    </row>
    <row r="744" spans="1:4" x14ac:dyDescent="0.3">
      <c r="A744">
        <v>14999.62</v>
      </c>
      <c r="B744">
        <v>-0.192375513899151</v>
      </c>
      <c r="C744">
        <v>-3.02150936939772</v>
      </c>
      <c r="D744">
        <f t="shared" si="11"/>
        <v>7644.8400000000011</v>
      </c>
    </row>
    <row r="745" spans="1:4" x14ac:dyDescent="0.3">
      <c r="A745">
        <v>14999.64</v>
      </c>
      <c r="B745">
        <v>3.2516244861008099</v>
      </c>
      <c r="C745">
        <v>-3.3020518713793501</v>
      </c>
      <c r="D745">
        <f t="shared" si="11"/>
        <v>7644.86</v>
      </c>
    </row>
    <row r="746" spans="1:4" x14ac:dyDescent="0.3">
      <c r="A746">
        <v>14999.66</v>
      </c>
      <c r="B746">
        <v>5.0966244861006098</v>
      </c>
      <c r="C746">
        <v>-3.4094524678017399</v>
      </c>
      <c r="D746">
        <f t="shared" si="11"/>
        <v>7644.88</v>
      </c>
    </row>
    <row r="747" spans="1:4" x14ac:dyDescent="0.3">
      <c r="A747">
        <v>14999.68</v>
      </c>
      <c r="B747">
        <v>5.7186244861004498</v>
      </c>
      <c r="C747">
        <v>-3.6305969010639099</v>
      </c>
      <c r="D747">
        <f t="shared" si="11"/>
        <v>7644.9000000000005</v>
      </c>
    </row>
    <row r="748" spans="1:4" x14ac:dyDescent="0.3">
      <c r="A748">
        <v>14999.7</v>
      </c>
      <c r="B748">
        <v>5.6886244861007098</v>
      </c>
      <c r="C748">
        <v>-3.7063901472062302</v>
      </c>
      <c r="D748">
        <f t="shared" si="11"/>
        <v>7644.920000000001</v>
      </c>
    </row>
    <row r="749" spans="1:4" x14ac:dyDescent="0.3">
      <c r="A749">
        <v>14999.72</v>
      </c>
      <c r="B749">
        <v>4.3016244861005397</v>
      </c>
      <c r="C749">
        <v>-3.85079959752367</v>
      </c>
      <c r="D749">
        <f t="shared" si="11"/>
        <v>7644.94</v>
      </c>
    </row>
    <row r="750" spans="1:4" x14ac:dyDescent="0.3">
      <c r="A750">
        <v>14999.74</v>
      </c>
      <c r="B750">
        <v>1.4996244861008601</v>
      </c>
      <c r="C750">
        <v>-3.8786372538470499</v>
      </c>
      <c r="D750">
        <f t="shared" si="11"/>
        <v>7644.96</v>
      </c>
    </row>
    <row r="751" spans="1:4" x14ac:dyDescent="0.3">
      <c r="A751">
        <v>14999.76</v>
      </c>
      <c r="B751">
        <v>-0.35737551389956901</v>
      </c>
      <c r="C751">
        <v>-3.9347151956032498</v>
      </c>
      <c r="D751">
        <f t="shared" si="11"/>
        <v>7644.9800000000005</v>
      </c>
    </row>
    <row r="752" spans="1:4" x14ac:dyDescent="0.3">
      <c r="A752">
        <v>14999.78</v>
      </c>
      <c r="B752">
        <v>-4.3303755138995301</v>
      </c>
      <c r="C752">
        <v>-3.9018291522660302</v>
      </c>
      <c r="D752">
        <f t="shared" si="11"/>
        <v>7645.0000000000009</v>
      </c>
    </row>
    <row r="753" spans="1:4" x14ac:dyDescent="0.3">
      <c r="A753">
        <v>14999.8</v>
      </c>
      <c r="B753">
        <v>-9.6283755138993001</v>
      </c>
      <c r="C753">
        <v>-3.86441926794055</v>
      </c>
      <c r="D753">
        <f t="shared" si="11"/>
        <v>7645.0199999999995</v>
      </c>
    </row>
    <row r="754" spans="1:4" x14ac:dyDescent="0.3">
      <c r="A754">
        <v>14999.82</v>
      </c>
      <c r="B754">
        <v>-12.4533755138991</v>
      </c>
      <c r="C754">
        <v>-3.7635222651431399</v>
      </c>
      <c r="D754">
        <f t="shared" si="11"/>
        <v>7645.04</v>
      </c>
    </row>
    <row r="755" spans="1:4" x14ac:dyDescent="0.3">
      <c r="A755">
        <v>14999.84</v>
      </c>
      <c r="B755">
        <v>-13.417375513899501</v>
      </c>
      <c r="C755">
        <v>-3.63507871639559</v>
      </c>
      <c r="D755">
        <f t="shared" si="11"/>
        <v>7645.06</v>
      </c>
    </row>
    <row r="756" spans="1:4" x14ac:dyDescent="0.3">
      <c r="A756">
        <v>14999.86</v>
      </c>
      <c r="B756">
        <v>-13.6293755138995</v>
      </c>
      <c r="C756">
        <v>-3.4667834786004601</v>
      </c>
      <c r="D756">
        <f t="shared" si="11"/>
        <v>7645.0800000000008</v>
      </c>
    </row>
    <row r="757" spans="1:4" x14ac:dyDescent="0.3">
      <c r="A757">
        <v>14999.88</v>
      </c>
      <c r="B757">
        <v>-11.256375513899499</v>
      </c>
      <c r="C757">
        <v>-3.25877153550636</v>
      </c>
      <c r="D757">
        <f t="shared" si="11"/>
        <v>7645.0999999999995</v>
      </c>
    </row>
    <row r="758" spans="1:4" x14ac:dyDescent="0.3">
      <c r="A758">
        <v>14999.9</v>
      </c>
      <c r="B758">
        <v>-8.0463755138994202</v>
      </c>
      <c r="C758">
        <v>-3.0334096230247201</v>
      </c>
      <c r="D758">
        <f t="shared" si="11"/>
        <v>7645.12</v>
      </c>
    </row>
    <row r="759" spans="1:4" x14ac:dyDescent="0.3">
      <c r="A759">
        <v>14999.92</v>
      </c>
      <c r="B759">
        <v>-4.13237551389921</v>
      </c>
      <c r="C759">
        <v>-2.76657500078819</v>
      </c>
      <c r="D759">
        <f t="shared" si="11"/>
        <v>7645.14</v>
      </c>
    </row>
    <row r="760" spans="1:4" x14ac:dyDescent="0.3">
      <c r="A760">
        <v>14999.94</v>
      </c>
      <c r="B760">
        <v>1.80562448610044</v>
      </c>
      <c r="C760">
        <v>-2.5038366074093301</v>
      </c>
      <c r="D760">
        <f t="shared" si="11"/>
        <v>7645.1600000000008</v>
      </c>
    </row>
    <row r="761" spans="1:4" x14ac:dyDescent="0.3">
      <c r="A761">
        <v>14999.96</v>
      </c>
      <c r="B761">
        <v>10.551624486100501</v>
      </c>
      <c r="C761">
        <v>-2.2058232306612702</v>
      </c>
      <c r="D761">
        <f t="shared" si="11"/>
        <v>7645.1799999999994</v>
      </c>
    </row>
    <row r="762" spans="1:4" x14ac:dyDescent="0.3">
      <c r="A762">
        <v>14999.98</v>
      </c>
      <c r="B762">
        <v>18.1786244861005</v>
      </c>
      <c r="C762">
        <v>-1.93121108099311</v>
      </c>
      <c r="D762">
        <f t="shared" si="11"/>
        <v>7645.2</v>
      </c>
    </row>
    <row r="763" spans="1:4" x14ac:dyDescent="0.3">
      <c r="A763">
        <v>15000</v>
      </c>
      <c r="B763">
        <v>22.7266244861007</v>
      </c>
      <c r="C763">
        <v>-1.6310937958307401</v>
      </c>
      <c r="D763">
        <f t="shared" si="11"/>
        <v>7645.22</v>
      </c>
    </row>
    <row r="764" spans="1:4" x14ac:dyDescent="0.3">
      <c r="A764">
        <v>15000.02</v>
      </c>
      <c r="B764">
        <v>26.258624486100899</v>
      </c>
      <c r="C764">
        <v>-1.3694899840591701</v>
      </c>
      <c r="D764">
        <f t="shared" si="11"/>
        <v>7645.2400000000007</v>
      </c>
    </row>
    <row r="765" spans="1:4" x14ac:dyDescent="0.3">
      <c r="A765">
        <v>15000.04</v>
      </c>
      <c r="B765">
        <v>29.126624486100798</v>
      </c>
      <c r="C765">
        <v>-1.09040707180229</v>
      </c>
      <c r="D765">
        <f t="shared" si="11"/>
        <v>7645.2600000000011</v>
      </c>
    </row>
    <row r="766" spans="1:4" x14ac:dyDescent="0.3">
      <c r="A766">
        <v>15000.06</v>
      </c>
      <c r="B766">
        <v>29.660624486100499</v>
      </c>
      <c r="C766">
        <v>-0.85860305496142197</v>
      </c>
      <c r="D766">
        <f t="shared" si="11"/>
        <v>7645.28</v>
      </c>
    </row>
    <row r="767" spans="1:4" x14ac:dyDescent="0.3">
      <c r="A767">
        <v>15000.08</v>
      </c>
      <c r="B767">
        <v>26.6096244861005</v>
      </c>
      <c r="C767">
        <v>-0.61103653993615703</v>
      </c>
      <c r="D767">
        <f t="shared" si="11"/>
        <v>7645.3</v>
      </c>
    </row>
    <row r="768" spans="1:4" x14ac:dyDescent="0.3">
      <c r="A768">
        <v>15000.1</v>
      </c>
      <c r="B768">
        <v>19.578624486100601</v>
      </c>
      <c r="C768">
        <v>-0.41215759972018501</v>
      </c>
      <c r="D768">
        <f t="shared" si="11"/>
        <v>7645.3200000000006</v>
      </c>
    </row>
    <row r="769" spans="1:4" x14ac:dyDescent="0.3">
      <c r="A769">
        <v>15000.12</v>
      </c>
      <c r="B769">
        <v>10.641624486100699</v>
      </c>
      <c r="C769">
        <v>-0.19080588563942599</v>
      </c>
      <c r="D769">
        <f t="shared" si="11"/>
        <v>7645.3400000000011</v>
      </c>
    </row>
    <row r="770" spans="1:4" x14ac:dyDescent="0.3">
      <c r="A770">
        <v>15000.14</v>
      </c>
      <c r="B770">
        <v>3.7666244861006799</v>
      </c>
      <c r="C770">
        <v>-1.33743679836508E-2</v>
      </c>
      <c r="D770">
        <f t="shared" si="11"/>
        <v>7645.36</v>
      </c>
    </row>
    <row r="771" spans="1:4" x14ac:dyDescent="0.3">
      <c r="A771">
        <v>15000.16</v>
      </c>
      <c r="B771">
        <v>-1.9223755138991701</v>
      </c>
      <c r="C771">
        <v>0.200452375638698</v>
      </c>
      <c r="D771">
        <f t="shared" si="11"/>
        <v>7645.38</v>
      </c>
    </row>
    <row r="772" spans="1:4" x14ac:dyDescent="0.3">
      <c r="A772">
        <v>15000.18</v>
      </c>
      <c r="B772">
        <v>-10.513375513899501</v>
      </c>
      <c r="C772">
        <v>0.37775838929289302</v>
      </c>
      <c r="D772">
        <f t="shared" si="11"/>
        <v>7645.4000000000005</v>
      </c>
    </row>
    <row r="773" spans="1:4" x14ac:dyDescent="0.3">
      <c r="A773">
        <v>15000.2</v>
      </c>
      <c r="B773">
        <v>-17.627375513899601</v>
      </c>
      <c r="C773">
        <v>0.60851432572534803</v>
      </c>
      <c r="D773">
        <f t="shared" ref="D773:D788" si="12">A773-$A$4</f>
        <v>7645.420000000001</v>
      </c>
    </row>
    <row r="774" spans="1:4" x14ac:dyDescent="0.3">
      <c r="A774">
        <v>15000.22</v>
      </c>
      <c r="B774">
        <v>-21.165375513899601</v>
      </c>
      <c r="C774">
        <v>0.80782062412791</v>
      </c>
      <c r="D774">
        <f t="shared" si="12"/>
        <v>7645.44</v>
      </c>
    </row>
    <row r="775" spans="1:4" x14ac:dyDescent="0.3">
      <c r="A775">
        <v>15000.24</v>
      </c>
      <c r="B775">
        <v>-21.3983755138993</v>
      </c>
      <c r="C775">
        <v>1.0755840310512701</v>
      </c>
      <c r="D775">
        <f t="shared" si="12"/>
        <v>7645.46</v>
      </c>
    </row>
    <row r="776" spans="1:4" x14ac:dyDescent="0.3">
      <c r="A776">
        <v>15000.26</v>
      </c>
      <c r="B776">
        <v>-20.2823755138993</v>
      </c>
      <c r="C776">
        <v>1.30988804453484</v>
      </c>
      <c r="D776">
        <f t="shared" si="12"/>
        <v>7645.4800000000005</v>
      </c>
    </row>
    <row r="777" spans="1:4" x14ac:dyDescent="0.3">
      <c r="A777">
        <v>15000.28</v>
      </c>
      <c r="B777">
        <v>-18.374375513899398</v>
      </c>
      <c r="C777">
        <v>1.6215654925999501</v>
      </c>
      <c r="D777">
        <f t="shared" si="12"/>
        <v>7645.5000000000009</v>
      </c>
    </row>
    <row r="778" spans="1:4" x14ac:dyDescent="0.3">
      <c r="A778">
        <v>15000.3</v>
      </c>
      <c r="B778">
        <v>-14.700375513899401</v>
      </c>
      <c r="C778">
        <v>1.8878160013813801</v>
      </c>
      <c r="D778">
        <f t="shared" si="12"/>
        <v>7645.5199999999995</v>
      </c>
    </row>
    <row r="779" spans="1:4" x14ac:dyDescent="0.3">
      <c r="A779">
        <v>15000.32</v>
      </c>
      <c r="B779">
        <v>-9.9463755138995094</v>
      </c>
      <c r="C779">
        <v>2.2329147280839301</v>
      </c>
      <c r="D779">
        <f t="shared" si="12"/>
        <v>7645.54</v>
      </c>
    </row>
    <row r="780" spans="1:4" x14ac:dyDescent="0.3">
      <c r="A780">
        <v>15000.34</v>
      </c>
      <c r="B780">
        <v>-3.5463755138994202</v>
      </c>
      <c r="C780">
        <v>2.51079846409402</v>
      </c>
      <c r="D780">
        <f t="shared" si="12"/>
        <v>7645.56</v>
      </c>
    </row>
    <row r="781" spans="1:4" x14ac:dyDescent="0.3">
      <c r="A781">
        <v>15000.36</v>
      </c>
      <c r="B781">
        <v>2.8226244861007199</v>
      </c>
      <c r="C781">
        <v>2.8631388911118001</v>
      </c>
      <c r="D781">
        <f t="shared" si="12"/>
        <v>7645.5800000000008</v>
      </c>
    </row>
    <row r="782" spans="1:4" x14ac:dyDescent="0.3">
      <c r="A782">
        <v>15000.38</v>
      </c>
      <c r="B782">
        <v>5.7936244861007298</v>
      </c>
      <c r="C782">
        <v>3.11987591330639</v>
      </c>
      <c r="D782">
        <f t="shared" si="12"/>
        <v>7645.5999999999995</v>
      </c>
    </row>
    <row r="783" spans="1:4" x14ac:dyDescent="0.3">
      <c r="A783">
        <v>15000.4</v>
      </c>
      <c r="B783">
        <v>8.5126244861007798</v>
      </c>
      <c r="C783">
        <v>3.4444103948881701</v>
      </c>
      <c r="D783">
        <f t="shared" si="12"/>
        <v>7645.62</v>
      </c>
    </row>
    <row r="784" spans="1:4" x14ac:dyDescent="0.3">
      <c r="A784">
        <v>15000.42</v>
      </c>
      <c r="B784">
        <v>11.786624486100701</v>
      </c>
      <c r="C784">
        <v>3.6434989872661898</v>
      </c>
      <c r="D784">
        <f t="shared" si="12"/>
        <v>7645.64</v>
      </c>
    </row>
    <row r="785" spans="1:4" x14ac:dyDescent="0.3">
      <c r="A785">
        <v>15000.44</v>
      </c>
      <c r="B785">
        <v>11.831624486100701</v>
      </c>
      <c r="C785">
        <v>3.9056354716877602</v>
      </c>
      <c r="D785">
        <f t="shared" si="12"/>
        <v>7645.6600000000008</v>
      </c>
    </row>
    <row r="786" spans="1:4" x14ac:dyDescent="0.3">
      <c r="A786">
        <v>15000.46</v>
      </c>
      <c r="B786">
        <v>10.348624486100601</v>
      </c>
      <c r="C786">
        <v>4.0162629602640498</v>
      </c>
      <c r="D786">
        <f t="shared" si="12"/>
        <v>7645.6799999999994</v>
      </c>
    </row>
    <row r="787" spans="1:4" x14ac:dyDescent="0.3">
      <c r="A787">
        <v>15000.48</v>
      </c>
      <c r="B787">
        <v>8.3726244861004506</v>
      </c>
      <c r="C787">
        <v>4.19032066394466</v>
      </c>
      <c r="D787">
        <f t="shared" si="12"/>
        <v>7645.7</v>
      </c>
    </row>
    <row r="788" spans="1:4" x14ac:dyDescent="0.3">
      <c r="A788">
        <v>15000.5</v>
      </c>
      <c r="B788">
        <v>6.2836244861005097</v>
      </c>
      <c r="C788">
        <v>4.1943828083388697</v>
      </c>
      <c r="D788">
        <f t="shared" si="12"/>
        <v>7645.72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state-space</vt:lpstr>
      <vt:lpstr>IRI</vt:lpstr>
      <vt:lpstr>ISO-w=2</vt:lpstr>
      <vt:lpstr>ISO</vt:lpstr>
      <vt:lpstr>ISO8608</vt:lpstr>
      <vt:lpstr>vehicle_ss</vt:lpstr>
      <vt:lpstr>amplification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2019-04-11T15:13:33Z</dcterms:modified>
</cp:coreProperties>
</file>