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V6" i="1" l="1"/>
  <c r="V7" i="1"/>
  <c r="V8" i="1"/>
  <c r="V9" i="1"/>
  <c r="V10" i="1"/>
  <c r="U6" i="1"/>
  <c r="U7" i="1"/>
  <c r="U8" i="1"/>
  <c r="U9" i="1"/>
  <c r="U10" i="1"/>
  <c r="L6" i="1"/>
  <c r="M6" i="1"/>
  <c r="M7" i="1"/>
  <c r="M8" i="1"/>
  <c r="M9" i="1"/>
  <c r="M10" i="1"/>
  <c r="P6" i="1"/>
  <c r="P7" i="1"/>
  <c r="P8" i="1"/>
  <c r="P9" i="1"/>
  <c r="Q9" i="1" s="1"/>
  <c r="P10" i="1"/>
  <c r="O6" i="1"/>
  <c r="Q6" i="1" s="1"/>
  <c r="O7" i="1"/>
  <c r="O8" i="1"/>
  <c r="O9" i="1"/>
  <c r="O10" i="1"/>
  <c r="Q10" i="1" s="1"/>
  <c r="N6" i="1"/>
  <c r="L7" i="1"/>
  <c r="L8" i="1"/>
  <c r="L9" i="1"/>
  <c r="L10" i="1"/>
  <c r="W10" i="1"/>
  <c r="T10" i="1"/>
  <c r="N10" i="1"/>
  <c r="T9" i="1"/>
  <c r="W8" i="1"/>
  <c r="T8" i="1"/>
  <c r="Q8" i="1"/>
  <c r="W7" i="1"/>
  <c r="T7" i="1"/>
  <c r="Q7" i="1"/>
  <c r="N7" i="1"/>
  <c r="W6" i="1"/>
  <c r="T6" i="1"/>
  <c r="W13" i="1"/>
  <c r="W14" i="1"/>
  <c r="W15" i="1"/>
  <c r="W16" i="1"/>
  <c r="W12" i="1"/>
  <c r="N13" i="1"/>
  <c r="N14" i="1"/>
  <c r="N15" i="1"/>
  <c r="N16" i="1"/>
  <c r="N12" i="1"/>
  <c r="Q13" i="1"/>
  <c r="Q14" i="1"/>
  <c r="Q15" i="1"/>
  <c r="Q16" i="1"/>
  <c r="Q12" i="1"/>
  <c r="V12" i="1"/>
  <c r="V13" i="1"/>
  <c r="V14" i="1"/>
  <c r="V15" i="1"/>
  <c r="V16" i="1"/>
  <c r="U12" i="1"/>
  <c r="U13" i="1"/>
  <c r="U14" i="1"/>
  <c r="U15" i="1"/>
  <c r="U16" i="1"/>
  <c r="P12" i="1"/>
  <c r="P13" i="1"/>
  <c r="P14" i="1"/>
  <c r="P15" i="1"/>
  <c r="P16" i="1"/>
  <c r="T12" i="1"/>
  <c r="O12" i="1"/>
  <c r="O13" i="1"/>
  <c r="O14" i="1"/>
  <c r="O15" i="1"/>
  <c r="O16" i="1"/>
  <c r="M12" i="1"/>
  <c r="M13" i="1"/>
  <c r="M14" i="1"/>
  <c r="M15" i="1"/>
  <c r="M16" i="1"/>
  <c r="L12" i="1"/>
  <c r="L13" i="1"/>
  <c r="L14" i="1"/>
  <c r="L15" i="1"/>
  <c r="L16" i="1"/>
  <c r="T13" i="1"/>
  <c r="T14" i="1"/>
  <c r="T15" i="1"/>
  <c r="T16" i="1"/>
  <c r="J30" i="1"/>
  <c r="J31" i="1"/>
  <c r="J32" i="1"/>
  <c r="J33" i="1"/>
  <c r="J29" i="1"/>
  <c r="W9" i="1" l="1"/>
  <c r="N8" i="1"/>
  <c r="N9" i="1"/>
</calcChain>
</file>

<file path=xl/sharedStrings.xml><?xml version="1.0" encoding="utf-8"?>
<sst xmlns="http://schemas.openxmlformats.org/spreadsheetml/2006/main" count="36" uniqueCount="20">
  <si>
    <t>capacity</t>
  </si>
  <si>
    <t>Inventory Rating Factor</t>
  </si>
  <si>
    <t>SLG</t>
  </si>
  <si>
    <t>FE</t>
  </si>
  <si>
    <t>% Diff</t>
  </si>
  <si>
    <t>model</t>
  </si>
  <si>
    <t>sum dl</t>
  </si>
  <si>
    <t>ll</t>
  </si>
  <si>
    <t>inv</t>
  </si>
  <si>
    <t>op</t>
  </si>
  <si>
    <t>ext</t>
  </si>
  <si>
    <t>int</t>
  </si>
  <si>
    <t>unfactored</t>
  </si>
  <si>
    <t>dl</t>
  </si>
  <si>
    <t>Total DL Demand (ksi)</t>
  </si>
  <si>
    <t>Total LL Demand (ksi)</t>
  </si>
  <si>
    <t>Capacity (ksi)</t>
  </si>
  <si>
    <t>Exterior Girder</t>
  </si>
  <si>
    <t>Interior Girder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</si>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</sst>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%"/>
    <numFmt numFmtId="169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9" fontId="0" fillId="0" borderId="1" xfId="0" applyNumberFormat="1" applyBorder="1"/>
    <xf numFmtId="168" fontId="0" fillId="0" borderId="1" xfId="0" applyNumberFormat="1" applyBorder="1"/>
    <xf numFmtId="9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 readingOrder="1"/>
    </xf>
    <xf numFmtId="0" fontId="2" fillId="3" borderId="1" xfId="0" applyFont="1" applyFill="1" applyBorder="1" applyAlignment="1">
      <alignment horizontal="center" wrapText="1" readingOrder="1"/>
    </xf>
    <xf numFmtId="0" fontId="3" fillId="3" borderId="1" xfId="0" applyFont="1" applyFill="1" applyBorder="1" applyAlignment="1">
      <alignment horizontal="center" wrapText="1" readingOrder="1"/>
    </xf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33"/>
  <sheetViews>
    <sheetView tabSelected="1" topLeftCell="C1" workbookViewId="0">
      <selection activeCell="Q22" sqref="Q22"/>
    </sheetView>
  </sheetViews>
  <sheetFormatPr defaultRowHeight="14.4" x14ac:dyDescent="0.3"/>
  <cols>
    <col min="11" max="11" width="7" bestFit="1" customWidth="1"/>
  </cols>
  <sheetData>
    <row r="3" spans="1:23" ht="15.6" x14ac:dyDescent="0.3">
      <c r="A3" t="s">
        <v>2</v>
      </c>
      <c r="B3" t="s">
        <v>12</v>
      </c>
      <c r="L3" s="6" t="s">
        <v>14</v>
      </c>
      <c r="M3" s="6"/>
      <c r="N3" s="6"/>
      <c r="O3" s="6" t="s">
        <v>15</v>
      </c>
      <c r="P3" s="6"/>
      <c r="Q3" s="6"/>
      <c r="R3" s="6" t="s">
        <v>16</v>
      </c>
      <c r="S3" s="6"/>
      <c r="T3" s="6"/>
      <c r="U3" s="6" t="s">
        <v>1</v>
      </c>
      <c r="V3" s="6"/>
      <c r="W3" s="6"/>
    </row>
    <row r="4" spans="1:23" ht="15.6" x14ac:dyDescent="0.3">
      <c r="A4" t="s">
        <v>10</v>
      </c>
      <c r="B4" t="s">
        <v>13</v>
      </c>
      <c r="C4" t="s">
        <v>7</v>
      </c>
      <c r="D4" t="s">
        <v>8</v>
      </c>
      <c r="E4" t="s">
        <v>9</v>
      </c>
      <c r="K4" s="8" t="s">
        <v>19</v>
      </c>
      <c r="L4" s="7" t="s">
        <v>2</v>
      </c>
      <c r="M4" s="7" t="s">
        <v>3</v>
      </c>
      <c r="N4" s="7" t="s">
        <v>4</v>
      </c>
      <c r="O4" s="7" t="s">
        <v>2</v>
      </c>
      <c r="P4" s="7" t="s">
        <v>3</v>
      </c>
      <c r="Q4" s="7" t="s">
        <v>4</v>
      </c>
      <c r="R4" s="7" t="s">
        <v>2</v>
      </c>
      <c r="S4" s="7" t="s">
        <v>3</v>
      </c>
      <c r="T4" s="7" t="s">
        <v>4</v>
      </c>
      <c r="U4" s="7" t="s">
        <v>2</v>
      </c>
      <c r="V4" s="7" t="s">
        <v>3</v>
      </c>
      <c r="W4" s="7" t="s">
        <v>4</v>
      </c>
    </row>
    <row r="5" spans="1:23" x14ac:dyDescent="0.3">
      <c r="A5">
        <v>1</v>
      </c>
      <c r="B5">
        <v>36.712000000000003</v>
      </c>
      <c r="C5">
        <v>16.934000000000001</v>
      </c>
      <c r="D5">
        <v>-0.114</v>
      </c>
      <c r="E5">
        <v>-0.14799999999999999</v>
      </c>
      <c r="K5" s="10"/>
      <c r="L5" s="9" t="s">
        <v>18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3">
      <c r="A6">
        <v>2</v>
      </c>
      <c r="B6">
        <v>23.085999999999999</v>
      </c>
      <c r="C6">
        <v>10.481</v>
      </c>
      <c r="D6">
        <v>0.81599999999999995</v>
      </c>
      <c r="E6">
        <v>1.06</v>
      </c>
      <c r="K6" s="5">
        <v>1</v>
      </c>
      <c r="L6" s="1">
        <f>B12</f>
        <v>24.5641678</v>
      </c>
      <c r="M6" s="1">
        <f>D29</f>
        <v>24.4</v>
      </c>
      <c r="N6" s="2">
        <f>(L6-M6)/L6</f>
        <v>6.6832225433666554E-3</v>
      </c>
      <c r="O6" s="1">
        <f>C12</f>
        <v>14.8794678</v>
      </c>
      <c r="P6" s="1">
        <f>E29</f>
        <v>5.8</v>
      </c>
      <c r="Q6" s="2">
        <f>(O6-P6)/O6</f>
        <v>0.61020111216612194</v>
      </c>
      <c r="R6" s="1">
        <v>34.200000000000003</v>
      </c>
      <c r="S6" s="1">
        <v>34.200000000000003</v>
      </c>
      <c r="T6" s="3">
        <f>(S6-R6)/S6</f>
        <v>0</v>
      </c>
      <c r="U6" s="4">
        <f>D12</f>
        <v>0.49814809999999998</v>
      </c>
      <c r="V6" s="4">
        <f>F29</f>
        <v>1.3</v>
      </c>
      <c r="W6" s="3">
        <f>(V6-U6)/U6</f>
        <v>1.6096656797446385</v>
      </c>
    </row>
    <row r="7" spans="1:23" x14ac:dyDescent="0.3">
      <c r="A7">
        <v>3</v>
      </c>
      <c r="B7">
        <v>25.451000000000001</v>
      </c>
      <c r="C7">
        <v>12.125</v>
      </c>
      <c r="D7">
        <v>0.55500000000000005</v>
      </c>
      <c r="E7">
        <v>0.72199999999999998</v>
      </c>
      <c r="K7" s="5">
        <v>2</v>
      </c>
      <c r="L7" s="1">
        <f>B13</f>
        <v>14.4699843</v>
      </c>
      <c r="M7" s="1">
        <f>D30</f>
        <v>14.3</v>
      </c>
      <c r="N7" s="2">
        <f t="shared" ref="N7:N10" si="0">(L7-M7)/L7</f>
        <v>1.1747372801226843E-2</v>
      </c>
      <c r="O7" s="1">
        <f>C13</f>
        <v>8.7858757900000004</v>
      </c>
      <c r="P7" s="1">
        <f>E30</f>
        <v>3.5</v>
      </c>
      <c r="Q7" s="2">
        <f t="shared" ref="Q7:Q10" si="1">(O7-P7)/O7</f>
        <v>0.60163333927578777</v>
      </c>
      <c r="R7" s="1">
        <v>34.200000000000003</v>
      </c>
      <c r="S7" s="1">
        <v>34.200000000000003</v>
      </c>
      <c r="T7" s="3">
        <f t="shared" ref="T7:T10" si="2">(S7-R7)/S7</f>
        <v>0</v>
      </c>
      <c r="U7" s="4">
        <f>D13</f>
        <v>1.7274242799999999</v>
      </c>
      <c r="V7" s="4">
        <f>F30</f>
        <v>4.4400000000000004</v>
      </c>
      <c r="W7" s="3">
        <f t="shared" ref="W7:W10" si="3">(V7-U7)/U7</f>
        <v>1.5703007948921504</v>
      </c>
    </row>
    <row r="8" spans="1:23" x14ac:dyDescent="0.3">
      <c r="A8">
        <v>4</v>
      </c>
      <c r="B8">
        <v>18.504999999999999</v>
      </c>
      <c r="C8">
        <v>12.388</v>
      </c>
      <c r="D8">
        <v>0.97499999999999998</v>
      </c>
      <c r="E8">
        <v>1.2669999999999999</v>
      </c>
      <c r="K8" s="5">
        <v>3</v>
      </c>
      <c r="L8" s="1">
        <f>B14</f>
        <v>16.203819299999999</v>
      </c>
      <c r="M8" s="1">
        <f>D31</f>
        <v>17.7</v>
      </c>
      <c r="N8" s="2">
        <f t="shared" si="0"/>
        <v>-9.2335064486926244E-2</v>
      </c>
      <c r="O8" s="1">
        <f>C14</f>
        <v>10.298565</v>
      </c>
      <c r="P8" s="1">
        <f>E31</f>
        <v>4.8</v>
      </c>
      <c r="Q8" s="2">
        <f t="shared" si="1"/>
        <v>0.53391564747127396</v>
      </c>
      <c r="R8" s="1">
        <v>34.200000000000003</v>
      </c>
      <c r="S8" s="1">
        <v>34.200000000000003</v>
      </c>
      <c r="T8" s="3">
        <f t="shared" si="2"/>
        <v>0</v>
      </c>
      <c r="U8" s="4">
        <f>D14</f>
        <v>1.3441888200000001</v>
      </c>
      <c r="V8" s="4">
        <f>F31</f>
        <v>2.66</v>
      </c>
      <c r="W8" s="3">
        <f t="shared" si="3"/>
        <v>0.97888865047992291</v>
      </c>
    </row>
    <row r="9" spans="1:23" x14ac:dyDescent="0.3">
      <c r="A9">
        <v>5</v>
      </c>
      <c r="B9">
        <v>17.385000000000002</v>
      </c>
      <c r="C9">
        <v>8.34</v>
      </c>
      <c r="D9">
        <v>1.5509999999999999</v>
      </c>
      <c r="E9">
        <v>2.016</v>
      </c>
      <c r="K9" s="5">
        <v>4</v>
      </c>
      <c r="L9" s="1">
        <f>B15</f>
        <v>11.7515246</v>
      </c>
      <c r="M9" s="1">
        <f>D32</f>
        <v>12.9</v>
      </c>
      <c r="N9" s="2">
        <f t="shared" si="0"/>
        <v>-9.7729906466774583E-2</v>
      </c>
      <c r="O9" s="1">
        <f>C15</f>
        <v>7.4203125400000003</v>
      </c>
      <c r="P9" s="1">
        <f>E32</f>
        <v>3.6</v>
      </c>
      <c r="Q9" s="2">
        <f t="shared" si="1"/>
        <v>0.51484523319013731</v>
      </c>
      <c r="R9" s="1">
        <v>34.200000000000003</v>
      </c>
      <c r="S9" s="1">
        <v>34.200000000000003</v>
      </c>
      <c r="T9" s="3">
        <f t="shared" si="2"/>
        <v>0</v>
      </c>
      <c r="U9" s="4">
        <f>D15</f>
        <v>2.3271335099999999</v>
      </c>
      <c r="V9" s="4">
        <f>F32</f>
        <v>4.5599999999999996</v>
      </c>
      <c r="W9" s="3">
        <f t="shared" si="3"/>
        <v>0.9594922166713159</v>
      </c>
    </row>
    <row r="10" spans="1:23" x14ac:dyDescent="0.3">
      <c r="K10" s="5">
        <v>5</v>
      </c>
      <c r="L10" s="1">
        <f>B16</f>
        <v>12.174022600000001</v>
      </c>
      <c r="M10" s="1">
        <f>D33</f>
        <v>12.9</v>
      </c>
      <c r="N10" s="2">
        <f t="shared" si="0"/>
        <v>-5.963332119984726E-2</v>
      </c>
      <c r="O10" s="1">
        <f>C16</f>
        <v>7.7726427200000003</v>
      </c>
      <c r="P10" s="1">
        <f>E33</f>
        <v>3.3</v>
      </c>
      <c r="Q10" s="2">
        <f t="shared" si="1"/>
        <v>0.57543397800741836</v>
      </c>
      <c r="R10" s="1">
        <v>34.200000000000003</v>
      </c>
      <c r="S10" s="1">
        <v>34.200000000000003</v>
      </c>
      <c r="T10" s="3">
        <f t="shared" si="2"/>
        <v>0</v>
      </c>
      <c r="U10" s="4">
        <f>D16</f>
        <v>2.17983254</v>
      </c>
      <c r="V10" s="4">
        <f>F33</f>
        <v>5.01</v>
      </c>
      <c r="W10" s="3">
        <f t="shared" si="3"/>
        <v>1.2983416882105998</v>
      </c>
    </row>
    <row r="11" spans="1:23" x14ac:dyDescent="0.3">
      <c r="A11" t="s">
        <v>11</v>
      </c>
      <c r="K11" s="11"/>
      <c r="L11" s="9" t="s">
        <v>17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3">
      <c r="A12">
        <v>1</v>
      </c>
      <c r="B12">
        <v>24.5641678</v>
      </c>
      <c r="C12">
        <v>14.8794678</v>
      </c>
      <c r="D12">
        <v>0.49814809999999998</v>
      </c>
      <c r="E12">
        <v>0.64759253400000005</v>
      </c>
      <c r="K12" s="5">
        <v>1</v>
      </c>
      <c r="L12" s="1">
        <f>B5</f>
        <v>36.712000000000003</v>
      </c>
      <c r="M12" s="1">
        <f>D22</f>
        <v>25.3</v>
      </c>
      <c r="N12" s="2">
        <f>(L12-M12)/L12</f>
        <v>0.31085203748093271</v>
      </c>
      <c r="O12" s="1">
        <f>C5</f>
        <v>16.934000000000001</v>
      </c>
      <c r="P12" s="1">
        <f>E22</f>
        <v>5.3</v>
      </c>
      <c r="Q12" s="2">
        <f>(O12-P12)/O12</f>
        <v>0.68702019605527342</v>
      </c>
      <c r="R12" s="1">
        <v>34.200000000000003</v>
      </c>
      <c r="S12" s="1">
        <v>34.200000000000003</v>
      </c>
      <c r="T12" s="3">
        <f>(S12-R12)/S12</f>
        <v>0</v>
      </c>
      <c r="U12" s="4">
        <f>D5</f>
        <v>-0.114</v>
      </c>
      <c r="V12" s="4">
        <f>F22</f>
        <v>1.29</v>
      </c>
      <c r="W12" s="3">
        <f>(V12-U12)/U12</f>
        <v>-12.315789473684211</v>
      </c>
    </row>
    <row r="13" spans="1:23" x14ac:dyDescent="0.3">
      <c r="A13">
        <v>2</v>
      </c>
      <c r="B13">
        <v>14.4699843</v>
      </c>
      <c r="C13">
        <v>8.7858757900000004</v>
      </c>
      <c r="D13">
        <v>1.7274242799999999</v>
      </c>
      <c r="E13">
        <v>2.2456515590000001</v>
      </c>
      <c r="K13" s="5">
        <v>2</v>
      </c>
      <c r="L13" s="1">
        <f>B6</f>
        <v>23.085999999999999</v>
      </c>
      <c r="M13" s="1">
        <f>D23</f>
        <v>15.1</v>
      </c>
      <c r="N13" s="2">
        <f t="shared" ref="N13:N16" si="4">(L13-M13)/L13</f>
        <v>0.34592393658494325</v>
      </c>
      <c r="O13" s="1">
        <f>C6</f>
        <v>10.481</v>
      </c>
      <c r="P13" s="1">
        <f>E23</f>
        <v>3.12</v>
      </c>
      <c r="Q13" s="2">
        <f t="shared" ref="Q13:Q16" si="5">(O13-P13)/O13</f>
        <v>0.7023184810609675</v>
      </c>
      <c r="R13" s="1">
        <v>34.200000000000003</v>
      </c>
      <c r="S13" s="1">
        <v>34.200000000000003</v>
      </c>
      <c r="T13" s="3">
        <f t="shared" ref="T13:T16" si="6">(S13-R13)/S13</f>
        <v>0</v>
      </c>
      <c r="U13" s="4">
        <f>D6</f>
        <v>0.81599999999999995</v>
      </c>
      <c r="V13" s="4">
        <f>F23</f>
        <v>4.71</v>
      </c>
      <c r="W13" s="3">
        <f t="shared" ref="W13:W16" si="7">(V13-U13)/U13</f>
        <v>4.7720588235294121</v>
      </c>
    </row>
    <row r="14" spans="1:23" x14ac:dyDescent="0.3">
      <c r="A14">
        <v>3</v>
      </c>
      <c r="B14">
        <v>16.203819299999999</v>
      </c>
      <c r="C14">
        <v>10.298565</v>
      </c>
      <c r="D14">
        <v>1.3441888200000001</v>
      </c>
      <c r="E14">
        <v>1.7474454720000001</v>
      </c>
      <c r="K14" s="5">
        <v>3</v>
      </c>
      <c r="L14" s="1">
        <f>B7</f>
        <v>25.451000000000001</v>
      </c>
      <c r="M14" s="1">
        <f>D24</f>
        <v>17.2</v>
      </c>
      <c r="N14" s="2">
        <f t="shared" si="4"/>
        <v>0.32419158382774749</v>
      </c>
      <c r="O14" s="1">
        <f>C7</f>
        <v>12.125</v>
      </c>
      <c r="P14" s="1">
        <f>E24</f>
        <v>4.5</v>
      </c>
      <c r="Q14" s="2">
        <f t="shared" si="5"/>
        <v>0.62886597938144329</v>
      </c>
      <c r="R14" s="1">
        <v>34.200000000000003</v>
      </c>
      <c r="S14" s="1">
        <v>34.200000000000003</v>
      </c>
      <c r="T14" s="3">
        <f t="shared" si="6"/>
        <v>0</v>
      </c>
      <c r="U14" s="4">
        <f>D7</f>
        <v>0.55500000000000005</v>
      </c>
      <c r="V14" s="4">
        <f>F24</f>
        <v>2.91</v>
      </c>
      <c r="W14" s="3">
        <f t="shared" si="7"/>
        <v>4.243243243243243</v>
      </c>
    </row>
    <row r="15" spans="1:23" x14ac:dyDescent="0.3">
      <c r="A15">
        <v>4</v>
      </c>
      <c r="B15">
        <v>11.7515246</v>
      </c>
      <c r="C15">
        <v>7.4203125400000003</v>
      </c>
      <c r="D15">
        <v>2.3271335099999999</v>
      </c>
      <c r="E15">
        <v>3.0252735639999999</v>
      </c>
      <c r="K15" s="5">
        <v>4</v>
      </c>
      <c r="L15" s="1">
        <f>B8</f>
        <v>18.504999999999999</v>
      </c>
      <c r="M15" s="1">
        <f>D25</f>
        <v>13</v>
      </c>
      <c r="N15" s="2">
        <f t="shared" si="4"/>
        <v>0.29748716563091054</v>
      </c>
      <c r="O15" s="1">
        <f>C8</f>
        <v>12.388</v>
      </c>
      <c r="P15" s="1">
        <f>E25</f>
        <v>3.28</v>
      </c>
      <c r="Q15" s="2">
        <f t="shared" si="5"/>
        <v>0.73522763965127547</v>
      </c>
      <c r="R15" s="1">
        <v>34.200000000000003</v>
      </c>
      <c r="S15" s="1">
        <v>34.200000000000003</v>
      </c>
      <c r="T15" s="3">
        <f t="shared" si="6"/>
        <v>0</v>
      </c>
      <c r="U15" s="4">
        <f>D8</f>
        <v>0.97499999999999998</v>
      </c>
      <c r="V15" s="4">
        <f>F25</f>
        <v>4.97</v>
      </c>
      <c r="W15" s="3">
        <f t="shared" si="7"/>
        <v>4.0974358974358971</v>
      </c>
    </row>
    <row r="16" spans="1:23" x14ac:dyDescent="0.3">
      <c r="A16">
        <v>5</v>
      </c>
      <c r="B16">
        <v>12.174022600000001</v>
      </c>
      <c r="C16">
        <v>7.7726427200000003</v>
      </c>
      <c r="D16">
        <v>2.17983254</v>
      </c>
      <c r="E16">
        <v>2.833782308</v>
      </c>
      <c r="K16" s="5">
        <v>5</v>
      </c>
      <c r="L16" s="1">
        <f>B9</f>
        <v>17.385000000000002</v>
      </c>
      <c r="M16" s="1">
        <f>D26</f>
        <v>13</v>
      </c>
      <c r="N16" s="2">
        <f t="shared" si="4"/>
        <v>0.25222893298820831</v>
      </c>
      <c r="O16" s="1">
        <f>C9</f>
        <v>8.34</v>
      </c>
      <c r="P16" s="1">
        <f>E26</f>
        <v>3.53</v>
      </c>
      <c r="Q16" s="2">
        <f t="shared" si="5"/>
        <v>0.57673860911270991</v>
      </c>
      <c r="R16" s="1">
        <v>34.200000000000003</v>
      </c>
      <c r="S16" s="1">
        <v>34.200000000000003</v>
      </c>
      <c r="T16" s="3">
        <f t="shared" si="6"/>
        <v>0</v>
      </c>
      <c r="U16" s="4">
        <f>D9</f>
        <v>1.5509999999999999</v>
      </c>
      <c r="V16" s="4">
        <f>F26</f>
        <v>4.62</v>
      </c>
      <c r="W16" s="3">
        <f t="shared" si="7"/>
        <v>1.9787234042553192</v>
      </c>
    </row>
    <row r="20" spans="1:10" x14ac:dyDescent="0.3">
      <c r="A20" t="s">
        <v>5</v>
      </c>
      <c r="B20" t="s">
        <v>12</v>
      </c>
      <c r="D20">
        <v>1</v>
      </c>
      <c r="E20">
        <v>1.3</v>
      </c>
    </row>
    <row r="21" spans="1:10" x14ac:dyDescent="0.3">
      <c r="A21" t="s">
        <v>10</v>
      </c>
      <c r="D21" t="s">
        <v>6</v>
      </c>
      <c r="E21" t="s">
        <v>7</v>
      </c>
      <c r="F21" t="s">
        <v>8</v>
      </c>
      <c r="G21" t="s">
        <v>9</v>
      </c>
      <c r="H21" t="s">
        <v>0</v>
      </c>
    </row>
    <row r="22" spans="1:10" x14ac:dyDescent="0.3">
      <c r="A22">
        <v>1</v>
      </c>
      <c r="B22">
        <v>23.7</v>
      </c>
      <c r="C22">
        <v>1.6</v>
      </c>
      <c r="D22">
        <v>25.3</v>
      </c>
      <c r="E22">
        <v>5.3</v>
      </c>
      <c r="F22">
        <v>1.29</v>
      </c>
      <c r="G22">
        <v>1.68</v>
      </c>
      <c r="H22">
        <v>34.200000000000003</v>
      </c>
    </row>
    <row r="23" spans="1:10" x14ac:dyDescent="0.3">
      <c r="A23">
        <v>2</v>
      </c>
      <c r="B23">
        <v>14.2</v>
      </c>
      <c r="C23">
        <v>0.9</v>
      </c>
      <c r="D23">
        <v>15.1</v>
      </c>
      <c r="E23">
        <v>3.12</v>
      </c>
      <c r="F23">
        <v>4.71</v>
      </c>
      <c r="G23">
        <v>6.12</v>
      </c>
      <c r="H23">
        <v>34.200000000000003</v>
      </c>
    </row>
    <row r="24" spans="1:10" x14ac:dyDescent="0.3">
      <c r="A24">
        <v>3</v>
      </c>
      <c r="B24">
        <v>15.9</v>
      </c>
      <c r="C24">
        <v>1.3</v>
      </c>
      <c r="D24">
        <v>17.2</v>
      </c>
      <c r="E24">
        <v>4.5</v>
      </c>
      <c r="F24">
        <v>2.91</v>
      </c>
      <c r="G24">
        <v>3.78</v>
      </c>
      <c r="H24">
        <v>34.200000000000003</v>
      </c>
    </row>
    <row r="25" spans="1:10" x14ac:dyDescent="0.3">
      <c r="A25">
        <v>4</v>
      </c>
      <c r="B25">
        <v>12.1</v>
      </c>
      <c r="C25">
        <v>0.9</v>
      </c>
      <c r="D25">
        <v>13</v>
      </c>
      <c r="E25">
        <v>3.28</v>
      </c>
      <c r="F25">
        <v>4.97</v>
      </c>
      <c r="G25">
        <v>6.46</v>
      </c>
      <c r="H25">
        <v>34.200000000000003</v>
      </c>
    </row>
    <row r="26" spans="1:10" x14ac:dyDescent="0.3">
      <c r="A26">
        <v>5</v>
      </c>
      <c r="B26">
        <v>12</v>
      </c>
      <c r="C26">
        <v>1</v>
      </c>
      <c r="D26">
        <v>13</v>
      </c>
      <c r="E26">
        <v>3.53</v>
      </c>
      <c r="F26">
        <v>4.62</v>
      </c>
      <c r="G26">
        <v>6.01</v>
      </c>
      <c r="H26">
        <v>34.200000000000003</v>
      </c>
    </row>
    <row r="28" spans="1:10" x14ac:dyDescent="0.3">
      <c r="A28" t="s">
        <v>11</v>
      </c>
    </row>
    <row r="29" spans="1:10" x14ac:dyDescent="0.3">
      <c r="A29">
        <v>1</v>
      </c>
      <c r="B29">
        <v>23</v>
      </c>
      <c r="C29">
        <v>1.4</v>
      </c>
      <c r="D29">
        <v>24.4</v>
      </c>
      <c r="E29">
        <v>5.8</v>
      </c>
      <c r="F29">
        <v>1.3</v>
      </c>
      <c r="G29">
        <v>1.69</v>
      </c>
      <c r="H29">
        <v>34.200000000000003</v>
      </c>
      <c r="J29">
        <f>(H29-D29)/(1.3*E29)</f>
        <v>1.2997347480106107</v>
      </c>
    </row>
    <row r="30" spans="1:10" x14ac:dyDescent="0.3">
      <c r="A30">
        <v>2</v>
      </c>
      <c r="B30">
        <v>13.5</v>
      </c>
      <c r="C30">
        <v>0.8</v>
      </c>
      <c r="D30">
        <v>14.3</v>
      </c>
      <c r="E30">
        <v>3.5</v>
      </c>
      <c r="F30">
        <v>4.4400000000000004</v>
      </c>
      <c r="G30">
        <v>5.77</v>
      </c>
      <c r="H30">
        <v>34.200000000000003</v>
      </c>
      <c r="J30">
        <f t="shared" ref="J30:J33" si="8">(H30-D30)/(1.3*E30)</f>
        <v>4.3736263736263741</v>
      </c>
    </row>
    <row r="31" spans="1:10" x14ac:dyDescent="0.3">
      <c r="A31">
        <v>3</v>
      </c>
      <c r="B31">
        <v>16.5</v>
      </c>
      <c r="C31">
        <v>1.2</v>
      </c>
      <c r="D31">
        <v>17.7</v>
      </c>
      <c r="E31">
        <v>4.8</v>
      </c>
      <c r="F31">
        <v>2.66</v>
      </c>
      <c r="G31">
        <v>3.46</v>
      </c>
      <c r="H31">
        <v>34.200000000000003</v>
      </c>
      <c r="J31">
        <f t="shared" si="8"/>
        <v>2.6442307692307696</v>
      </c>
    </row>
    <row r="32" spans="1:10" x14ac:dyDescent="0.3">
      <c r="A32">
        <v>4</v>
      </c>
      <c r="B32">
        <v>12</v>
      </c>
      <c r="C32">
        <v>0.9</v>
      </c>
      <c r="D32">
        <v>12.9</v>
      </c>
      <c r="E32">
        <v>3.6</v>
      </c>
      <c r="F32">
        <v>4.5599999999999996</v>
      </c>
      <c r="G32">
        <v>5.93</v>
      </c>
      <c r="H32">
        <v>34.200000000000003</v>
      </c>
      <c r="J32">
        <f t="shared" si="8"/>
        <v>4.551282051282052</v>
      </c>
    </row>
    <row r="33" spans="1:10" x14ac:dyDescent="0.3">
      <c r="A33">
        <v>5</v>
      </c>
      <c r="B33">
        <v>12</v>
      </c>
      <c r="C33">
        <v>0.9</v>
      </c>
      <c r="D33">
        <v>12.9</v>
      </c>
      <c r="E33">
        <v>3.3</v>
      </c>
      <c r="F33">
        <v>5.01</v>
      </c>
      <c r="G33">
        <v>6.51</v>
      </c>
      <c r="H33">
        <v>34.200000000000003</v>
      </c>
      <c r="J33">
        <f t="shared" si="8"/>
        <v>4.9650349650349659</v>
      </c>
    </row>
  </sheetData>
  <mergeCells count="6">
    <mergeCell ref="L5:W5"/>
    <mergeCell ref="L3:N3"/>
    <mergeCell ref="O3:Q3"/>
    <mergeCell ref="R3:T3"/>
    <mergeCell ref="U3:W3"/>
    <mergeCell ref="L11:W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Braley</dc:creator>
  <cp:lastModifiedBy>John Braley</cp:lastModifiedBy>
  <dcterms:created xsi:type="dcterms:W3CDTF">2018-08-28T19:47:59Z</dcterms:created>
  <dcterms:modified xsi:type="dcterms:W3CDTF">2018-08-28T20:49:09Z</dcterms:modified>
</cp:coreProperties>
</file>