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ppnode\hackaton_galicia\seed\"/>
    </mc:Choice>
  </mc:AlternateContent>
  <bookViews>
    <workbookView xWindow="0" yWindow="0" windowWidth="10350" windowHeight="58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" i="1" l="1"/>
  <c r="AC1" i="1" l="1"/>
  <c r="AD1" i="1" s="1"/>
  <c r="AE1" i="1" s="1"/>
  <c r="AF1" i="1" s="1"/>
  <c r="AG1" i="1" s="1"/>
  <c r="B1" i="1" l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l="1"/>
  <c r="S1" i="1" s="1"/>
  <c r="T1" i="1" s="1"/>
  <c r="U1" i="1" s="1"/>
  <c r="V1" i="1" s="1"/>
  <c r="W1" i="1" s="1"/>
  <c r="X1" i="1" s="1"/>
  <c r="Y1" i="1" s="1"/>
  <c r="Z1" i="1" s="1"/>
  <c r="AA1" i="1" s="1"/>
  <c r="AB1" i="1" s="1"/>
  <c r="U18" i="1"/>
  <c r="X19" i="1"/>
  <c r="X20" i="1" l="1"/>
  <c r="X21" i="1" s="1"/>
</calcChain>
</file>

<file path=xl/sharedStrings.xml><?xml version="1.0" encoding="utf-8"?>
<sst xmlns="http://schemas.openxmlformats.org/spreadsheetml/2006/main" count="150" uniqueCount="79">
  <si>
    <t>Tipo</t>
  </si>
  <si>
    <t>Producción Primaria</t>
  </si>
  <si>
    <t>cuit</t>
  </si>
  <si>
    <t>País</t>
  </si>
  <si>
    <t>Región</t>
  </si>
  <si>
    <t>Partido</t>
  </si>
  <si>
    <t>localidad</t>
  </si>
  <si>
    <t>latitud</t>
  </si>
  <si>
    <t>longitud</t>
  </si>
  <si>
    <t>Reg. Catastral</t>
  </si>
  <si>
    <t>Cuit Asset</t>
  </si>
  <si>
    <t>Nombre Asset</t>
  </si>
  <si>
    <t>Finca Una</t>
  </si>
  <si>
    <t>Finca Dos</t>
  </si>
  <si>
    <t>Finca Tres</t>
  </si>
  <si>
    <t>Finca Cuatro</t>
  </si>
  <si>
    <t>Vinos Uno</t>
  </si>
  <si>
    <t>Vinos Dos</t>
  </si>
  <si>
    <t>Vinos Tres</t>
  </si>
  <si>
    <t>Vinos Cuatro</t>
  </si>
  <si>
    <t>Tipo Doc</t>
  </si>
  <si>
    <t>Num Doc</t>
  </si>
  <si>
    <t>Registro en Banco</t>
  </si>
  <si>
    <t>AR</t>
  </si>
  <si>
    <t>Nombre Propietario</t>
  </si>
  <si>
    <t>Tipo Doc Propietario</t>
  </si>
  <si>
    <t>Num Doc Propietario</t>
  </si>
  <si>
    <t>Productos</t>
  </si>
  <si>
    <t>Papas</t>
  </si>
  <si>
    <t>Remolachas</t>
  </si>
  <si>
    <t>Año Fundación</t>
  </si>
  <si>
    <t>Mendoza</t>
  </si>
  <si>
    <t>Luján de Cuyo</t>
  </si>
  <si>
    <t>Lavalle</t>
  </si>
  <si>
    <t>Las Colonias</t>
  </si>
  <si>
    <t>Santa Fé</t>
  </si>
  <si>
    <t>San Javier</t>
  </si>
  <si>
    <t>NEWTON MENDOZA</t>
  </si>
  <si>
    <t>CI</t>
  </si>
  <si>
    <t>ILDARA  ROMERO</t>
  </si>
  <si>
    <t>DNI</t>
  </si>
  <si>
    <t>GARRETT MORENO</t>
  </si>
  <si>
    <t>YAGO BATKIS</t>
  </si>
  <si>
    <t>LC</t>
  </si>
  <si>
    <t>JOSÉ PEREZ</t>
  </si>
  <si>
    <t>JUAN GONZALEZ</t>
  </si>
  <si>
    <t>HANIA SÁNCHEZ</t>
  </si>
  <si>
    <t xml:space="preserve">LE </t>
  </si>
  <si>
    <t>N</t>
  </si>
  <si>
    <t>S</t>
  </si>
  <si>
    <t>Sistema Agricultura</t>
  </si>
  <si>
    <t>Intensiva</t>
  </si>
  <si>
    <t>Extensiva</t>
  </si>
  <si>
    <t>Periodo</t>
  </si>
  <si>
    <t>Superficie Cultivada Total</t>
  </si>
  <si>
    <t>Ingreso bruto ventas agrícolas</t>
  </si>
  <si>
    <t>Superficie</t>
  </si>
  <si>
    <t>tn</t>
  </si>
  <si>
    <t>ha</t>
  </si>
  <si>
    <t>Pesos/Tn</t>
  </si>
  <si>
    <t>Toneladas Consechadas</t>
  </si>
  <si>
    <t>Ton/ha</t>
  </si>
  <si>
    <t>Ingreso neto ventas agrícolas</t>
  </si>
  <si>
    <t>superficie agricola</t>
  </si>
  <si>
    <t>Uvas</t>
  </si>
  <si>
    <t>frecuency</t>
  </si>
  <si>
    <t>Mensual</t>
  </si>
  <si>
    <t>amount requested</t>
  </si>
  <si>
    <t>numbers payment</t>
  </si>
  <si>
    <t>first payment</t>
  </si>
  <si>
    <t>interest rate</t>
  </si>
  <si>
    <t>12-2018</t>
  </si>
  <si>
    <t>03-2019</t>
  </si>
  <si>
    <t>05-2019</t>
  </si>
  <si>
    <t>11-2018</t>
  </si>
  <si>
    <t>01-2019</t>
  </si>
  <si>
    <t>Publickey</t>
  </si>
  <si>
    <t>FY6tCC2YNQSCkoFuXHnVpoB4Mhs6UCk9tcKW7HWsSmck</t>
  </si>
  <si>
    <t>Maiz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</si>
</sst>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3" fontId="0" fillId="0" borderId="0" xfId="0" applyNumberFormat="1"/>
    <xf numFmtId="3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49" fontId="0" fillId="0" borderId="0" xfId="0" applyNumberForma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"/>
  <sheetViews>
    <sheetView tabSelected="1" topLeftCell="S1" workbookViewId="0">
      <selection activeCell="V4" sqref="V4"/>
    </sheetView>
  </sheetViews>
  <sheetFormatPr defaultRowHeight="15" x14ac:dyDescent="0.25"/>
  <cols>
    <col min="1" max="1" width="19" bestFit="1" customWidth="1"/>
    <col min="2" max="2" width="12.28515625" bestFit="1" customWidth="1"/>
    <col min="3" max="3" width="12.28515625" style="1" customWidth="1"/>
    <col min="4" max="4" width="9.140625" style="1"/>
    <col min="9" max="9" width="9.140625" style="1"/>
    <col min="11" max="11" width="13.42578125" bestFit="1" customWidth="1"/>
    <col min="15" max="16" width="10.85546875" customWidth="1"/>
    <col min="17" max="17" width="19" bestFit="1" customWidth="1"/>
    <col min="19" max="19" width="11.5703125" customWidth="1"/>
    <col min="20" max="20" width="10.7109375" customWidth="1"/>
    <col min="22" max="22" width="16.7109375" bestFit="1" customWidth="1"/>
    <col min="24" max="24" width="11.85546875" customWidth="1"/>
    <col min="25" max="25" width="10.5703125" customWidth="1"/>
    <col min="26" max="26" width="12.5703125" customWidth="1"/>
    <col min="27" max="27" width="10.140625" bestFit="1" customWidth="1"/>
    <col min="29" max="29" width="10" customWidth="1"/>
    <col min="30" max="30" width="11.140625" customWidth="1"/>
    <col min="33" max="33" width="8.7109375" bestFit="1" customWidth="1"/>
    <col min="34" max="34" width="28.5703125" customWidth="1"/>
  </cols>
  <sheetData>
    <row r="1" spans="1:34" ht="15.75" thickBot="1" x14ac:dyDescent="0.3">
      <c r="A1">
        <v>0</v>
      </c>
      <c r="B1">
        <f>A1+1</f>
        <v>1</v>
      </c>
      <c r="C1">
        <f t="shared" ref="C1:AB1" si="0">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ref="AC1" si="1">AB1+1</f>
        <v>28</v>
      </c>
      <c r="AD1">
        <f t="shared" ref="AD1" si="2">AC1+1</f>
        <v>29</v>
      </c>
      <c r="AE1">
        <f t="shared" ref="AE1" si="3">AD1+1</f>
        <v>30</v>
      </c>
      <c r="AF1">
        <f t="shared" ref="AF1" si="4">AE1+1</f>
        <v>31</v>
      </c>
      <c r="AG1">
        <f t="shared" ref="AG1:AH1" si="5">AF1+1</f>
        <v>32</v>
      </c>
      <c r="AH1">
        <f t="shared" si="5"/>
        <v>33</v>
      </c>
    </row>
    <row r="2" spans="1:34" ht="60.75" thickBot="1" x14ac:dyDescent="0.3">
      <c r="A2" s="2" t="s">
        <v>0</v>
      </c>
      <c r="B2" s="2" t="s">
        <v>11</v>
      </c>
      <c r="C2" s="2" t="s">
        <v>30</v>
      </c>
      <c r="D2" s="2" t="s">
        <v>10</v>
      </c>
      <c r="E2" s="2" t="s">
        <v>20</v>
      </c>
      <c r="F2" s="2" t="s">
        <v>21</v>
      </c>
      <c r="G2" s="2" t="s">
        <v>22</v>
      </c>
      <c r="H2" s="2" t="s">
        <v>9</v>
      </c>
      <c r="I2" s="2" t="s">
        <v>3</v>
      </c>
      <c r="J2" s="2" t="s">
        <v>4</v>
      </c>
      <c r="K2" s="2" t="s">
        <v>5</v>
      </c>
      <c r="L2" s="2" t="s">
        <v>6</v>
      </c>
      <c r="M2" s="2" t="s">
        <v>7</v>
      </c>
      <c r="N2" s="2" t="s">
        <v>8</v>
      </c>
      <c r="O2" s="2" t="s">
        <v>56</v>
      </c>
      <c r="P2" s="2" t="s">
        <v>63</v>
      </c>
      <c r="Q2" s="2" t="s">
        <v>24</v>
      </c>
      <c r="R2" s="2" t="s">
        <v>2</v>
      </c>
      <c r="S2" s="2" t="s">
        <v>25</v>
      </c>
      <c r="T2" s="2" t="s">
        <v>26</v>
      </c>
      <c r="U2" s="2" t="s">
        <v>22</v>
      </c>
      <c r="V2" s="2" t="s">
        <v>27</v>
      </c>
      <c r="W2" s="2" t="s">
        <v>53</v>
      </c>
      <c r="X2" s="2" t="s">
        <v>50</v>
      </c>
      <c r="Y2" s="2" t="s">
        <v>54</v>
      </c>
      <c r="Z2" s="2" t="s">
        <v>60</v>
      </c>
      <c r="AA2" s="2" t="s">
        <v>55</v>
      </c>
      <c r="AB2" s="2" t="s">
        <v>62</v>
      </c>
      <c r="AC2" s="2" t="s">
        <v>67</v>
      </c>
      <c r="AD2" s="2" t="s">
        <v>68</v>
      </c>
      <c r="AE2" s="2" t="s">
        <v>69</v>
      </c>
      <c r="AF2" s="2" t="s">
        <v>70</v>
      </c>
      <c r="AG2" s="2" t="s">
        <v>65</v>
      </c>
      <c r="AH2" s="2" t="s">
        <v>76</v>
      </c>
    </row>
    <row r="3" spans="1:34" ht="48.75" customHeight="1" x14ac:dyDescent="0.25">
      <c r="A3" s="1" t="s">
        <v>1</v>
      </c>
      <c r="B3" t="s">
        <v>12</v>
      </c>
      <c r="C3" s="1">
        <v>1960</v>
      </c>
      <c r="D3" s="1">
        <v>0</v>
      </c>
      <c r="E3" s="1">
        <v>0</v>
      </c>
      <c r="F3" s="1">
        <v>0</v>
      </c>
      <c r="G3" t="s">
        <v>48</v>
      </c>
      <c r="H3" s="1">
        <v>0</v>
      </c>
      <c r="I3" s="1" t="s">
        <v>23</v>
      </c>
      <c r="J3" t="s">
        <v>35</v>
      </c>
      <c r="K3" t="s">
        <v>34</v>
      </c>
      <c r="L3" s="1">
        <v>0</v>
      </c>
      <c r="M3" s="1">
        <v>0</v>
      </c>
      <c r="N3" s="1">
        <v>0</v>
      </c>
      <c r="O3">
        <v>300</v>
      </c>
      <c r="P3" s="1">
        <v>280</v>
      </c>
      <c r="Q3" t="s">
        <v>37</v>
      </c>
      <c r="R3" s="1">
        <v>0</v>
      </c>
      <c r="S3" t="s">
        <v>38</v>
      </c>
      <c r="T3">
        <v>51060391</v>
      </c>
      <c r="U3" t="s">
        <v>49</v>
      </c>
      <c r="V3" t="s">
        <v>78</v>
      </c>
      <c r="W3">
        <v>201501</v>
      </c>
      <c r="X3" t="s">
        <v>51</v>
      </c>
      <c r="Y3">
        <v>200</v>
      </c>
      <c r="Z3" s="3">
        <v>5833</v>
      </c>
      <c r="AA3" s="3">
        <v>29166666</v>
      </c>
      <c r="AB3" s="3">
        <v>5833333</v>
      </c>
      <c r="AC3" s="3">
        <v>5000000</v>
      </c>
      <c r="AD3" s="3">
        <v>12</v>
      </c>
      <c r="AE3" s="6" t="s">
        <v>71</v>
      </c>
      <c r="AF3" s="3">
        <v>15</v>
      </c>
      <c r="AG3" t="s">
        <v>66</v>
      </c>
      <c r="AH3" s="7" t="s">
        <v>77</v>
      </c>
    </row>
    <row r="4" spans="1:34" ht="57.75" x14ac:dyDescent="0.25">
      <c r="A4" s="1" t="s">
        <v>1</v>
      </c>
      <c r="B4" t="s">
        <v>13</v>
      </c>
      <c r="C4" s="1">
        <v>2010</v>
      </c>
      <c r="D4" s="1">
        <v>0</v>
      </c>
      <c r="E4" s="1">
        <v>0</v>
      </c>
      <c r="F4" s="1">
        <v>0</v>
      </c>
      <c r="G4" t="s">
        <v>48</v>
      </c>
      <c r="H4" s="1">
        <v>0</v>
      </c>
      <c r="I4" s="1" t="s">
        <v>23</v>
      </c>
      <c r="J4" t="s">
        <v>35</v>
      </c>
      <c r="K4" t="s">
        <v>36</v>
      </c>
      <c r="L4" s="1">
        <v>0</v>
      </c>
      <c r="M4" s="1">
        <v>0</v>
      </c>
      <c r="N4" s="1">
        <v>0</v>
      </c>
      <c r="O4">
        <v>600</v>
      </c>
      <c r="P4" s="1">
        <v>500</v>
      </c>
      <c r="Q4" t="s">
        <v>39</v>
      </c>
      <c r="R4" s="1">
        <v>0</v>
      </c>
      <c r="S4" t="s">
        <v>40</v>
      </c>
      <c r="T4">
        <v>41538793</v>
      </c>
      <c r="U4" t="s">
        <v>49</v>
      </c>
      <c r="V4" t="s">
        <v>28</v>
      </c>
      <c r="W4">
        <v>201503</v>
      </c>
      <c r="X4" t="s">
        <v>51</v>
      </c>
      <c r="Y4">
        <v>100</v>
      </c>
      <c r="Z4" s="3">
        <v>2916</v>
      </c>
      <c r="AA4" s="3">
        <v>14583333</v>
      </c>
      <c r="AB4" s="3">
        <v>2916666</v>
      </c>
      <c r="AC4" s="3">
        <v>3000000</v>
      </c>
      <c r="AD4" s="3">
        <v>12</v>
      </c>
      <c r="AE4" s="6" t="s">
        <v>72</v>
      </c>
      <c r="AF4" s="3">
        <v>20</v>
      </c>
      <c r="AG4" t="s">
        <v>66</v>
      </c>
      <c r="AH4" s="7" t="s">
        <v>77</v>
      </c>
    </row>
    <row r="5" spans="1:34" ht="57.75" x14ac:dyDescent="0.25">
      <c r="A5" s="1" t="s">
        <v>1</v>
      </c>
      <c r="B5" t="s">
        <v>14</v>
      </c>
      <c r="C5" s="1">
        <v>200</v>
      </c>
      <c r="D5" s="1">
        <v>0</v>
      </c>
      <c r="E5" s="1">
        <v>0</v>
      </c>
      <c r="F5" s="1">
        <v>0</v>
      </c>
      <c r="G5" t="s">
        <v>48</v>
      </c>
      <c r="H5" s="1">
        <v>0</v>
      </c>
      <c r="I5" s="1" t="s">
        <v>23</v>
      </c>
      <c r="J5" t="s">
        <v>35</v>
      </c>
      <c r="K5" t="s">
        <v>34</v>
      </c>
      <c r="L5" s="1">
        <v>0</v>
      </c>
      <c r="M5" s="1">
        <v>0</v>
      </c>
      <c r="N5" s="1">
        <v>0</v>
      </c>
      <c r="O5">
        <v>400</v>
      </c>
      <c r="P5" s="1">
        <v>350</v>
      </c>
      <c r="Q5" t="s">
        <v>42</v>
      </c>
      <c r="R5" s="1">
        <v>0</v>
      </c>
      <c r="S5" t="s">
        <v>43</v>
      </c>
      <c r="T5">
        <v>70443359</v>
      </c>
      <c r="U5" t="s">
        <v>49</v>
      </c>
      <c r="V5" t="s">
        <v>28</v>
      </c>
      <c r="W5">
        <v>201501</v>
      </c>
      <c r="X5" t="s">
        <v>52</v>
      </c>
      <c r="Y5">
        <v>50</v>
      </c>
      <c r="Z5" s="3">
        <v>1458</v>
      </c>
      <c r="AA5" s="3">
        <v>7291666</v>
      </c>
      <c r="AB5" s="3">
        <v>1458333</v>
      </c>
      <c r="AC5" s="3">
        <v>500000</v>
      </c>
      <c r="AD5" s="3">
        <v>12</v>
      </c>
      <c r="AE5" s="6" t="s">
        <v>73</v>
      </c>
      <c r="AF5" s="3">
        <v>18</v>
      </c>
      <c r="AG5" t="s">
        <v>66</v>
      </c>
      <c r="AH5" s="7" t="s">
        <v>77</v>
      </c>
    </row>
    <row r="6" spans="1:34" ht="57.75" x14ac:dyDescent="0.25">
      <c r="A6" s="1" t="s">
        <v>1</v>
      </c>
      <c r="B6" t="s">
        <v>15</v>
      </c>
      <c r="C6" s="1">
        <v>1995</v>
      </c>
      <c r="D6" s="1">
        <v>0</v>
      </c>
      <c r="E6" s="1">
        <v>0</v>
      </c>
      <c r="F6" s="1">
        <v>0</v>
      </c>
      <c r="G6" t="s">
        <v>48</v>
      </c>
      <c r="H6" s="1">
        <v>0</v>
      </c>
      <c r="I6" s="1" t="s">
        <v>23</v>
      </c>
      <c r="J6" t="s">
        <v>35</v>
      </c>
      <c r="K6" t="s">
        <v>36</v>
      </c>
      <c r="L6" s="1">
        <v>0</v>
      </c>
      <c r="M6" s="1">
        <v>0</v>
      </c>
      <c r="N6" s="1">
        <v>0</v>
      </c>
      <c r="O6">
        <v>600</v>
      </c>
      <c r="P6" s="5">
        <v>580</v>
      </c>
      <c r="Q6" t="s">
        <v>44</v>
      </c>
      <c r="R6" s="5">
        <v>0</v>
      </c>
      <c r="S6" t="s">
        <v>40</v>
      </c>
      <c r="T6">
        <v>123213</v>
      </c>
      <c r="U6" t="s">
        <v>48</v>
      </c>
      <c r="V6" t="s">
        <v>29</v>
      </c>
      <c r="W6">
        <v>201507</v>
      </c>
      <c r="X6" t="s">
        <v>52</v>
      </c>
      <c r="Y6">
        <v>300</v>
      </c>
      <c r="Z6" s="3">
        <v>8750</v>
      </c>
      <c r="AA6" s="3">
        <v>43750000</v>
      </c>
      <c r="AB6" s="3">
        <v>8750000</v>
      </c>
      <c r="AC6" s="4">
        <v>4500000</v>
      </c>
      <c r="AD6" s="3">
        <v>12</v>
      </c>
      <c r="AE6" s="6" t="s">
        <v>71</v>
      </c>
      <c r="AF6" s="3">
        <v>18</v>
      </c>
      <c r="AG6" t="s">
        <v>66</v>
      </c>
      <c r="AH6" s="7" t="s">
        <v>77</v>
      </c>
    </row>
    <row r="7" spans="1:34" ht="57.75" x14ac:dyDescent="0.25">
      <c r="A7" s="1" t="s">
        <v>1</v>
      </c>
      <c r="B7" t="s">
        <v>16</v>
      </c>
      <c r="C7" s="1">
        <v>1950</v>
      </c>
      <c r="D7" s="1">
        <v>0</v>
      </c>
      <c r="E7" s="1">
        <v>0</v>
      </c>
      <c r="F7" s="1">
        <v>0</v>
      </c>
      <c r="G7" t="s">
        <v>48</v>
      </c>
      <c r="H7" s="1">
        <v>0</v>
      </c>
      <c r="I7" s="1" t="s">
        <v>23</v>
      </c>
      <c r="J7" t="s">
        <v>31</v>
      </c>
      <c r="K7" t="s">
        <v>32</v>
      </c>
      <c r="L7" s="1">
        <v>0</v>
      </c>
      <c r="M7" s="1">
        <v>0</v>
      </c>
      <c r="N7" s="1">
        <v>0</v>
      </c>
      <c r="O7">
        <v>250</v>
      </c>
      <c r="P7" s="5">
        <v>200</v>
      </c>
      <c r="Q7" t="s">
        <v>45</v>
      </c>
      <c r="R7" s="5">
        <v>0</v>
      </c>
      <c r="S7" t="s">
        <v>40</v>
      </c>
      <c r="T7">
        <v>4343223</v>
      </c>
      <c r="U7" t="s">
        <v>48</v>
      </c>
      <c r="V7" t="s">
        <v>64</v>
      </c>
      <c r="W7">
        <v>201510</v>
      </c>
      <c r="X7" t="s">
        <v>51</v>
      </c>
      <c r="Y7">
        <v>120</v>
      </c>
      <c r="Z7" s="4">
        <v>1440</v>
      </c>
      <c r="AA7" s="3">
        <v>4320000</v>
      </c>
      <c r="AB7" s="3">
        <v>864000</v>
      </c>
      <c r="AC7" s="3">
        <v>300000</v>
      </c>
      <c r="AD7" s="3">
        <v>12</v>
      </c>
      <c r="AE7" s="6" t="s">
        <v>71</v>
      </c>
      <c r="AF7" s="3">
        <v>10</v>
      </c>
      <c r="AG7" t="s">
        <v>66</v>
      </c>
      <c r="AH7" s="7" t="s">
        <v>77</v>
      </c>
    </row>
    <row r="8" spans="1:34" ht="57.75" x14ac:dyDescent="0.25">
      <c r="A8" s="1" t="s">
        <v>1</v>
      </c>
      <c r="B8" t="s">
        <v>17</v>
      </c>
      <c r="C8" s="1">
        <v>1990</v>
      </c>
      <c r="D8" s="1">
        <v>0</v>
      </c>
      <c r="E8" s="1">
        <v>0</v>
      </c>
      <c r="F8" s="1">
        <v>0</v>
      </c>
      <c r="G8" t="s">
        <v>48</v>
      </c>
      <c r="H8" s="1">
        <v>0</v>
      </c>
      <c r="I8" s="1" t="s">
        <v>23</v>
      </c>
      <c r="J8" t="s">
        <v>31</v>
      </c>
      <c r="K8" t="s">
        <v>33</v>
      </c>
      <c r="L8" s="1">
        <v>0</v>
      </c>
      <c r="M8" s="1">
        <v>0</v>
      </c>
      <c r="N8" s="1">
        <v>0</v>
      </c>
      <c r="O8">
        <v>350</v>
      </c>
      <c r="P8" s="5">
        <v>320</v>
      </c>
      <c r="Q8" t="s">
        <v>41</v>
      </c>
      <c r="R8" s="5">
        <v>0</v>
      </c>
      <c r="S8" t="s">
        <v>38</v>
      </c>
      <c r="T8">
        <v>832323</v>
      </c>
      <c r="U8" t="s">
        <v>49</v>
      </c>
      <c r="V8" t="s">
        <v>64</v>
      </c>
      <c r="W8">
        <v>201510</v>
      </c>
      <c r="X8" t="s">
        <v>51</v>
      </c>
      <c r="Y8">
        <v>75</v>
      </c>
      <c r="Z8" s="4">
        <v>900</v>
      </c>
      <c r="AA8" s="3">
        <v>2700000</v>
      </c>
      <c r="AB8" s="3">
        <v>540000</v>
      </c>
      <c r="AC8" s="3">
        <v>600000</v>
      </c>
      <c r="AD8" s="3">
        <v>12</v>
      </c>
      <c r="AE8" s="6" t="s">
        <v>74</v>
      </c>
      <c r="AF8" s="3">
        <v>18</v>
      </c>
      <c r="AG8" t="s">
        <v>66</v>
      </c>
      <c r="AH8" s="7" t="s">
        <v>77</v>
      </c>
    </row>
    <row r="9" spans="1:34" ht="57.75" x14ac:dyDescent="0.25">
      <c r="A9" s="1" t="s">
        <v>1</v>
      </c>
      <c r="B9" t="s">
        <v>18</v>
      </c>
      <c r="C9" s="1">
        <v>1930</v>
      </c>
      <c r="D9" s="1">
        <v>0</v>
      </c>
      <c r="E9" s="1">
        <v>0</v>
      </c>
      <c r="F9" s="1">
        <v>0</v>
      </c>
      <c r="G9" t="s">
        <v>48</v>
      </c>
      <c r="H9" s="1">
        <v>0</v>
      </c>
      <c r="I9" s="1" t="s">
        <v>23</v>
      </c>
      <c r="J9" t="s">
        <v>31</v>
      </c>
      <c r="K9" t="s">
        <v>32</v>
      </c>
      <c r="L9" s="1">
        <v>0</v>
      </c>
      <c r="M9" s="1">
        <v>0</v>
      </c>
      <c r="N9" s="1">
        <v>0</v>
      </c>
      <c r="O9">
        <v>500</v>
      </c>
      <c r="P9" s="5">
        <v>480</v>
      </c>
      <c r="Q9" t="s">
        <v>46</v>
      </c>
      <c r="R9" s="5">
        <v>0</v>
      </c>
      <c r="S9" t="s">
        <v>47</v>
      </c>
      <c r="T9">
        <v>82529559</v>
      </c>
      <c r="U9" t="s">
        <v>49</v>
      </c>
      <c r="V9" t="s">
        <v>64</v>
      </c>
      <c r="W9">
        <v>201511</v>
      </c>
      <c r="X9" t="s">
        <v>51</v>
      </c>
      <c r="Y9">
        <v>100</v>
      </c>
      <c r="Z9" s="4">
        <v>1200</v>
      </c>
      <c r="AA9" s="3">
        <v>3600000</v>
      </c>
      <c r="AB9" s="3">
        <v>720000</v>
      </c>
      <c r="AC9" s="3">
        <v>800000</v>
      </c>
      <c r="AD9" s="3">
        <v>12</v>
      </c>
      <c r="AE9" s="6" t="s">
        <v>71</v>
      </c>
      <c r="AF9" s="3">
        <v>13</v>
      </c>
      <c r="AG9" t="s">
        <v>66</v>
      </c>
      <c r="AH9" s="7" t="s">
        <v>77</v>
      </c>
    </row>
    <row r="10" spans="1:34" ht="57.75" x14ac:dyDescent="0.25">
      <c r="A10" s="1" t="s">
        <v>1</v>
      </c>
      <c r="B10" t="s">
        <v>19</v>
      </c>
      <c r="C10" s="1">
        <v>2005</v>
      </c>
      <c r="D10" s="1">
        <v>0</v>
      </c>
      <c r="E10" s="1">
        <v>0</v>
      </c>
      <c r="F10" s="1">
        <v>0</v>
      </c>
      <c r="G10" t="s">
        <v>48</v>
      </c>
      <c r="H10" s="1">
        <v>0</v>
      </c>
      <c r="I10" s="1" t="s">
        <v>23</v>
      </c>
      <c r="J10" t="s">
        <v>31</v>
      </c>
      <c r="K10" t="s">
        <v>33</v>
      </c>
      <c r="L10" s="1">
        <v>0</v>
      </c>
      <c r="M10" s="1">
        <v>0</v>
      </c>
      <c r="N10" s="1">
        <v>0</v>
      </c>
      <c r="O10">
        <v>700</v>
      </c>
      <c r="P10" s="5">
        <v>670</v>
      </c>
      <c r="Q10" t="s">
        <v>41</v>
      </c>
      <c r="R10" s="5">
        <v>0</v>
      </c>
      <c r="S10" t="s">
        <v>38</v>
      </c>
      <c r="T10">
        <v>82539874</v>
      </c>
      <c r="U10" t="s">
        <v>49</v>
      </c>
      <c r="V10" t="s">
        <v>64</v>
      </c>
      <c r="W10">
        <v>201508</v>
      </c>
      <c r="X10" t="s">
        <v>51</v>
      </c>
      <c r="Y10">
        <v>70</v>
      </c>
      <c r="Z10" s="4">
        <v>840</v>
      </c>
      <c r="AA10" s="3">
        <v>2520000</v>
      </c>
      <c r="AB10" s="3">
        <v>504000</v>
      </c>
      <c r="AC10" s="3">
        <v>700000</v>
      </c>
      <c r="AD10" s="3">
        <v>12</v>
      </c>
      <c r="AE10" s="6" t="s">
        <v>75</v>
      </c>
      <c r="AF10" s="3">
        <v>18</v>
      </c>
      <c r="AG10" t="s">
        <v>66</v>
      </c>
      <c r="AH10" s="7" t="s">
        <v>77</v>
      </c>
    </row>
    <row r="14" spans="1:34" x14ac:dyDescent="0.25">
      <c r="U14">
        <v>1</v>
      </c>
    </row>
    <row r="15" spans="1:34" x14ac:dyDescent="0.25">
      <c r="U15">
        <v>10</v>
      </c>
    </row>
    <row r="16" spans="1:34" x14ac:dyDescent="0.25">
      <c r="W16" s="3">
        <v>60000</v>
      </c>
      <c r="X16" t="s">
        <v>58</v>
      </c>
    </row>
    <row r="17" spans="21:25" x14ac:dyDescent="0.25">
      <c r="U17">
        <v>1000</v>
      </c>
      <c r="W17" s="3">
        <v>1750000</v>
      </c>
      <c r="X17" t="s">
        <v>57</v>
      </c>
    </row>
    <row r="18" spans="21:25" x14ac:dyDescent="0.25">
      <c r="U18">
        <f>U15*U17</f>
        <v>10000</v>
      </c>
      <c r="W18" s="3"/>
    </row>
    <row r="19" spans="21:25" x14ac:dyDescent="0.25">
      <c r="X19">
        <f>W17/W16</f>
        <v>29.166666666666668</v>
      </c>
    </row>
    <row r="20" spans="21:25" x14ac:dyDescent="0.25">
      <c r="X20">
        <f>X19*15</f>
        <v>437.5</v>
      </c>
      <c r="Y20" t="s">
        <v>59</v>
      </c>
    </row>
    <row r="21" spans="21:25" x14ac:dyDescent="0.25">
      <c r="X21">
        <f>X20*1000</f>
        <v>437500</v>
      </c>
    </row>
    <row r="23" spans="21:25" x14ac:dyDescent="0.25">
      <c r="U23">
        <v>12</v>
      </c>
      <c r="V23" t="s">
        <v>61</v>
      </c>
    </row>
    <row r="25" spans="21:25" x14ac:dyDescent="0.25">
      <c r="U25">
        <v>1</v>
      </c>
    </row>
    <row r="27" spans="21:25" x14ac:dyDescent="0.25">
      <c r="U27">
        <v>7000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Carta Herrera, Juan (LATCO - Buenos Aires)</dc:creator>
  <cp:lastModifiedBy>Carta Herrera, Juan (LATCO - Buenos Aires)</cp:lastModifiedBy>
  <dcterms:created xsi:type="dcterms:W3CDTF">2018-11-05T14:35:20Z</dcterms:created>
  <dcterms:modified xsi:type="dcterms:W3CDTF">2018-11-09T03:39:36Z</dcterms:modified>
</cp:coreProperties>
</file>