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Addition of Navy Reports to Calibration Report Utility/Supporting Documentation/Report Layouts/"/>
    </mc:Choice>
  </mc:AlternateContent>
  <xr:revisionPtr revIDLastSave="464" documentId="8_{89E46451-E8CB-4C22-B0BC-51853277BA6C}" xr6:coauthVersionLast="47" xr6:coauthVersionMax="47" xr10:uidLastSave="{4F85051A-DAD8-4CF8-9527-61EDC7FEF6DC}"/>
  <bookViews>
    <workbookView xWindow="28680" yWindow="-345" windowWidth="29040" windowHeight="15840" activeTab="6" xr2:uid="{75EB7065-937A-4962-9693-1BEF040441E0}"/>
  </bookViews>
  <sheets>
    <sheet name="110 Ton" sheetId="8" r:id="rId1"/>
    <sheet name="200 Ton" sheetId="10" r:id="rId2"/>
    <sheet name="375 Ton" sheetId="6" r:id="rId3"/>
    <sheet name="450 Ton" sheetId="5" r:id="rId4"/>
    <sheet name="500 Ton" sheetId="4" r:id="rId5"/>
    <sheet name="520 Ton" sheetId="3" r:id="rId6"/>
    <sheet name="570 Ton" sheetId="2" r:id="rId7"/>
    <sheet name="1100 Ton" sheetId="7" r:id="rId8"/>
    <sheet name="Comparison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0">'110 Ton'!$A$1:$F$59</definedName>
    <definedName name="_xlnm.Print_Area" localSheetId="7">'1100 Ton'!$A$1:$F$67</definedName>
    <definedName name="_xlnm.Print_Area" localSheetId="1">'200 Ton'!$A$1:$F$53</definedName>
    <definedName name="_xlnm.Print_Area" localSheetId="2">'375 Ton'!$A$1:$F$56</definedName>
    <definedName name="_xlnm.Print_Area" localSheetId="3">'450 Ton'!$A$1:$F$57</definedName>
    <definedName name="_xlnm.Print_Area" localSheetId="4">'500 Ton'!$A$1:$F$56</definedName>
    <definedName name="_xlnm.Print_Area" localSheetId="5">'520 Ton'!$A$1:$F$57</definedName>
    <definedName name="_xlnm.Print_Area" localSheetId="6">'570 Ton'!$A$1:$F$70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10" i="2"/>
  <c r="I10" i="6"/>
  <c r="I64" i="2"/>
  <c r="I60" i="7"/>
  <c r="I61" i="7"/>
  <c r="I62" i="7"/>
  <c r="I59" i="7"/>
  <c r="I42" i="4"/>
  <c r="I52" i="3"/>
  <c r="I51" i="3"/>
  <c r="C51" i="6"/>
  <c r="I51" i="6" s="1"/>
  <c r="I51" i="5"/>
  <c r="I65" i="2"/>
  <c r="I50" i="6"/>
  <c r="C50" i="6"/>
  <c r="I42" i="10" l="1"/>
  <c r="I43" i="10"/>
  <c r="I44" i="10"/>
  <c r="I45" i="10"/>
  <c r="I37" i="10"/>
  <c r="I38" i="10"/>
  <c r="I31" i="10"/>
  <c r="I32" i="10"/>
  <c r="I33" i="10"/>
  <c r="I23" i="10"/>
  <c r="I24" i="10"/>
  <c r="I25" i="10"/>
  <c r="I26" i="10"/>
  <c r="I27" i="10"/>
  <c r="I11" i="10"/>
  <c r="I12" i="10"/>
  <c r="I13" i="10"/>
  <c r="I14" i="10"/>
  <c r="I15" i="10"/>
  <c r="I16" i="10"/>
  <c r="I17" i="10"/>
  <c r="I18" i="10"/>
  <c r="I19" i="10"/>
  <c r="I45" i="5"/>
  <c r="I46" i="5"/>
  <c r="I47" i="5"/>
  <c r="I48" i="5"/>
  <c r="I40" i="5"/>
  <c r="I41" i="5"/>
  <c r="I32" i="5"/>
  <c r="I33" i="5"/>
  <c r="I34" i="5"/>
  <c r="I35" i="5"/>
  <c r="I36" i="5"/>
  <c r="I23" i="5"/>
  <c r="I24" i="5"/>
  <c r="I25" i="5"/>
  <c r="I26" i="5"/>
  <c r="I27" i="5"/>
  <c r="I28" i="5"/>
  <c r="I11" i="5"/>
  <c r="I12" i="5"/>
  <c r="I13" i="5"/>
  <c r="I14" i="5"/>
  <c r="I15" i="5"/>
  <c r="I16" i="5"/>
  <c r="I17" i="5"/>
  <c r="I18" i="5"/>
  <c r="I19" i="5"/>
  <c r="I36" i="4"/>
  <c r="I37" i="4"/>
  <c r="I38" i="4"/>
  <c r="I39" i="4"/>
  <c r="I31" i="4"/>
  <c r="I32" i="4"/>
  <c r="I23" i="4"/>
  <c r="I24" i="4"/>
  <c r="I11" i="4"/>
  <c r="I12" i="4"/>
  <c r="I13" i="4"/>
  <c r="I14" i="4"/>
  <c r="I15" i="4"/>
  <c r="I16" i="4"/>
  <c r="I17" i="4"/>
  <c r="I18" i="4"/>
  <c r="I19" i="4"/>
  <c r="I45" i="3"/>
  <c r="I46" i="3"/>
  <c r="I47" i="3"/>
  <c r="I48" i="3"/>
  <c r="I40" i="3"/>
  <c r="I41" i="3"/>
  <c r="I31" i="3"/>
  <c r="I32" i="3"/>
  <c r="I33" i="3"/>
  <c r="I34" i="3"/>
  <c r="I35" i="3"/>
  <c r="I36" i="3"/>
  <c r="I23" i="3"/>
  <c r="I24" i="3"/>
  <c r="I25" i="3"/>
  <c r="I26" i="3"/>
  <c r="I27" i="3"/>
  <c r="I11" i="3"/>
  <c r="I12" i="3"/>
  <c r="I13" i="3"/>
  <c r="I14" i="3"/>
  <c r="I15" i="3"/>
  <c r="I16" i="3"/>
  <c r="I17" i="3"/>
  <c r="I18" i="3"/>
  <c r="I19" i="3"/>
  <c r="I56" i="2"/>
  <c r="I57" i="2"/>
  <c r="I58" i="2"/>
  <c r="I59" i="2"/>
  <c r="I60" i="2"/>
  <c r="I61" i="2"/>
  <c r="I50" i="2"/>
  <c r="I51" i="2"/>
  <c r="I52" i="2"/>
  <c r="I39" i="2"/>
  <c r="I40" i="2"/>
  <c r="I41" i="2"/>
  <c r="I42" i="2"/>
  <c r="I43" i="2"/>
  <c r="I44" i="2"/>
  <c r="I45" i="2"/>
  <c r="I46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1" i="2"/>
  <c r="I12" i="2"/>
  <c r="I13" i="2"/>
  <c r="I14" i="2"/>
  <c r="I15" i="2"/>
  <c r="I16" i="2"/>
  <c r="I17" i="2"/>
  <c r="I18" i="2"/>
  <c r="I19" i="2"/>
  <c r="I52" i="7"/>
  <c r="I53" i="7"/>
  <c r="I54" i="7"/>
  <c r="I55" i="7"/>
  <c r="I56" i="7"/>
  <c r="I46" i="7"/>
  <c r="I47" i="7"/>
  <c r="I48" i="7"/>
  <c r="I36" i="7"/>
  <c r="I37" i="7"/>
  <c r="I38" i="7"/>
  <c r="I39" i="7"/>
  <c r="I40" i="7"/>
  <c r="I41" i="7"/>
  <c r="I42" i="7"/>
  <c r="I23" i="7"/>
  <c r="I24" i="7"/>
  <c r="I25" i="7"/>
  <c r="I26" i="7"/>
  <c r="I27" i="7"/>
  <c r="I28" i="7"/>
  <c r="I29" i="7"/>
  <c r="I30" i="7"/>
  <c r="I31" i="7"/>
  <c r="I32" i="7"/>
  <c r="I11" i="7"/>
  <c r="I12" i="7"/>
  <c r="I13" i="7"/>
  <c r="I14" i="7"/>
  <c r="I15" i="7"/>
  <c r="I16" i="7"/>
  <c r="I17" i="7"/>
  <c r="I18" i="7"/>
  <c r="I19" i="7"/>
  <c r="I51" i="7"/>
  <c r="I45" i="7"/>
  <c r="I35" i="7"/>
  <c r="I22" i="7"/>
  <c r="I10" i="7"/>
  <c r="I55" i="2"/>
  <c r="I49" i="2"/>
  <c r="I22" i="2"/>
  <c r="I44" i="3"/>
  <c r="I39" i="3"/>
  <c r="I30" i="3"/>
  <c r="I22" i="3"/>
  <c r="I10" i="3"/>
  <c r="I35" i="4"/>
  <c r="I30" i="4"/>
  <c r="I27" i="4"/>
  <c r="I22" i="4"/>
  <c r="I10" i="4"/>
  <c r="I44" i="5"/>
  <c r="I39" i="5"/>
  <c r="I31" i="5"/>
  <c r="I22" i="5"/>
  <c r="I10" i="5"/>
  <c r="I48" i="10"/>
  <c r="I41" i="10"/>
  <c r="I36" i="10"/>
  <c r="I30" i="10"/>
  <c r="I22" i="10"/>
  <c r="I10" i="10"/>
  <c r="I49" i="8"/>
  <c r="I50" i="8"/>
  <c r="I51" i="8"/>
  <c r="I45" i="8"/>
  <c r="I36" i="8"/>
  <c r="I37" i="8"/>
  <c r="I38" i="8"/>
  <c r="I39" i="8"/>
  <c r="I40" i="8"/>
  <c r="I41" i="8"/>
  <c r="I54" i="8"/>
  <c r="I48" i="8"/>
  <c r="I44" i="8"/>
  <c r="I35" i="8"/>
  <c r="I23" i="8"/>
  <c r="I24" i="8"/>
  <c r="I25" i="8"/>
  <c r="I26" i="8"/>
  <c r="I27" i="8"/>
  <c r="I28" i="8"/>
  <c r="I29" i="8"/>
  <c r="I30" i="8"/>
  <c r="I31" i="8"/>
  <c r="I32" i="8"/>
  <c r="I22" i="8"/>
  <c r="I11" i="8"/>
  <c r="I12" i="8"/>
  <c r="I13" i="8"/>
  <c r="I14" i="8"/>
  <c r="I15" i="8"/>
  <c r="I16" i="8"/>
  <c r="I17" i="8"/>
  <c r="I18" i="8"/>
  <c r="I19" i="8"/>
  <c r="I10" i="8"/>
  <c r="I53" i="8"/>
  <c r="I47" i="8"/>
  <c r="I43" i="8"/>
  <c r="I34" i="8"/>
  <c r="I21" i="8"/>
  <c r="I9" i="8"/>
  <c r="I47" i="10"/>
  <c r="I40" i="10"/>
  <c r="I35" i="10"/>
  <c r="I29" i="10"/>
  <c r="I21" i="10"/>
  <c r="I9" i="10"/>
  <c r="I49" i="6"/>
  <c r="I42" i="6"/>
  <c r="I38" i="6"/>
  <c r="I30" i="6"/>
  <c r="I21" i="6"/>
  <c r="I9" i="6"/>
  <c r="I50" i="5"/>
  <c r="I43" i="5"/>
  <c r="I38" i="5"/>
  <c r="I30" i="5"/>
  <c r="I21" i="5"/>
  <c r="I9" i="5"/>
  <c r="I41" i="4"/>
  <c r="I34" i="4"/>
  <c r="I29" i="4"/>
  <c r="I26" i="4"/>
  <c r="I21" i="4"/>
  <c r="I9" i="4"/>
  <c r="I50" i="3"/>
  <c r="I43" i="3"/>
  <c r="I38" i="3"/>
  <c r="I29" i="3"/>
  <c r="I21" i="3"/>
  <c r="I9" i="3"/>
  <c r="I63" i="2"/>
  <c r="I54" i="2"/>
  <c r="I48" i="2"/>
  <c r="I37" i="2"/>
  <c r="I21" i="2"/>
  <c r="I9" i="2"/>
  <c r="I58" i="7"/>
  <c r="I50" i="7"/>
  <c r="I44" i="7"/>
  <c r="I34" i="7"/>
  <c r="I21" i="7"/>
  <c r="I9" i="7"/>
  <c r="C10" i="8" l="1"/>
  <c r="E52" i="10"/>
  <c r="C52" i="10"/>
  <c r="E48" i="10"/>
  <c r="C48" i="10"/>
  <c r="B48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B5" i="10"/>
  <c r="B4" i="10"/>
  <c r="B3" i="10"/>
  <c r="B2" i="10"/>
  <c r="B1" i="10"/>
  <c r="C46" i="2" l="1"/>
  <c r="C10" i="9"/>
  <c r="D10" i="9"/>
  <c r="E10" i="9"/>
  <c r="F10" i="9"/>
  <c r="G10" i="9"/>
  <c r="B10" i="9"/>
  <c r="E58" i="8"/>
  <c r="C58" i="8"/>
  <c r="E54" i="8"/>
  <c r="D54" i="8"/>
  <c r="C54" i="8"/>
  <c r="B54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5" i="8"/>
  <c r="D45" i="8"/>
  <c r="C45" i="8"/>
  <c r="B45" i="8"/>
  <c r="E44" i="8"/>
  <c r="D44" i="8"/>
  <c r="C44" i="8"/>
  <c r="B44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B10" i="8"/>
  <c r="B5" i="8"/>
  <c r="B4" i="8"/>
  <c r="B3" i="8"/>
  <c r="B2" i="8"/>
  <c r="B1" i="8"/>
  <c r="E66" i="7" l="1"/>
  <c r="C66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B5" i="7"/>
  <c r="B4" i="7"/>
  <c r="B3" i="7"/>
  <c r="B2" i="7"/>
  <c r="B1" i="7"/>
  <c r="E55" i="6" l="1"/>
  <c r="C55" i="6"/>
  <c r="E51" i="6"/>
  <c r="D51" i="6"/>
  <c r="B51" i="6"/>
  <c r="E50" i="6"/>
  <c r="D50" i="6"/>
  <c r="B50" i="6"/>
  <c r="E47" i="6"/>
  <c r="D47" i="6"/>
  <c r="C47" i="6"/>
  <c r="I47" i="6" s="1"/>
  <c r="B47" i="6"/>
  <c r="E46" i="6"/>
  <c r="D46" i="6"/>
  <c r="C46" i="6"/>
  <c r="I46" i="6" s="1"/>
  <c r="B46" i="6"/>
  <c r="E45" i="6"/>
  <c r="D45" i="6"/>
  <c r="C45" i="6"/>
  <c r="I45" i="6" s="1"/>
  <c r="B45" i="6"/>
  <c r="E44" i="6"/>
  <c r="D44" i="6"/>
  <c r="C44" i="6"/>
  <c r="I44" i="6" s="1"/>
  <c r="B44" i="6"/>
  <c r="E43" i="6"/>
  <c r="D43" i="6"/>
  <c r="C43" i="6"/>
  <c r="I43" i="6" s="1"/>
  <c r="B43" i="6"/>
  <c r="E40" i="6"/>
  <c r="D40" i="6"/>
  <c r="C40" i="6"/>
  <c r="I40" i="6" s="1"/>
  <c r="B40" i="6"/>
  <c r="E39" i="6"/>
  <c r="D39" i="6"/>
  <c r="C39" i="6"/>
  <c r="I39" i="6" s="1"/>
  <c r="B39" i="6"/>
  <c r="E36" i="6"/>
  <c r="D36" i="6"/>
  <c r="C36" i="6"/>
  <c r="I36" i="6" s="1"/>
  <c r="B36" i="6"/>
  <c r="E35" i="6"/>
  <c r="D35" i="6"/>
  <c r="C35" i="6"/>
  <c r="I35" i="6" s="1"/>
  <c r="B35" i="6"/>
  <c r="E34" i="6"/>
  <c r="D34" i="6"/>
  <c r="C34" i="6"/>
  <c r="I34" i="6" s="1"/>
  <c r="B34" i="6"/>
  <c r="E33" i="6"/>
  <c r="D33" i="6"/>
  <c r="C33" i="6"/>
  <c r="I33" i="6" s="1"/>
  <c r="B33" i="6"/>
  <c r="E32" i="6"/>
  <c r="D32" i="6"/>
  <c r="C32" i="6"/>
  <c r="I32" i="6" s="1"/>
  <c r="B32" i="6"/>
  <c r="E31" i="6"/>
  <c r="D31" i="6"/>
  <c r="C31" i="6"/>
  <c r="I31" i="6" s="1"/>
  <c r="B31" i="6"/>
  <c r="E28" i="6"/>
  <c r="D28" i="6"/>
  <c r="C28" i="6"/>
  <c r="I28" i="6" s="1"/>
  <c r="B28" i="6"/>
  <c r="E27" i="6"/>
  <c r="D27" i="6"/>
  <c r="C27" i="6"/>
  <c r="I27" i="6" s="1"/>
  <c r="B27" i="6"/>
  <c r="E26" i="6"/>
  <c r="D26" i="6"/>
  <c r="C26" i="6"/>
  <c r="I26" i="6" s="1"/>
  <c r="B26" i="6"/>
  <c r="E25" i="6"/>
  <c r="D25" i="6"/>
  <c r="C25" i="6"/>
  <c r="I25" i="6" s="1"/>
  <c r="B25" i="6"/>
  <c r="E24" i="6"/>
  <c r="D24" i="6"/>
  <c r="C24" i="6"/>
  <c r="I24" i="6" s="1"/>
  <c r="B24" i="6"/>
  <c r="E23" i="6"/>
  <c r="D23" i="6"/>
  <c r="C23" i="6"/>
  <c r="I23" i="6" s="1"/>
  <c r="B23" i="6"/>
  <c r="E22" i="6"/>
  <c r="D22" i="6"/>
  <c r="C22" i="6"/>
  <c r="I22" i="6" s="1"/>
  <c r="B22" i="6"/>
  <c r="E19" i="6"/>
  <c r="D19" i="6"/>
  <c r="C19" i="6"/>
  <c r="I19" i="6" s="1"/>
  <c r="B19" i="6"/>
  <c r="E18" i="6"/>
  <c r="D18" i="6"/>
  <c r="C18" i="6"/>
  <c r="I18" i="6" s="1"/>
  <c r="B18" i="6"/>
  <c r="E17" i="6"/>
  <c r="D17" i="6"/>
  <c r="C17" i="6"/>
  <c r="I17" i="6" s="1"/>
  <c r="B17" i="6"/>
  <c r="E16" i="6"/>
  <c r="D16" i="6"/>
  <c r="C16" i="6"/>
  <c r="I16" i="6" s="1"/>
  <c r="B16" i="6"/>
  <c r="E15" i="6"/>
  <c r="D15" i="6"/>
  <c r="C15" i="6"/>
  <c r="I15" i="6" s="1"/>
  <c r="B15" i="6"/>
  <c r="E14" i="6"/>
  <c r="D14" i="6"/>
  <c r="C14" i="6"/>
  <c r="I14" i="6" s="1"/>
  <c r="B14" i="6"/>
  <c r="E13" i="6"/>
  <c r="D13" i="6"/>
  <c r="C13" i="6"/>
  <c r="I13" i="6" s="1"/>
  <c r="B13" i="6"/>
  <c r="E12" i="6"/>
  <c r="D12" i="6"/>
  <c r="C12" i="6"/>
  <c r="I12" i="6" s="1"/>
  <c r="B12" i="6"/>
  <c r="E11" i="6"/>
  <c r="D11" i="6"/>
  <c r="C11" i="6"/>
  <c r="I11" i="6" s="1"/>
  <c r="B11" i="6"/>
  <c r="E10" i="6"/>
  <c r="D10" i="6"/>
  <c r="C10" i="6"/>
  <c r="B10" i="6"/>
  <c r="B5" i="6"/>
  <c r="B4" i="6"/>
  <c r="B3" i="6"/>
  <c r="B2" i="6"/>
  <c r="B1" i="6"/>
  <c r="E55" i="5" l="1"/>
  <c r="C55" i="5"/>
  <c r="E51" i="5"/>
  <c r="D51" i="5"/>
  <c r="C51" i="5"/>
  <c r="B51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1" i="5"/>
  <c r="D41" i="5"/>
  <c r="C41" i="5"/>
  <c r="B41" i="5"/>
  <c r="E40" i="5"/>
  <c r="D40" i="5"/>
  <c r="C40" i="5"/>
  <c r="B40" i="5"/>
  <c r="E39" i="5"/>
  <c r="D39" i="5"/>
  <c r="C39" i="5"/>
  <c r="B39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B5" i="5"/>
  <c r="B4" i="5"/>
  <c r="B3" i="5"/>
  <c r="B2" i="5"/>
  <c r="B1" i="5"/>
  <c r="E46" i="4" l="1"/>
  <c r="C46" i="4"/>
  <c r="E42" i="4"/>
  <c r="D42" i="4"/>
  <c r="C42" i="4"/>
  <c r="B42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2" i="4"/>
  <c r="D32" i="4"/>
  <c r="C32" i="4"/>
  <c r="B32" i="4"/>
  <c r="E31" i="4"/>
  <c r="D31" i="4"/>
  <c r="C31" i="4"/>
  <c r="B31" i="4"/>
  <c r="E30" i="4"/>
  <c r="D30" i="4"/>
  <c r="C30" i="4"/>
  <c r="B30" i="4"/>
  <c r="E27" i="4"/>
  <c r="D27" i="4"/>
  <c r="C27" i="4"/>
  <c r="B27" i="4"/>
  <c r="E24" i="4"/>
  <c r="D24" i="4"/>
  <c r="C24" i="4"/>
  <c r="B24" i="4"/>
  <c r="E23" i="4"/>
  <c r="D23" i="4"/>
  <c r="C23" i="4"/>
  <c r="B23" i="4"/>
  <c r="E22" i="4"/>
  <c r="D22" i="4"/>
  <c r="C22" i="4"/>
  <c r="B22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B5" i="4"/>
  <c r="B4" i="4"/>
  <c r="B3" i="4"/>
  <c r="B2" i="4"/>
  <c r="B1" i="4"/>
  <c r="E56" i="3" l="1"/>
  <c r="C56" i="3"/>
  <c r="E52" i="3"/>
  <c r="D52" i="3"/>
  <c r="C52" i="3"/>
  <c r="B52" i="3"/>
  <c r="E51" i="3"/>
  <c r="D51" i="3"/>
  <c r="C51" i="3"/>
  <c r="B51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1" i="3"/>
  <c r="D41" i="3"/>
  <c r="C41" i="3"/>
  <c r="B41" i="3"/>
  <c r="E40" i="3"/>
  <c r="D40" i="3"/>
  <c r="C40" i="3"/>
  <c r="B40" i="3"/>
  <c r="E39" i="3"/>
  <c r="D39" i="3"/>
  <c r="C39" i="3"/>
  <c r="B39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B5" i="3"/>
  <c r="B4" i="3"/>
  <c r="B3" i="3"/>
  <c r="B2" i="3"/>
  <c r="B1" i="3"/>
  <c r="E69" i="2"/>
  <c r="C69" i="2"/>
  <c r="E65" i="2"/>
  <c r="D65" i="2"/>
  <c r="C65" i="2"/>
  <c r="B65" i="2"/>
  <c r="E64" i="2"/>
  <c r="D64" i="2"/>
  <c r="C64" i="2"/>
  <c r="B64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6" i="2"/>
  <c r="D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<sst xmlns="http://schemas.openxmlformats.org/spreadsheetml/2006/main" count="699" uniqueCount="167">
  <si>
    <t>Instrument Serial Number</t>
  </si>
  <si>
    <t>Instrument Title</t>
  </si>
  <si>
    <t>Calibration Dates</t>
  </si>
  <si>
    <t>Last</t>
  </si>
  <si>
    <t>Next</t>
  </si>
  <si>
    <t>DAQ2 RTD Temperatures</t>
  </si>
  <si>
    <t>DAQ3 RTD Temperatures</t>
  </si>
  <si>
    <t>Omega Pressure Transducer</t>
  </si>
  <si>
    <t>Rosemount Delta P Transducer</t>
  </si>
  <si>
    <t>Rosemount Magmeter</t>
  </si>
  <si>
    <t>`</t>
  </si>
  <si>
    <t>Xitron Power Analyzer</t>
  </si>
  <si>
    <t>Prepared By:</t>
  </si>
  <si>
    <t>Date:</t>
  </si>
  <si>
    <t>Unit</t>
  </si>
  <si>
    <t>Max</t>
  </si>
  <si>
    <t>ENG Tag Name</t>
  </si>
  <si>
    <t>COND_WTR_E_TEMP_TET-CW-2A</t>
  </si>
  <si>
    <t>COND_WTR_E_TEMP_TET-CW-2B</t>
  </si>
  <si>
    <t>COND_WTR_L_TEMP_TET-CW-3A</t>
  </si>
  <si>
    <t>COND_WTR_L_TEMP_TET-CW-3B</t>
  </si>
  <si>
    <t>EVAP_WTR_E_TEMP_TET-EW-2A</t>
  </si>
  <si>
    <t>EVAP_WTR_E_TEMP_TET-EW-2B</t>
  </si>
  <si>
    <t>EVAP_WTR_L_TEMP_TET-EW-3A</t>
  </si>
  <si>
    <t>EVAP_WTR_L_TEMP_TET-EW-3B</t>
  </si>
  <si>
    <t>CH_WTR_E_TEMP_TET-CH-2</t>
  </si>
  <si>
    <t>CH_WTR_L_TEMP_TET-CH-3</t>
  </si>
  <si>
    <t>COMPR_SYS01_RFG_SUCT_TEMP_01</t>
  </si>
  <si>
    <t>COMPR_SYS01_RFG_DISCH_TEMP_01</t>
  </si>
  <si>
    <t>COND_SYS01_RLIQ_L_TEMP_01</t>
  </si>
  <si>
    <t>COMPR_SYS02_RFG_SUCT_TEMP_01</t>
  </si>
  <si>
    <t>COMPR_SYS02_RFG_DISCH_TEMP_01</t>
  </si>
  <si>
    <t>COND_SYS02_RLIQ_L_TEMP_01</t>
  </si>
  <si>
    <t>ECON_SYS01_RLIQ_L_TEMP_01</t>
  </si>
  <si>
    <t>ECON_SYS01_RVAP_L_TEMP_01</t>
  </si>
  <si>
    <t>ECON_SYS02_RLIQ_L_TEMP_01</t>
  </si>
  <si>
    <t>ECON_SYS02_RVAP_L_TEMP_01</t>
  </si>
  <si>
    <t>AMB_UNIT_AIR_EXT_TEMP_01</t>
  </si>
  <si>
    <t>COMPR_SYS01_RVAP_SUCT_PRESS_01</t>
  </si>
  <si>
    <t>COMPR_SYS01_RVAP_DISCH_PRESS_01</t>
  </si>
  <si>
    <t>COMPR_SYS02_RVAP_SUCT_PRESS_01</t>
  </si>
  <si>
    <t>COMPR_SYS02_RVAP_DISCH_PRESS_01</t>
  </si>
  <si>
    <t>ECON_SYS01_RVAP_L_PRESS_01</t>
  </si>
  <si>
    <t>ECON_SYS02_RVAP_L_PRESS_01</t>
  </si>
  <si>
    <t>AMB_UNIT_AIR_EXT_PRESS_01</t>
  </si>
  <si>
    <t>EVAP_UNIT_WTR_NOZ_DP_01</t>
  </si>
  <si>
    <t>COND_UNIT_WTR_NOZ_DP_01</t>
  </si>
  <si>
    <t>EVAP_WTR_E_TOTAL_FLOW</t>
  </si>
  <si>
    <t>COND_WTR_E_TOTAL_FLOW</t>
  </si>
  <si>
    <t>XT2640</t>
  </si>
  <si>
    <t>ini input</t>
  </si>
  <si>
    <t>EVAP_SYS01_RLIQ_EV-E_TEMP_01</t>
  </si>
  <si>
    <t>OIL_SYS01_WTR_CLR-E_TEMP_01</t>
  </si>
  <si>
    <t>OIL_SYS01_WTR_CLR-L_TEMP_01</t>
  </si>
  <si>
    <t>OIL_SYS01_OIL_PUMP_PRESS_01</t>
  </si>
  <si>
    <t>OIL_UNIT_WTR_NOZ_DP_01</t>
  </si>
  <si>
    <t>AUX_COOLING_CAPACITY</t>
  </si>
  <si>
    <t>Tag Names</t>
  </si>
  <si>
    <t>HW Tag Name</t>
  </si>
  <si>
    <t>DAQ2_RTD_001</t>
  </si>
  <si>
    <t>DAQ2_RTD_002</t>
  </si>
  <si>
    <t>DAQ2_RTD_003</t>
  </si>
  <si>
    <t>DAQ2_RTD_004</t>
  </si>
  <si>
    <t>DAQ2_RTD_005</t>
  </si>
  <si>
    <t>DAQ2_RTD_006</t>
  </si>
  <si>
    <t>DAQ2_RTD_007</t>
  </si>
  <si>
    <t>DAQ2_RTD_008</t>
  </si>
  <si>
    <t>DAQ2_RTD_009</t>
  </si>
  <si>
    <t>DAQ2_RTD_010</t>
  </si>
  <si>
    <t>DAQ3A_RTD_001</t>
  </si>
  <si>
    <t>DAQ3A_RTD_002</t>
  </si>
  <si>
    <t>DAQ3A_RTD_003</t>
  </si>
  <si>
    <t>DAQ3A_RTD_004</t>
  </si>
  <si>
    <t>DAQ3A_RTD_005</t>
  </si>
  <si>
    <t>DAQ3A_RTD_006</t>
  </si>
  <si>
    <t>DAQ3A_RTD_017</t>
  </si>
  <si>
    <t>DAQ3A_RTD_018</t>
  </si>
  <si>
    <t>DAQ3A_RTD_019</t>
  </si>
  <si>
    <t>DAQ3A_RTD_020</t>
  </si>
  <si>
    <t>DAQ3A_RTD_007</t>
  </si>
  <si>
    <t>DAQ3A_AI_001</t>
  </si>
  <si>
    <t>DAQ3A_AI_002</t>
  </si>
  <si>
    <t>DAQ3A_AI_003</t>
  </si>
  <si>
    <t>DAQ3A_AI_004</t>
  </si>
  <si>
    <t>DAQ3A_AI_005</t>
  </si>
  <si>
    <t>DAQ3A_AI_006</t>
  </si>
  <si>
    <t>DAQ3A_AI_009</t>
  </si>
  <si>
    <t>DAQ3A_AI_007</t>
  </si>
  <si>
    <t>DAQ3A_AI_008</t>
  </si>
  <si>
    <t>EVAP_WTR_E_FLOW_FT-EW-1A</t>
  </si>
  <si>
    <t>EVAP_WTR_E_FLOW_FT-EW-1B</t>
  </si>
  <si>
    <t>COND_WTR_E_FLOW_FT-CW-1A</t>
  </si>
  <si>
    <t>COND_WTR_E_FLOW_FT-CW-1B</t>
  </si>
  <si>
    <t>DAQ3B_RTD_001</t>
  </si>
  <si>
    <t>DAQ3B_RTD_002</t>
  </si>
  <si>
    <t>DAQ3B_RTD_003</t>
  </si>
  <si>
    <t>DAQ3B_RTD_004</t>
  </si>
  <si>
    <t>DAQ3B_RTD_005</t>
  </si>
  <si>
    <t>DAQ3B_RTD_006</t>
  </si>
  <si>
    <t>DAQ3B_AI_001</t>
  </si>
  <si>
    <t>DAQ3B_AI_002</t>
  </si>
  <si>
    <t>DAQ3B_AI_003</t>
  </si>
  <si>
    <t>DAQ3B_AI_004</t>
  </si>
  <si>
    <t>DAQ3B_AI_005</t>
  </si>
  <si>
    <t>DAQ3B_AI_006</t>
  </si>
  <si>
    <t>DAQ3B_AI_007</t>
  </si>
  <si>
    <t>CH_WTR_E_FLOW_FT-CH-1</t>
  </si>
  <si>
    <t>EVAP_SYS02_RLIQ_EV-E_TEMP_01</t>
  </si>
  <si>
    <t>MTR_SYS01_HSG_TOP_TEMP_01</t>
  </si>
  <si>
    <t>VSD_SYS01_WTR_HX-E_TEMP_01</t>
  </si>
  <si>
    <t>DAQ3A_RTD_015</t>
  </si>
  <si>
    <t>VSD_SYS01_WTR_HX-L_TEMP_01</t>
  </si>
  <si>
    <t>DAQ3A_RTD_016</t>
  </si>
  <si>
    <t>COND_SYS01_RVAP_HIGH-CTR_PRESS_01</t>
  </si>
  <si>
    <t>MTR-CLG_SYS01_RFG_TANK_PRESS_01</t>
  </si>
  <si>
    <t>ECON_SYS01_RFG_E_PRESS_01</t>
  </si>
  <si>
    <t>DAQ3B_AI_008</t>
  </si>
  <si>
    <t>VSD_SYS01_WTR_HX-E_FLOW_01</t>
  </si>
  <si>
    <t>DAQ3B_RTD_007</t>
  </si>
  <si>
    <t>OIL_SYS01_OIL_SUMP-MID_PRESS_01</t>
  </si>
  <si>
    <t>DAQ3B_AI_009</t>
  </si>
  <si>
    <t>OIL_SYS01_WTR_CLR-E_FLOW_01</t>
  </si>
  <si>
    <t>AMB_UNIT_AIR_EXT_HUMIDITY_01</t>
  </si>
  <si>
    <t>DAQ3A_AI_010</t>
  </si>
  <si>
    <t>OIL_SYS02_WTR_CLR-E_TEMP_01</t>
  </si>
  <si>
    <t>OIL_SYS02_WTR_CLR-L_TEMP_01</t>
  </si>
  <si>
    <t>DAQ3A_RTD_008</t>
  </si>
  <si>
    <t>EVAP_SYS01_RLIQ_LOW-CTR_TEMP_01</t>
  </si>
  <si>
    <t>DAQ3A_RTD_009</t>
  </si>
  <si>
    <t>DAQ3A_RTD_010</t>
  </si>
  <si>
    <t>DAQ3A_RTD_011</t>
  </si>
  <si>
    <t>DAQ3A_RTD_012</t>
  </si>
  <si>
    <t>COND_UNIT_WTR_L_TEMP_01</t>
  </si>
  <si>
    <t>DAQ3A_RTD_013</t>
  </si>
  <si>
    <t>COND_UNIT_WTR_L_TEMP_02</t>
  </si>
  <si>
    <t>DAQ3A_RTD_014</t>
  </si>
  <si>
    <t>EVAP_SYS01_RVAP_TOP_PRESS_01</t>
  </si>
  <si>
    <t>COND_SYS01_RVAP_TOP_PRESS_01</t>
  </si>
  <si>
    <t>OIL_SYS02_OIL_PUMP_PRESS_01</t>
  </si>
  <si>
    <t>COND_UNIT_WTR_CWCV-E_PRESS_01</t>
  </si>
  <si>
    <t>COND_UNIT_WTR_CWCV-L_PRESS_01</t>
  </si>
  <si>
    <t>COND_UNIT_WTR_CWCV-BYP_PRESS_01</t>
  </si>
  <si>
    <t>DAQ3A_AI_011</t>
  </si>
  <si>
    <t>OIL_SYS01_WTR_NOZ_DP_01</t>
  </si>
  <si>
    <t>DAQ3A_AI_012</t>
  </si>
  <si>
    <t>OIL_SYS02_WTR_NOZ_DP_01</t>
  </si>
  <si>
    <t>DAQ3A_AI_013</t>
  </si>
  <si>
    <t>DAQ3A_AI_014</t>
  </si>
  <si>
    <t>OIL_SYS02_WTR_CLR-E_FLOW_01</t>
  </si>
  <si>
    <t>DAQ3A_AI_015</t>
  </si>
  <si>
    <t>COND_UNIT_WTR_CWCV-BYP_FLOW_01</t>
  </si>
  <si>
    <t>DAQ3A_AI_016</t>
  </si>
  <si>
    <t>DAQ3B_RTD_008</t>
  </si>
  <si>
    <t>DAQ3B_RTD_009</t>
  </si>
  <si>
    <t>DAQ3B_RTD_010</t>
  </si>
  <si>
    <t>DAQ3B_RTD_011</t>
  </si>
  <si>
    <t>MTR_SYS01_RFG_ODE_PRESS_01</t>
  </si>
  <si>
    <t>MTR_SYS02_RFG_ODE_PRESS_01</t>
  </si>
  <si>
    <t>DAQ3B_AI_010</t>
  </si>
  <si>
    <t>DAQ3B_AI_011</t>
  </si>
  <si>
    <t>DAQ3B_AI_012</t>
  </si>
  <si>
    <t>DAQ3B_AI_013</t>
  </si>
  <si>
    <t>DAQ3B_AI_014</t>
  </si>
  <si>
    <t>PWR_SYS01_ELEC_TOT-E_KW_01</t>
  </si>
  <si>
    <t>MTR_SYS02_ELEC_TOT-E_KW_01</t>
  </si>
  <si>
    <t>MTR_SYS01_ELEC_TOT-E_KW_01</t>
  </si>
  <si>
    <t>VSD_SYS01_ELEC_TOT-L_KW_01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</si>
</sst>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99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26" xfId="0" applyFont="1" applyBorder="1"/>
    <xf numFmtId="0" fontId="6" fillId="0" borderId="16" xfId="0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%20Ton/110%20Ton_Template_RevB.xltx" TargetMode="External"/><Relationship Id="rId1" Type="http://schemas.openxmlformats.org/officeDocument/2006/relationships/externalLinkPath" Target="/personal/ckingco_jci_com/Documents/Desktop/Navy%20Reports/110%20Ton/110%20Ton_Template_RevB.xlt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200%20Ton%20Triper/200%20Ton%20Triper_Template_Rev%20A.xltx" TargetMode="External"/><Relationship Id="rId1" Type="http://schemas.openxmlformats.org/officeDocument/2006/relationships/externalLinkPath" Target="/personal/ckingco_jci_com/Documents/Desktop/Navy%20Reports/200%20Ton%20Triper/200%20Ton%20Triper_Template_Rev%20A.xlt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375%20Ton%20HESC/375%20Ton%20HESC_Template_RevA.xltx" TargetMode="External"/><Relationship Id="rId1" Type="http://schemas.openxmlformats.org/officeDocument/2006/relationships/externalLinkPath" Target="/personal/ckingco_jci_com/Documents/Desktop/Navy%20Reports/375%20Ton%20HESC/375%20Ton%20HESC_Template_RevA.xlt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450%20Ton/450%20Ton_Template_RevB.xltx" TargetMode="External"/><Relationship Id="rId1" Type="http://schemas.openxmlformats.org/officeDocument/2006/relationships/externalLinkPath" Target="/personal/ckingco_jci_com/Documents/Desktop/Navy%20Reports/450%20Ton/450%20Ton_Template_RevB.xlt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00%20Ton/500%20Ton_Template_RevC.xltx" TargetMode="External"/><Relationship Id="rId1" Type="http://schemas.openxmlformats.org/officeDocument/2006/relationships/externalLinkPath" Target="/personal/ckingco_jci_com/Documents/Desktop/Navy%20Reports/500%20Ton/500%20Ton_Template_RevC.xlt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20%20Ton/520%20Ton%20Production_Template_RevD.xltx" TargetMode="External"/><Relationship Id="rId1" Type="http://schemas.openxmlformats.org/officeDocument/2006/relationships/externalLinkPath" Target="/personal/ckingco_jci_com/Documents/Desktop/Navy%20Reports/520%20Ton/520%20Ton%20Production_Template_RevD.xlt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70%20Ton/570%20Ton%20Production_Template_RevD.xltx" TargetMode="External"/><Relationship Id="rId1" Type="http://schemas.openxmlformats.org/officeDocument/2006/relationships/externalLinkPath" Target="/personal/ckingco_jci_com/Documents/Desktop/Navy%20Reports/570%20Ton/570%20Ton%20Production_Template_RevD.xlt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0%20Ton/1100%20Ton_Template_RevC.xltx" TargetMode="External"/><Relationship Id="rId1" Type="http://schemas.openxmlformats.org/officeDocument/2006/relationships/externalLinkPath" Target="/personal/ckingco_jci_com/Documents/Desktop/Navy%20Reports/1100%20Ton/1100%20Ton_Template_RevC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 refreshError="1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LIQUID OUT OF CONDENSER SYS 1</v>
          </cell>
          <cell r="L24" t="e">
            <v>#N/A</v>
          </cell>
          <cell r="M24" t="e">
            <v>#N/A</v>
          </cell>
        </row>
        <row r="25">
          <cell r="C25" t="str">
            <v>COMPRESSOR SUCTION TEMP SYS 2</v>
          </cell>
          <cell r="L25" t="e">
            <v>#N/A</v>
          </cell>
          <cell r="M25" t="e">
            <v>#N/A</v>
          </cell>
        </row>
        <row r="26">
          <cell r="C26" t="str">
            <v>COMPRESSOR DISCHARGE TEMP SYS 2</v>
          </cell>
          <cell r="L26" t="e">
            <v>#N/A</v>
          </cell>
          <cell r="M26" t="e">
            <v>#N/A</v>
          </cell>
        </row>
        <row r="27">
          <cell r="C27" t="str">
            <v>LIQUID OUT OF CONDENSER SYS 2</v>
          </cell>
          <cell r="L27" t="e">
            <v>#N/A</v>
          </cell>
          <cell r="M27" t="e">
            <v>#N/A</v>
          </cell>
        </row>
        <row r="28">
          <cell r="C28" t="str">
            <v>LIQUID OUT ECONOMIZER SYS 1</v>
          </cell>
          <cell r="L28" t="e">
            <v>#N/A</v>
          </cell>
          <cell r="M28" t="e">
            <v>#N/A</v>
          </cell>
        </row>
        <row r="29">
          <cell r="C29" t="str">
            <v>GAS OUT ECONOMIZER SYS 1</v>
          </cell>
          <cell r="L29" t="e">
            <v>#N/A</v>
          </cell>
          <cell r="M29" t="e">
            <v>#N/A</v>
          </cell>
        </row>
        <row r="30">
          <cell r="C30" t="str">
            <v>LIQUID OUT ECONOMIZER SYS 2</v>
          </cell>
          <cell r="L30" t="e">
            <v>#N/A</v>
          </cell>
          <cell r="M30" t="e">
            <v>#N/A</v>
          </cell>
        </row>
        <row r="31">
          <cell r="C31" t="str">
            <v>GAS OUT ECONOMIZER SYS 2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COMPRESSOR SUCTION PRESSURE SYS 1</v>
          </cell>
          <cell r="L35" t="e">
            <v>#N/A</v>
          </cell>
          <cell r="M35" t="e">
            <v>#N/A</v>
          </cell>
        </row>
        <row r="36">
          <cell r="C36" t="str">
            <v>COMPRESSOR DISCHARGE PRESSURE SYS 1</v>
          </cell>
          <cell r="L36" t="e">
            <v>#N/A</v>
          </cell>
          <cell r="M36" t="e">
            <v>#N/A</v>
          </cell>
        </row>
        <row r="37">
          <cell r="C37" t="str">
            <v>COMPRESSOR SUCTION PRESSURE SYS 2</v>
          </cell>
          <cell r="L37" t="e">
            <v>#N/A</v>
          </cell>
          <cell r="M37" t="e">
            <v>#N/A</v>
          </cell>
        </row>
        <row r="38">
          <cell r="C38" t="str">
            <v>COMPRESSOR DISCHARGE PRESSURE SYS 2</v>
          </cell>
          <cell r="L38" t="e">
            <v>#N/A</v>
          </cell>
          <cell r="M38" t="e">
            <v>#N/A</v>
          </cell>
        </row>
        <row r="39">
          <cell r="C39" t="str">
            <v>GAS OUT ECONOMIZER SYS01</v>
          </cell>
          <cell r="L39" t="e">
            <v>#N/A</v>
          </cell>
          <cell r="M39" t="e">
            <v>#N/A</v>
          </cell>
        </row>
        <row r="40">
          <cell r="C40" t="str">
            <v>GAS OUT ECONOMIZER SYS02</v>
          </cell>
          <cell r="L40" t="e">
            <v>#N/A</v>
          </cell>
          <cell r="M40" t="e">
            <v>#N/A</v>
          </cell>
        </row>
        <row r="41">
          <cell r="C41" t="str">
            <v>BAROMETRIC PRESSURE</v>
          </cell>
          <cell r="L41" t="e">
            <v>#N/A</v>
          </cell>
          <cell r="M41" t="e">
            <v>#N/A</v>
          </cell>
        </row>
        <row r="44">
          <cell r="C44" t="str">
            <v>EVAPORATOR WATER PRESSURE DROP</v>
          </cell>
          <cell r="L44" t="e">
            <v>#N/A</v>
          </cell>
          <cell r="M44" t="e">
            <v>#N/A</v>
          </cell>
        </row>
        <row r="45">
          <cell r="C45" t="str">
            <v>CONDENSER WATER PRESSURE DROP</v>
          </cell>
          <cell r="L45" t="e">
            <v>#N/A</v>
          </cell>
          <cell r="M45" t="e">
            <v>#N/A</v>
          </cell>
        </row>
        <row r="48">
          <cell r="C48" t="str">
            <v>EVAPORATOR WATER FLOW A</v>
          </cell>
          <cell r="L48" t="e">
            <v>#N/A</v>
          </cell>
          <cell r="M48" t="e">
            <v>#N/A</v>
          </cell>
        </row>
        <row r="49">
          <cell r="C49" t="str">
            <v>EVAPORATOR WATER FLOW B</v>
          </cell>
          <cell r="L49" t="e">
            <v>#N/A</v>
          </cell>
          <cell r="M49" t="e">
            <v>#N/A</v>
          </cell>
        </row>
        <row r="50">
          <cell r="C50" t="str">
            <v>CONDENSER WATER FLOW A</v>
          </cell>
          <cell r="L50" t="e">
            <v>#N/A</v>
          </cell>
          <cell r="M50" t="e">
            <v>#N/A</v>
          </cell>
        </row>
        <row r="51">
          <cell r="C51" t="str">
            <v>CONDENSER WATER FLOW B</v>
          </cell>
          <cell r="L51" t="e">
            <v>#N/A</v>
          </cell>
          <cell r="M51" t="e">
            <v>#N/A</v>
          </cell>
        </row>
        <row r="54">
          <cell r="C54" t="str">
            <v>CHILLER INPUT</v>
          </cell>
          <cell r="L54" t="e">
            <v>#N/A</v>
          </cell>
          <cell r="M54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200 Ton Triper Compressor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FROM CONDENSER</v>
          </cell>
          <cell r="L24" t="e">
            <v>#N/A</v>
          </cell>
          <cell r="M24" t="e">
            <v>#N/A</v>
          </cell>
        </row>
        <row r="25">
          <cell r="C25" t="str">
            <v>OIL COOLER WATER ON</v>
          </cell>
          <cell r="L25" t="e">
            <v>#N/A</v>
          </cell>
          <cell r="M25" t="e">
            <v>#N/A</v>
          </cell>
        </row>
        <row r="26">
          <cell r="C26" t="str">
            <v>OIL COOLER WATER OFF</v>
          </cell>
          <cell r="L26" t="e">
            <v>#N/A</v>
          </cell>
          <cell r="M26" t="e">
            <v>#N/A</v>
          </cell>
        </row>
        <row r="27">
          <cell r="C27" t="str">
            <v>AMBIENT TEMPERATURE</v>
          </cell>
          <cell r="L27" t="e">
            <v>#N/A</v>
          </cell>
          <cell r="M27" t="e">
            <v>#N/A</v>
          </cell>
        </row>
        <row r="30">
          <cell r="C30" t="str">
            <v>COMPRESSOR SUCTION PRESSURE</v>
          </cell>
          <cell r="L30" t="e">
            <v>#N/A</v>
          </cell>
          <cell r="M30" t="e">
            <v>#N/A</v>
          </cell>
        </row>
        <row r="31">
          <cell r="C31" t="str">
            <v>COMPRESSOR DISCHARGE PRESSURE</v>
          </cell>
          <cell r="L31" t="e">
            <v>#N/A</v>
          </cell>
          <cell r="M31" t="e">
            <v>#N/A</v>
          </cell>
        </row>
        <row r="32">
          <cell r="C32" t="str">
            <v>OIL PRESSURE</v>
          </cell>
          <cell r="L32" t="e">
            <v>#N/A</v>
          </cell>
          <cell r="M32" t="e">
            <v>#N/A</v>
          </cell>
        </row>
        <row r="33">
          <cell r="C33" t="str">
            <v>BAROMETRIC PRESSURE</v>
          </cell>
          <cell r="L33" t="e">
            <v>#N/A</v>
          </cell>
          <cell r="M33" t="e">
            <v>#N/A</v>
          </cell>
        </row>
        <row r="36">
          <cell r="C36" t="str">
            <v>EVAPORATOR WATER PRESSURE DROP</v>
          </cell>
          <cell r="L36" t="e">
            <v>#N/A</v>
          </cell>
          <cell r="M36" t="e">
            <v>#N/A</v>
          </cell>
        </row>
        <row r="37">
          <cell r="C37" t="str">
            <v>CONDENSOR WATER PRESSURE DROP</v>
          </cell>
          <cell r="L37" t="e">
            <v>#N/A</v>
          </cell>
          <cell r="M37" t="e">
            <v>#N/A</v>
          </cell>
        </row>
        <row r="38">
          <cell r="C38" t="str">
            <v>OIL COOLER WATER PRESSURE DROP</v>
          </cell>
          <cell r="L38" t="e">
            <v>#N/A</v>
          </cell>
          <cell r="M38" t="e">
            <v>#N/A</v>
          </cell>
        </row>
        <row r="41">
          <cell r="C41" t="str">
            <v>EVAPORATOR WATER FLOW A</v>
          </cell>
          <cell r="L41" t="e">
            <v>#N/A</v>
          </cell>
          <cell r="M41" t="e">
            <v>#N/A</v>
          </cell>
        </row>
        <row r="42">
          <cell r="C42" t="str">
            <v>EVAPORATOR WATER FLOW B</v>
          </cell>
          <cell r="L42" t="e">
            <v>#N/A</v>
          </cell>
          <cell r="M42" t="e">
            <v>#N/A</v>
          </cell>
        </row>
        <row r="43">
          <cell r="C43" t="str">
            <v>CONDENSER WATER FLOW A</v>
          </cell>
          <cell r="L43" t="e">
            <v>#N/A</v>
          </cell>
          <cell r="M43" t="e">
            <v>#N/A</v>
          </cell>
        </row>
        <row r="44">
          <cell r="C44" t="str">
            <v>CONDENSER WATER FLOW B</v>
          </cell>
          <cell r="L44" t="e">
            <v>#N/A</v>
          </cell>
          <cell r="M44" t="e">
            <v>#N/A</v>
          </cell>
        </row>
        <row r="45">
          <cell r="C45" t="str">
            <v>OIL COOLER WATER FLOW</v>
          </cell>
          <cell r="L45" t="e">
            <v>#N/A</v>
          </cell>
          <cell r="M45" t="e">
            <v>#N/A</v>
          </cell>
        </row>
        <row r="48">
          <cell r="C48" t="str">
            <v>CHILLER INPUT</v>
          </cell>
          <cell r="M48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375 Ton HESC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MOTOR HOUSING TOP PLATE TEMP</v>
          </cell>
          <cell r="L26" t="e">
            <v>#N/A</v>
          </cell>
          <cell r="M26" t="e">
            <v>#N/A</v>
          </cell>
        </row>
        <row r="27">
          <cell r="C27" t="str">
            <v>VSD COOLING ON</v>
          </cell>
          <cell r="L27" t="e">
            <v>#N/A</v>
          </cell>
          <cell r="M27" t="e">
            <v>#N/A</v>
          </cell>
        </row>
        <row r="28">
          <cell r="C28" t="str">
            <v>VSD COOLING OFF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COMRPRESSOR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MOTOR COOLING VAPOR TANK PRESSURE</v>
          </cell>
          <cell r="L34" t="e">
            <v>#N/A</v>
          </cell>
          <cell r="M34" t="e">
            <v>#N/A</v>
          </cell>
        </row>
        <row r="35">
          <cell r="C35" t="str">
            <v>ECONOMIZER VAPOR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CONDENSOR WATER PRESSURE DROP</v>
          </cell>
          <cell r="L40" t="e">
            <v>#N/A</v>
          </cell>
          <cell r="M40" t="e">
            <v>#N/A</v>
          </cell>
        </row>
        <row r="43">
          <cell r="C43" t="str">
            <v>EVAPORATOR WATER FLOW A</v>
          </cell>
          <cell r="L43" t="e">
            <v>#N/A</v>
          </cell>
          <cell r="M43" t="e">
            <v>#N/A</v>
          </cell>
        </row>
        <row r="44">
          <cell r="C44" t="str">
            <v>EVAPORATOR WATER FLOW B</v>
          </cell>
          <cell r="L44" t="e">
            <v>#N/A</v>
          </cell>
          <cell r="M44" t="e">
            <v>#N/A</v>
          </cell>
        </row>
        <row r="45">
          <cell r="C45" t="str">
            <v>CONDENSER WATER FLOW A</v>
          </cell>
          <cell r="L45" t="e">
            <v>#N/A</v>
          </cell>
          <cell r="M45" t="e">
            <v>#N/A</v>
          </cell>
        </row>
        <row r="46">
          <cell r="C46" t="str">
            <v>CONDENSER WATER FLOW B</v>
          </cell>
          <cell r="L46" t="e">
            <v>#N/A</v>
          </cell>
          <cell r="M46" t="e">
            <v>#N/A</v>
          </cell>
        </row>
        <row r="47">
          <cell r="C47" t="str">
            <v>VSD COOLER WATER FLOW</v>
          </cell>
          <cell r="L47" t="e">
            <v>#N/A</v>
          </cell>
          <cell r="M47" t="e">
            <v>#N/A</v>
          </cell>
        </row>
        <row r="50">
          <cell r="C50" t="str">
            <v>CHILLER INPUT</v>
          </cell>
          <cell r="L50" t="e">
            <v>#N/A</v>
          </cell>
          <cell r="M50" t="e">
            <v>#N/A</v>
          </cell>
        </row>
        <row r="51">
          <cell r="C51" t="str">
            <v>VSD OUTPUT</v>
          </cell>
          <cell r="L51" t="e">
            <v>#N/A</v>
          </cell>
          <cell r="M51" t="e">
            <v>#N/A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450 Ton SSN Compressor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OIL COOLER WATER ON</v>
          </cell>
          <cell r="L26" t="e">
            <v>#N/A</v>
          </cell>
          <cell r="M26" t="e">
            <v>#N/A</v>
          </cell>
        </row>
        <row r="27">
          <cell r="C27" t="str">
            <v>OIL COOLER WATER OFF</v>
          </cell>
          <cell r="L27" t="e">
            <v>#N/A</v>
          </cell>
          <cell r="M27" t="e">
            <v>#N/A</v>
          </cell>
        </row>
        <row r="28">
          <cell r="C28" t="str">
            <v>AMBIENT TEMPERATURE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OIL PRESSURE</v>
          </cell>
          <cell r="L34" t="e">
            <v>#N/A</v>
          </cell>
          <cell r="M34" t="e">
            <v>#N/A</v>
          </cell>
        </row>
        <row r="35">
          <cell r="C35" t="str">
            <v>OIL SUMP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AUX COOLING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 refreshError="1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OIL COOLER WATER ON</v>
          </cell>
          <cell r="L22" t="e">
            <v>#N/A</v>
          </cell>
          <cell r="M22" t="e">
            <v>#N/A</v>
          </cell>
        </row>
        <row r="23">
          <cell r="C23" t="str">
            <v>OIL COOLER WATER OFF</v>
          </cell>
          <cell r="L23" t="e">
            <v>#N/A</v>
          </cell>
          <cell r="M23" t="e">
            <v>#N/A</v>
          </cell>
        </row>
        <row r="24">
          <cell r="C24" t="str">
            <v>AMBIENT TEMPERATURE</v>
          </cell>
          <cell r="L24" t="e">
            <v>#N/A</v>
          </cell>
          <cell r="M24" t="e">
            <v>#N/A</v>
          </cell>
        </row>
        <row r="27">
          <cell r="C27" t="str">
            <v>BAROMETRIC PRESSURE</v>
          </cell>
          <cell r="L27" t="e">
            <v>#N/A</v>
          </cell>
          <cell r="M27" t="e">
            <v>#N/A</v>
          </cell>
        </row>
        <row r="30">
          <cell r="C30" t="str">
            <v>EVAPORATOR WATER PRESSURE DROP</v>
          </cell>
          <cell r="L30" t="e">
            <v>#N/A</v>
          </cell>
          <cell r="M30" t="e">
            <v>#N/A</v>
          </cell>
        </row>
        <row r="31">
          <cell r="C31" t="str">
            <v>CONDENSER WATER PRESSURE DROP</v>
          </cell>
          <cell r="L31" t="e">
            <v>#N/A</v>
          </cell>
          <cell r="M31" t="e">
            <v>#N/A</v>
          </cell>
        </row>
        <row r="32">
          <cell r="C32" t="str">
            <v>OIL COOLER WATER PRESSURE DROP</v>
          </cell>
          <cell r="L32" t="e">
            <v>#N/A</v>
          </cell>
          <cell r="M32" t="e">
            <v>#N/A</v>
          </cell>
        </row>
        <row r="35">
          <cell r="C35" t="str">
            <v>EVAPORATOR WATER FLOW A</v>
          </cell>
          <cell r="L35" t="e">
            <v>#N/A</v>
          </cell>
          <cell r="M35" t="e">
            <v>#N/A</v>
          </cell>
        </row>
        <row r="36">
          <cell r="C36" t="str">
            <v>EVAPORATOR WATER FLOW B</v>
          </cell>
          <cell r="L36" t="e">
            <v>#N/A</v>
          </cell>
          <cell r="M36" t="e">
            <v>#N/A</v>
          </cell>
        </row>
        <row r="37">
          <cell r="C37" t="str">
            <v>CONDENSER WATER FLOW A</v>
          </cell>
          <cell r="L37" t="e">
            <v>#N/A</v>
          </cell>
          <cell r="M37" t="e">
            <v>#N/A</v>
          </cell>
        </row>
        <row r="38">
          <cell r="C38" t="str">
            <v>CONDENSER WATER FLOW B</v>
          </cell>
          <cell r="L38" t="e">
            <v>#N/A</v>
          </cell>
          <cell r="M38" t="e">
            <v>#N/A</v>
          </cell>
        </row>
        <row r="39">
          <cell r="C39" t="str">
            <v>OIL COOLER WATER FLOW</v>
          </cell>
          <cell r="L39" t="e">
            <v>#N/A</v>
          </cell>
          <cell r="M39" t="e">
            <v>#N/A</v>
          </cell>
        </row>
        <row r="42">
          <cell r="C42" t="str">
            <v>CHILLER INPUT</v>
          </cell>
          <cell r="L42" t="e">
            <v>#N/A</v>
          </cell>
          <cell r="M4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520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</v>
          </cell>
          <cell r="L24" t="e">
            <v>#N/A</v>
          </cell>
          <cell r="M24" t="e">
            <v>#N/A</v>
          </cell>
        </row>
        <row r="25">
          <cell r="C25" t="str">
            <v>OIL COOLER WATER ON</v>
          </cell>
          <cell r="L25" t="e">
            <v>#N/A</v>
          </cell>
          <cell r="M25" t="e">
            <v>#N/A</v>
          </cell>
        </row>
        <row r="26">
          <cell r="C26" t="str">
            <v>OIL COOLER WATER OFF</v>
          </cell>
          <cell r="L26" t="e">
            <v>#N/A</v>
          </cell>
          <cell r="M26" t="e">
            <v>#N/A</v>
          </cell>
        </row>
        <row r="27">
          <cell r="C27" t="str">
            <v>AMBIENT TEMPERATURE</v>
          </cell>
          <cell r="L27" t="e">
            <v>#N/A</v>
          </cell>
          <cell r="M27" t="e">
            <v>#N/A</v>
          </cell>
        </row>
        <row r="30">
          <cell r="C30" t="str">
            <v>COMPRESSOR SUCTION PRESSURE</v>
          </cell>
          <cell r="L30" t="e">
            <v>#N/A</v>
          </cell>
          <cell r="M30" t="e">
            <v>#N/A</v>
          </cell>
        </row>
        <row r="31">
          <cell r="C31" t="str">
            <v>COMPRESSOR DISCHARGE PRESSURE</v>
          </cell>
          <cell r="L31" t="e">
            <v>#N/A</v>
          </cell>
          <cell r="M31" t="e">
            <v>#N/A</v>
          </cell>
        </row>
        <row r="32">
          <cell r="C32" t="str">
            <v>CONDENSER PRESSURE</v>
          </cell>
          <cell r="L32" t="e">
            <v>#N/A</v>
          </cell>
          <cell r="M32" t="e">
            <v>#N/A</v>
          </cell>
        </row>
        <row r="33">
          <cell r="C33" t="str">
            <v>OIL PRESSURE</v>
          </cell>
          <cell r="L33" t="e">
            <v>#N/A</v>
          </cell>
          <cell r="M33" t="e">
            <v>#N/A</v>
          </cell>
        </row>
        <row r="34">
          <cell r="C34" t="str">
            <v>OIL SUMP PRESSURE</v>
          </cell>
          <cell r="L34" t="e">
            <v>#N/A</v>
          </cell>
          <cell r="M34" t="e">
            <v>#N/A</v>
          </cell>
        </row>
        <row r="35">
          <cell r="C35" t="str">
            <v>BAROMETRIC PRESSURE</v>
          </cell>
          <cell r="L35" t="e">
            <v>#N/A</v>
          </cell>
          <cell r="M35" t="e">
            <v>#N/A</v>
          </cell>
        </row>
        <row r="36">
          <cell r="C36" t="str">
            <v>TEST CHAMBER HUMIDITY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OIL COOLER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  <row r="52">
          <cell r="C52" t="str">
            <v>OIL PUMP</v>
          </cell>
          <cell r="L52" t="e">
            <v>#N/A</v>
          </cell>
          <cell r="M5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  <cell r="C1"/>
          <cell r="D1"/>
          <cell r="E1"/>
        </row>
        <row r="2">
          <cell r="B2" t="str">
            <v xml:space="preserve">Unit Type:  </v>
          </cell>
          <cell r="C2" t="str">
            <v>570 Ton</v>
          </cell>
        </row>
        <row r="3">
          <cell r="B3" t="str">
            <v xml:space="preserve">Test Request Number: </v>
          </cell>
          <cell r="C3"/>
        </row>
        <row r="4">
          <cell r="B4" t="str">
            <v xml:space="preserve">Instrument Map Date:  </v>
          </cell>
          <cell r="C4"/>
        </row>
        <row r="5">
          <cell r="B5" t="str">
            <v xml:space="preserve">JADEC Test Facility:  </v>
          </cell>
          <cell r="C5"/>
        </row>
        <row r="10">
          <cell r="B10"/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B11"/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B12"/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B13"/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B14"/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B15"/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B16"/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B17"/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B18"/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B19"/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B22"/>
          <cell r="C22" t="str">
            <v>COMPRESSOR SUCTION TEMP SYS01</v>
          </cell>
          <cell r="L22" t="e">
            <v>#N/A</v>
          </cell>
          <cell r="M22" t="e">
            <v>#N/A</v>
          </cell>
        </row>
        <row r="23">
          <cell r="B23"/>
          <cell r="C23" t="str">
            <v>COMPRESSOR DISCHARGE TEMP SYS01</v>
          </cell>
          <cell r="L23" t="e">
            <v>#N/A</v>
          </cell>
          <cell r="M23" t="e">
            <v>#N/A</v>
          </cell>
        </row>
        <row r="24">
          <cell r="B24"/>
          <cell r="C24" t="str">
            <v>COMPRESSOR SUCTION TEMP SYS02</v>
          </cell>
          <cell r="L24" t="e">
            <v>#N/A</v>
          </cell>
          <cell r="M24" t="e">
            <v>#N/A</v>
          </cell>
        </row>
        <row r="25">
          <cell r="B25"/>
          <cell r="C25" t="str">
            <v>COMPRESSOR DISCHARGE TEMP SYS02</v>
          </cell>
          <cell r="L25" t="e">
            <v>#N/A</v>
          </cell>
          <cell r="M25" t="e">
            <v>#N/A</v>
          </cell>
        </row>
        <row r="26">
          <cell r="B26"/>
          <cell r="C26" t="str">
            <v>OIL COOLER WATER ON SYS01</v>
          </cell>
          <cell r="L26" t="e">
            <v>#N/A</v>
          </cell>
          <cell r="M26" t="e">
            <v>#N/A</v>
          </cell>
        </row>
        <row r="27">
          <cell r="B27"/>
          <cell r="C27" t="str">
            <v>OIL COOLER WATER OFF SYS01</v>
          </cell>
          <cell r="L27" t="e">
            <v>#N/A</v>
          </cell>
          <cell r="M27" t="e">
            <v>#N/A</v>
          </cell>
        </row>
        <row r="28">
          <cell r="B28"/>
          <cell r="C28" t="str">
            <v>OIL COOLER WATER ON SYS02</v>
          </cell>
          <cell r="L28" t="e">
            <v>#N/A</v>
          </cell>
          <cell r="M28" t="e">
            <v>#N/A</v>
          </cell>
        </row>
        <row r="29">
          <cell r="B29"/>
          <cell r="C29" t="str">
            <v>OIL COOLER WATER OFF SYS02</v>
          </cell>
          <cell r="L29" t="e">
            <v>#N/A</v>
          </cell>
          <cell r="M29" t="e">
            <v>#N/A</v>
          </cell>
        </row>
        <row r="30">
          <cell r="B30"/>
          <cell r="C30" t="str">
            <v>EVAP LIQUID LOW CENTER RTD</v>
          </cell>
          <cell r="L30" t="e">
            <v>#N/A</v>
          </cell>
          <cell r="M30" t="e">
            <v>#N/A</v>
          </cell>
        </row>
        <row r="31">
          <cell r="B31"/>
          <cell r="C31" t="str">
            <v>LIQUID OUT OF COND SYS01</v>
          </cell>
          <cell r="L31" t="e">
            <v>#N/A</v>
          </cell>
          <cell r="M31" t="e">
            <v>#N/A</v>
          </cell>
        </row>
        <row r="32">
          <cell r="B32"/>
          <cell r="C32" t="str">
            <v>LIQUID OUT OF COND SYS02</v>
          </cell>
          <cell r="L32" t="e">
            <v>#N/A</v>
          </cell>
          <cell r="M32" t="e">
            <v>#N/A</v>
          </cell>
        </row>
        <row r="33">
          <cell r="B33"/>
          <cell r="C33" t="str">
            <v>AMBIENT TEMPERATURE</v>
          </cell>
          <cell r="L33" t="e">
            <v>#N/A</v>
          </cell>
          <cell r="M33" t="e">
            <v>#N/A</v>
          </cell>
        </row>
        <row r="34">
          <cell r="B34"/>
          <cell r="C34" t="str">
            <v>COND WATER LEAVING TEMP 01</v>
          </cell>
          <cell r="L34" t="e">
            <v>#N/A</v>
          </cell>
          <cell r="M34" t="e">
            <v>#N/A</v>
          </cell>
        </row>
        <row r="35">
          <cell r="B35"/>
          <cell r="C35" t="str">
            <v>COND WATER LEAVING TEMP 02</v>
          </cell>
          <cell r="L35" t="e">
            <v>#N/A</v>
          </cell>
          <cell r="M35" t="e">
            <v>#N/A</v>
          </cell>
        </row>
        <row r="38">
          <cell r="B38"/>
          <cell r="C38" t="str">
            <v>EVAP PRESSURE</v>
          </cell>
          <cell r="L38" t="e">
            <v>#N/A</v>
          </cell>
          <cell r="M38" t="e">
            <v>#N/A</v>
          </cell>
        </row>
        <row r="39">
          <cell r="B39"/>
          <cell r="C39" t="str">
            <v>COND PRESSURE</v>
          </cell>
          <cell r="L39" t="e">
            <v>#N/A</v>
          </cell>
          <cell r="M39" t="e">
            <v>#N/A</v>
          </cell>
        </row>
        <row r="40">
          <cell r="B40"/>
          <cell r="C40" t="str">
            <v>OIL PRESSURE SYS01</v>
          </cell>
          <cell r="L40" t="e">
            <v>#N/A</v>
          </cell>
          <cell r="M40" t="e">
            <v>#N/A</v>
          </cell>
        </row>
        <row r="41">
          <cell r="B41"/>
          <cell r="C41" t="str">
            <v>OIL PRESSURE SYS02</v>
          </cell>
          <cell r="L41" t="e">
            <v>#N/A</v>
          </cell>
          <cell r="M41" t="e">
            <v>#N/A</v>
          </cell>
        </row>
        <row r="42">
          <cell r="B42"/>
          <cell r="C42" t="str">
            <v xml:space="preserve">OIL SUMP PRESSURE </v>
          </cell>
          <cell r="L42" t="e">
            <v>#N/A</v>
          </cell>
          <cell r="M42" t="e">
            <v>#N/A</v>
          </cell>
        </row>
        <row r="43">
          <cell r="B43"/>
          <cell r="C43" t="str">
            <v>BAROMETRIC PRESSURE</v>
          </cell>
          <cell r="L43" t="e">
            <v>#N/A</v>
          </cell>
          <cell r="M43" t="e">
            <v>#N/A</v>
          </cell>
        </row>
        <row r="44">
          <cell r="B44"/>
          <cell r="C44" t="str">
            <v>CWCV INLET PRESSURE</v>
          </cell>
          <cell r="L44" t="e">
            <v>#N/A</v>
          </cell>
          <cell r="M44" t="e">
            <v>#N/A</v>
          </cell>
        </row>
        <row r="45">
          <cell r="B45"/>
          <cell r="C45" t="str">
            <v>CWCV OUTLET PRESSURE</v>
          </cell>
          <cell r="L45" t="e">
            <v>#N/A</v>
          </cell>
          <cell r="M45" t="e">
            <v>#N/A</v>
          </cell>
        </row>
        <row r="46">
          <cell r="B46"/>
          <cell r="C46" t="str">
            <v>CWCV BYPASS LEG PRESSURE</v>
          </cell>
          <cell r="L46" t="e">
            <v>#N/A</v>
          </cell>
          <cell r="M46" t="e">
            <v>#N/A</v>
          </cell>
        </row>
        <row r="49">
          <cell r="B49"/>
          <cell r="C49" t="str">
            <v>EVAP WATER PRESSURE DROP</v>
          </cell>
          <cell r="L49" t="e">
            <v>#N/A</v>
          </cell>
          <cell r="M49" t="e">
            <v>#N/A</v>
          </cell>
        </row>
        <row r="50">
          <cell r="B50"/>
          <cell r="C50" t="str">
            <v>COND WATER PRESSURE DROP</v>
          </cell>
          <cell r="L50" t="e">
            <v>#N/A</v>
          </cell>
          <cell r="M50" t="e">
            <v>#N/A</v>
          </cell>
        </row>
        <row r="51">
          <cell r="B51"/>
          <cell r="C51" t="str">
            <v>OIL COOLER WATER PRESSURE DROP SYS01</v>
          </cell>
          <cell r="L51" t="e">
            <v>#N/A</v>
          </cell>
          <cell r="M51" t="e">
            <v>#N/A</v>
          </cell>
        </row>
        <row r="52">
          <cell r="B52"/>
          <cell r="C52" t="str">
            <v>OIL COOLER WATER PRESSURE DROP SYS02</v>
          </cell>
          <cell r="L52" t="e">
            <v>#N/A</v>
          </cell>
          <cell r="M52" t="e">
            <v>#N/A</v>
          </cell>
        </row>
        <row r="55">
          <cell r="B55"/>
          <cell r="C55" t="str">
            <v>EVAPORATOR WATER FLOW A</v>
          </cell>
          <cell r="L55" t="e">
            <v>#N/A</v>
          </cell>
          <cell r="M55" t="e">
            <v>#N/A</v>
          </cell>
        </row>
        <row r="56">
          <cell r="B56"/>
          <cell r="C56" t="str">
            <v>EVAPORATOR WATER FLOW B</v>
          </cell>
          <cell r="L56" t="e">
            <v>#N/A</v>
          </cell>
          <cell r="M56" t="e">
            <v>#N/A</v>
          </cell>
        </row>
        <row r="57">
          <cell r="B57"/>
          <cell r="C57" t="str">
            <v>CONDENSER WATER FLOW A</v>
          </cell>
          <cell r="L57" t="e">
            <v>#N/A</v>
          </cell>
          <cell r="M57" t="e">
            <v>#N/A</v>
          </cell>
        </row>
        <row r="58">
          <cell r="B58"/>
          <cell r="C58" t="str">
            <v>CONDENSER WATER FLOW B</v>
          </cell>
          <cell r="L58" t="e">
            <v>#N/A</v>
          </cell>
          <cell r="M58" t="e">
            <v>#N/A</v>
          </cell>
        </row>
        <row r="59">
          <cell r="B59"/>
          <cell r="C59" t="str">
            <v>OIL COOLER WATER FLOW SYS01</v>
          </cell>
          <cell r="L59" t="e">
            <v>#N/A</v>
          </cell>
          <cell r="M59" t="e">
            <v>#N/A</v>
          </cell>
        </row>
        <row r="60">
          <cell r="B60"/>
          <cell r="C60" t="str">
            <v>OIL COOLER WATER FLOW SYS02</v>
          </cell>
          <cell r="L60" t="e">
            <v>#N/A</v>
          </cell>
          <cell r="M60" t="e">
            <v>#N/A</v>
          </cell>
        </row>
        <row r="61">
          <cell r="B61"/>
          <cell r="C61" t="str">
            <v>CWCV BYPASS FLOW</v>
          </cell>
          <cell r="L61" t="e">
            <v>#N/A</v>
          </cell>
          <cell r="M61" t="e">
            <v>#N/A</v>
          </cell>
        </row>
        <row r="64">
          <cell r="B64"/>
          <cell r="C64" t="str">
            <v>MOTOR 1 INPUT</v>
          </cell>
          <cell r="L64" t="e">
            <v>#N/A</v>
          </cell>
          <cell r="M64" t="e">
            <v>#N/A</v>
          </cell>
        </row>
        <row r="65">
          <cell r="B65"/>
          <cell r="C65" t="str">
            <v>MOTOR 2 INPUT</v>
          </cell>
          <cell r="L65" t="e">
            <v>#N/A</v>
          </cell>
          <cell r="M65" t="e">
            <v>#N/A</v>
          </cell>
        </row>
        <row r="69">
          <cell r="C69"/>
          <cell r="E69"/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COMPRESSOR SUCTION TEMP SYS 2</v>
          </cell>
          <cell r="L24" t="e">
            <v>#N/A</v>
          </cell>
          <cell r="M24" t="e">
            <v>#N/A</v>
          </cell>
        </row>
        <row r="25">
          <cell r="C25" t="str">
            <v>COMPRESSOR DISCHARGE TEMP SYS 2</v>
          </cell>
          <cell r="L25" t="e">
            <v>#N/A</v>
          </cell>
          <cell r="M25" t="e">
            <v>#N/A</v>
          </cell>
        </row>
        <row r="26">
          <cell r="C26" t="str">
            <v xml:space="preserve">LIQUID OUT OF CONDENSER </v>
          </cell>
          <cell r="L26" t="e">
            <v>#N/A</v>
          </cell>
          <cell r="M26" t="e">
            <v>#N/A</v>
          </cell>
        </row>
        <row r="27">
          <cell r="C27" t="str">
            <v>OIL COOLER WATER ON SYS 1</v>
          </cell>
          <cell r="L27" t="e">
            <v>#N/A</v>
          </cell>
          <cell r="M27" t="e">
            <v>#N/A</v>
          </cell>
        </row>
        <row r="28">
          <cell r="C28" t="str">
            <v>OIL COOLER WATER OFF SYS 1</v>
          </cell>
          <cell r="L28" t="e">
            <v>#N/A</v>
          </cell>
          <cell r="M28" t="e">
            <v>#N/A</v>
          </cell>
        </row>
        <row r="29">
          <cell r="C29" t="str">
            <v>OIL COOLER WATER ON SYS 2</v>
          </cell>
          <cell r="L29" t="e">
            <v>#N/A</v>
          </cell>
          <cell r="M29" t="e">
            <v>#N/A</v>
          </cell>
        </row>
        <row r="30">
          <cell r="C30" t="str">
            <v>OIL COOLER WATER OFF SYS 2</v>
          </cell>
          <cell r="L30" t="e">
            <v>#N/A</v>
          </cell>
          <cell r="M30" t="e">
            <v>#N/A</v>
          </cell>
        </row>
        <row r="31">
          <cell r="C31" t="str">
            <v>EVAPORATOR LIQUID LOW CENTER RTD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EVAPORATOR PRESSURE</v>
          </cell>
          <cell r="L35" t="e">
            <v>#N/A</v>
          </cell>
          <cell r="M35" t="e">
            <v>#N/A</v>
          </cell>
        </row>
        <row r="36">
          <cell r="C36" t="str">
            <v>CONDENSER PRESSURE</v>
          </cell>
          <cell r="L36" t="e">
            <v>#N/A</v>
          </cell>
          <cell r="M36" t="e">
            <v>#N/A</v>
          </cell>
        </row>
        <row r="37">
          <cell r="C37" t="str">
            <v>OIL PRESSURE SYS 1</v>
          </cell>
          <cell r="L37" t="e">
            <v>#N/A</v>
          </cell>
          <cell r="M37" t="e">
            <v>#N/A</v>
          </cell>
        </row>
        <row r="38">
          <cell r="C38" t="str">
            <v>OIL PRESSURE SYS 2</v>
          </cell>
          <cell r="L38" t="e">
            <v>#N/A</v>
          </cell>
          <cell r="M38" t="e">
            <v>#N/A</v>
          </cell>
        </row>
        <row r="39">
          <cell r="C39" t="str">
            <v>OIL SUMP PRESSURE</v>
          </cell>
          <cell r="L39" t="e">
            <v>#N/A</v>
          </cell>
          <cell r="M39" t="e">
            <v>#N/A</v>
          </cell>
        </row>
        <row r="40">
          <cell r="C40" t="str">
            <v>MOTOR BARREL PRESSURE SYS 1</v>
          </cell>
          <cell r="L40" t="e">
            <v>#N/A</v>
          </cell>
          <cell r="M40" t="e">
            <v>#N/A</v>
          </cell>
        </row>
        <row r="41">
          <cell r="C41" t="str">
            <v>MOTOR BARREL PRESSURE SYS 2</v>
          </cell>
          <cell r="L41" t="e">
            <v>#N/A</v>
          </cell>
          <cell r="M41" t="e">
            <v>#N/A</v>
          </cell>
        </row>
        <row r="42">
          <cell r="C42" t="str">
            <v>BAROMETRIC PRESSURE</v>
          </cell>
          <cell r="L42" t="e">
            <v>#N/A</v>
          </cell>
          <cell r="M42" t="e">
            <v>#N/A</v>
          </cell>
        </row>
        <row r="45">
          <cell r="C45" t="str">
            <v>EVAPORATOR WATER PRESSURE DROP</v>
          </cell>
          <cell r="L45" t="e">
            <v>#N/A</v>
          </cell>
          <cell r="M45" t="e">
            <v>#N/A</v>
          </cell>
        </row>
        <row r="46">
          <cell r="C46" t="str">
            <v>CONDENSER WATER PRESSURE DROP</v>
          </cell>
          <cell r="L46" t="e">
            <v>#N/A</v>
          </cell>
          <cell r="M46" t="e">
            <v>#N/A</v>
          </cell>
        </row>
        <row r="47">
          <cell r="C47" t="str">
            <v>OIL COOLER WATER PRESSURE DROP SYS 1</v>
          </cell>
          <cell r="L47" t="e">
            <v>#N/A</v>
          </cell>
          <cell r="M47" t="e">
            <v>#N/A</v>
          </cell>
        </row>
        <row r="48">
          <cell r="C48" t="str">
            <v>OIL COOLER WATER PRESSURE DROP SYS 2</v>
          </cell>
          <cell r="L48" t="e">
            <v>#N/A</v>
          </cell>
          <cell r="M48" t="e">
            <v>#N/A</v>
          </cell>
        </row>
        <row r="51">
          <cell r="C51" t="str">
            <v>EVAPORATOR WATER FLOW A</v>
          </cell>
          <cell r="L51" t="e">
            <v>#N/A</v>
          </cell>
          <cell r="M51" t="e">
            <v>#N/A</v>
          </cell>
        </row>
        <row r="52">
          <cell r="C52" t="str">
            <v>EVAPORATOR WATER FLOW B</v>
          </cell>
          <cell r="L52" t="e">
            <v>#N/A</v>
          </cell>
          <cell r="M52" t="e">
            <v>#N/A</v>
          </cell>
        </row>
        <row r="53">
          <cell r="C53" t="str">
            <v>CONDENSER WATER FLOW A</v>
          </cell>
          <cell r="L53" t="e">
            <v>#N/A</v>
          </cell>
          <cell r="M53" t="e">
            <v>#N/A</v>
          </cell>
        </row>
        <row r="54">
          <cell r="C54" t="str">
            <v>CONDENSER WATER FLOW B</v>
          </cell>
          <cell r="L54" t="e">
            <v>#N/A</v>
          </cell>
          <cell r="M54" t="e">
            <v>#N/A</v>
          </cell>
        </row>
        <row r="55">
          <cell r="C55" t="str">
            <v>OIL COOLER WATER FLOW SYS 1</v>
          </cell>
          <cell r="L55" t="e">
            <v>#N/A</v>
          </cell>
          <cell r="M55" t="e">
            <v>#N/A</v>
          </cell>
        </row>
        <row r="56">
          <cell r="C56" t="str">
            <v>OIL COOLER WATER FLOW SYS 2</v>
          </cell>
          <cell r="L56" t="e">
            <v>#N/A</v>
          </cell>
          <cell r="M56" t="e">
            <v>#N/A</v>
          </cell>
        </row>
        <row r="59">
          <cell r="C59" t="str">
            <v>STARTER SYS 1</v>
          </cell>
          <cell r="L59" t="e">
            <v>#N/A</v>
          </cell>
          <cell r="M59" t="e">
            <v>#N/A</v>
          </cell>
        </row>
        <row r="60">
          <cell r="C60" t="str">
            <v>STARTER SYS 2</v>
          </cell>
          <cell r="L60" t="e">
            <v>#N/A</v>
          </cell>
          <cell r="M60" t="e">
            <v>#N/A</v>
          </cell>
        </row>
        <row r="61">
          <cell r="C61" t="str">
            <v>OIL SYS 1</v>
          </cell>
          <cell r="L61" t="e">
            <v>#N/A</v>
          </cell>
          <cell r="M61" t="e">
            <v>#N/A</v>
          </cell>
        </row>
        <row r="62">
          <cell r="C62" t="str">
            <v>OIL SYS 2</v>
          </cell>
          <cell r="L62" t="e">
            <v>#N/A</v>
          </cell>
          <cell r="M62" t="e">
            <v>#N/A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C208-E9B0-4D58-864A-273695865D9E}">
  <sheetPr>
    <pageSetUpPr fitToPage="1"/>
  </sheetPr>
  <dimension ref="A1:I59"/>
  <sheetViews>
    <sheetView topLeftCell="A22" workbookViewId="0">
      <selection activeCell="G54" sqref="G54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7109375" style="2" bestFit="1" customWidth="1"/>
    <col min="8" max="8" width="26.140625" style="2" bestFit="1" customWidth="1"/>
    <col min="9" max="9" width="67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'[1]Report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CONCATENATE('[1]Report WorkSheet'!B2,'[1]Report WorkSheet'!C2)</f>
        <v>Unit Type:  110 Ton</v>
      </c>
      <c r="C2" s="93"/>
      <c r="D2" s="93"/>
      <c r="E2" s="93"/>
      <c r="F2" s="1"/>
    </row>
    <row r="3" spans="1:9" x14ac:dyDescent="0.25">
      <c r="A3" s="1"/>
      <c r="B3" s="93" t="str">
        <f>CONCATENATE('[1]Report WorkSheet'!B3,'[1]Report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CONCATENATE('[1]Report WorkSheet'!B4,'[1]Report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CONCATENATE('[1]Report WorkSheet'!B5,'[1]Report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'[1]Report WorkSheet'!B10</f>
        <v>0</v>
      </c>
      <c r="C10" s="9" t="str">
        <f>'[1]Report WorkSheet'!C10</f>
        <v>COND WATER ENTERING TEMP A</v>
      </c>
      <c r="D10" s="10" t="e">
        <f>'[1]Report WorkSheet'!L10</f>
        <v>#N/A</v>
      </c>
      <c r="E10" s="10" t="e">
        <f>'[1]Report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'[1]Report WorkSheet'!B11</f>
        <v>0</v>
      </c>
      <c r="C11" s="9" t="str">
        <f>'[1]Report WorkSheet'!C11</f>
        <v>COND WATER ENTERING TEMP B</v>
      </c>
      <c r="D11" s="10" t="e">
        <f>'[1]Report WorkSheet'!L11</f>
        <v>#N/A</v>
      </c>
      <c r="E11" s="10" t="e">
        <f>'[1]Report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'[1]Report WorkSheet'!B12</f>
        <v>0</v>
      </c>
      <c r="C12" s="9" t="str">
        <f>'[1]Report WorkSheet'!C12</f>
        <v>COND WATER LEAVING TEMP A</v>
      </c>
      <c r="D12" s="10" t="e">
        <f>'[1]Report WorkSheet'!L12</f>
        <v>#N/A</v>
      </c>
      <c r="E12" s="10" t="e">
        <f>'[1]Report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'[1]Report WorkSheet'!B13</f>
        <v>0</v>
      </c>
      <c r="C13" s="9" t="str">
        <f>'[1]Report WorkSheet'!C13</f>
        <v>COND WATER LEAVING TEMP B</v>
      </c>
      <c r="D13" s="10" t="e">
        <f>'[1]Report WorkSheet'!L13</f>
        <v>#N/A</v>
      </c>
      <c r="E13" s="10" t="e">
        <f>'[1]Report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'[1]Report WorkSheet'!B14</f>
        <v>0</v>
      </c>
      <c r="C14" s="9" t="str">
        <f>'[1]Report WorkSheet'!C14</f>
        <v>EVAP WATER ENTERING TEMP A</v>
      </c>
      <c r="D14" s="10" t="e">
        <f>'[1]Report WorkSheet'!L14</f>
        <v>#N/A</v>
      </c>
      <c r="E14" s="10" t="e">
        <f>'[1]Report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'[1]Report WorkSheet'!B15</f>
        <v>0</v>
      </c>
      <c r="C15" s="9" t="str">
        <f>'[1]Report WorkSheet'!C15</f>
        <v>EVAP WATER ENTERING TEMP B</v>
      </c>
      <c r="D15" s="10" t="e">
        <f>'[1]Report WorkSheet'!L15</f>
        <v>#N/A</v>
      </c>
      <c r="E15" s="10" t="e">
        <f>'[1]Report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'[1]Report WorkSheet'!B16</f>
        <v>0</v>
      </c>
      <c r="C16" s="9" t="str">
        <f>'[1]Report WorkSheet'!C16</f>
        <v>EVAP WATER LEAVING TEMP A</v>
      </c>
      <c r="D16" s="10" t="e">
        <f>'[1]Report WorkSheet'!L16</f>
        <v>#N/A</v>
      </c>
      <c r="E16" s="10" t="e">
        <f>'[1]Report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'[1]Report WorkSheet'!B17</f>
        <v>0</v>
      </c>
      <c r="C17" s="9" t="str">
        <f>'[1]Report WorkSheet'!C17</f>
        <v>EVAP WATER LEAVING TEMP B</v>
      </c>
      <c r="D17" s="10" t="e">
        <f>'[1]Report WorkSheet'!L17</f>
        <v>#N/A</v>
      </c>
      <c r="E17" s="10" t="e">
        <f>'[1]Report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'[1]Report WorkSheet'!B18</f>
        <v>0</v>
      </c>
      <c r="C18" s="9" t="str">
        <f>'[1]Report WorkSheet'!C18</f>
        <v>AUX COOLING WATER ENTERING TEMP</v>
      </c>
      <c r="D18" s="10" t="e">
        <f>'[1]Report WorkSheet'!L18</f>
        <v>#N/A</v>
      </c>
      <c r="E18" s="10" t="e">
        <f>'[1]Report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'[1]Report WorkSheet'!B19</f>
        <v>0</v>
      </c>
      <c r="C19" s="9" t="str">
        <f>'[1]Report WorkSheet'!C19</f>
        <v>AUX COOLING WATER LEAVING TEMP</v>
      </c>
      <c r="D19" s="10" t="e">
        <f>'[1]Report WorkSheet'!L19</f>
        <v>#N/A</v>
      </c>
      <c r="E19" s="10" t="e">
        <f>'[1]Report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'[1]Report WorkSheet'!B22</f>
        <v>0</v>
      </c>
      <c r="C22" s="11" t="str">
        <f>'[1]Report WorkSheet'!C22</f>
        <v>COMPRESSOR SUCTION TEMP SYS 1</v>
      </c>
      <c r="D22" s="10" t="e">
        <f>'[1]Report WorkSheet'!L22</f>
        <v>#N/A</v>
      </c>
      <c r="E22" s="10" t="e">
        <f>'[1]Report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 SYS 1</v>
      </c>
    </row>
    <row r="23" spans="2:9" ht="13.9" customHeight="1" x14ac:dyDescent="0.25">
      <c r="B23" s="9">
        <f>'[1]Report WorkSheet'!B23</f>
        <v>0</v>
      </c>
      <c r="C23" s="11" t="str">
        <f>'[1]Report WorkSheet'!C23</f>
        <v>COMPRESSOR DISCHARGE TEMP SYS 1</v>
      </c>
      <c r="D23" s="10" t="e">
        <f>'[1]Report WorkSheet'!L23</f>
        <v>#N/A</v>
      </c>
      <c r="E23" s="10" t="e">
        <f>'[1]Report WorkSheet'!M23</f>
        <v>#N/A</v>
      </c>
      <c r="G23" s="60" t="s">
        <v>28</v>
      </c>
      <c r="H23" s="60" t="s">
        <v>70</v>
      </c>
      <c r="I23" s="2" t="str">
        <f t="shared" ref="I23:I32" si="1">G23&amp;"="&amp;C23</f>
        <v>COMPR_SYS01_RFG_DISCH_TEMP_01=COMPRESSOR DISCHARGE TEMP SYS 1</v>
      </c>
    </row>
    <row r="24" spans="2:9" ht="13.9" customHeight="1" x14ac:dyDescent="0.25">
      <c r="B24" s="9">
        <f>'[1]Report WorkSheet'!B24</f>
        <v>0</v>
      </c>
      <c r="C24" s="11" t="str">
        <f>'[1]Report WorkSheet'!C24</f>
        <v>LIQUID OUT OF CONDENSER SYS 1</v>
      </c>
      <c r="D24" s="10" t="e">
        <f>'[1]Report WorkSheet'!L24</f>
        <v>#N/A</v>
      </c>
      <c r="E24" s="10" t="e">
        <f>'[1]Report WorkSheet'!M24</f>
        <v>#N/A</v>
      </c>
      <c r="G24" s="60" t="s">
        <v>29</v>
      </c>
      <c r="H24" s="60" t="s">
        <v>71</v>
      </c>
      <c r="I24" s="2" t="str">
        <f t="shared" si="1"/>
        <v>COND_SYS01_RLIQ_L_TEMP_01=LIQUID OUT OF CONDENSER SYS 1</v>
      </c>
    </row>
    <row r="25" spans="2:9" ht="13.9" customHeight="1" x14ac:dyDescent="0.25">
      <c r="B25" s="9">
        <f>'[1]Report WorkSheet'!B25</f>
        <v>0</v>
      </c>
      <c r="C25" s="11" t="str">
        <f>'[1]Report WorkSheet'!C25</f>
        <v>COMPRESSOR SUCTION TEMP SYS 2</v>
      </c>
      <c r="D25" s="10" t="e">
        <f>'[1]Report WorkSheet'!L25</f>
        <v>#N/A</v>
      </c>
      <c r="E25" s="10" t="e">
        <f>'[1]Report WorkSheet'!M25</f>
        <v>#N/A</v>
      </c>
      <c r="G25" s="60" t="s">
        <v>30</v>
      </c>
      <c r="H25" s="60" t="s">
        <v>72</v>
      </c>
      <c r="I25" s="2" t="str">
        <f t="shared" si="1"/>
        <v>COMPR_SYS02_RFG_SUCT_TEMP_01=COMPRESSOR SUCTION TEMP SYS 2</v>
      </c>
    </row>
    <row r="26" spans="2:9" ht="13.9" customHeight="1" x14ac:dyDescent="0.25">
      <c r="B26" s="9">
        <f>'[1]Report WorkSheet'!B26</f>
        <v>0</v>
      </c>
      <c r="C26" s="11" t="str">
        <f>'[1]Report WorkSheet'!C26</f>
        <v>COMPRESSOR DISCHARGE TEMP SYS 2</v>
      </c>
      <c r="D26" s="10" t="e">
        <f>'[1]Report WorkSheet'!L26</f>
        <v>#N/A</v>
      </c>
      <c r="E26" s="10" t="e">
        <f>'[1]Report WorkSheet'!M26</f>
        <v>#N/A</v>
      </c>
      <c r="G26" s="60" t="s">
        <v>31</v>
      </c>
      <c r="H26" s="60" t="s">
        <v>73</v>
      </c>
      <c r="I26" s="2" t="str">
        <f t="shared" si="1"/>
        <v>COMPR_SYS02_RFG_DISCH_TEMP_01=COMPRESSOR DISCHARGE TEMP SYS 2</v>
      </c>
    </row>
    <row r="27" spans="2:9" ht="13.9" customHeight="1" x14ac:dyDescent="0.25">
      <c r="B27" s="9">
        <f>'[1]Report WorkSheet'!B27</f>
        <v>0</v>
      </c>
      <c r="C27" s="11" t="str">
        <f>'[1]Report WorkSheet'!C27</f>
        <v>LIQUID OUT OF CONDENSER SYS 2</v>
      </c>
      <c r="D27" s="10" t="e">
        <f>'[1]Report WorkSheet'!L27</f>
        <v>#N/A</v>
      </c>
      <c r="E27" s="10" t="e">
        <f>'[1]Report WorkSheet'!M27</f>
        <v>#N/A</v>
      </c>
      <c r="G27" s="60" t="s">
        <v>32</v>
      </c>
      <c r="H27" s="60" t="s">
        <v>74</v>
      </c>
      <c r="I27" s="2" t="str">
        <f t="shared" si="1"/>
        <v>COND_SYS02_RLIQ_L_TEMP_01=LIQUID OUT OF CONDENSER SYS 2</v>
      </c>
    </row>
    <row r="28" spans="2:9" ht="13.9" customHeight="1" x14ac:dyDescent="0.25">
      <c r="B28" s="9">
        <f>'[1]Report WorkSheet'!B28</f>
        <v>0</v>
      </c>
      <c r="C28" s="11" t="str">
        <f>'[1]Report WorkSheet'!C28</f>
        <v>LIQUID OUT ECONOMIZER SYS 1</v>
      </c>
      <c r="D28" s="10" t="e">
        <f>'[1]Report WorkSheet'!L28</f>
        <v>#N/A</v>
      </c>
      <c r="E28" s="10" t="e">
        <f>'[1]Report WorkSheet'!M28</f>
        <v>#N/A</v>
      </c>
      <c r="G28" s="60" t="s">
        <v>33</v>
      </c>
      <c r="H28" s="60" t="s">
        <v>75</v>
      </c>
      <c r="I28" s="2" t="str">
        <f t="shared" si="1"/>
        <v>ECON_SYS01_RLIQ_L_TEMP_01=LIQUID OUT ECONOMIZER SYS 1</v>
      </c>
    </row>
    <row r="29" spans="2:9" ht="13.9" customHeight="1" x14ac:dyDescent="0.25">
      <c r="B29" s="9">
        <f>'[1]Report WorkSheet'!B29</f>
        <v>0</v>
      </c>
      <c r="C29" s="11" t="str">
        <f>'[1]Report WorkSheet'!C29</f>
        <v>GAS OUT ECONOMIZER SYS 1</v>
      </c>
      <c r="D29" s="10" t="e">
        <f>'[1]Report WorkSheet'!L29</f>
        <v>#N/A</v>
      </c>
      <c r="E29" s="10" t="e">
        <f>'[1]Report WorkSheet'!M29</f>
        <v>#N/A</v>
      </c>
      <c r="G29" s="60" t="s">
        <v>34</v>
      </c>
      <c r="H29" s="60" t="s">
        <v>76</v>
      </c>
      <c r="I29" s="2" t="str">
        <f t="shared" si="1"/>
        <v>ECON_SYS01_RVAP_L_TEMP_01=GAS OUT ECONOMIZER SYS 1</v>
      </c>
    </row>
    <row r="30" spans="2:9" ht="13.9" customHeight="1" x14ac:dyDescent="0.25">
      <c r="B30" s="9">
        <f>'[1]Report WorkSheet'!B30</f>
        <v>0</v>
      </c>
      <c r="C30" s="11" t="str">
        <f>'[1]Report WorkSheet'!C30</f>
        <v>LIQUID OUT ECONOMIZER SYS 2</v>
      </c>
      <c r="D30" s="10" t="e">
        <f>'[1]Report WorkSheet'!L30</f>
        <v>#N/A</v>
      </c>
      <c r="E30" s="10" t="e">
        <f>'[1]Report WorkSheet'!M30</f>
        <v>#N/A</v>
      </c>
      <c r="G30" s="60" t="s">
        <v>35</v>
      </c>
      <c r="H30" s="60" t="s">
        <v>77</v>
      </c>
      <c r="I30" s="2" t="str">
        <f t="shared" si="1"/>
        <v>ECON_SYS02_RLIQ_L_TEMP_01=LIQUID OUT ECONOMIZER SYS 2</v>
      </c>
    </row>
    <row r="31" spans="2:9" ht="13.9" customHeight="1" x14ac:dyDescent="0.25">
      <c r="B31" s="9">
        <f>'[1]Report WorkSheet'!B31</f>
        <v>0</v>
      </c>
      <c r="C31" s="11" t="str">
        <f>'[1]Report WorkSheet'!C31</f>
        <v>GAS OUT ECONOMIZER SYS 2</v>
      </c>
      <c r="D31" s="10" t="e">
        <f>'[1]Report WorkSheet'!L31</f>
        <v>#N/A</v>
      </c>
      <c r="E31" s="10" t="e">
        <f>'[1]Report WorkSheet'!M31</f>
        <v>#N/A</v>
      </c>
      <c r="G31" s="60" t="s">
        <v>36</v>
      </c>
      <c r="H31" s="60" t="s">
        <v>78</v>
      </c>
      <c r="I31" s="2" t="str">
        <f t="shared" si="1"/>
        <v>ECON_SYS02_RVAP_L_TEMP_01=GAS OUT ECONOMIZER SYS 2</v>
      </c>
    </row>
    <row r="32" spans="2:9" ht="13.9" customHeight="1" x14ac:dyDescent="0.25">
      <c r="B32" s="9">
        <f>'[1]Report WorkSheet'!B32</f>
        <v>0</v>
      </c>
      <c r="C32" s="11" t="str">
        <f>'[1]Report WorkSheet'!C32</f>
        <v>AMBIENT TEMPERATURE</v>
      </c>
      <c r="D32" s="10" t="e">
        <f>'[1]Report WorkSheet'!L32</f>
        <v>#N/A</v>
      </c>
      <c r="E32" s="10" t="e">
        <f>'[1]Report WorkSheet'!M32</f>
        <v>#N/A</v>
      </c>
      <c r="G32" s="61" t="s">
        <v>37</v>
      </c>
      <c r="H32" s="61" t="s">
        <v>79</v>
      </c>
      <c r="I32" s="2" t="str">
        <f t="shared" si="1"/>
        <v>AMB_UNIT_AIR_EXT_TEMP_01=AMBIENT TEMPERATURE</v>
      </c>
    </row>
    <row r="33" spans="2:9" ht="6.95" customHeight="1" x14ac:dyDescent="0.25">
      <c r="B33" s="13"/>
      <c r="C33" s="13"/>
      <c r="D33" s="13"/>
      <c r="E33" s="13"/>
      <c r="G33" s="62"/>
      <c r="H33" s="63"/>
    </row>
    <row r="34" spans="2:9" x14ac:dyDescent="0.25">
      <c r="B34" s="8" t="s">
        <v>7</v>
      </c>
      <c r="C34" s="8"/>
      <c r="D34" s="8"/>
      <c r="E34" s="8"/>
      <c r="G34" s="62"/>
      <c r="H34" s="63"/>
      <c r="I34" s="2" t="str">
        <f>"["&amp;B34&amp;"]"</f>
        <v>[Omega Pressure Transducer]</v>
      </c>
    </row>
    <row r="35" spans="2:9" x14ac:dyDescent="0.25">
      <c r="B35" s="9">
        <f>'[1]Report WorkSheet'!B35</f>
        <v>0</v>
      </c>
      <c r="C35" s="9" t="str">
        <f>'[1]Report WorkSheet'!C35</f>
        <v>COMPRESSOR SUCTION PRESSURE SYS 1</v>
      </c>
      <c r="D35" s="10" t="e">
        <f>'[1]Report WorkSheet'!L35</f>
        <v>#N/A</v>
      </c>
      <c r="E35" s="10" t="e">
        <f>'[1]Report WorkSheet'!M35</f>
        <v>#N/A</v>
      </c>
      <c r="G35" s="59" t="s">
        <v>38</v>
      </c>
      <c r="H35" s="64" t="s">
        <v>80</v>
      </c>
      <c r="I35" s="2" t="str">
        <f>G35&amp;"="&amp;C35</f>
        <v>COMPR_SYS01_RVAP_SUCT_PRESS_01=COMPRESSOR SUCTION PRESSURE SYS 1</v>
      </c>
    </row>
    <row r="36" spans="2:9" x14ac:dyDescent="0.25">
      <c r="B36" s="9">
        <f>'[1]Report WorkSheet'!B36</f>
        <v>0</v>
      </c>
      <c r="C36" s="9" t="str">
        <f>'[1]Report WorkSheet'!C36</f>
        <v>COMPRESSOR DISCHARGE PRESSURE SYS 1</v>
      </c>
      <c r="D36" s="10" t="e">
        <f>'[1]Report WorkSheet'!L36</f>
        <v>#N/A</v>
      </c>
      <c r="E36" s="10" t="e">
        <f>'[1]Report WorkSheet'!M36</f>
        <v>#N/A</v>
      </c>
      <c r="G36" s="60" t="s">
        <v>39</v>
      </c>
      <c r="H36" s="65" t="s">
        <v>81</v>
      </c>
      <c r="I36" s="2" t="str">
        <f t="shared" ref="I36:I41" si="2">G36&amp;"="&amp;C36</f>
        <v>COMPR_SYS01_RVAP_DISCH_PRESS_01=COMPRESSOR DISCHARGE PRESSURE SYS 1</v>
      </c>
    </row>
    <row r="37" spans="2:9" x14ac:dyDescent="0.25">
      <c r="B37" s="9">
        <f>'[1]Report WorkSheet'!B37</f>
        <v>0</v>
      </c>
      <c r="C37" s="9" t="str">
        <f>'[1]Report WorkSheet'!C37</f>
        <v>COMPRESSOR SUCTION PRESSURE SYS 2</v>
      </c>
      <c r="D37" s="10" t="e">
        <f>'[1]Report WorkSheet'!L37</f>
        <v>#N/A</v>
      </c>
      <c r="E37" s="10" t="e">
        <f>'[1]Report WorkSheet'!M37</f>
        <v>#N/A</v>
      </c>
      <c r="G37" s="60" t="s">
        <v>40</v>
      </c>
      <c r="H37" s="65" t="s">
        <v>82</v>
      </c>
      <c r="I37" s="2" t="str">
        <f t="shared" si="2"/>
        <v>COMPR_SYS02_RVAP_SUCT_PRESS_01=COMPRESSOR SUCTION PRESSURE SYS 2</v>
      </c>
    </row>
    <row r="38" spans="2:9" x14ac:dyDescent="0.25">
      <c r="B38" s="9">
        <f>'[1]Report WorkSheet'!B38</f>
        <v>0</v>
      </c>
      <c r="C38" s="9" t="str">
        <f>'[1]Report WorkSheet'!C38</f>
        <v>COMPRESSOR DISCHARGE PRESSURE SYS 2</v>
      </c>
      <c r="D38" s="10" t="e">
        <f>'[1]Report WorkSheet'!L38</f>
        <v>#N/A</v>
      </c>
      <c r="E38" s="10" t="e">
        <f>'[1]Report WorkSheet'!M38</f>
        <v>#N/A</v>
      </c>
      <c r="G38" s="60" t="s">
        <v>41</v>
      </c>
      <c r="H38" s="65" t="s">
        <v>83</v>
      </c>
      <c r="I38" s="2" t="str">
        <f t="shared" si="2"/>
        <v>COMPR_SYS02_RVAP_DISCH_PRESS_01=COMPRESSOR DISCHARGE PRESSURE SYS 2</v>
      </c>
    </row>
    <row r="39" spans="2:9" x14ac:dyDescent="0.25">
      <c r="B39" s="9">
        <f>'[1]Report WorkSheet'!B39</f>
        <v>0</v>
      </c>
      <c r="C39" s="9" t="str">
        <f>'[1]Report WorkSheet'!C39</f>
        <v>GAS OUT ECONOMIZER SYS01</v>
      </c>
      <c r="D39" s="10" t="e">
        <f>'[1]Report WorkSheet'!L39</f>
        <v>#N/A</v>
      </c>
      <c r="E39" s="10" t="e">
        <f>'[1]Report WorkSheet'!M39</f>
        <v>#N/A</v>
      </c>
      <c r="G39" s="60" t="s">
        <v>42</v>
      </c>
      <c r="H39" s="65" t="s">
        <v>84</v>
      </c>
      <c r="I39" s="2" t="str">
        <f t="shared" si="2"/>
        <v>ECON_SYS01_RVAP_L_PRESS_01=GAS OUT ECONOMIZER SYS01</v>
      </c>
    </row>
    <row r="40" spans="2:9" x14ac:dyDescent="0.25">
      <c r="B40" s="9">
        <f>'[1]Report WorkSheet'!B40</f>
        <v>0</v>
      </c>
      <c r="C40" s="9" t="str">
        <f>'[1]Report WorkSheet'!C40</f>
        <v>GAS OUT ECONOMIZER SYS02</v>
      </c>
      <c r="D40" s="10" t="e">
        <f>'[1]Report WorkSheet'!L40</f>
        <v>#N/A</v>
      </c>
      <c r="E40" s="10" t="e">
        <f>'[1]Report WorkSheet'!M40</f>
        <v>#N/A</v>
      </c>
      <c r="G40" s="60" t="s">
        <v>43</v>
      </c>
      <c r="H40" s="65" t="s">
        <v>85</v>
      </c>
      <c r="I40" s="2" t="str">
        <f t="shared" si="2"/>
        <v>ECON_SYS02_RVAP_L_PRESS_01=GAS OUT ECONOMIZER SYS02</v>
      </c>
    </row>
    <row r="41" spans="2:9" x14ac:dyDescent="0.25">
      <c r="B41" s="9">
        <f>'[1]Report WorkSheet'!B41</f>
        <v>0</v>
      </c>
      <c r="C41" s="9" t="str">
        <f>'[1]Report WorkSheet'!C41</f>
        <v>BAROMETRIC PRESSURE</v>
      </c>
      <c r="D41" s="10" t="e">
        <f>'[1]Report WorkSheet'!L41</f>
        <v>#N/A</v>
      </c>
      <c r="E41" s="10" t="e">
        <f>'[1]Report WorkSheet'!M41</f>
        <v>#N/A</v>
      </c>
      <c r="G41" s="61" t="s">
        <v>44</v>
      </c>
      <c r="H41" s="66" t="s">
        <v>86</v>
      </c>
      <c r="I41" s="2" t="str">
        <f t="shared" si="2"/>
        <v>AMB_UNIT_AIR_EXT_PRESS_01=BAROMETRIC PRESSURE</v>
      </c>
    </row>
    <row r="42" spans="2:9" ht="6.95" customHeight="1" x14ac:dyDescent="0.25">
      <c r="B42" s="13"/>
      <c r="C42" s="13"/>
      <c r="D42" s="13"/>
      <c r="E42" s="13"/>
      <c r="G42" s="62"/>
      <c r="H42" s="63"/>
    </row>
    <row r="43" spans="2:9" x14ac:dyDescent="0.25">
      <c r="B43" s="8" t="s">
        <v>8</v>
      </c>
      <c r="C43" s="8"/>
      <c r="D43" s="8"/>
      <c r="E43" s="8"/>
      <c r="G43" s="62"/>
      <c r="H43" s="63"/>
      <c r="I43" s="2" t="str">
        <f>"["&amp;B43&amp;"]"</f>
        <v>[Rosemount Delta P Transducer]</v>
      </c>
    </row>
    <row r="44" spans="2:9" x14ac:dyDescent="0.25">
      <c r="B44" s="9">
        <f>'[1]Report WorkSheet'!B44</f>
        <v>0</v>
      </c>
      <c r="C44" s="9" t="str">
        <f>'[1]Report WorkSheet'!C44</f>
        <v>EVAPORATOR WATER PRESSURE DROP</v>
      </c>
      <c r="D44" s="10" t="e">
        <f>'[1]Report WorkSheet'!L44</f>
        <v>#N/A</v>
      </c>
      <c r="E44" s="10" t="e">
        <f>'[1]Report WorkSheet'!M44</f>
        <v>#N/A</v>
      </c>
      <c r="G44" s="59" t="s">
        <v>45</v>
      </c>
      <c r="H44" s="64" t="s">
        <v>87</v>
      </c>
      <c r="I44" s="2" t="str">
        <f>G44&amp;"="&amp;C44</f>
        <v>EVAP_UNIT_WTR_NOZ_DP_01=EVAPORATOR WATER PRESSURE DROP</v>
      </c>
    </row>
    <row r="45" spans="2:9" x14ac:dyDescent="0.25">
      <c r="B45" s="9">
        <f>'[1]Report WorkSheet'!B45</f>
        <v>0</v>
      </c>
      <c r="C45" s="9" t="str">
        <f>'[1]Report WorkSheet'!C45</f>
        <v>CONDENSER WATER PRESSURE DROP</v>
      </c>
      <c r="D45" s="10" t="e">
        <f>'[1]Report WorkSheet'!L45</f>
        <v>#N/A</v>
      </c>
      <c r="E45" s="10" t="e">
        <f>'[1]Report WorkSheet'!M45</f>
        <v>#N/A</v>
      </c>
      <c r="G45" s="61" t="s">
        <v>46</v>
      </c>
      <c r="H45" s="66" t="s">
        <v>88</v>
      </c>
      <c r="I45" s="2" t="str">
        <f>G45&amp;"="&amp;C45</f>
        <v>COND_UNIT_WTR_NOZ_DP_01=CONDENSER WATER PRESSURE DROP</v>
      </c>
    </row>
    <row r="46" spans="2:9" ht="6.95" customHeight="1" x14ac:dyDescent="0.25">
      <c r="B46" s="13"/>
      <c r="C46" s="13"/>
      <c r="D46" s="13"/>
      <c r="E46" s="13"/>
      <c r="G46" s="62"/>
      <c r="H46" s="62"/>
    </row>
    <row r="47" spans="2:9" x14ac:dyDescent="0.25">
      <c r="B47" s="8" t="s">
        <v>9</v>
      </c>
      <c r="C47" s="8"/>
      <c r="D47" s="8"/>
      <c r="E47" s="8"/>
      <c r="G47" s="62"/>
      <c r="H47" s="62"/>
      <c r="I47" s="2" t="str">
        <f>"["&amp;B47&amp;"]"</f>
        <v>[Rosemount Magmeter]</v>
      </c>
    </row>
    <row r="48" spans="2:9" x14ac:dyDescent="0.25">
      <c r="B48" s="9">
        <f>'[1]Report WorkSheet'!B48</f>
        <v>0</v>
      </c>
      <c r="C48" s="14" t="str">
        <f>'[1]Report WorkSheet'!C48</f>
        <v>EVAPORATOR WATER FLOW A</v>
      </c>
      <c r="D48" s="10" t="e">
        <f>'[1]Report WorkSheet'!L48</f>
        <v>#N/A</v>
      </c>
      <c r="E48" s="10" t="e">
        <f>'[1]Report WorkSheet'!M48</f>
        <v>#N/A</v>
      </c>
      <c r="G48" s="67" t="s">
        <v>47</v>
      </c>
      <c r="H48" s="55" t="s">
        <v>89</v>
      </c>
      <c r="I48" s="2" t="str">
        <f>G48&amp;"="&amp;C48</f>
        <v>EVAP_WTR_E_TOTAL_FLOW=EVAPORATOR WATER FLOW A</v>
      </c>
    </row>
    <row r="49" spans="1:9" x14ac:dyDescent="0.25">
      <c r="B49" s="9">
        <f>'[1]Report WorkSheet'!B49</f>
        <v>0</v>
      </c>
      <c r="C49" s="14" t="str">
        <f>'[1]Report WorkSheet'!C49</f>
        <v>EVAPORATOR WATER FLOW B</v>
      </c>
      <c r="D49" s="10" t="e">
        <f>'[1]Report WorkSheet'!L49</f>
        <v>#N/A</v>
      </c>
      <c r="E49" s="10" t="e">
        <f>'[1]Report WorkSheet'!M49</f>
        <v>#N/A</v>
      </c>
      <c r="G49" s="68" t="s">
        <v>47</v>
      </c>
      <c r="H49" s="56" t="s">
        <v>90</v>
      </c>
      <c r="I49" s="2" t="str">
        <f t="shared" ref="I49:I51" si="3">G49&amp;"="&amp;C49</f>
        <v>EVAP_WTR_E_TOTAL_FLOW=EVAPORATOR WATER FLOW B</v>
      </c>
    </row>
    <row r="50" spans="1:9" x14ac:dyDescent="0.25">
      <c r="B50" s="9">
        <f>'[1]Report WorkSheet'!B50</f>
        <v>0</v>
      </c>
      <c r="C50" s="14" t="str">
        <f>'[1]Report WorkSheet'!C50</f>
        <v>CONDENSER WATER FLOW A</v>
      </c>
      <c r="D50" s="10" t="e">
        <f>'[1]Report WorkSheet'!L50</f>
        <v>#N/A</v>
      </c>
      <c r="E50" s="10" t="e">
        <f>'[1]Report WorkSheet'!M50</f>
        <v>#N/A</v>
      </c>
      <c r="G50" s="68" t="s">
        <v>48</v>
      </c>
      <c r="H50" s="56" t="s">
        <v>91</v>
      </c>
      <c r="I50" s="2" t="str">
        <f t="shared" si="3"/>
        <v>COND_WTR_E_TOTAL_FLOW=CONDENSER WATER FLOW A</v>
      </c>
    </row>
    <row r="51" spans="1:9" x14ac:dyDescent="0.25">
      <c r="B51" s="9">
        <f>'[1]Report WorkSheet'!B51</f>
        <v>0</v>
      </c>
      <c r="C51" s="14" t="str">
        <f>'[1]Report WorkSheet'!C51</f>
        <v>CONDENSER WATER FLOW B</v>
      </c>
      <c r="D51" s="10" t="e">
        <f>'[1]Report WorkSheet'!L51</f>
        <v>#N/A</v>
      </c>
      <c r="E51" s="10" t="e">
        <f>'[1]Report WorkSheet'!M51</f>
        <v>#N/A</v>
      </c>
      <c r="G51" s="69" t="s">
        <v>48</v>
      </c>
      <c r="H51" s="57" t="s">
        <v>92</v>
      </c>
      <c r="I51" s="2" t="str">
        <f t="shared" si="3"/>
        <v>COND_WTR_E_TOTAL_FLOW=CONDENSER WATER FLOW B</v>
      </c>
    </row>
    <row r="52" spans="1:9" ht="6.95" customHeight="1" x14ac:dyDescent="0.25">
      <c r="B52" s="13"/>
      <c r="C52" s="13"/>
      <c r="D52" s="13"/>
      <c r="E52" s="13"/>
      <c r="G52" s="62"/>
      <c r="H52" s="62"/>
    </row>
    <row r="53" spans="1:9" x14ac:dyDescent="0.25">
      <c r="A53" s="6" t="s">
        <v>10</v>
      </c>
      <c r="B53" s="8" t="s">
        <v>11</v>
      </c>
      <c r="C53" s="8"/>
      <c r="D53" s="8"/>
      <c r="E53" s="8"/>
      <c r="G53" s="62"/>
      <c r="H53" s="62"/>
      <c r="I53" s="2" t="str">
        <f>"["&amp;B53&amp;"]"</f>
        <v>[Xitron Power Analyzer]</v>
      </c>
    </row>
    <row r="54" spans="1:9" x14ac:dyDescent="0.25">
      <c r="B54" s="9">
        <f>'[1]Report WorkSheet'!B54</f>
        <v>0</v>
      </c>
      <c r="C54" s="9" t="str">
        <f>'[1]Report WorkSheet'!C54</f>
        <v>CHILLER INPUT</v>
      </c>
      <c r="D54" s="10" t="e">
        <f>'[1]Report WorkSheet'!L54</f>
        <v>#N/A</v>
      </c>
      <c r="E54" s="10" t="e">
        <f>'[1]Report WorkSheet'!M54</f>
        <v>#N/A</v>
      </c>
      <c r="G54" s="70" t="s">
        <v>163</v>
      </c>
      <c r="H54" s="70" t="s">
        <v>49</v>
      </c>
      <c r="I54" s="2" t="str">
        <f>G54&amp;"="&amp;C54</f>
        <v>PWR_SYS01_ELEC_TOT-E_KW_01=CHILLER INPUT</v>
      </c>
    </row>
    <row r="55" spans="1:9" ht="6.95" customHeight="1" x14ac:dyDescent="0.25">
      <c r="B55" s="13"/>
      <c r="C55" s="13"/>
      <c r="D55" s="13"/>
      <c r="E55" s="13"/>
    </row>
    <row r="56" spans="1:9" ht="12.75" customHeight="1" x14ac:dyDescent="0.25">
      <c r="A56" s="15"/>
      <c r="D56" s="2"/>
      <c r="E56" s="2"/>
    </row>
    <row r="57" spans="1:9" x14ac:dyDescent="0.25">
      <c r="A57" s="15"/>
      <c r="D57" s="2"/>
      <c r="E57" s="2"/>
    </row>
    <row r="58" spans="1:9" x14ac:dyDescent="0.25">
      <c r="A58" s="15"/>
      <c r="B58" s="16" t="s">
        <v>12</v>
      </c>
      <c r="C58" s="16">
        <f>'[1]Report WorkSheet'!C58</f>
        <v>0</v>
      </c>
      <c r="D58" s="16" t="s">
        <v>13</v>
      </c>
      <c r="E58" s="17">
        <f>'[1]Report WorkSheet'!E58</f>
        <v>0</v>
      </c>
    </row>
    <row r="59" spans="1:9" x14ac:dyDescent="0.25">
      <c r="A59" s="2"/>
      <c r="D59" s="2"/>
      <c r="E59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117B-B7B5-4584-B037-9DF635718C7F}">
  <sheetPr>
    <pageSetUpPr fitToPage="1"/>
  </sheetPr>
  <dimension ref="A1:I53"/>
  <sheetViews>
    <sheetView topLeftCell="A16" workbookViewId="0">
      <selection activeCell="I48" sqref="I9:I48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7.140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7109375" style="2" bestFit="1" customWidth="1"/>
    <col min="8" max="8" width="25.7109375" style="2" bestFit="1" customWidth="1"/>
    <col min="9" max="9" width="64.85546875" style="2" bestFit="1" customWidth="1"/>
    <col min="10" max="16384" width="8.85546875" style="2"/>
  </cols>
  <sheetData>
    <row r="1" spans="1:9" ht="13.9" customHeight="1" x14ac:dyDescent="0.25">
      <c r="A1" s="1"/>
      <c r="B1" s="93" t="str">
        <f>'[2]Report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CONCATENATE('[2]Report WorkSheet'!B2,'[2]Report WorkSheet'!C2)</f>
        <v>Unit Type:  200 Ton Triper Compressor</v>
      </c>
      <c r="C2" s="93"/>
      <c r="D2" s="93"/>
      <c r="E2" s="93"/>
      <c r="F2" s="1"/>
    </row>
    <row r="3" spans="1:9" x14ac:dyDescent="0.25">
      <c r="A3" s="1"/>
      <c r="B3" s="93" t="str">
        <f>CONCATENATE('[2]Report WorkSheet'!B3,'[2]Report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CONCATENATE('[2]Report WorkSheet'!B4,'[2]Report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CONCATENATE('[2]Report WorkSheet'!B5,'[2]Report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'[2]Report WorkSheet'!B10</f>
        <v>0</v>
      </c>
      <c r="C10" s="9" t="str">
        <f>'[2]Report WorkSheet'!C10</f>
        <v>COND WATER ENTERING TEMP A</v>
      </c>
      <c r="D10" s="10" t="e">
        <f>'[2]Report WorkSheet'!L10</f>
        <v>#N/A</v>
      </c>
      <c r="E10" s="10" t="e">
        <f>'[2]Report WorkSheet'!M10</f>
        <v>#N/A</v>
      </c>
      <c r="G10" s="41" t="s">
        <v>17</v>
      </c>
      <c r="H10" s="41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'[2]Report WorkSheet'!B11</f>
        <v>0</v>
      </c>
      <c r="C11" s="9" t="str">
        <f>'[2]Report WorkSheet'!C11</f>
        <v>COND WATER ENTERING TEMP B</v>
      </c>
      <c r="D11" s="10" t="e">
        <f>'[2]Report WorkSheet'!L11</f>
        <v>#N/A</v>
      </c>
      <c r="E11" s="10" t="e">
        <f>'[2]Report WorkSheet'!M11</f>
        <v>#N/A</v>
      </c>
      <c r="G11" s="42" t="s">
        <v>18</v>
      </c>
      <c r="H11" s="42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'[2]Report WorkSheet'!B12</f>
        <v>0</v>
      </c>
      <c r="C12" s="9" t="str">
        <f>'[2]Report WorkSheet'!C12</f>
        <v>COND WATER LEAVING TEMP A</v>
      </c>
      <c r="D12" s="10" t="e">
        <f>'[2]Report WorkSheet'!L12</f>
        <v>#N/A</v>
      </c>
      <c r="E12" s="10" t="e">
        <f>'[2]Report WorkSheet'!M12</f>
        <v>#N/A</v>
      </c>
      <c r="G12" s="42" t="s">
        <v>19</v>
      </c>
      <c r="H12" s="42" t="s">
        <v>61</v>
      </c>
      <c r="I12" s="2" t="str">
        <f t="shared" si="0"/>
        <v>COND_WTR_L_TEMP_TET-CW-3A=COND WATER LEAVING TEMP A</v>
      </c>
    </row>
    <row r="13" spans="1:9" x14ac:dyDescent="0.25">
      <c r="B13" s="9">
        <f>'[2]Report WorkSheet'!B13</f>
        <v>0</v>
      </c>
      <c r="C13" s="9" t="str">
        <f>'[2]Report WorkSheet'!C13</f>
        <v>COND WATER LEAVING TEMP B</v>
      </c>
      <c r="D13" s="10" t="e">
        <f>'[2]Report WorkSheet'!L13</f>
        <v>#N/A</v>
      </c>
      <c r="E13" s="10" t="e">
        <f>'[2]Report WorkSheet'!M13</f>
        <v>#N/A</v>
      </c>
      <c r="G13" s="42" t="s">
        <v>20</v>
      </c>
      <c r="H13" s="42" t="s">
        <v>62</v>
      </c>
      <c r="I13" s="2" t="str">
        <f t="shared" si="0"/>
        <v>COND_WTR_L_TEMP_TET-CW-3B=COND WATER LEAVING TEMP B</v>
      </c>
    </row>
    <row r="14" spans="1:9" x14ac:dyDescent="0.25">
      <c r="B14" s="9">
        <f>'[2]Report WorkSheet'!B14</f>
        <v>0</v>
      </c>
      <c r="C14" s="9" t="str">
        <f>'[2]Report WorkSheet'!C14</f>
        <v>EVAP WATER ENTERING TEMP A</v>
      </c>
      <c r="D14" s="10" t="e">
        <f>'[2]Report WorkSheet'!L14</f>
        <v>#N/A</v>
      </c>
      <c r="E14" s="10" t="e">
        <f>'[2]Report WorkSheet'!M14</f>
        <v>#N/A</v>
      </c>
      <c r="G14" s="42" t="s">
        <v>21</v>
      </c>
      <c r="H14" s="42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'[2]Report WorkSheet'!B15</f>
        <v>0</v>
      </c>
      <c r="C15" s="9" t="str">
        <f>'[2]Report WorkSheet'!C15</f>
        <v>EVAP WATER ENTERING TEMP B</v>
      </c>
      <c r="D15" s="10" t="e">
        <f>'[2]Report WorkSheet'!L15</f>
        <v>#N/A</v>
      </c>
      <c r="E15" s="10" t="e">
        <f>'[2]Report WorkSheet'!M15</f>
        <v>#N/A</v>
      </c>
      <c r="G15" s="42" t="s">
        <v>22</v>
      </c>
      <c r="H15" s="42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'[2]Report WorkSheet'!B16</f>
        <v>0</v>
      </c>
      <c r="C16" s="9" t="str">
        <f>'[2]Report WorkSheet'!C16</f>
        <v>EVAP WATER LEAVING TEMP A</v>
      </c>
      <c r="D16" s="10" t="e">
        <f>'[2]Report WorkSheet'!L16</f>
        <v>#N/A</v>
      </c>
      <c r="E16" s="10" t="e">
        <f>'[2]Report WorkSheet'!M16</f>
        <v>#N/A</v>
      </c>
      <c r="G16" s="42" t="s">
        <v>23</v>
      </c>
      <c r="H16" s="42" t="s">
        <v>65</v>
      </c>
      <c r="I16" s="2" t="str">
        <f t="shared" si="0"/>
        <v>EVAP_WTR_L_TEMP_TET-EW-3A=EVAP WATER LEAVING TEMP A</v>
      </c>
    </row>
    <row r="17" spans="2:9" x14ac:dyDescent="0.25">
      <c r="B17" s="9">
        <f>'[2]Report WorkSheet'!B17</f>
        <v>0</v>
      </c>
      <c r="C17" s="9" t="str">
        <f>'[2]Report WorkSheet'!C17</f>
        <v>EVAP WATER LEAVING TEMP B</v>
      </c>
      <c r="D17" s="10" t="e">
        <f>'[2]Report WorkSheet'!L17</f>
        <v>#N/A</v>
      </c>
      <c r="E17" s="10" t="e">
        <f>'[2]Report WorkSheet'!M17</f>
        <v>#N/A</v>
      </c>
      <c r="G17" s="42" t="s">
        <v>24</v>
      </c>
      <c r="H17" s="42" t="s">
        <v>66</v>
      </c>
      <c r="I17" s="2" t="str">
        <f t="shared" si="0"/>
        <v>EVAP_WTR_L_TEMP_TET-EW-3B=EVAP WATER LEAVING TEMP B</v>
      </c>
    </row>
    <row r="18" spans="2:9" x14ac:dyDescent="0.25">
      <c r="B18" s="9">
        <f>'[2]Report WorkSheet'!B18</f>
        <v>0</v>
      </c>
      <c r="C18" s="9" t="str">
        <f>'[2]Report WorkSheet'!C18</f>
        <v>AUX COOLING WATER ENTERING TEMP</v>
      </c>
      <c r="D18" s="10" t="e">
        <f>'[2]Report WorkSheet'!L18</f>
        <v>#N/A</v>
      </c>
      <c r="E18" s="10" t="e">
        <f>'[2]Report WorkSheet'!M18</f>
        <v>#N/A</v>
      </c>
      <c r="G18" s="42" t="s">
        <v>25</v>
      </c>
      <c r="H18" s="42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'[2]Report WorkSheet'!B19</f>
        <v>0</v>
      </c>
      <c r="C19" s="9" t="str">
        <f>'[2]Report WorkSheet'!C19</f>
        <v>AUX COOLING WATER LEAVING TEMP</v>
      </c>
      <c r="D19" s="10" t="e">
        <f>'[2]Report WorkSheet'!L19</f>
        <v>#N/A</v>
      </c>
      <c r="E19" s="10" t="e">
        <f>'[2]Report WorkSheet'!M19</f>
        <v>#N/A</v>
      </c>
      <c r="G19" s="43" t="s">
        <v>26</v>
      </c>
      <c r="H19" s="43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44"/>
      <c r="H20" s="44"/>
    </row>
    <row r="21" spans="2:9" x14ac:dyDescent="0.25">
      <c r="B21" s="8" t="s">
        <v>6</v>
      </c>
      <c r="C21" s="12"/>
      <c r="D21" s="8"/>
      <c r="E21" s="8"/>
      <c r="G21" s="44"/>
      <c r="H21" s="44"/>
      <c r="I21" s="2" t="str">
        <f>"["&amp;B21&amp;"]"</f>
        <v>[DAQ3 RTD Temperatures]</v>
      </c>
    </row>
    <row r="22" spans="2:9" x14ac:dyDescent="0.25">
      <c r="B22" s="9">
        <f>'[2]Report WorkSheet'!B22</f>
        <v>0</v>
      </c>
      <c r="C22" s="11" t="str">
        <f>'[2]Report WorkSheet'!C22</f>
        <v>COMPRESSOR SUCTION TEMP</v>
      </c>
      <c r="D22" s="10" t="e">
        <f>'[2]Report WorkSheet'!L22</f>
        <v>#N/A</v>
      </c>
      <c r="E22" s="10" t="e">
        <f>'[2]Report WorkSheet'!M22</f>
        <v>#N/A</v>
      </c>
      <c r="G22" s="45" t="s">
        <v>27</v>
      </c>
      <c r="H22" s="45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'[2]Report WorkSheet'!B23</f>
        <v>0</v>
      </c>
      <c r="C23" s="11" t="str">
        <f>'[2]Report WorkSheet'!C23</f>
        <v>COMPRESSOR DISCHARGE TEMP</v>
      </c>
      <c r="D23" s="10" t="e">
        <f>'[2]Report WorkSheet'!L23</f>
        <v>#N/A</v>
      </c>
      <c r="E23" s="10" t="e">
        <f>'[2]Report WorkSheet'!M23</f>
        <v>#N/A</v>
      </c>
      <c r="G23" s="46" t="s">
        <v>28</v>
      </c>
      <c r="H23" s="46" t="s">
        <v>94</v>
      </c>
      <c r="I23" s="2" t="str">
        <f t="shared" ref="I23:I27" si="1">G23&amp;"="&amp;C23</f>
        <v>COMPR_SYS01_RFG_DISCH_TEMP_01=COMPRESSOR DISCHARGE TEMP</v>
      </c>
    </row>
    <row r="24" spans="2:9" ht="13.9" customHeight="1" x14ac:dyDescent="0.25">
      <c r="B24" s="9">
        <f>'[2]Report WorkSheet'!B24</f>
        <v>0</v>
      </c>
      <c r="C24" s="11" t="str">
        <f>'[2]Report WorkSheet'!C24</f>
        <v>REFRIGERANT LIQUID TEMP FROM CONDENSER</v>
      </c>
      <c r="D24" s="10" t="e">
        <f>'[2]Report WorkSheet'!L24</f>
        <v>#N/A</v>
      </c>
      <c r="E24" s="10" t="e">
        <f>'[2]Report WorkSheet'!M24</f>
        <v>#N/A</v>
      </c>
      <c r="G24" s="46" t="s">
        <v>51</v>
      </c>
      <c r="H24" s="46" t="s">
        <v>95</v>
      </c>
      <c r="I24" s="2" t="str">
        <f t="shared" si="1"/>
        <v>EVAP_SYS01_RLIQ_EV-E_TEMP_01=REFRIGERANT LIQUID TEMP FROM CONDENSER</v>
      </c>
    </row>
    <row r="25" spans="2:9" ht="13.9" customHeight="1" x14ac:dyDescent="0.25">
      <c r="B25" s="9">
        <f>'[2]Report WorkSheet'!B25</f>
        <v>0</v>
      </c>
      <c r="C25" s="11" t="str">
        <f>'[2]Report WorkSheet'!C25</f>
        <v>OIL COOLER WATER ON</v>
      </c>
      <c r="D25" s="10" t="e">
        <f>'[2]Report WorkSheet'!L25</f>
        <v>#N/A</v>
      </c>
      <c r="E25" s="10" t="e">
        <f>'[2]Report WorkSheet'!M25</f>
        <v>#N/A</v>
      </c>
      <c r="G25" s="46" t="s">
        <v>52</v>
      </c>
      <c r="H25" s="46" t="s">
        <v>96</v>
      </c>
      <c r="I25" s="2" t="str">
        <f t="shared" si="1"/>
        <v>OIL_SYS01_WTR_CLR-E_TEMP_01=OIL COOLER WATER ON</v>
      </c>
    </row>
    <row r="26" spans="2:9" ht="13.9" customHeight="1" x14ac:dyDescent="0.25">
      <c r="B26" s="9">
        <f>'[2]Report WorkSheet'!B26</f>
        <v>0</v>
      </c>
      <c r="C26" s="11" t="str">
        <f>'[2]Report WorkSheet'!C26</f>
        <v>OIL COOLER WATER OFF</v>
      </c>
      <c r="D26" s="10" t="e">
        <f>'[2]Report WorkSheet'!L26</f>
        <v>#N/A</v>
      </c>
      <c r="E26" s="10" t="e">
        <f>'[2]Report WorkSheet'!M26</f>
        <v>#N/A</v>
      </c>
      <c r="G26" s="46" t="s">
        <v>53</v>
      </c>
      <c r="H26" s="46" t="s">
        <v>97</v>
      </c>
      <c r="I26" s="2" t="str">
        <f t="shared" si="1"/>
        <v>OIL_SYS01_WTR_CLR-L_TEMP_01=OIL COOLER WATER OFF</v>
      </c>
    </row>
    <row r="27" spans="2:9" ht="13.9" customHeight="1" x14ac:dyDescent="0.25">
      <c r="B27" s="9">
        <f>'[2]Report WorkSheet'!B27</f>
        <v>0</v>
      </c>
      <c r="C27" s="11" t="str">
        <f>'[2]Report WorkSheet'!C27</f>
        <v>AMBIENT TEMPERATURE</v>
      </c>
      <c r="D27" s="10" t="e">
        <f>'[2]Report WorkSheet'!L27</f>
        <v>#N/A</v>
      </c>
      <c r="E27" s="10" t="e">
        <f>'[2]Report WorkSheet'!M27</f>
        <v>#N/A</v>
      </c>
      <c r="G27" s="47" t="s">
        <v>37</v>
      </c>
      <c r="H27" s="47" t="s">
        <v>98</v>
      </c>
      <c r="I27" s="2" t="str">
        <f t="shared" si="1"/>
        <v>AMB_UNIT_AIR_EXT_TEMP_01=AMBIENT TEMPERATURE</v>
      </c>
    </row>
    <row r="28" spans="2:9" ht="6.95" customHeight="1" x14ac:dyDescent="0.25">
      <c r="B28" s="13"/>
      <c r="C28" s="13"/>
      <c r="D28" s="13"/>
      <c r="E28" s="13"/>
      <c r="G28" s="48"/>
      <c r="H28" s="71"/>
    </row>
    <row r="29" spans="2:9" x14ac:dyDescent="0.25">
      <c r="B29" s="8" t="s">
        <v>7</v>
      </c>
      <c r="C29" s="8"/>
      <c r="D29" s="8"/>
      <c r="E29" s="8"/>
      <c r="G29" s="48"/>
      <c r="H29" s="71"/>
      <c r="I29" s="2" t="str">
        <f>"["&amp;B29&amp;"]"</f>
        <v>[Omega Pressure Transducer]</v>
      </c>
    </row>
    <row r="30" spans="2:9" x14ac:dyDescent="0.25">
      <c r="B30" s="9">
        <f>'[2]Report WorkSheet'!B30</f>
        <v>0</v>
      </c>
      <c r="C30" s="9" t="str">
        <f>'[2]Report WorkSheet'!C30</f>
        <v>COMPRESSOR SUCTION PRESSURE</v>
      </c>
      <c r="D30" s="10" t="e">
        <f>'[2]Report WorkSheet'!L30</f>
        <v>#N/A</v>
      </c>
      <c r="E30" s="10" t="e">
        <f>'[2]Report WorkSheet'!M30</f>
        <v>#N/A</v>
      </c>
      <c r="G30" s="45" t="s">
        <v>38</v>
      </c>
      <c r="H30" s="72" t="s">
        <v>99</v>
      </c>
      <c r="I30" s="2" t="str">
        <f>G30&amp;"="&amp;C30</f>
        <v>COMPR_SYS01_RVAP_SUCT_PRESS_01=COMPRESSOR SUCTION PRESSURE</v>
      </c>
    </row>
    <row r="31" spans="2:9" x14ac:dyDescent="0.25">
      <c r="B31" s="9">
        <f>'[2]Report WorkSheet'!B31</f>
        <v>0</v>
      </c>
      <c r="C31" s="9" t="str">
        <f>'[2]Report WorkSheet'!C31</f>
        <v>COMPRESSOR DISCHARGE PRESSURE</v>
      </c>
      <c r="D31" s="10" t="e">
        <f>'[2]Report WorkSheet'!L31</f>
        <v>#N/A</v>
      </c>
      <c r="E31" s="10" t="e">
        <f>'[2]Report WorkSheet'!M31</f>
        <v>#N/A</v>
      </c>
      <c r="G31" s="46" t="s">
        <v>39</v>
      </c>
      <c r="H31" s="73" t="s">
        <v>100</v>
      </c>
      <c r="I31" s="2" t="str">
        <f t="shared" ref="I31:I33" si="2">G31&amp;"="&amp;C31</f>
        <v>COMPR_SYS01_RVAP_DISCH_PRESS_01=COMPRESSOR DISCHARGE PRESSURE</v>
      </c>
    </row>
    <row r="32" spans="2:9" x14ac:dyDescent="0.25">
      <c r="B32" s="9">
        <f>'[2]Report WorkSheet'!B32</f>
        <v>0</v>
      </c>
      <c r="C32" s="9" t="str">
        <f>'[2]Report WorkSheet'!C32</f>
        <v>OIL PRESSURE</v>
      </c>
      <c r="D32" s="10" t="e">
        <f>'[2]Report WorkSheet'!L32</f>
        <v>#N/A</v>
      </c>
      <c r="E32" s="10" t="e">
        <f>'[2]Report WorkSheet'!M32</f>
        <v>#N/A</v>
      </c>
      <c r="G32" s="46" t="s">
        <v>54</v>
      </c>
      <c r="H32" s="73" t="s">
        <v>101</v>
      </c>
      <c r="I32" s="2" t="str">
        <f t="shared" si="2"/>
        <v>OIL_SYS01_OIL_PUMP_PRESS_01=OIL PRESSURE</v>
      </c>
    </row>
    <row r="33" spans="1:9" x14ac:dyDescent="0.25">
      <c r="B33" s="9">
        <f>'[2]Report WorkSheet'!B33</f>
        <v>0</v>
      </c>
      <c r="C33" s="9" t="str">
        <f>'[2]Report WorkSheet'!C33</f>
        <v>BAROMETRIC PRESSURE</v>
      </c>
      <c r="D33" s="10" t="e">
        <f>'[2]Report WorkSheet'!L33</f>
        <v>#N/A</v>
      </c>
      <c r="E33" s="10" t="e">
        <f>'[2]Report WorkSheet'!M33</f>
        <v>#N/A</v>
      </c>
      <c r="G33" s="47" t="s">
        <v>44</v>
      </c>
      <c r="H33" s="74" t="s">
        <v>102</v>
      </c>
      <c r="I33" s="2" t="str">
        <f t="shared" si="2"/>
        <v>AMB_UNIT_AIR_EXT_PRESS_01=BAROMETRIC PRESSURE</v>
      </c>
    </row>
    <row r="34" spans="1:9" ht="6.95" customHeight="1" x14ac:dyDescent="0.25">
      <c r="B34" s="13"/>
      <c r="C34" s="13"/>
      <c r="D34" s="13"/>
      <c r="E34" s="13"/>
      <c r="G34" s="48"/>
      <c r="H34" s="71"/>
    </row>
    <row r="35" spans="1:9" x14ac:dyDescent="0.25">
      <c r="B35" s="8" t="s">
        <v>8</v>
      </c>
      <c r="C35" s="8"/>
      <c r="D35" s="8"/>
      <c r="E35" s="8"/>
      <c r="G35" s="48"/>
      <c r="H35" s="71"/>
      <c r="I35" s="2" t="str">
        <f>"["&amp;B35&amp;"]"</f>
        <v>[Rosemount Delta P Transducer]</v>
      </c>
    </row>
    <row r="36" spans="1:9" x14ac:dyDescent="0.25">
      <c r="B36" s="9">
        <f>'[2]Report WorkSheet'!B36</f>
        <v>0</v>
      </c>
      <c r="C36" s="9" t="str">
        <f>'[2]Report WorkSheet'!C36</f>
        <v>EVAPORATOR WATER PRESSURE DROP</v>
      </c>
      <c r="D36" s="10" t="e">
        <f>'[2]Report WorkSheet'!L36</f>
        <v>#N/A</v>
      </c>
      <c r="E36" s="10" t="e">
        <f>'[2]Report WorkSheet'!M36</f>
        <v>#N/A</v>
      </c>
      <c r="G36" s="45" t="s">
        <v>45</v>
      </c>
      <c r="H36" s="72" t="s">
        <v>103</v>
      </c>
      <c r="I36" s="2" t="str">
        <f>G36&amp;"="&amp;C36</f>
        <v>EVAP_UNIT_WTR_NOZ_DP_01=EVAPORATOR WATER PRESSURE DROP</v>
      </c>
    </row>
    <row r="37" spans="1:9" x14ac:dyDescent="0.25">
      <c r="B37" s="9">
        <f>'[2]Report WorkSheet'!B37</f>
        <v>0</v>
      </c>
      <c r="C37" s="9" t="str">
        <f>'[2]Report WorkSheet'!C37</f>
        <v>CONDENSOR WATER PRESSURE DROP</v>
      </c>
      <c r="D37" s="10" t="e">
        <f>'[2]Report WorkSheet'!L37</f>
        <v>#N/A</v>
      </c>
      <c r="E37" s="10" t="e">
        <f>'[2]Report WorkSheet'!M37</f>
        <v>#N/A</v>
      </c>
      <c r="G37" s="46" t="s">
        <v>46</v>
      </c>
      <c r="H37" s="73" t="s">
        <v>104</v>
      </c>
      <c r="I37" s="2" t="str">
        <f t="shared" ref="I37:I38" si="3">G37&amp;"="&amp;C37</f>
        <v>COND_UNIT_WTR_NOZ_DP_01=CONDENSOR WATER PRESSURE DROP</v>
      </c>
    </row>
    <row r="38" spans="1:9" x14ac:dyDescent="0.25">
      <c r="B38" s="9">
        <f>'[2]Report WorkSheet'!B38</f>
        <v>0</v>
      </c>
      <c r="C38" s="9" t="str">
        <f>'[2]Report WorkSheet'!C38</f>
        <v>OIL COOLER WATER PRESSURE DROP</v>
      </c>
      <c r="D38" s="10" t="e">
        <f>'[2]Report WorkSheet'!L38</f>
        <v>#N/A</v>
      </c>
      <c r="E38" s="10" t="e">
        <f>'[2]Report WorkSheet'!M38</f>
        <v>#N/A</v>
      </c>
      <c r="G38" s="47" t="s">
        <v>55</v>
      </c>
      <c r="H38" s="74" t="s">
        <v>105</v>
      </c>
      <c r="I38" s="2" t="str">
        <f t="shared" si="3"/>
        <v>OIL_UNIT_WTR_NOZ_DP_01=OIL COOLER WATER PRESSURE DROP</v>
      </c>
    </row>
    <row r="39" spans="1:9" ht="6.95" customHeight="1" x14ac:dyDescent="0.25">
      <c r="B39" s="13"/>
      <c r="C39" s="13"/>
      <c r="D39" s="13"/>
      <c r="E39" s="13"/>
      <c r="G39" s="48"/>
      <c r="H39" s="48"/>
    </row>
    <row r="40" spans="1:9" x14ac:dyDescent="0.25">
      <c r="B40" s="8" t="s">
        <v>9</v>
      </c>
      <c r="C40" s="8"/>
      <c r="D40" s="8"/>
      <c r="E40" s="8"/>
      <c r="G40" s="48"/>
      <c r="H40" s="48"/>
      <c r="I40" s="2" t="str">
        <f>"["&amp;B40&amp;"]"</f>
        <v>[Rosemount Magmeter]</v>
      </c>
    </row>
    <row r="41" spans="1:9" x14ac:dyDescent="0.25">
      <c r="B41" s="9">
        <f>'[2]Report WorkSheet'!B41</f>
        <v>0</v>
      </c>
      <c r="C41" s="14" t="str">
        <f>'[2]Report WorkSheet'!C41</f>
        <v>EVAPORATOR WATER FLOW A</v>
      </c>
      <c r="D41" s="10" t="e">
        <f>'[2]Report WorkSheet'!L41</f>
        <v>#N/A</v>
      </c>
      <c r="E41" s="10" t="e">
        <f>'[2]Report WorkSheet'!M41</f>
        <v>#N/A</v>
      </c>
      <c r="G41" s="49" t="s">
        <v>48</v>
      </c>
      <c r="H41" s="41" t="s">
        <v>91</v>
      </c>
      <c r="I41" s="2" t="str">
        <f>G41&amp;"="&amp;C41</f>
        <v>COND_WTR_E_TOTAL_FLOW=EVAPORATOR WATER FLOW A</v>
      </c>
    </row>
    <row r="42" spans="1:9" x14ac:dyDescent="0.25">
      <c r="B42" s="9">
        <f>'[2]Report WorkSheet'!B42</f>
        <v>0</v>
      </c>
      <c r="C42" s="14" t="str">
        <f>'[2]Report WorkSheet'!C42</f>
        <v>EVAPORATOR WATER FLOW B</v>
      </c>
      <c r="D42" s="10" t="e">
        <f>'[2]Report WorkSheet'!L42</f>
        <v>#N/A</v>
      </c>
      <c r="E42" s="10" t="e">
        <f>'[2]Report WorkSheet'!M42</f>
        <v>#N/A</v>
      </c>
      <c r="G42" s="50" t="s">
        <v>48</v>
      </c>
      <c r="H42" s="42" t="s">
        <v>92</v>
      </c>
      <c r="I42" s="2" t="str">
        <f t="shared" ref="I42:I45" si="4">G42&amp;"="&amp;C42</f>
        <v>COND_WTR_E_TOTAL_FLOW=EVAPORATOR WATER FLOW B</v>
      </c>
    </row>
    <row r="43" spans="1:9" x14ac:dyDescent="0.25">
      <c r="B43" s="9">
        <f>'[2]Report WorkSheet'!B43</f>
        <v>0</v>
      </c>
      <c r="C43" s="14" t="str">
        <f>'[2]Report WorkSheet'!C43</f>
        <v>CONDENSER WATER FLOW A</v>
      </c>
      <c r="D43" s="10" t="e">
        <f>'[2]Report WorkSheet'!L43</f>
        <v>#N/A</v>
      </c>
      <c r="E43" s="10" t="e">
        <f>'[2]Report WorkSheet'!M43</f>
        <v>#N/A</v>
      </c>
      <c r="G43" s="50" t="s">
        <v>47</v>
      </c>
      <c r="H43" s="42" t="s">
        <v>89</v>
      </c>
      <c r="I43" s="2" t="str">
        <f t="shared" si="4"/>
        <v>EVAP_WTR_E_TOTAL_FLOW=CONDENSER WATER FLOW A</v>
      </c>
    </row>
    <row r="44" spans="1:9" x14ac:dyDescent="0.25">
      <c r="B44" s="9">
        <f>'[2]Report WorkSheet'!B44</f>
        <v>0</v>
      </c>
      <c r="C44" s="14" t="str">
        <f>'[2]Report WorkSheet'!C44</f>
        <v>CONDENSER WATER FLOW B</v>
      </c>
      <c r="D44" s="10" t="e">
        <f>'[2]Report WorkSheet'!L44</f>
        <v>#N/A</v>
      </c>
      <c r="E44" s="10" t="e">
        <f>'[2]Report WorkSheet'!M44</f>
        <v>#N/A</v>
      </c>
      <c r="G44" s="50" t="s">
        <v>47</v>
      </c>
      <c r="H44" s="42" t="s">
        <v>90</v>
      </c>
      <c r="I44" s="2" t="str">
        <f t="shared" si="4"/>
        <v>EVAP_WTR_E_TOTAL_FLOW=CONDENSER WATER FLOW B</v>
      </c>
    </row>
    <row r="45" spans="1:9" x14ac:dyDescent="0.25">
      <c r="B45" s="9">
        <f>'[2]Report WorkSheet'!B45</f>
        <v>0</v>
      </c>
      <c r="C45" s="14" t="str">
        <f>'[2]Report WorkSheet'!C45</f>
        <v>OIL COOLER WATER FLOW</v>
      </c>
      <c r="D45" s="10" t="e">
        <f>'[2]Report WorkSheet'!L45</f>
        <v>#N/A</v>
      </c>
      <c r="E45" s="10" t="e">
        <f>'[2]Report WorkSheet'!M45</f>
        <v>#N/A</v>
      </c>
      <c r="G45" s="51" t="s">
        <v>56</v>
      </c>
      <c r="H45" s="43" t="s">
        <v>106</v>
      </c>
      <c r="I45" s="2" t="str">
        <f t="shared" si="4"/>
        <v>AUX_COOLING_CAPACITY=OIL COOLER WATER FLOW</v>
      </c>
    </row>
    <row r="46" spans="1:9" ht="6.95" customHeight="1" x14ac:dyDescent="0.25">
      <c r="B46" s="13"/>
      <c r="C46" s="13"/>
      <c r="D46" s="13"/>
      <c r="E46" s="13"/>
      <c r="G46" s="48"/>
      <c r="H46" s="48"/>
    </row>
    <row r="47" spans="1:9" x14ac:dyDescent="0.25">
      <c r="A47" s="6" t="s">
        <v>10</v>
      </c>
      <c r="B47" s="8" t="s">
        <v>11</v>
      </c>
      <c r="C47" s="8"/>
      <c r="D47" s="8"/>
      <c r="E47" s="8"/>
      <c r="G47" s="48"/>
      <c r="H47" s="48"/>
      <c r="I47" s="2" t="str">
        <f>"["&amp;B47&amp;"]"</f>
        <v>[Xitron Power Analyzer]</v>
      </c>
    </row>
    <row r="48" spans="1:9" x14ac:dyDescent="0.25">
      <c r="B48" s="9">
        <f>'[2]Report WorkSheet'!B48</f>
        <v>0</v>
      </c>
      <c r="C48" s="9" t="str">
        <f>'[2]Report WorkSheet'!C48</f>
        <v>CHILLER INPUT</v>
      </c>
      <c r="D48" s="10"/>
      <c r="E48" s="10" t="e">
        <f>'[2]Report WorkSheet'!M48</f>
        <v>#N/A</v>
      </c>
      <c r="G48" s="70" t="s">
        <v>163</v>
      </c>
      <c r="H48" s="70" t="s">
        <v>49</v>
      </c>
      <c r="I48" s="2" t="str">
        <f>G48&amp;"="&amp;C48</f>
        <v>PWR_SYS01_ELEC_TOT-E_KW_01=CHILLER INPUT</v>
      </c>
    </row>
    <row r="49" spans="1:5" ht="6.95" customHeight="1" x14ac:dyDescent="0.25">
      <c r="B49" s="13"/>
      <c r="C49" s="13"/>
      <c r="D49" s="13"/>
      <c r="E49" s="13"/>
    </row>
    <row r="50" spans="1:5" ht="12.75" customHeight="1" x14ac:dyDescent="0.25">
      <c r="A50" s="15"/>
      <c r="D50" s="2"/>
      <c r="E50" s="2"/>
    </row>
    <row r="51" spans="1:5" x14ac:dyDescent="0.25">
      <c r="A51" s="15"/>
      <c r="D51" s="2"/>
      <c r="E51" s="2"/>
    </row>
    <row r="52" spans="1:5" x14ac:dyDescent="0.25">
      <c r="A52" s="15"/>
      <c r="B52" s="16" t="s">
        <v>12</v>
      </c>
      <c r="C52" s="16">
        <f>'[2]Report WorkSheet'!C52</f>
        <v>0</v>
      </c>
      <c r="D52" s="16" t="s">
        <v>13</v>
      </c>
      <c r="E52" s="17">
        <f>'[2]Report WorkSheet'!E52</f>
        <v>0</v>
      </c>
    </row>
    <row r="53" spans="1:5" x14ac:dyDescent="0.25">
      <c r="A53" s="2"/>
      <c r="D53" s="2"/>
      <c r="E53" s="2"/>
    </row>
  </sheetData>
  <mergeCells count="9">
    <mergeCell ref="G7:H7"/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068D-AEA0-46AB-948A-3A9A1824350E}">
  <sheetPr>
    <pageSetUpPr fitToPage="1"/>
  </sheetPr>
  <dimension ref="A1:I56"/>
  <sheetViews>
    <sheetView workbookViewId="0">
      <selection activeCell="I11" sqref="I11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41.42578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9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'[3]Report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CONCATENATE('[3]Report WorkSheet'!B2,'[3]Report WorkSheet'!C2)</f>
        <v>Unit Type:  375 Ton HESC</v>
      </c>
      <c r="C2" s="93"/>
      <c r="D2" s="93"/>
      <c r="E2" s="93"/>
      <c r="F2" s="1"/>
    </row>
    <row r="3" spans="1:9" x14ac:dyDescent="0.25">
      <c r="A3" s="1"/>
      <c r="B3" s="93" t="str">
        <f>CONCATENATE('[3]Report WorkSheet'!B3,'[3]Report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CONCATENATE('[3]Report WorkSheet'!B4,'[3]Report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CONCATENATE('[3]Report WorkSheet'!B5,'[3]Report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'[3]Report WorkSheet'!B10</f>
        <v>0</v>
      </c>
      <c r="C10" s="9" t="str">
        <f>'[3]Report WorkSheet'!C10</f>
        <v>COND WATER ENTERING TEMP A</v>
      </c>
      <c r="D10" s="10" t="e">
        <f>'[3]Report WorkSheet'!L10</f>
        <v>#N/A</v>
      </c>
      <c r="E10" s="10" t="e">
        <f>'[3]Report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'[3]Report WorkSheet'!B11</f>
        <v>0</v>
      </c>
      <c r="C11" s="9" t="str">
        <f>'[3]Report WorkSheet'!C11</f>
        <v>COND WATER ENTERING TEMP B</v>
      </c>
      <c r="D11" s="10" t="e">
        <f>'[3]Report WorkSheet'!L11</f>
        <v>#N/A</v>
      </c>
      <c r="E11" s="10" t="e">
        <f>'[3]Report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'[3]Report WorkSheet'!B12</f>
        <v>0</v>
      </c>
      <c r="C12" s="9" t="str">
        <f>'[3]Report WorkSheet'!C12</f>
        <v>COND WATER LEAVING TEMP A</v>
      </c>
      <c r="D12" s="10" t="e">
        <f>'[3]Report WorkSheet'!L12</f>
        <v>#N/A</v>
      </c>
      <c r="E12" s="10" t="e">
        <f>'[3]Report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'[3]Report WorkSheet'!B13</f>
        <v>0</v>
      </c>
      <c r="C13" s="9" t="str">
        <f>'[3]Report WorkSheet'!C13</f>
        <v>COND WATER LEAVING TEMP B</v>
      </c>
      <c r="D13" s="10" t="e">
        <f>'[3]Report WorkSheet'!L13</f>
        <v>#N/A</v>
      </c>
      <c r="E13" s="10" t="e">
        <f>'[3]Report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'[3]Report WorkSheet'!B14</f>
        <v>0</v>
      </c>
      <c r="C14" s="9" t="str">
        <f>'[3]Report WorkSheet'!C14</f>
        <v>EVAP WATER ENTERING TEMP A</v>
      </c>
      <c r="D14" s="10" t="e">
        <f>'[3]Report WorkSheet'!L14</f>
        <v>#N/A</v>
      </c>
      <c r="E14" s="10" t="e">
        <f>'[3]Report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'[3]Report WorkSheet'!B15</f>
        <v>0</v>
      </c>
      <c r="C15" s="9" t="str">
        <f>'[3]Report WorkSheet'!C15</f>
        <v>EVAP WATER ENTERING TEMP B</v>
      </c>
      <c r="D15" s="10" t="e">
        <f>'[3]Report WorkSheet'!L15</f>
        <v>#N/A</v>
      </c>
      <c r="E15" s="10" t="e">
        <f>'[3]Report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'[3]Report WorkSheet'!B16</f>
        <v>0</v>
      </c>
      <c r="C16" s="9" t="str">
        <f>'[3]Report WorkSheet'!C16</f>
        <v>EVAP WATER LEAVING TEMP A</v>
      </c>
      <c r="D16" s="10" t="e">
        <f>'[3]Report WorkSheet'!L16</f>
        <v>#N/A</v>
      </c>
      <c r="E16" s="10" t="e">
        <f>'[3]Report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'[3]Report WorkSheet'!B17</f>
        <v>0</v>
      </c>
      <c r="C17" s="9" t="str">
        <f>'[3]Report WorkSheet'!C17</f>
        <v>EVAP WATER LEAVING TEMP B</v>
      </c>
      <c r="D17" s="10" t="e">
        <f>'[3]Report WorkSheet'!L17</f>
        <v>#N/A</v>
      </c>
      <c r="E17" s="10" t="e">
        <f>'[3]Report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'[3]Report WorkSheet'!B18</f>
        <v>0</v>
      </c>
      <c r="C18" s="9" t="str">
        <f>'[3]Report WorkSheet'!C18</f>
        <v>AUX COOLING WATER ENTERING TEMP</v>
      </c>
      <c r="D18" s="10" t="e">
        <f>'[3]Report WorkSheet'!L18</f>
        <v>#N/A</v>
      </c>
      <c r="E18" s="10" t="e">
        <f>'[3]Report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'[3]Report WorkSheet'!B19</f>
        <v>0</v>
      </c>
      <c r="C19" s="9" t="str">
        <f>'[3]Report WorkSheet'!C19</f>
        <v>AUX COOLING WATER LEAVING TEMP</v>
      </c>
      <c r="D19" s="10" t="e">
        <f>'[3]Report WorkSheet'!L19</f>
        <v>#N/A</v>
      </c>
      <c r="E19" s="10" t="e">
        <f>'[3]Report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'[3]Report WorkSheet'!B22</f>
        <v>0</v>
      </c>
      <c r="C22" s="11" t="str">
        <f>'[3]Report WorkSheet'!C22</f>
        <v>COMPRESSOR SUCTION TEMP</v>
      </c>
      <c r="D22" s="10" t="e">
        <f>'[3]Report WorkSheet'!L22</f>
        <v>#N/A</v>
      </c>
      <c r="E22" s="10" t="e">
        <f>'[3]Report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'[3]Report WorkSheet'!B23</f>
        <v>0</v>
      </c>
      <c r="C23" s="11" t="str">
        <f>'[3]Report WorkSheet'!C23</f>
        <v>COMPRESSOR DISCHARGE TEMP</v>
      </c>
      <c r="D23" s="10" t="e">
        <f>'[3]Report WorkSheet'!L23</f>
        <v>#N/A</v>
      </c>
      <c r="E23" s="10" t="e">
        <f>'[3]Report WorkSheet'!M23</f>
        <v>#N/A</v>
      </c>
      <c r="G23" s="60" t="s">
        <v>28</v>
      </c>
      <c r="H23" s="60" t="s">
        <v>94</v>
      </c>
      <c r="I23" s="2" t="str">
        <f t="shared" ref="I23:I28" si="1">G23&amp;"="&amp;C23</f>
        <v>COMPR_SYS01_RFG_DISCH_TEMP_01=COMPRESSOR DISCHARGE TEMP</v>
      </c>
    </row>
    <row r="24" spans="2:9" ht="13.9" customHeight="1" x14ac:dyDescent="0.25">
      <c r="B24" s="9">
        <f>'[3]Report WorkSheet'!B24</f>
        <v>0</v>
      </c>
      <c r="C24" s="11" t="str">
        <f>'[3]Report WorkSheet'!C24</f>
        <v>REFRIGERANT LIQUID TEMP TO EXPANSION VALVE #1</v>
      </c>
      <c r="D24" s="10" t="e">
        <f>'[3]Report WorkSheet'!L24</f>
        <v>#N/A</v>
      </c>
      <c r="E24" s="10" t="e">
        <f>'[3]Report WorkSheet'!M24</f>
        <v>#N/A</v>
      </c>
      <c r="G24" s="60" t="s">
        <v>51</v>
      </c>
      <c r="H24" s="60" t="s">
        <v>95</v>
      </c>
      <c r="I24" s="2" t="str">
        <f t="shared" si="1"/>
        <v>EVAP_SYS01_RLIQ_EV-E_TEMP_01=REFRIGERANT LIQUID TEMP TO EXPANSION VALVE #1</v>
      </c>
    </row>
    <row r="25" spans="2:9" ht="13.9" customHeight="1" x14ac:dyDescent="0.25">
      <c r="B25" s="9">
        <f>'[3]Report WorkSheet'!B25</f>
        <v>0</v>
      </c>
      <c r="C25" s="11" t="str">
        <f>'[3]Report WorkSheet'!C25</f>
        <v>REFRIGERANT LIQUID TEMP TO EXPANSION VALVE #2</v>
      </c>
      <c r="D25" s="10" t="e">
        <f>'[3]Report WorkSheet'!L25</f>
        <v>#N/A</v>
      </c>
      <c r="E25" s="10" t="e">
        <f>'[3]Report WorkSheet'!M25</f>
        <v>#N/A</v>
      </c>
      <c r="G25" s="60" t="s">
        <v>107</v>
      </c>
      <c r="H25" s="60" t="s">
        <v>96</v>
      </c>
      <c r="I25" s="2" t="str">
        <f t="shared" si="1"/>
        <v>EVAP_SYS02_RLIQ_EV-E_TEMP_01=REFRIGERANT LIQUID TEMP TO EXPANSION VALVE #2</v>
      </c>
    </row>
    <row r="26" spans="2:9" ht="13.9" customHeight="1" x14ac:dyDescent="0.25">
      <c r="B26" s="9">
        <f>'[3]Report WorkSheet'!B26</f>
        <v>0</v>
      </c>
      <c r="C26" s="11" t="str">
        <f>'[3]Report WorkSheet'!C26</f>
        <v>MOTOR HOUSING TOP PLATE TEMP</v>
      </c>
      <c r="D26" s="10" t="e">
        <f>'[3]Report WorkSheet'!L26</f>
        <v>#N/A</v>
      </c>
      <c r="E26" s="10" t="e">
        <f>'[3]Report WorkSheet'!M26</f>
        <v>#N/A</v>
      </c>
      <c r="G26" s="60" t="s">
        <v>108</v>
      </c>
      <c r="H26" s="60" t="s">
        <v>97</v>
      </c>
      <c r="I26" s="2" t="str">
        <f t="shared" si="1"/>
        <v>MTR_SYS01_HSG_TOP_TEMP_01=MOTOR HOUSING TOP PLATE TEMP</v>
      </c>
    </row>
    <row r="27" spans="2:9" ht="13.9" customHeight="1" x14ac:dyDescent="0.25">
      <c r="B27" s="9">
        <f>'[3]Report WorkSheet'!B27</f>
        <v>0</v>
      </c>
      <c r="C27" s="11" t="str">
        <f>'[3]Report WorkSheet'!C27</f>
        <v>VSD COOLING ON</v>
      </c>
      <c r="D27" s="10" t="e">
        <f>'[3]Report WorkSheet'!L27</f>
        <v>#N/A</v>
      </c>
      <c r="E27" s="10" t="e">
        <f>'[3]Report WorkSheet'!M27</f>
        <v>#N/A</v>
      </c>
      <c r="G27" s="60" t="s">
        <v>109</v>
      </c>
      <c r="H27" s="60" t="s">
        <v>110</v>
      </c>
      <c r="I27" s="2" t="str">
        <f t="shared" si="1"/>
        <v>VSD_SYS01_WTR_HX-E_TEMP_01=VSD COOLING ON</v>
      </c>
    </row>
    <row r="28" spans="2:9" ht="13.9" customHeight="1" x14ac:dyDescent="0.25">
      <c r="B28" s="9">
        <f>'[3]Report WorkSheet'!B28</f>
        <v>0</v>
      </c>
      <c r="C28" s="11" t="str">
        <f>'[3]Report WorkSheet'!C28</f>
        <v>VSD COOLING OFF</v>
      </c>
      <c r="D28" s="10" t="e">
        <f>'[3]Report WorkSheet'!L28</f>
        <v>#N/A</v>
      </c>
      <c r="E28" s="10" t="e">
        <f>'[3]Report WorkSheet'!M28</f>
        <v>#N/A</v>
      </c>
      <c r="G28" s="61" t="s">
        <v>111</v>
      </c>
      <c r="H28" s="61" t="s">
        <v>112</v>
      </c>
      <c r="I28" s="2" t="str">
        <f t="shared" si="1"/>
        <v>VSD_SYS01_WTR_HX-L_TEMP_01=VSD COOLING OFF</v>
      </c>
    </row>
    <row r="29" spans="2:9" ht="6.95" customHeight="1" x14ac:dyDescent="0.25">
      <c r="B29" s="13"/>
      <c r="C29" s="13"/>
      <c r="D29" s="13"/>
      <c r="E29" s="13"/>
      <c r="G29" s="62"/>
      <c r="H29" s="63"/>
    </row>
    <row r="30" spans="2:9" x14ac:dyDescent="0.25">
      <c r="B30" s="8" t="s">
        <v>7</v>
      </c>
      <c r="C30" s="8"/>
      <c r="D30" s="8"/>
      <c r="E30" s="8"/>
      <c r="G30" s="62"/>
      <c r="H30" s="63"/>
      <c r="I30" s="2" t="str">
        <f>"["&amp;B30&amp;"]"</f>
        <v>[Omega Pressure Transducer]</v>
      </c>
    </row>
    <row r="31" spans="2:9" x14ac:dyDescent="0.25">
      <c r="B31" s="9">
        <f>'[3]Report WorkSheet'!B31</f>
        <v>0</v>
      </c>
      <c r="C31" s="9" t="str">
        <f>'[3]Report WorkSheet'!C31</f>
        <v>COMPRESSOR SUCTION PRESSURE</v>
      </c>
      <c r="D31" s="10" t="e">
        <f>'[3]Report WorkSheet'!L31</f>
        <v>#N/A</v>
      </c>
      <c r="E31" s="10" t="e">
        <f>'[3]Report WorkSheet'!M31</f>
        <v>#N/A</v>
      </c>
      <c r="G31" s="59" t="s">
        <v>38</v>
      </c>
      <c r="H31" s="64" t="s">
        <v>99</v>
      </c>
      <c r="I31" s="2" t="str">
        <f>G31&amp;"="&amp;C31</f>
        <v>COMPR_SYS01_RVAP_SUCT_PRESS_01=COMPRESSOR SUCTION PRESSURE</v>
      </c>
    </row>
    <row r="32" spans="2:9" x14ac:dyDescent="0.25">
      <c r="B32" s="9">
        <f>'[3]Report WorkSheet'!B32</f>
        <v>0</v>
      </c>
      <c r="C32" s="9" t="str">
        <f>'[3]Report WorkSheet'!C32</f>
        <v>COMRPRESSOR DISCHARGE PRESSURE</v>
      </c>
      <c r="D32" s="10" t="e">
        <f>'[3]Report WorkSheet'!L32</f>
        <v>#N/A</v>
      </c>
      <c r="E32" s="10" t="e">
        <f>'[3]Report WorkSheet'!M32</f>
        <v>#N/A</v>
      </c>
      <c r="G32" s="60" t="s">
        <v>39</v>
      </c>
      <c r="H32" s="65" t="s">
        <v>100</v>
      </c>
      <c r="I32" s="2" t="str">
        <f t="shared" ref="I32:I36" si="2">G32&amp;"="&amp;C32</f>
        <v>COMPR_SYS01_RVAP_DISCH_PRESS_01=COMRPRESSOR DISCHARGE PRESSURE</v>
      </c>
    </row>
    <row r="33" spans="2:9" x14ac:dyDescent="0.25">
      <c r="B33" s="9">
        <f>'[3]Report WorkSheet'!B33</f>
        <v>0</v>
      </c>
      <c r="C33" s="9" t="str">
        <f>'[3]Report WorkSheet'!C33</f>
        <v>CONDENSER PRESSURE</v>
      </c>
      <c r="D33" s="10" t="e">
        <f>'[3]Report WorkSheet'!L33</f>
        <v>#N/A</v>
      </c>
      <c r="E33" s="10" t="e">
        <f>'[3]Report WorkSheet'!M33</f>
        <v>#N/A</v>
      </c>
      <c r="G33" s="60" t="s">
        <v>113</v>
      </c>
      <c r="H33" s="65" t="s">
        <v>101</v>
      </c>
      <c r="I33" s="2" t="str">
        <f t="shared" si="2"/>
        <v>COND_SYS01_RVAP_HIGH-CTR_PRESS_01=CONDENSER PRESSURE</v>
      </c>
    </row>
    <row r="34" spans="2:9" x14ac:dyDescent="0.25">
      <c r="B34" s="9">
        <f>'[3]Report WorkSheet'!B34</f>
        <v>0</v>
      </c>
      <c r="C34" s="9" t="str">
        <f>'[3]Report WorkSheet'!C34</f>
        <v>MOTOR COOLING VAPOR TANK PRESSURE</v>
      </c>
      <c r="D34" s="10" t="e">
        <f>'[3]Report WorkSheet'!L34</f>
        <v>#N/A</v>
      </c>
      <c r="E34" s="10" t="e">
        <f>'[3]Report WorkSheet'!M34</f>
        <v>#N/A</v>
      </c>
      <c r="G34" s="60" t="s">
        <v>114</v>
      </c>
      <c r="H34" s="65" t="s">
        <v>102</v>
      </c>
      <c r="I34" s="2" t="str">
        <f t="shared" si="2"/>
        <v>MTR-CLG_SYS01_RFG_TANK_PRESS_01=MOTOR COOLING VAPOR TANK PRESSURE</v>
      </c>
    </row>
    <row r="35" spans="2:9" x14ac:dyDescent="0.25">
      <c r="B35" s="9">
        <f>'[3]Report WorkSheet'!B35</f>
        <v>0</v>
      </c>
      <c r="C35" s="9" t="str">
        <f>'[3]Report WorkSheet'!C35</f>
        <v>ECONOMIZER VAPOR PRESSURE</v>
      </c>
      <c r="D35" s="10" t="e">
        <f>'[3]Report WorkSheet'!L35</f>
        <v>#N/A</v>
      </c>
      <c r="E35" s="10" t="e">
        <f>'[3]Report WorkSheet'!M35</f>
        <v>#N/A</v>
      </c>
      <c r="G35" s="60" t="s">
        <v>115</v>
      </c>
      <c r="H35" s="65" t="s">
        <v>103</v>
      </c>
      <c r="I35" s="2" t="str">
        <f t="shared" si="2"/>
        <v>ECON_SYS01_RFG_E_PRESS_01=ECONOMIZER VAPOR PRESSURE</v>
      </c>
    </row>
    <row r="36" spans="2:9" x14ac:dyDescent="0.25">
      <c r="B36" s="9">
        <f>'[3]Report WorkSheet'!B36</f>
        <v>0</v>
      </c>
      <c r="C36" s="9" t="str">
        <f>'[3]Report WorkSheet'!C36</f>
        <v>BAROMETRIC PRESSURE</v>
      </c>
      <c r="D36" s="10" t="e">
        <f>'[3]Report WorkSheet'!L36</f>
        <v>#N/A</v>
      </c>
      <c r="E36" s="10" t="e">
        <f>'[3]Report WorkSheet'!M36</f>
        <v>#N/A</v>
      </c>
      <c r="G36" s="61" t="s">
        <v>44</v>
      </c>
      <c r="H36" s="66" t="s">
        <v>104</v>
      </c>
      <c r="I36" s="2" t="str">
        <f t="shared" si="2"/>
        <v>AMB_UNIT_AIR_EXT_PRESS_01=BAROMETRIC PRESSURE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'[3]Report WorkSheet'!B39</f>
        <v>0</v>
      </c>
      <c r="C39" s="9" t="str">
        <f>'[3]Report WorkSheet'!C39</f>
        <v>EVAPORATOR WATER PRESSURE DROP</v>
      </c>
      <c r="D39" s="10" t="e">
        <f>'[3]Report WorkSheet'!L39</f>
        <v>#N/A</v>
      </c>
      <c r="E39" s="10" t="e">
        <f>'[3]Report WorkSheet'!M39</f>
        <v>#N/A</v>
      </c>
      <c r="G39" s="59" t="s">
        <v>45</v>
      </c>
      <c r="H39" s="64" t="s">
        <v>105</v>
      </c>
      <c r="I39" s="2" t="str">
        <f>G39&amp;"="&amp;C39</f>
        <v>EVAP_UNIT_WTR_NOZ_DP_01=EVAPORATOR WATER PRESSURE DROP</v>
      </c>
    </row>
    <row r="40" spans="2:9" x14ac:dyDescent="0.25">
      <c r="B40" s="9">
        <f>'[3]Report WorkSheet'!B40</f>
        <v>0</v>
      </c>
      <c r="C40" s="9" t="str">
        <f>'[3]Report WorkSheet'!C40</f>
        <v>CONDENSOR WATER PRESSURE DROP</v>
      </c>
      <c r="D40" s="10" t="e">
        <f>'[3]Report WorkSheet'!L40</f>
        <v>#N/A</v>
      </c>
      <c r="E40" s="10" t="e">
        <f>'[3]Report WorkSheet'!M40</f>
        <v>#N/A</v>
      </c>
      <c r="G40" s="61" t="s">
        <v>46</v>
      </c>
      <c r="H40" s="66" t="s">
        <v>116</v>
      </c>
      <c r="I40" s="2" t="str">
        <f>G40&amp;"="&amp;C40</f>
        <v>COND_UNIT_WTR_NOZ_DP_01=CONDENSOR WATER PRESSURE DROP</v>
      </c>
    </row>
    <row r="41" spans="2:9" ht="6.95" customHeight="1" x14ac:dyDescent="0.25">
      <c r="B41" s="13"/>
      <c r="C41" s="13"/>
      <c r="D41" s="13"/>
      <c r="E41" s="13"/>
      <c r="G41" s="62"/>
      <c r="H41" s="62"/>
    </row>
    <row r="42" spans="2:9" x14ac:dyDescent="0.25">
      <c r="B42" s="8" t="s">
        <v>9</v>
      </c>
      <c r="C42" s="8"/>
      <c r="D42" s="8"/>
      <c r="E42" s="8"/>
      <c r="G42" s="62"/>
      <c r="H42" s="62"/>
      <c r="I42" s="2" t="str">
        <f>"["&amp;B42&amp;"]"</f>
        <v>[Rosemount Magmeter]</v>
      </c>
    </row>
    <row r="43" spans="2:9" x14ac:dyDescent="0.25">
      <c r="B43" s="9">
        <f>'[3]Report WorkSheet'!B43</f>
        <v>0</v>
      </c>
      <c r="C43" s="14" t="str">
        <f>'[3]Report WorkSheet'!C43</f>
        <v>EVAPORATOR WATER FLOW A</v>
      </c>
      <c r="D43" s="10" t="e">
        <f>'[3]Report WorkSheet'!L43</f>
        <v>#N/A</v>
      </c>
      <c r="E43" s="10" t="e">
        <f>'[3]Report WorkSheet'!M43</f>
        <v>#N/A</v>
      </c>
      <c r="G43" s="67" t="s">
        <v>47</v>
      </c>
      <c r="H43" s="55" t="s">
        <v>89</v>
      </c>
      <c r="I43" s="2" t="str">
        <f>G43&amp;"="&amp;C43</f>
        <v>EVAP_WTR_E_TOTAL_FLOW=EVAPORATOR WATER FLOW A</v>
      </c>
    </row>
    <row r="44" spans="2:9" x14ac:dyDescent="0.25">
      <c r="B44" s="9">
        <f>'[3]Report WorkSheet'!B44</f>
        <v>0</v>
      </c>
      <c r="C44" s="14" t="str">
        <f>'[3]Report WorkSheet'!C44</f>
        <v>EVAPORATOR WATER FLOW B</v>
      </c>
      <c r="D44" s="10" t="e">
        <f>'[3]Report WorkSheet'!L44</f>
        <v>#N/A</v>
      </c>
      <c r="E44" s="10" t="e">
        <f>'[3]Report WorkSheet'!M44</f>
        <v>#N/A</v>
      </c>
      <c r="G44" s="68" t="s">
        <v>47</v>
      </c>
      <c r="H44" s="56" t="s">
        <v>90</v>
      </c>
      <c r="I44" s="2" t="str">
        <f t="shared" ref="I44:I47" si="3">G44&amp;"="&amp;C44</f>
        <v>EVAP_WTR_E_TOTAL_FLOW=EVAPORATOR WATER FLOW B</v>
      </c>
    </row>
    <row r="45" spans="2:9" x14ac:dyDescent="0.25">
      <c r="B45" s="9">
        <f>'[3]Report WorkSheet'!B45</f>
        <v>0</v>
      </c>
      <c r="C45" s="14" t="str">
        <f>'[3]Report WorkSheet'!C45</f>
        <v>CONDENSER WATER FLOW A</v>
      </c>
      <c r="D45" s="10" t="e">
        <f>'[3]Report WorkSheet'!L45</f>
        <v>#N/A</v>
      </c>
      <c r="E45" s="10" t="e">
        <f>'[3]Report WorkSheet'!M45</f>
        <v>#N/A</v>
      </c>
      <c r="G45" s="68" t="s">
        <v>48</v>
      </c>
      <c r="H45" s="56" t="s">
        <v>91</v>
      </c>
      <c r="I45" s="2" t="str">
        <f t="shared" si="3"/>
        <v>COND_WTR_E_TOTAL_FLOW=CONDENSER WATER FLOW A</v>
      </c>
    </row>
    <row r="46" spans="2:9" x14ac:dyDescent="0.25">
      <c r="B46" s="9">
        <f>'[3]Report WorkSheet'!B46</f>
        <v>0</v>
      </c>
      <c r="C46" s="14" t="str">
        <f>'[3]Report WorkSheet'!C46</f>
        <v>CONDENSER WATER FLOW B</v>
      </c>
      <c r="D46" s="10" t="e">
        <f>'[3]Report WorkSheet'!L46</f>
        <v>#N/A</v>
      </c>
      <c r="E46" s="10" t="e">
        <f>'[3]Report WorkSheet'!M46</f>
        <v>#N/A</v>
      </c>
      <c r="G46" s="68" t="s">
        <v>48</v>
      </c>
      <c r="H46" s="56" t="s">
        <v>92</v>
      </c>
      <c r="I46" s="2" t="str">
        <f t="shared" si="3"/>
        <v>COND_WTR_E_TOTAL_FLOW=CONDENSER WATER FLOW B</v>
      </c>
    </row>
    <row r="47" spans="2:9" ht="13.9" customHeight="1" x14ac:dyDescent="0.25">
      <c r="B47" s="9">
        <f>'[3]Report WorkSheet'!B47</f>
        <v>0</v>
      </c>
      <c r="C47" s="14" t="str">
        <f>'[3]Report WorkSheet'!C47</f>
        <v>VSD COOLER WATER FLOW</v>
      </c>
      <c r="D47" s="10" t="e">
        <f>'[3]Report WorkSheet'!L47</f>
        <v>#N/A</v>
      </c>
      <c r="E47" s="10" t="e">
        <f>'[3]Report WorkSheet'!M47</f>
        <v>#N/A</v>
      </c>
      <c r="G47" s="75" t="s">
        <v>117</v>
      </c>
      <c r="H47" s="57" t="s">
        <v>106</v>
      </c>
      <c r="I47" s="2" t="str">
        <f t="shared" si="3"/>
        <v>VSD_SYS01_WTR_HX-E_FLOW_01=VSD COOLER WATER FLOW</v>
      </c>
    </row>
    <row r="48" spans="2:9" ht="6.95" customHeight="1" x14ac:dyDescent="0.25">
      <c r="B48" s="9"/>
      <c r="C48" s="9"/>
      <c r="D48" s="9"/>
      <c r="E48" s="10"/>
      <c r="G48" s="62"/>
      <c r="H48" s="62"/>
    </row>
    <row r="49" spans="1:9" x14ac:dyDescent="0.25">
      <c r="A49" s="6" t="s">
        <v>10</v>
      </c>
      <c r="B49" s="8" t="s">
        <v>11</v>
      </c>
      <c r="C49" s="8"/>
      <c r="D49" s="8"/>
      <c r="E49" s="18"/>
      <c r="G49" s="62"/>
      <c r="H49" s="62"/>
      <c r="I49" s="2" t="str">
        <f>"["&amp;B49&amp;"]"</f>
        <v>[Xitron Power Analyzer]</v>
      </c>
    </row>
    <row r="50" spans="1:9" x14ac:dyDescent="0.25">
      <c r="B50" s="9">
        <f>'[3]Report WorkSheet'!B50</f>
        <v>0</v>
      </c>
      <c r="C50" s="9" t="str">
        <f>'[3]Report WorkSheet'!C50</f>
        <v>CHILLER INPUT</v>
      </c>
      <c r="D50" s="10" t="e">
        <f>'[3]Report WorkSheet'!L50</f>
        <v>#N/A</v>
      </c>
      <c r="E50" s="10" t="e">
        <f>'[3]Report WorkSheet'!M50</f>
        <v>#N/A</v>
      </c>
      <c r="G50" s="70" t="s">
        <v>163</v>
      </c>
      <c r="H50" s="70" t="s">
        <v>49</v>
      </c>
      <c r="I50" s="2" t="str">
        <f>G50&amp;"="&amp;C50</f>
        <v>PWR_SYS01_ELEC_TOT-E_KW_01=CHILLER INPUT</v>
      </c>
    </row>
    <row r="51" spans="1:9" x14ac:dyDescent="0.25">
      <c r="B51" s="9">
        <f>'[3]Report WorkSheet'!B51</f>
        <v>0</v>
      </c>
      <c r="C51" s="9" t="str">
        <f>'[3]Report WorkSheet'!C51</f>
        <v>VSD OUTPUT</v>
      </c>
      <c r="D51" s="10" t="e">
        <f>'[3]Report WorkSheet'!L51</f>
        <v>#N/A</v>
      </c>
      <c r="E51" s="10" t="e">
        <f>'[3]Report WorkSheet'!M51</f>
        <v>#N/A</v>
      </c>
      <c r="G51" s="70" t="s">
        <v>166</v>
      </c>
      <c r="H51" s="70" t="s">
        <v>49</v>
      </c>
      <c r="I51" s="2" t="str">
        <f>G51&amp;"="&amp;C51</f>
        <v>VSD_SYS01_ELEC_TOT-L_KW_01=VSD OUTPUT</v>
      </c>
    </row>
    <row r="52" spans="1:9" ht="6.95" customHeight="1" x14ac:dyDescent="0.25">
      <c r="B52" s="13"/>
      <c r="C52" s="13"/>
      <c r="D52" s="13"/>
      <c r="E52" s="13"/>
    </row>
    <row r="53" spans="1:9" ht="12.75" customHeight="1" x14ac:dyDescent="0.25">
      <c r="A53" s="15"/>
      <c r="D53" s="2"/>
      <c r="E53" s="2"/>
    </row>
    <row r="54" spans="1:9" x14ac:dyDescent="0.25">
      <c r="A54" s="15"/>
      <c r="D54" s="2"/>
      <c r="E54" s="2"/>
    </row>
    <row r="55" spans="1:9" x14ac:dyDescent="0.25">
      <c r="A55" s="15"/>
      <c r="B55" s="16" t="s">
        <v>12</v>
      </c>
      <c r="C55" s="16">
        <f>'[3]Report WorkSheet'!C55</f>
        <v>0</v>
      </c>
      <c r="D55" s="16" t="s">
        <v>13</v>
      </c>
      <c r="E55" s="17">
        <f>'[3]Report WorkSheet'!E55</f>
        <v>0</v>
      </c>
    </row>
    <row r="56" spans="1:9" x14ac:dyDescent="0.25">
      <c r="A56" s="2"/>
      <c r="D56" s="2"/>
      <c r="E56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B857-D6AA-48E8-BFC3-AFEAE7128463}">
  <sheetPr>
    <pageSetUpPr fitToPage="1"/>
  </sheetPr>
  <dimension ref="A1:I57"/>
  <sheetViews>
    <sheetView workbookViewId="0">
      <selection activeCell="I51" sqref="I9:I51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41.42578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9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'[4]Report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CONCATENATE('[4]Report WorkSheet'!B2,'[4]Report WorkSheet'!C2)</f>
        <v>Unit Type:  450 Ton SSN Compressor</v>
      </c>
      <c r="C2" s="93"/>
      <c r="D2" s="93"/>
      <c r="E2" s="93"/>
      <c r="F2" s="1"/>
    </row>
    <row r="3" spans="1:9" x14ac:dyDescent="0.25">
      <c r="A3" s="1"/>
      <c r="B3" s="93" t="str">
        <f>CONCATENATE('[4]Report WorkSheet'!B3,'[4]Report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CONCATENATE('[4]Report WorkSheet'!B4,'[4]Report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CONCATENATE('[4]Report WorkSheet'!B5,'[4]Report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'[4]Report WorkSheet'!B10</f>
        <v>0</v>
      </c>
      <c r="C10" s="9" t="str">
        <f>'[4]Report WorkSheet'!C10</f>
        <v>COND WATER ENTERING TEMP A</v>
      </c>
      <c r="D10" s="10" t="e">
        <f>'[4]Report WorkSheet'!L10</f>
        <v>#N/A</v>
      </c>
      <c r="E10" s="10" t="e">
        <f>'[4]Report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'[4]Report WorkSheet'!B11</f>
        <v>0</v>
      </c>
      <c r="C11" s="9" t="str">
        <f>'[4]Report WorkSheet'!C11</f>
        <v>COND WATER ENTERING TEMP B</v>
      </c>
      <c r="D11" s="10" t="e">
        <f>'[4]Report WorkSheet'!L11</f>
        <v>#N/A</v>
      </c>
      <c r="E11" s="10" t="e">
        <f>'[4]Report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'[4]Report WorkSheet'!B12</f>
        <v>0</v>
      </c>
      <c r="C12" s="9" t="str">
        <f>'[4]Report WorkSheet'!C12</f>
        <v>COND WATER LEAVING TEMP A</v>
      </c>
      <c r="D12" s="10" t="e">
        <f>'[4]Report WorkSheet'!L12</f>
        <v>#N/A</v>
      </c>
      <c r="E12" s="10" t="e">
        <f>'[4]Report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'[4]Report WorkSheet'!B13</f>
        <v>0</v>
      </c>
      <c r="C13" s="9" t="str">
        <f>'[4]Report WorkSheet'!C13</f>
        <v>COND WATER LEAVING TEMP B</v>
      </c>
      <c r="D13" s="10" t="e">
        <f>'[4]Report WorkSheet'!L13</f>
        <v>#N/A</v>
      </c>
      <c r="E13" s="10" t="e">
        <f>'[4]Report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'[4]Report WorkSheet'!B14</f>
        <v>0</v>
      </c>
      <c r="C14" s="9" t="str">
        <f>'[4]Report WorkSheet'!C14</f>
        <v>EVAP WATER ENTERING TEMP A</v>
      </c>
      <c r="D14" s="10" t="e">
        <f>'[4]Report WorkSheet'!L14</f>
        <v>#N/A</v>
      </c>
      <c r="E14" s="10" t="e">
        <f>'[4]Report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'[4]Report WorkSheet'!B15</f>
        <v>0</v>
      </c>
      <c r="C15" s="9" t="str">
        <f>'[4]Report WorkSheet'!C15</f>
        <v>EVAP WATER ENTERING TEMP B</v>
      </c>
      <c r="D15" s="10" t="e">
        <f>'[4]Report WorkSheet'!L15</f>
        <v>#N/A</v>
      </c>
      <c r="E15" s="10" t="e">
        <f>'[4]Report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'[4]Report WorkSheet'!B16</f>
        <v>0</v>
      </c>
      <c r="C16" s="9" t="str">
        <f>'[4]Report WorkSheet'!C16</f>
        <v>EVAP WATER LEAVING TEMP A</v>
      </c>
      <c r="D16" s="10" t="e">
        <f>'[4]Report WorkSheet'!L16</f>
        <v>#N/A</v>
      </c>
      <c r="E16" s="10" t="e">
        <f>'[4]Report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'[4]Report WorkSheet'!B17</f>
        <v>0</v>
      </c>
      <c r="C17" s="9" t="str">
        <f>'[4]Report WorkSheet'!C17</f>
        <v>EVAP WATER LEAVING TEMP B</v>
      </c>
      <c r="D17" s="10" t="e">
        <f>'[4]Report WorkSheet'!L17</f>
        <v>#N/A</v>
      </c>
      <c r="E17" s="10" t="e">
        <f>'[4]Report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'[4]Report WorkSheet'!B18</f>
        <v>0</v>
      </c>
      <c r="C18" s="9" t="str">
        <f>'[4]Report WorkSheet'!C18</f>
        <v>AUX COOLING WATER ENTERING TEMP</v>
      </c>
      <c r="D18" s="10" t="e">
        <f>'[4]Report WorkSheet'!L18</f>
        <v>#N/A</v>
      </c>
      <c r="E18" s="10" t="e">
        <f>'[4]Report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'[4]Report WorkSheet'!B19</f>
        <v>0</v>
      </c>
      <c r="C19" s="9" t="str">
        <f>'[4]Report WorkSheet'!C19</f>
        <v>AUX COOLING WATER LEAVING TEMP</v>
      </c>
      <c r="D19" s="10" t="e">
        <f>'[4]Report WorkSheet'!L19</f>
        <v>#N/A</v>
      </c>
      <c r="E19" s="10" t="e">
        <f>'[4]Report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'[4]Report WorkSheet'!B22</f>
        <v>0</v>
      </c>
      <c r="C22" s="11" t="str">
        <f>'[4]Report WorkSheet'!C22</f>
        <v>COMPRESSOR SUCTION TEMP</v>
      </c>
      <c r="D22" s="10" t="e">
        <f>'[4]Report WorkSheet'!L22</f>
        <v>#N/A</v>
      </c>
      <c r="E22" s="10" t="e">
        <f>'[4]Report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'[4]Report WorkSheet'!B23</f>
        <v>0</v>
      </c>
      <c r="C23" s="11" t="str">
        <f>'[4]Report WorkSheet'!C23</f>
        <v>COMPRESSOR DISCHARGE TEMP</v>
      </c>
      <c r="D23" s="10" t="e">
        <f>'[4]Report WorkSheet'!L23</f>
        <v>#N/A</v>
      </c>
      <c r="E23" s="10" t="e">
        <f>'[4]Report WorkSheet'!M23</f>
        <v>#N/A</v>
      </c>
      <c r="G23" s="60" t="s">
        <v>28</v>
      </c>
      <c r="H23" s="60" t="s">
        <v>94</v>
      </c>
      <c r="I23" s="2" t="str">
        <f t="shared" ref="I23:I28" si="1">G23&amp;"="&amp;C23</f>
        <v>COMPR_SYS01_RFG_DISCH_TEMP_01=COMPRESSOR DISCHARGE TEMP</v>
      </c>
    </row>
    <row r="24" spans="2:9" ht="13.9" customHeight="1" x14ac:dyDescent="0.25">
      <c r="B24" s="9">
        <f>'[4]Report WorkSheet'!B24</f>
        <v>0</v>
      </c>
      <c r="C24" s="11" t="str">
        <f>'[4]Report WorkSheet'!C24</f>
        <v>REFRIGERANT LIQUID TEMP TO EXPANSION VALVE #1</v>
      </c>
      <c r="D24" s="10" t="e">
        <f>'[4]Report WorkSheet'!L24</f>
        <v>#N/A</v>
      </c>
      <c r="E24" s="10" t="e">
        <f>'[4]Report WorkSheet'!M24</f>
        <v>#N/A</v>
      </c>
      <c r="G24" s="60" t="s">
        <v>51</v>
      </c>
      <c r="H24" s="60" t="s">
        <v>95</v>
      </c>
      <c r="I24" s="2" t="str">
        <f t="shared" si="1"/>
        <v>EVAP_SYS01_RLIQ_EV-E_TEMP_01=REFRIGERANT LIQUID TEMP TO EXPANSION VALVE #1</v>
      </c>
    </row>
    <row r="25" spans="2:9" ht="13.9" customHeight="1" x14ac:dyDescent="0.25">
      <c r="B25" s="9">
        <f>'[4]Report WorkSheet'!B25</f>
        <v>0</v>
      </c>
      <c r="C25" s="11" t="str">
        <f>'[4]Report WorkSheet'!C25</f>
        <v>REFRIGERANT LIQUID TEMP TO EXPANSION VALVE #2</v>
      </c>
      <c r="D25" s="10" t="e">
        <f>'[4]Report WorkSheet'!L25</f>
        <v>#N/A</v>
      </c>
      <c r="E25" s="10" t="e">
        <f>'[4]Report WorkSheet'!M25</f>
        <v>#N/A</v>
      </c>
      <c r="G25" s="60" t="s">
        <v>107</v>
      </c>
      <c r="H25" s="60" t="s">
        <v>96</v>
      </c>
      <c r="I25" s="2" t="str">
        <f t="shared" si="1"/>
        <v>EVAP_SYS02_RLIQ_EV-E_TEMP_01=REFRIGERANT LIQUID TEMP TO EXPANSION VALVE #2</v>
      </c>
    </row>
    <row r="26" spans="2:9" ht="13.9" customHeight="1" x14ac:dyDescent="0.25">
      <c r="B26" s="9">
        <f>'[4]Report WorkSheet'!B26</f>
        <v>0</v>
      </c>
      <c r="C26" s="11" t="str">
        <f>'[4]Report WorkSheet'!C26</f>
        <v>OIL COOLER WATER ON</v>
      </c>
      <c r="D26" s="10" t="e">
        <f>'[4]Report WorkSheet'!L26</f>
        <v>#N/A</v>
      </c>
      <c r="E26" s="10" t="e">
        <f>'[4]Report WorkSheet'!M26</f>
        <v>#N/A</v>
      </c>
      <c r="G26" s="60" t="s">
        <v>52</v>
      </c>
      <c r="H26" s="60" t="s">
        <v>97</v>
      </c>
      <c r="I26" s="2" t="str">
        <f t="shared" si="1"/>
        <v>OIL_SYS01_WTR_CLR-E_TEMP_01=OIL COOLER WATER ON</v>
      </c>
    </row>
    <row r="27" spans="2:9" ht="13.9" customHeight="1" x14ac:dyDescent="0.25">
      <c r="B27" s="9">
        <f>'[4]Report WorkSheet'!B27</f>
        <v>0</v>
      </c>
      <c r="C27" s="11" t="str">
        <f>'[4]Report WorkSheet'!C27</f>
        <v>OIL COOLER WATER OFF</v>
      </c>
      <c r="D27" s="10" t="e">
        <f>'[4]Report WorkSheet'!L27</f>
        <v>#N/A</v>
      </c>
      <c r="E27" s="10" t="e">
        <f>'[4]Report WorkSheet'!M27</f>
        <v>#N/A</v>
      </c>
      <c r="G27" s="60" t="s">
        <v>53</v>
      </c>
      <c r="H27" s="60" t="s">
        <v>98</v>
      </c>
      <c r="I27" s="2" t="str">
        <f t="shared" si="1"/>
        <v>OIL_SYS01_WTR_CLR-L_TEMP_01=OIL COOLER WATER OFF</v>
      </c>
    </row>
    <row r="28" spans="2:9" ht="13.9" customHeight="1" x14ac:dyDescent="0.25">
      <c r="B28" s="9">
        <f>'[4]Report WorkSheet'!B28</f>
        <v>0</v>
      </c>
      <c r="C28" s="11" t="str">
        <f>'[4]Report WorkSheet'!C28</f>
        <v>AMBIENT TEMPERATURE</v>
      </c>
      <c r="D28" s="10" t="e">
        <f>'[4]Report WorkSheet'!L28</f>
        <v>#N/A</v>
      </c>
      <c r="E28" s="10" t="e">
        <f>'[4]Report WorkSheet'!M28</f>
        <v>#N/A</v>
      </c>
      <c r="G28" s="61" t="s">
        <v>37</v>
      </c>
      <c r="H28" s="61" t="s">
        <v>118</v>
      </c>
      <c r="I28" s="2" t="str">
        <f t="shared" si="1"/>
        <v>AMB_UNIT_AIR_EXT_TEMP_01=AMBIENT TEMPERATURE</v>
      </c>
    </row>
    <row r="29" spans="2:9" ht="6.95" customHeight="1" x14ac:dyDescent="0.25">
      <c r="B29" s="13"/>
      <c r="C29" s="13"/>
      <c r="D29" s="13"/>
      <c r="E29" s="13"/>
      <c r="G29" s="62"/>
      <c r="H29" s="63"/>
    </row>
    <row r="30" spans="2:9" x14ac:dyDescent="0.25">
      <c r="B30" s="8" t="s">
        <v>7</v>
      </c>
      <c r="C30" s="8"/>
      <c r="D30" s="8"/>
      <c r="E30" s="8"/>
      <c r="G30" s="62"/>
      <c r="H30" s="63"/>
      <c r="I30" s="2" t="str">
        <f>"["&amp;B30&amp;"]"</f>
        <v>[Omega Pressure Transducer]</v>
      </c>
    </row>
    <row r="31" spans="2:9" x14ac:dyDescent="0.25">
      <c r="B31" s="9">
        <f>'[4]Report WorkSheet'!B31</f>
        <v>0</v>
      </c>
      <c r="C31" s="9" t="str">
        <f>'[4]Report WorkSheet'!C31</f>
        <v>COMPRESSOR SUCTION PRESSURE</v>
      </c>
      <c r="D31" s="10" t="e">
        <f>'[4]Report WorkSheet'!L31</f>
        <v>#N/A</v>
      </c>
      <c r="E31" s="10" t="e">
        <f>'[4]Report WorkSheet'!M31</f>
        <v>#N/A</v>
      </c>
      <c r="G31" s="59" t="s">
        <v>38</v>
      </c>
      <c r="H31" s="64" t="s">
        <v>99</v>
      </c>
      <c r="I31" s="2" t="str">
        <f>G31&amp;"="&amp;C31</f>
        <v>COMPR_SYS01_RVAP_SUCT_PRESS_01=COMPRESSOR SUCTION PRESSURE</v>
      </c>
    </row>
    <row r="32" spans="2:9" x14ac:dyDescent="0.25">
      <c r="B32" s="9">
        <f>'[4]Report WorkSheet'!B32</f>
        <v>0</v>
      </c>
      <c r="C32" s="9" t="str">
        <f>'[4]Report WorkSheet'!C32</f>
        <v>COMPRESSOR DISCHARGE PRESSURE</v>
      </c>
      <c r="D32" s="10" t="e">
        <f>'[4]Report WorkSheet'!L32</f>
        <v>#N/A</v>
      </c>
      <c r="E32" s="10" t="e">
        <f>'[4]Report WorkSheet'!M32</f>
        <v>#N/A</v>
      </c>
      <c r="G32" s="60" t="s">
        <v>39</v>
      </c>
      <c r="H32" s="65" t="s">
        <v>100</v>
      </c>
      <c r="I32" s="2" t="str">
        <f t="shared" ref="I32:I36" si="2">G32&amp;"="&amp;C32</f>
        <v>COMPR_SYS01_RVAP_DISCH_PRESS_01=COMPRESSOR DISCHARGE PRESSURE</v>
      </c>
    </row>
    <row r="33" spans="2:9" x14ac:dyDescent="0.25">
      <c r="B33" s="9">
        <f>'[4]Report WorkSheet'!B33</f>
        <v>0</v>
      </c>
      <c r="C33" s="9" t="str">
        <f>'[4]Report WorkSheet'!C33</f>
        <v>CONDENSER PRESSURE</v>
      </c>
      <c r="D33" s="10" t="e">
        <f>'[4]Report WorkSheet'!L33</f>
        <v>#N/A</v>
      </c>
      <c r="E33" s="10" t="e">
        <f>'[4]Report WorkSheet'!M33</f>
        <v>#N/A</v>
      </c>
      <c r="G33" s="60" t="s">
        <v>113</v>
      </c>
      <c r="H33" s="65" t="s">
        <v>101</v>
      </c>
      <c r="I33" s="2" t="str">
        <f t="shared" si="2"/>
        <v>COND_SYS01_RVAP_HIGH-CTR_PRESS_01=CONDENSER PRESSURE</v>
      </c>
    </row>
    <row r="34" spans="2:9" x14ac:dyDescent="0.25">
      <c r="B34" s="9">
        <f>'[4]Report WorkSheet'!B34</f>
        <v>0</v>
      </c>
      <c r="C34" s="9" t="str">
        <f>'[4]Report WorkSheet'!C34</f>
        <v>OIL PRESSURE</v>
      </c>
      <c r="D34" s="10" t="e">
        <f>'[4]Report WorkSheet'!L34</f>
        <v>#N/A</v>
      </c>
      <c r="E34" s="10" t="e">
        <f>'[4]Report WorkSheet'!M34</f>
        <v>#N/A</v>
      </c>
      <c r="G34" s="60" t="s">
        <v>54</v>
      </c>
      <c r="H34" s="65" t="s">
        <v>102</v>
      </c>
      <c r="I34" s="2" t="str">
        <f t="shared" si="2"/>
        <v>OIL_SYS01_OIL_PUMP_PRESS_01=OIL PRESSURE</v>
      </c>
    </row>
    <row r="35" spans="2:9" x14ac:dyDescent="0.25">
      <c r="B35" s="9">
        <f>'[4]Report WorkSheet'!B35</f>
        <v>0</v>
      </c>
      <c r="C35" s="9" t="str">
        <f>'[4]Report WorkSheet'!C35</f>
        <v>OIL SUMP PRESSURE</v>
      </c>
      <c r="D35" s="10" t="e">
        <f>'[4]Report WorkSheet'!L35</f>
        <v>#N/A</v>
      </c>
      <c r="E35" s="10" t="e">
        <f>'[4]Report WorkSheet'!M35</f>
        <v>#N/A</v>
      </c>
      <c r="G35" s="60" t="s">
        <v>119</v>
      </c>
      <c r="H35" s="65" t="s">
        <v>103</v>
      </c>
      <c r="I35" s="2" t="str">
        <f t="shared" si="2"/>
        <v>OIL_SYS01_OIL_SUMP-MID_PRESS_01=OIL SUMP PRESSURE</v>
      </c>
    </row>
    <row r="36" spans="2:9" x14ac:dyDescent="0.25">
      <c r="B36" s="9">
        <f>'[4]Report WorkSheet'!B36</f>
        <v>0</v>
      </c>
      <c r="C36" s="9" t="str">
        <f>'[4]Report WorkSheet'!C36</f>
        <v>BAROMETRIC PRESSURE</v>
      </c>
      <c r="D36" s="10" t="e">
        <f>'[4]Report WorkSheet'!L36</f>
        <v>#N/A</v>
      </c>
      <c r="E36" s="10" t="e">
        <f>'[4]Report WorkSheet'!M36</f>
        <v>#N/A</v>
      </c>
      <c r="G36" s="61" t="s">
        <v>44</v>
      </c>
      <c r="H36" s="66" t="s">
        <v>104</v>
      </c>
      <c r="I36" s="2" t="str">
        <f t="shared" si="2"/>
        <v>AMB_UNIT_AIR_EXT_PRESS_01=BAROMETRIC PRESSURE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'[4]Report WorkSheet'!B39</f>
        <v>0</v>
      </c>
      <c r="C39" s="9" t="str">
        <f>'[4]Report WorkSheet'!C39</f>
        <v>EVAPORATOR WATER PRESSURE DROP</v>
      </c>
      <c r="D39" s="10" t="e">
        <f>'[4]Report WorkSheet'!L39</f>
        <v>#N/A</v>
      </c>
      <c r="E39" s="10" t="e">
        <f>'[4]Report WorkSheet'!M39</f>
        <v>#N/A</v>
      </c>
      <c r="G39" s="59" t="s">
        <v>45</v>
      </c>
      <c r="H39" s="64" t="s">
        <v>105</v>
      </c>
      <c r="I39" s="2" t="str">
        <f>G39&amp;"="&amp;C39</f>
        <v>EVAP_UNIT_WTR_NOZ_DP_01=EVAPORATOR WATER PRESSURE DROP</v>
      </c>
    </row>
    <row r="40" spans="2:9" x14ac:dyDescent="0.25">
      <c r="B40" s="9">
        <f>'[4]Report WorkSheet'!B40</f>
        <v>0</v>
      </c>
      <c r="C40" s="9" t="str">
        <f>'[4]Report WorkSheet'!C40</f>
        <v>CONDENSER WATER PRESSURE DROP</v>
      </c>
      <c r="D40" s="10" t="e">
        <f>'[4]Report WorkSheet'!L40</f>
        <v>#N/A</v>
      </c>
      <c r="E40" s="10" t="e">
        <f>'[4]Report WorkSheet'!M40</f>
        <v>#N/A</v>
      </c>
      <c r="G40" s="60" t="s">
        <v>46</v>
      </c>
      <c r="H40" s="65" t="s">
        <v>116</v>
      </c>
      <c r="I40" s="2" t="str">
        <f t="shared" ref="I40:I41" si="3">G40&amp;"="&amp;C40</f>
        <v>COND_UNIT_WTR_NOZ_DP_01=CONDENSER WATER PRESSURE DROP</v>
      </c>
    </row>
    <row r="41" spans="2:9" x14ac:dyDescent="0.25">
      <c r="B41" s="9">
        <f>'[4]Report WorkSheet'!B41</f>
        <v>0</v>
      </c>
      <c r="C41" s="9" t="str">
        <f>'[4]Report WorkSheet'!C41</f>
        <v>OIL COOLER WATER PRESSURE DROP</v>
      </c>
      <c r="D41" s="10" t="e">
        <f>'[4]Report WorkSheet'!L41</f>
        <v>#N/A</v>
      </c>
      <c r="E41" s="10" t="e">
        <f>'[4]Report WorkSheet'!M41</f>
        <v>#N/A</v>
      </c>
      <c r="G41" s="61" t="s">
        <v>55</v>
      </c>
      <c r="H41" s="66" t="s">
        <v>120</v>
      </c>
      <c r="I41" s="2" t="str">
        <f t="shared" si="3"/>
        <v>OIL_UNIT_WTR_NOZ_DP_01=OIL COOLER WATER PRESSURE DROP</v>
      </c>
    </row>
    <row r="42" spans="2:9" ht="6.95" customHeight="1" x14ac:dyDescent="0.25">
      <c r="B42" s="13"/>
      <c r="C42" s="13"/>
      <c r="D42" s="13"/>
      <c r="E42" s="13"/>
      <c r="G42" s="62"/>
      <c r="H42" s="62"/>
    </row>
    <row r="43" spans="2:9" x14ac:dyDescent="0.25">
      <c r="B43" s="8" t="s">
        <v>9</v>
      </c>
      <c r="C43" s="8"/>
      <c r="D43" s="8"/>
      <c r="E43" s="8"/>
      <c r="G43" s="62"/>
      <c r="H43" s="62"/>
      <c r="I43" s="2" t="str">
        <f>"["&amp;B43&amp;"]"</f>
        <v>[Rosemount Magmeter]</v>
      </c>
    </row>
    <row r="44" spans="2:9" x14ac:dyDescent="0.25">
      <c r="B44" s="9">
        <f>'[4]Report WorkSheet'!B44</f>
        <v>0</v>
      </c>
      <c r="C44" s="14" t="str">
        <f>'[4]Report WorkSheet'!C44</f>
        <v>EVAPORATOR WATER FLOW A</v>
      </c>
      <c r="D44" s="10" t="e">
        <f>'[4]Report WorkSheet'!L44</f>
        <v>#N/A</v>
      </c>
      <c r="E44" s="10" t="e">
        <f>'[4]Report WorkSheet'!M44</f>
        <v>#N/A</v>
      </c>
      <c r="G44" s="67" t="s">
        <v>47</v>
      </c>
      <c r="H44" s="55" t="s">
        <v>89</v>
      </c>
      <c r="I44" s="2" t="str">
        <f>G44&amp;"="&amp;C44</f>
        <v>EVAP_WTR_E_TOTAL_FLOW=EVAPORATOR WATER FLOW A</v>
      </c>
    </row>
    <row r="45" spans="2:9" x14ac:dyDescent="0.25">
      <c r="B45" s="9">
        <f>'[4]Report WorkSheet'!B45</f>
        <v>0</v>
      </c>
      <c r="C45" s="14" t="str">
        <f>'[4]Report WorkSheet'!C45</f>
        <v>EVAPORATOR WATER FLOW B</v>
      </c>
      <c r="D45" s="10" t="e">
        <f>'[4]Report WorkSheet'!L45</f>
        <v>#N/A</v>
      </c>
      <c r="E45" s="10" t="e">
        <f>'[4]Report WorkSheet'!M45</f>
        <v>#N/A</v>
      </c>
      <c r="G45" s="68" t="s">
        <v>47</v>
      </c>
      <c r="H45" s="56" t="s">
        <v>90</v>
      </c>
      <c r="I45" s="2" t="str">
        <f t="shared" ref="I45:I48" si="4">G45&amp;"="&amp;C45</f>
        <v>EVAP_WTR_E_TOTAL_FLOW=EVAPORATOR WATER FLOW B</v>
      </c>
    </row>
    <row r="46" spans="2:9" x14ac:dyDescent="0.25">
      <c r="B46" s="9">
        <f>'[4]Report WorkSheet'!B46</f>
        <v>0</v>
      </c>
      <c r="C46" s="14" t="str">
        <f>'[4]Report WorkSheet'!C46</f>
        <v>CONDENSER WATER FLOW A</v>
      </c>
      <c r="D46" s="10" t="e">
        <f>'[4]Report WorkSheet'!L46</f>
        <v>#N/A</v>
      </c>
      <c r="E46" s="10" t="e">
        <f>'[4]Report WorkSheet'!M46</f>
        <v>#N/A</v>
      </c>
      <c r="G46" s="68" t="s">
        <v>48</v>
      </c>
      <c r="H46" s="56" t="s">
        <v>91</v>
      </c>
      <c r="I46" s="2" t="str">
        <f t="shared" si="4"/>
        <v>COND_WTR_E_TOTAL_FLOW=CONDENSER WATER FLOW A</v>
      </c>
    </row>
    <row r="47" spans="2:9" x14ac:dyDescent="0.25">
      <c r="B47" s="9">
        <f>'[4]Report WorkSheet'!B47</f>
        <v>0</v>
      </c>
      <c r="C47" s="14" t="str">
        <f>'[4]Report WorkSheet'!C47</f>
        <v>CONDENSER WATER FLOW B</v>
      </c>
      <c r="D47" s="10" t="e">
        <f>'[4]Report WorkSheet'!L47</f>
        <v>#N/A</v>
      </c>
      <c r="E47" s="10" t="e">
        <f>'[4]Report WorkSheet'!M47</f>
        <v>#N/A</v>
      </c>
      <c r="G47" s="68" t="s">
        <v>48</v>
      </c>
      <c r="H47" s="68" t="s">
        <v>92</v>
      </c>
      <c r="I47" s="2" t="str">
        <f t="shared" si="4"/>
        <v>COND_WTR_E_TOTAL_FLOW=CONDENSER WATER FLOW B</v>
      </c>
    </row>
    <row r="48" spans="2:9" x14ac:dyDescent="0.25">
      <c r="B48" s="9">
        <f>'[4]Report WorkSheet'!B48</f>
        <v>0</v>
      </c>
      <c r="C48" s="14" t="str">
        <f>'[4]Report WorkSheet'!C48</f>
        <v>AUX COOLING WATER FLOW</v>
      </c>
      <c r="D48" s="10" t="e">
        <f>'[4]Report WorkSheet'!L48</f>
        <v>#N/A</v>
      </c>
      <c r="E48" s="10" t="e">
        <f>'[4]Report WorkSheet'!M48</f>
        <v>#N/A</v>
      </c>
      <c r="G48" s="69" t="s">
        <v>121</v>
      </c>
      <c r="H48" s="69" t="s">
        <v>106</v>
      </c>
      <c r="I48" s="2" t="str">
        <f t="shared" si="4"/>
        <v>OIL_SYS01_WTR_CLR-E_FLOW_01=AUX COOLING WATER FLOW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A50" s="6" t="s">
        <v>10</v>
      </c>
      <c r="B50" s="8" t="s">
        <v>11</v>
      </c>
      <c r="C50" s="8"/>
      <c r="D50" s="8"/>
      <c r="E50" s="8"/>
      <c r="G50" s="62"/>
      <c r="H50" s="62"/>
      <c r="I50" s="2" t="str">
        <f>"["&amp;B50&amp;"]"</f>
        <v>[Xitron Power Analyzer]</v>
      </c>
    </row>
    <row r="51" spans="1:9" x14ac:dyDescent="0.25">
      <c r="B51" s="9">
        <f>'[4]Report WorkSheet'!B51</f>
        <v>0</v>
      </c>
      <c r="C51" s="9" t="str">
        <f>'[4]Report WorkSheet'!C51</f>
        <v>CHILLER INPUT</v>
      </c>
      <c r="D51" s="10" t="e">
        <f>'[4]Report WorkSheet'!L51</f>
        <v>#N/A</v>
      </c>
      <c r="E51" s="10" t="e">
        <f>'[4]Report WorkSheet'!M51</f>
        <v>#N/A</v>
      </c>
      <c r="G51" s="70" t="s">
        <v>163</v>
      </c>
      <c r="H51" s="70" t="s">
        <v>49</v>
      </c>
      <c r="I51" s="2" t="str">
        <f>G51&amp;"="&amp;C51</f>
        <v>PWR_SYS01_ELEC_TOT-E_KW_01=CHILLER INPUT</v>
      </c>
    </row>
    <row r="52" spans="1:9" x14ac:dyDescent="0.25">
      <c r="B52" s="13"/>
      <c r="C52" s="13"/>
      <c r="D52" s="13"/>
      <c r="E52" s="13"/>
    </row>
    <row r="53" spans="1:9" ht="6.95" customHeight="1" x14ac:dyDescent="0.25">
      <c r="D53" s="2"/>
      <c r="E53" s="2"/>
    </row>
    <row r="54" spans="1:9" ht="12.75" customHeight="1" x14ac:dyDescent="0.25">
      <c r="A54" s="15"/>
      <c r="D54" s="2"/>
      <c r="E54" s="2"/>
    </row>
    <row r="55" spans="1:9" x14ac:dyDescent="0.25">
      <c r="A55" s="15"/>
      <c r="B55" s="16" t="s">
        <v>12</v>
      </c>
      <c r="C55" s="16">
        <f>'[4]Report WorkSheet'!C55</f>
        <v>0</v>
      </c>
      <c r="D55" s="16" t="s">
        <v>13</v>
      </c>
      <c r="E55" s="17">
        <f>'[4]Report WorkSheet'!E55</f>
        <v>0</v>
      </c>
    </row>
    <row r="56" spans="1:9" x14ac:dyDescent="0.25">
      <c r="A56" s="15"/>
      <c r="D56" s="2"/>
      <c r="E56" s="2"/>
    </row>
    <row r="57" spans="1:9" x14ac:dyDescent="0.25">
      <c r="A57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2F-7825-4F10-9B69-4C1790FD9B80}">
  <sheetPr>
    <pageSetUpPr fitToPage="1"/>
  </sheetPr>
  <dimension ref="A1:I56"/>
  <sheetViews>
    <sheetView topLeftCell="A13" workbookViewId="0">
      <selection activeCell="I42" sqref="I9:I42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1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27.28515625" style="2" bestFit="1" customWidth="1"/>
    <col min="8" max="8" width="26.140625" style="2" bestFit="1" customWidth="1"/>
    <col min="9" max="9" width="55" style="2" bestFit="1" customWidth="1"/>
    <col min="10" max="16384" width="8.85546875" style="2"/>
  </cols>
  <sheetData>
    <row r="1" spans="1:9" ht="13.9" customHeight="1" x14ac:dyDescent="0.25">
      <c r="A1" s="1"/>
      <c r="B1" s="93" t="str">
        <f>'[5]Report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CONCATENATE('[5]Report WorkSheet'!B2,'[5]Report WorkSheet'!C2)</f>
        <v>Unit Type:  500 Ton</v>
      </c>
      <c r="C2" s="93"/>
      <c r="D2" s="93"/>
      <c r="E2" s="93"/>
      <c r="F2" s="1"/>
    </row>
    <row r="3" spans="1:9" x14ac:dyDescent="0.25">
      <c r="A3" s="1"/>
      <c r="B3" s="93" t="str">
        <f>CONCATENATE('[5]Report WorkSheet'!B3,'[5]Report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CONCATENATE('[5]Report WorkSheet'!B4,'[5]Report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CONCATENATE('[5]Report WorkSheet'!B5,'[5]Report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'[5]Report WorkSheet'!B10</f>
        <v>0</v>
      </c>
      <c r="C10" s="9" t="str">
        <f>'[5]Report WorkSheet'!C10</f>
        <v>COND WATER ENTERING TEMP A</v>
      </c>
      <c r="D10" s="10" t="e">
        <f>'[5]Report WorkSheet'!L10</f>
        <v>#N/A</v>
      </c>
      <c r="E10" s="10" t="e">
        <f>'[5]Report WorkSheet'!M10</f>
        <v>#N/A</v>
      </c>
      <c r="G10" s="55" t="s">
        <v>17</v>
      </c>
      <c r="H10" s="67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'[5]Report WorkSheet'!B11</f>
        <v>0</v>
      </c>
      <c r="C11" s="9" t="str">
        <f>'[5]Report WorkSheet'!C11</f>
        <v>COND WATER ENTERING TEMP B</v>
      </c>
      <c r="D11" s="10" t="e">
        <f>'[5]Report WorkSheet'!L11</f>
        <v>#N/A</v>
      </c>
      <c r="E11" s="10" t="e">
        <f>'[5]Report WorkSheet'!M11</f>
        <v>#N/A</v>
      </c>
      <c r="G11" s="56" t="s">
        <v>18</v>
      </c>
      <c r="H11" s="68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'[5]Report WorkSheet'!B12</f>
        <v>0</v>
      </c>
      <c r="C12" s="9" t="str">
        <f>'[5]Report WorkSheet'!C12</f>
        <v>COND WATER LEAVING TEMP A</v>
      </c>
      <c r="D12" s="10" t="e">
        <f>'[5]Report WorkSheet'!L12</f>
        <v>#N/A</v>
      </c>
      <c r="E12" s="10" t="e">
        <f>'[5]Report WorkSheet'!M12</f>
        <v>#N/A</v>
      </c>
      <c r="G12" s="56" t="s">
        <v>19</v>
      </c>
      <c r="H12" s="68" t="s">
        <v>61</v>
      </c>
      <c r="I12" s="2" t="str">
        <f t="shared" si="0"/>
        <v>COND_WTR_L_TEMP_TET-CW-3A=COND WATER LEAVING TEMP A</v>
      </c>
    </row>
    <row r="13" spans="1:9" x14ac:dyDescent="0.25">
      <c r="B13" s="9">
        <f>'[5]Report WorkSheet'!B13</f>
        <v>0</v>
      </c>
      <c r="C13" s="9" t="str">
        <f>'[5]Report WorkSheet'!C13</f>
        <v>COND WATER LEAVING TEMP B</v>
      </c>
      <c r="D13" s="10" t="e">
        <f>'[5]Report WorkSheet'!L13</f>
        <v>#N/A</v>
      </c>
      <c r="E13" s="10" t="e">
        <f>'[5]Report WorkSheet'!M13</f>
        <v>#N/A</v>
      </c>
      <c r="G13" s="56" t="s">
        <v>20</v>
      </c>
      <c r="H13" s="68" t="s">
        <v>62</v>
      </c>
      <c r="I13" s="2" t="str">
        <f t="shared" si="0"/>
        <v>COND_WTR_L_TEMP_TET-CW-3B=COND WATER LEAVING TEMP B</v>
      </c>
    </row>
    <row r="14" spans="1:9" x14ac:dyDescent="0.25">
      <c r="B14" s="9">
        <f>'[5]Report WorkSheet'!B14</f>
        <v>0</v>
      </c>
      <c r="C14" s="9" t="str">
        <f>'[5]Report WorkSheet'!C14</f>
        <v>EVAP WATER ENTERING TEMP A</v>
      </c>
      <c r="D14" s="10" t="e">
        <f>'[5]Report WorkSheet'!L14</f>
        <v>#N/A</v>
      </c>
      <c r="E14" s="10" t="e">
        <f>'[5]Report WorkSheet'!M14</f>
        <v>#N/A</v>
      </c>
      <c r="G14" s="56" t="s">
        <v>21</v>
      </c>
      <c r="H14" s="68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'[5]Report WorkSheet'!B15</f>
        <v>0</v>
      </c>
      <c r="C15" s="9" t="str">
        <f>'[5]Report WorkSheet'!C15</f>
        <v>EVAP WATER ENTERING TEMP B</v>
      </c>
      <c r="D15" s="10" t="e">
        <f>'[5]Report WorkSheet'!L15</f>
        <v>#N/A</v>
      </c>
      <c r="E15" s="10" t="e">
        <f>'[5]Report WorkSheet'!M15</f>
        <v>#N/A</v>
      </c>
      <c r="G15" s="56" t="s">
        <v>22</v>
      </c>
      <c r="H15" s="68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'[5]Report WorkSheet'!B16</f>
        <v>0</v>
      </c>
      <c r="C16" s="9" t="str">
        <f>'[5]Report WorkSheet'!C16</f>
        <v>EVAP WATER LEAVING TEMP A</v>
      </c>
      <c r="D16" s="10" t="e">
        <f>'[5]Report WorkSheet'!L16</f>
        <v>#N/A</v>
      </c>
      <c r="E16" s="10" t="e">
        <f>'[5]Report WorkSheet'!M16</f>
        <v>#N/A</v>
      </c>
      <c r="G16" s="56" t="s">
        <v>23</v>
      </c>
      <c r="H16" s="68" t="s">
        <v>65</v>
      </c>
      <c r="I16" s="2" t="str">
        <f t="shared" si="0"/>
        <v>EVAP_WTR_L_TEMP_TET-EW-3A=EVAP WATER LEAVING TEMP A</v>
      </c>
    </row>
    <row r="17" spans="2:9" x14ac:dyDescent="0.25">
      <c r="B17" s="9">
        <f>'[5]Report WorkSheet'!B17</f>
        <v>0</v>
      </c>
      <c r="C17" s="9" t="str">
        <f>'[5]Report WorkSheet'!C17</f>
        <v>EVAP WATER LEAVING TEMP B</v>
      </c>
      <c r="D17" s="10" t="e">
        <f>'[5]Report WorkSheet'!L17</f>
        <v>#N/A</v>
      </c>
      <c r="E17" s="10" t="e">
        <f>'[5]Report WorkSheet'!M17</f>
        <v>#N/A</v>
      </c>
      <c r="G17" s="56" t="s">
        <v>24</v>
      </c>
      <c r="H17" s="68" t="s">
        <v>66</v>
      </c>
      <c r="I17" s="2" t="str">
        <f t="shared" si="0"/>
        <v>EVAP_WTR_L_TEMP_TET-EW-3B=EVAP WATER LEAVING TEMP B</v>
      </c>
    </row>
    <row r="18" spans="2:9" x14ac:dyDescent="0.25">
      <c r="B18" s="9">
        <f>'[5]Report WorkSheet'!B18</f>
        <v>0</v>
      </c>
      <c r="C18" s="9" t="str">
        <f>'[5]Report WorkSheet'!C18</f>
        <v>AUX COOLING WATER ENTERING TEMP</v>
      </c>
      <c r="D18" s="10" t="e">
        <f>'[5]Report WorkSheet'!L18</f>
        <v>#N/A</v>
      </c>
      <c r="E18" s="10" t="e">
        <f>'[5]Report WorkSheet'!M18</f>
        <v>#N/A</v>
      </c>
      <c r="G18" s="56" t="s">
        <v>25</v>
      </c>
      <c r="H18" s="68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'[5]Report WorkSheet'!B19</f>
        <v>0</v>
      </c>
      <c r="C19" s="9" t="str">
        <f>'[5]Report WorkSheet'!C19</f>
        <v>AUX COOLING WATER LEAVING TEMP</v>
      </c>
      <c r="D19" s="10" t="e">
        <f>'[5]Report WorkSheet'!L19</f>
        <v>#N/A</v>
      </c>
      <c r="E19" s="10" t="e">
        <f>'[5]Report WorkSheet'!M19</f>
        <v>#N/A</v>
      </c>
      <c r="G19" s="57" t="s">
        <v>26</v>
      </c>
      <c r="H19" s="69" t="s">
        <v>68</v>
      </c>
      <c r="I19" s="2" t="str">
        <f t="shared" si="0"/>
        <v>CH_WTR_L_TEMP_TET-CH-3=AUX COOLING WATER LEAVING TEMP</v>
      </c>
    </row>
    <row r="20" spans="2:9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76"/>
      <c r="I21" s="2" t="str">
        <f>"["&amp;B21&amp;"]"</f>
        <v>[DAQ3 RTD Temperatures]</v>
      </c>
    </row>
    <row r="22" spans="2:9" x14ac:dyDescent="0.25">
      <c r="B22" s="9">
        <f>'[5]Report WorkSheet'!B22</f>
        <v>0</v>
      </c>
      <c r="C22" s="11" t="str">
        <f>'[5]Report WorkSheet'!C22</f>
        <v>OIL COOLER WATER ON</v>
      </c>
      <c r="D22" s="10" t="e">
        <f>'[5]Report WorkSheet'!L22</f>
        <v>#N/A</v>
      </c>
      <c r="E22" s="10" t="e">
        <f>'[5]Report WorkSheet'!M22</f>
        <v>#N/A</v>
      </c>
      <c r="G22" s="77" t="s">
        <v>52</v>
      </c>
      <c r="H22" s="59" t="s">
        <v>69</v>
      </c>
      <c r="I22" s="2" t="str">
        <f>G22&amp;"="&amp;C22</f>
        <v>OIL_SYS01_WTR_CLR-E_TEMP_01=OIL COOLER WATER ON</v>
      </c>
    </row>
    <row r="23" spans="2:9" ht="13.9" customHeight="1" x14ac:dyDescent="0.25">
      <c r="B23" s="9">
        <f>'[5]Report WorkSheet'!B23</f>
        <v>0</v>
      </c>
      <c r="C23" s="11" t="str">
        <f>'[5]Report WorkSheet'!C23</f>
        <v>OIL COOLER WATER OFF</v>
      </c>
      <c r="D23" s="10" t="e">
        <f>'[5]Report WorkSheet'!L23</f>
        <v>#N/A</v>
      </c>
      <c r="E23" s="10" t="e">
        <f>'[5]Report WorkSheet'!M23</f>
        <v>#N/A</v>
      </c>
      <c r="G23" s="78" t="s">
        <v>53</v>
      </c>
      <c r="H23" s="60" t="s">
        <v>70</v>
      </c>
      <c r="I23" s="2" t="str">
        <f t="shared" ref="I23:I24" si="1">G23&amp;"="&amp;C23</f>
        <v>OIL_SYS01_WTR_CLR-L_TEMP_01=OIL COOLER WATER OFF</v>
      </c>
    </row>
    <row r="24" spans="2:9" ht="13.9" customHeight="1" x14ac:dyDescent="0.25">
      <c r="B24" s="9">
        <f>'[5]Report WorkSheet'!B24</f>
        <v>0</v>
      </c>
      <c r="C24" s="11" t="str">
        <f>'[5]Report WorkSheet'!C24</f>
        <v>AMBIENT TEMPERATURE</v>
      </c>
      <c r="D24" s="10" t="e">
        <f>'[5]Report WorkSheet'!L24</f>
        <v>#N/A</v>
      </c>
      <c r="E24" s="10" t="e">
        <f>'[5]Report WorkSheet'!M24</f>
        <v>#N/A</v>
      </c>
      <c r="G24" s="79" t="s">
        <v>37</v>
      </c>
      <c r="H24" s="61" t="s">
        <v>71</v>
      </c>
      <c r="I24" s="2" t="str">
        <f t="shared" si="1"/>
        <v>AMB_UNIT_AIR_EXT_TEMP_01=AMBIENT TEMPERATURE</v>
      </c>
    </row>
    <row r="25" spans="2:9" ht="13.9" customHeight="1" x14ac:dyDescent="0.25">
      <c r="B25" s="13"/>
      <c r="C25" s="13"/>
      <c r="D25" s="13"/>
      <c r="E25" s="13"/>
      <c r="G25" s="62"/>
      <c r="H25" s="63"/>
    </row>
    <row r="26" spans="2:9" ht="13.9" customHeight="1" x14ac:dyDescent="0.25">
      <c r="B26" s="8" t="s">
        <v>7</v>
      </c>
      <c r="C26" s="8"/>
      <c r="D26" s="8"/>
      <c r="E26" s="8"/>
      <c r="G26" s="80"/>
      <c r="H26" s="81"/>
      <c r="I26" s="2" t="str">
        <f>"["&amp;B26&amp;"]"</f>
        <v>[Omega Pressure Transducer]</v>
      </c>
    </row>
    <row r="27" spans="2:9" ht="13.9" customHeight="1" x14ac:dyDescent="0.25">
      <c r="B27" s="9">
        <f>'[5]Report WorkSheet'!B27</f>
        <v>0</v>
      </c>
      <c r="C27" s="9" t="str">
        <f>'[5]Report WorkSheet'!C27</f>
        <v>BAROMETRIC PRESSURE</v>
      </c>
      <c r="D27" s="10" t="e">
        <f>'[5]Report WorkSheet'!L27</f>
        <v>#N/A</v>
      </c>
      <c r="E27" s="10" t="e">
        <f>'[5]Report WorkSheet'!M27</f>
        <v>#N/A</v>
      </c>
      <c r="G27" s="82" t="s">
        <v>44</v>
      </c>
      <c r="H27" s="61" t="s">
        <v>80</v>
      </c>
      <c r="I27" s="2" t="str">
        <f>G27&amp;"="&amp;C27</f>
        <v>AMB_UNIT_AIR_EXT_PRESS_01=BAROMETRIC PRESSURE</v>
      </c>
    </row>
    <row r="28" spans="2:9" x14ac:dyDescent="0.25">
      <c r="B28" s="13"/>
      <c r="C28" s="13"/>
      <c r="D28" s="13"/>
      <c r="E28" s="13"/>
      <c r="G28" s="62"/>
      <c r="H28" s="63"/>
    </row>
    <row r="29" spans="2:9" x14ac:dyDescent="0.25">
      <c r="B29" s="8" t="s">
        <v>8</v>
      </c>
      <c r="C29" s="8"/>
      <c r="D29" s="8"/>
      <c r="E29" s="8"/>
      <c r="G29" s="62"/>
      <c r="H29" s="63"/>
      <c r="I29" s="2" t="str">
        <f>"["&amp;B29&amp;"]"</f>
        <v>[Rosemount Delta P Transducer]</v>
      </c>
    </row>
    <row r="30" spans="2:9" x14ac:dyDescent="0.25">
      <c r="B30" s="9">
        <f>'[5]Report WorkSheet'!B30</f>
        <v>0</v>
      </c>
      <c r="C30" s="9" t="str">
        <f>'[5]Report WorkSheet'!C30</f>
        <v>EVAPORATOR WATER PRESSURE DROP</v>
      </c>
      <c r="D30" s="10" t="e">
        <f>'[5]Report WorkSheet'!L30</f>
        <v>#N/A</v>
      </c>
      <c r="E30" s="10" t="e">
        <f>'[5]Report WorkSheet'!M30</f>
        <v>#N/A</v>
      </c>
      <c r="G30" s="83" t="s">
        <v>45</v>
      </c>
      <c r="H30" s="64" t="s">
        <v>81</v>
      </c>
      <c r="I30" s="2" t="str">
        <f>G30&amp;"="&amp;C30</f>
        <v>EVAP_UNIT_WTR_NOZ_DP_01=EVAPORATOR WATER PRESSURE DROP</v>
      </c>
    </row>
    <row r="31" spans="2:9" x14ac:dyDescent="0.25">
      <c r="B31" s="9">
        <f>'[5]Report WorkSheet'!B31</f>
        <v>0</v>
      </c>
      <c r="C31" s="9" t="str">
        <f>'[5]Report WorkSheet'!C31</f>
        <v>CONDENSER WATER PRESSURE DROP</v>
      </c>
      <c r="D31" s="10" t="e">
        <f>'[5]Report WorkSheet'!L31</f>
        <v>#N/A</v>
      </c>
      <c r="E31" s="10" t="e">
        <f>'[5]Report WorkSheet'!M31</f>
        <v>#N/A</v>
      </c>
      <c r="G31" s="84" t="s">
        <v>46</v>
      </c>
      <c r="H31" s="65" t="s">
        <v>82</v>
      </c>
      <c r="I31" s="2" t="str">
        <f t="shared" ref="I31:I32" si="2">G31&amp;"="&amp;C31</f>
        <v>COND_UNIT_WTR_NOZ_DP_01=CONDENSER WATER PRESSURE DROP</v>
      </c>
    </row>
    <row r="32" spans="2:9" x14ac:dyDescent="0.25">
      <c r="B32" s="9">
        <f>'[5]Report WorkSheet'!B32</f>
        <v>0</v>
      </c>
      <c r="C32" s="9" t="str">
        <f>'[5]Report WorkSheet'!C32</f>
        <v>OIL COOLER WATER PRESSURE DROP</v>
      </c>
      <c r="D32" s="10" t="e">
        <f>'[5]Report WorkSheet'!L32</f>
        <v>#N/A</v>
      </c>
      <c r="E32" s="10" t="e">
        <f>'[5]Report WorkSheet'!M32</f>
        <v>#N/A</v>
      </c>
      <c r="G32" s="85" t="s">
        <v>55</v>
      </c>
      <c r="H32" s="66" t="s">
        <v>83</v>
      </c>
      <c r="I32" s="2" t="str">
        <f t="shared" si="2"/>
        <v>OIL_UNIT_WTR_NOZ_DP_01=OIL COOLER WATER PRESSURE DROP</v>
      </c>
    </row>
    <row r="33" spans="2:9" x14ac:dyDescent="0.25">
      <c r="B33" s="13"/>
      <c r="C33" s="13"/>
      <c r="D33" s="13"/>
      <c r="E33" s="13"/>
      <c r="G33" s="62"/>
      <c r="H33" s="62"/>
    </row>
    <row r="34" spans="2:9" x14ac:dyDescent="0.25">
      <c r="B34" s="8" t="s">
        <v>9</v>
      </c>
      <c r="C34" s="8"/>
      <c r="D34" s="8"/>
      <c r="E34" s="8"/>
      <c r="G34" s="62"/>
      <c r="H34" s="62"/>
      <c r="I34" s="2" t="str">
        <f>"["&amp;B34&amp;"]"</f>
        <v>[Rosemount Magmeter]</v>
      </c>
    </row>
    <row r="35" spans="2:9" x14ac:dyDescent="0.25">
      <c r="B35" s="9">
        <f>'[5]Report WorkSheet'!B35</f>
        <v>0</v>
      </c>
      <c r="C35" s="14" t="str">
        <f>'[5]Report WorkSheet'!C35</f>
        <v>EVAPORATOR WATER FLOW A</v>
      </c>
      <c r="D35" s="10" t="e">
        <f>'[5]Report WorkSheet'!L35</f>
        <v>#N/A</v>
      </c>
      <c r="E35" s="10" t="e">
        <f>'[5]Report WorkSheet'!M35</f>
        <v>#N/A</v>
      </c>
      <c r="G35" s="55" t="s">
        <v>47</v>
      </c>
      <c r="H35" s="86" t="s">
        <v>89</v>
      </c>
      <c r="I35" s="2" t="str">
        <f>G35&amp;"="&amp;C35</f>
        <v>EVAP_WTR_E_TOTAL_FLOW=EVAPORATOR WATER FLOW A</v>
      </c>
    </row>
    <row r="36" spans="2:9" x14ac:dyDescent="0.25">
      <c r="B36" s="9">
        <f>'[5]Report WorkSheet'!B36</f>
        <v>0</v>
      </c>
      <c r="C36" s="14" t="str">
        <f>'[5]Report WorkSheet'!C36</f>
        <v>EVAPORATOR WATER FLOW B</v>
      </c>
      <c r="D36" s="10" t="e">
        <f>'[5]Report WorkSheet'!L36</f>
        <v>#N/A</v>
      </c>
      <c r="E36" s="10" t="e">
        <f>'[5]Report WorkSheet'!M36</f>
        <v>#N/A</v>
      </c>
      <c r="G36" s="56" t="s">
        <v>47</v>
      </c>
      <c r="H36" s="87" t="s">
        <v>90</v>
      </c>
      <c r="I36" s="2" t="str">
        <f t="shared" ref="I36:I39" si="3">G36&amp;"="&amp;C36</f>
        <v>EVAP_WTR_E_TOTAL_FLOW=EVAPORATOR WATER FLOW B</v>
      </c>
    </row>
    <row r="37" spans="2:9" x14ac:dyDescent="0.25">
      <c r="B37" s="9">
        <f>'[5]Report WorkSheet'!B37</f>
        <v>0</v>
      </c>
      <c r="C37" s="14" t="str">
        <f>'[5]Report WorkSheet'!C37</f>
        <v>CONDENSER WATER FLOW A</v>
      </c>
      <c r="D37" s="10" t="e">
        <f>'[5]Report WorkSheet'!L37</f>
        <v>#N/A</v>
      </c>
      <c r="E37" s="10" t="e">
        <f>'[5]Report WorkSheet'!M37</f>
        <v>#N/A</v>
      </c>
      <c r="G37" s="56" t="s">
        <v>48</v>
      </c>
      <c r="H37" s="87" t="s">
        <v>91</v>
      </c>
      <c r="I37" s="2" t="str">
        <f t="shared" si="3"/>
        <v>COND_WTR_E_TOTAL_FLOW=CONDENSER WATER FLOW A</v>
      </c>
    </row>
    <row r="38" spans="2:9" x14ac:dyDescent="0.25">
      <c r="B38" s="9">
        <f>'[5]Report WorkSheet'!B38</f>
        <v>0</v>
      </c>
      <c r="C38" s="14" t="str">
        <f>'[5]Report WorkSheet'!C38</f>
        <v>CONDENSER WATER FLOW B</v>
      </c>
      <c r="D38" s="10" t="e">
        <f>'[5]Report WorkSheet'!L38</f>
        <v>#N/A</v>
      </c>
      <c r="E38" s="10" t="e">
        <f>'[5]Report WorkSheet'!M38</f>
        <v>#N/A</v>
      </c>
      <c r="G38" s="56" t="s">
        <v>48</v>
      </c>
      <c r="H38" s="87" t="s">
        <v>92</v>
      </c>
      <c r="I38" s="2" t="str">
        <f t="shared" si="3"/>
        <v>COND_WTR_E_TOTAL_FLOW=CONDENSER WATER FLOW B</v>
      </c>
    </row>
    <row r="39" spans="2:9" x14ac:dyDescent="0.25">
      <c r="B39" s="9">
        <f>'[5]Report WorkSheet'!B39</f>
        <v>0</v>
      </c>
      <c r="C39" s="14" t="str">
        <f>'[5]Report WorkSheet'!C39</f>
        <v>OIL COOLER WATER FLOW</v>
      </c>
      <c r="D39" s="10" t="e">
        <f>'[5]Report WorkSheet'!L39</f>
        <v>#N/A</v>
      </c>
      <c r="E39" s="10" t="e">
        <f>'[5]Report WorkSheet'!M39</f>
        <v>#N/A</v>
      </c>
      <c r="G39" s="61" t="s">
        <v>121</v>
      </c>
      <c r="H39" s="88" t="s">
        <v>106</v>
      </c>
      <c r="I39" s="2" t="str">
        <f t="shared" si="3"/>
        <v>OIL_SYS01_WTR_CLR-E_FLOW_01=OIL COOLER WATER FLOW</v>
      </c>
    </row>
    <row r="40" spans="2:9" x14ac:dyDescent="0.25">
      <c r="B40" s="13"/>
      <c r="C40" s="13"/>
      <c r="D40" s="13"/>
      <c r="E40" s="13"/>
      <c r="G40" s="62"/>
      <c r="H40" s="62"/>
    </row>
    <row r="41" spans="2:9" x14ac:dyDescent="0.25">
      <c r="B41" s="8" t="s">
        <v>11</v>
      </c>
      <c r="C41" s="8"/>
      <c r="D41" s="8"/>
      <c r="E41" s="8"/>
      <c r="G41" s="62"/>
      <c r="H41" s="62"/>
      <c r="I41" s="2" t="str">
        <f>"["&amp;B41&amp;"]"</f>
        <v>[Xitron Power Analyzer]</v>
      </c>
    </row>
    <row r="42" spans="2:9" x14ac:dyDescent="0.25">
      <c r="B42" s="9">
        <f>'[5]Report WorkSheet'!B42</f>
        <v>0</v>
      </c>
      <c r="C42" s="9" t="str">
        <f>'[5]Report WorkSheet'!C42</f>
        <v>CHILLER INPUT</v>
      </c>
      <c r="D42" s="10" t="e">
        <f>'[5]Report WorkSheet'!L42</f>
        <v>#N/A</v>
      </c>
      <c r="E42" s="10" t="e">
        <f>'[5]Report WorkSheet'!M42</f>
        <v>#N/A</v>
      </c>
      <c r="G42" s="70" t="s">
        <v>163</v>
      </c>
      <c r="H42" s="70" t="s">
        <v>49</v>
      </c>
      <c r="I42" s="2" t="str">
        <f>G42&amp;"="&amp;C42</f>
        <v>PWR_SYS01_ELEC_TOT-E_KW_01=CHILLER INPUT</v>
      </c>
    </row>
    <row r="43" spans="2:9" x14ac:dyDescent="0.25">
      <c r="B43" s="13"/>
      <c r="C43" s="13"/>
      <c r="D43" s="13"/>
      <c r="E43" s="13"/>
    </row>
    <row r="44" spans="2:9" x14ac:dyDescent="0.25">
      <c r="D44" s="2"/>
      <c r="E44" s="2"/>
    </row>
    <row r="45" spans="2:9" x14ac:dyDescent="0.25">
      <c r="D45" s="2"/>
      <c r="E45" s="2"/>
    </row>
    <row r="46" spans="2:9" x14ac:dyDescent="0.25">
      <c r="B46" s="16" t="s">
        <v>12</v>
      </c>
      <c r="C46" s="16">
        <f>'[5]Report WorkSheet'!C45</f>
        <v>0</v>
      </c>
      <c r="D46" s="16" t="s">
        <v>13</v>
      </c>
      <c r="E46" s="17">
        <f>'[5]Report WorkSheet'!E45</f>
        <v>0</v>
      </c>
    </row>
    <row r="47" spans="2:9" x14ac:dyDescent="0.25">
      <c r="D47" s="2"/>
      <c r="E47" s="2"/>
    </row>
    <row r="48" spans="2:9" ht="6.95" customHeight="1" x14ac:dyDescent="0.25"/>
    <row r="49" spans="1:1" x14ac:dyDescent="0.25">
      <c r="A49" s="6" t="s">
        <v>10</v>
      </c>
    </row>
    <row r="52" spans="1:1" ht="6.95" customHeight="1" x14ac:dyDescent="0.25"/>
    <row r="53" spans="1:1" ht="12.75" customHeight="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03CD-2D5C-42AE-A2A1-82C561CA2F26}">
  <sheetPr>
    <pageSetUpPr fitToPage="1"/>
  </sheetPr>
  <dimension ref="A1:I57"/>
  <sheetViews>
    <sheetView workbookViewId="0">
      <selection activeCell="I52" sqref="I9:I52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9.28515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7" style="2" bestFit="1" customWidth="1"/>
    <col min="10" max="16384" width="8.85546875" style="2"/>
  </cols>
  <sheetData>
    <row r="1" spans="1:9" ht="13.9" customHeight="1" x14ac:dyDescent="0.25">
      <c r="A1" s="1"/>
      <c r="B1" s="93" t="str">
        <f>'[6]Report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CONCATENATE('[6]Report WorkSheet'!B2,'[6]Report WorkSheet'!C2)</f>
        <v>Unit Type:  520 Ton</v>
      </c>
      <c r="C2" s="93"/>
      <c r="D2" s="93"/>
      <c r="E2" s="93"/>
      <c r="F2" s="1"/>
    </row>
    <row r="3" spans="1:9" x14ac:dyDescent="0.25">
      <c r="A3" s="1"/>
      <c r="B3" s="93" t="str">
        <f>CONCATENATE('[6]Report WorkSheet'!B3,'[6]Report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CONCATENATE('[6]Report WorkSheet'!B4,'[6]Report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CONCATENATE('[6]Report WorkSheet'!B5,'[6]Report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'[6]Report WorkSheet'!B10</f>
        <v>0</v>
      </c>
      <c r="C10" s="9" t="str">
        <f>'[6]Report WorkSheet'!C10</f>
        <v>COND WATER ENTERING TEMP A</v>
      </c>
      <c r="D10" s="10" t="e">
        <f>'[6]Report WorkSheet'!L10</f>
        <v>#N/A</v>
      </c>
      <c r="E10" s="10" t="e">
        <f>'[6]Report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'[6]Report WorkSheet'!B11</f>
        <v>0</v>
      </c>
      <c r="C11" s="9" t="str">
        <f>'[6]Report WorkSheet'!C11</f>
        <v>COND WATER ENTERING TEMP B</v>
      </c>
      <c r="D11" s="10" t="e">
        <f>'[6]Report WorkSheet'!L11</f>
        <v>#N/A</v>
      </c>
      <c r="E11" s="10" t="e">
        <f>'[6]Report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'[6]Report WorkSheet'!B12</f>
        <v>0</v>
      </c>
      <c r="C12" s="9" t="str">
        <f>'[6]Report WorkSheet'!C12</f>
        <v>COND WATER LEAVING TEMP A</v>
      </c>
      <c r="D12" s="10" t="e">
        <f>'[6]Report WorkSheet'!L12</f>
        <v>#N/A</v>
      </c>
      <c r="E12" s="10" t="e">
        <f>'[6]Report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'[6]Report WorkSheet'!B13</f>
        <v>0</v>
      </c>
      <c r="C13" s="9" t="str">
        <f>'[6]Report WorkSheet'!C13</f>
        <v>COND WATER LEAVING TEMP B</v>
      </c>
      <c r="D13" s="10" t="e">
        <f>'[6]Report WorkSheet'!L13</f>
        <v>#N/A</v>
      </c>
      <c r="E13" s="10" t="e">
        <f>'[6]Report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'[6]Report WorkSheet'!B14</f>
        <v>0</v>
      </c>
      <c r="C14" s="9" t="str">
        <f>'[6]Report WorkSheet'!C14</f>
        <v>EVAP WATER ENTERING TEMP A</v>
      </c>
      <c r="D14" s="10" t="e">
        <f>'[6]Report WorkSheet'!L14</f>
        <v>#N/A</v>
      </c>
      <c r="E14" s="10" t="e">
        <f>'[6]Report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'[6]Report WorkSheet'!B15</f>
        <v>0</v>
      </c>
      <c r="C15" s="9" t="str">
        <f>'[6]Report WorkSheet'!C15</f>
        <v>EVAP WATER ENTERING TEMP B</v>
      </c>
      <c r="D15" s="10" t="e">
        <f>'[6]Report WorkSheet'!L15</f>
        <v>#N/A</v>
      </c>
      <c r="E15" s="10" t="e">
        <f>'[6]Report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'[6]Report WorkSheet'!B16</f>
        <v>0</v>
      </c>
      <c r="C16" s="9" t="str">
        <f>'[6]Report WorkSheet'!C16</f>
        <v>EVAP WATER LEAVING TEMP A</v>
      </c>
      <c r="D16" s="10" t="e">
        <f>'[6]Report WorkSheet'!L16</f>
        <v>#N/A</v>
      </c>
      <c r="E16" s="10" t="e">
        <f>'[6]Report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'[6]Report WorkSheet'!B17</f>
        <v>0</v>
      </c>
      <c r="C17" s="9" t="str">
        <f>'[6]Report WorkSheet'!C17</f>
        <v>EVAP WATER LEAVING TEMP B</v>
      </c>
      <c r="D17" s="10" t="e">
        <f>'[6]Report WorkSheet'!L17</f>
        <v>#N/A</v>
      </c>
      <c r="E17" s="10" t="e">
        <f>'[6]Report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'[6]Report WorkSheet'!B18</f>
        <v>0</v>
      </c>
      <c r="C18" s="9" t="str">
        <f>'[6]Report WorkSheet'!C18</f>
        <v>AUX COOLING WATER ENTERING TEMP</v>
      </c>
      <c r="D18" s="10" t="e">
        <f>'[6]Report WorkSheet'!L18</f>
        <v>#N/A</v>
      </c>
      <c r="E18" s="10" t="e">
        <f>'[6]Report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'[6]Report WorkSheet'!B19</f>
        <v>0</v>
      </c>
      <c r="C19" s="9" t="str">
        <f>'[6]Report WorkSheet'!C19</f>
        <v>AUX COOLING WATER LEAVING TEMP</v>
      </c>
      <c r="D19" s="10" t="e">
        <f>'[6]Report WorkSheet'!L19</f>
        <v>#N/A</v>
      </c>
      <c r="E19" s="10" t="e">
        <f>'[6]Report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'[6]Report WorkSheet'!B22</f>
        <v>0</v>
      </c>
      <c r="C22" s="11" t="str">
        <f>'[6]Report WorkSheet'!C22</f>
        <v>COMPRESSOR SUCTION TEMP</v>
      </c>
      <c r="D22" s="10" t="e">
        <f>'[6]Report WorkSheet'!L22</f>
        <v>#N/A</v>
      </c>
      <c r="E22" s="10" t="e">
        <f>'[6]Report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'[6]Report WorkSheet'!B23</f>
        <v>0</v>
      </c>
      <c r="C23" s="11" t="str">
        <f>'[6]Report WorkSheet'!C23</f>
        <v>COMPRESSOR DISCHARGE TEMP</v>
      </c>
      <c r="D23" s="10" t="e">
        <f>'[6]Report WorkSheet'!L23</f>
        <v>#N/A</v>
      </c>
      <c r="E23" s="10" t="e">
        <f>'[6]Report WorkSheet'!M23</f>
        <v>#N/A</v>
      </c>
      <c r="G23" s="60" t="s">
        <v>28</v>
      </c>
      <c r="H23" s="60" t="s">
        <v>70</v>
      </c>
      <c r="I23" s="2" t="str">
        <f t="shared" ref="I23:I27" si="1">G23&amp;"="&amp;C23</f>
        <v>COMPR_SYS01_RFG_DISCH_TEMP_01=COMPRESSOR DISCHARGE TEMP</v>
      </c>
    </row>
    <row r="24" spans="2:9" ht="13.9" customHeight="1" x14ac:dyDescent="0.25">
      <c r="B24" s="9">
        <f>'[6]Report WorkSheet'!B24</f>
        <v>0</v>
      </c>
      <c r="C24" s="11" t="str">
        <f>'[6]Report WorkSheet'!C24</f>
        <v>REFRIGERANT LIQUID TEMP TO EXPANSION VALVE</v>
      </c>
      <c r="D24" s="10" t="e">
        <f>'[6]Report WorkSheet'!L24</f>
        <v>#N/A</v>
      </c>
      <c r="E24" s="10" t="e">
        <f>'[6]Report WorkSheet'!M24</f>
        <v>#N/A</v>
      </c>
      <c r="G24" s="60" t="s">
        <v>51</v>
      </c>
      <c r="H24" s="60" t="s">
        <v>71</v>
      </c>
      <c r="I24" s="2" t="str">
        <f t="shared" si="1"/>
        <v>EVAP_SYS01_RLIQ_EV-E_TEMP_01=REFRIGERANT LIQUID TEMP TO EXPANSION VALVE</v>
      </c>
    </row>
    <row r="25" spans="2:9" ht="13.9" customHeight="1" x14ac:dyDescent="0.25">
      <c r="B25" s="9">
        <f>'[6]Report WorkSheet'!B25</f>
        <v>0</v>
      </c>
      <c r="C25" s="11" t="str">
        <f>'[6]Report WorkSheet'!C25</f>
        <v>OIL COOLER WATER ON</v>
      </c>
      <c r="D25" s="10" t="e">
        <f>'[6]Report WorkSheet'!L25</f>
        <v>#N/A</v>
      </c>
      <c r="E25" s="10" t="e">
        <f>'[6]Report WorkSheet'!M25</f>
        <v>#N/A</v>
      </c>
      <c r="G25" s="60" t="s">
        <v>52</v>
      </c>
      <c r="H25" s="60" t="s">
        <v>72</v>
      </c>
      <c r="I25" s="2" t="str">
        <f t="shared" si="1"/>
        <v>OIL_SYS01_WTR_CLR-E_TEMP_01=OIL COOLER WATER ON</v>
      </c>
    </row>
    <row r="26" spans="2:9" ht="13.9" customHeight="1" x14ac:dyDescent="0.25">
      <c r="B26" s="9">
        <f>'[6]Report WorkSheet'!B26</f>
        <v>0</v>
      </c>
      <c r="C26" s="11" t="str">
        <f>'[6]Report WorkSheet'!C26</f>
        <v>OIL COOLER WATER OFF</v>
      </c>
      <c r="D26" s="10" t="e">
        <f>'[6]Report WorkSheet'!L26</f>
        <v>#N/A</v>
      </c>
      <c r="E26" s="10" t="e">
        <f>'[6]Report WorkSheet'!M26</f>
        <v>#N/A</v>
      </c>
      <c r="G26" s="60" t="s">
        <v>53</v>
      </c>
      <c r="H26" s="60" t="s">
        <v>74</v>
      </c>
      <c r="I26" s="2" t="str">
        <f t="shared" si="1"/>
        <v>OIL_SYS01_WTR_CLR-L_TEMP_01=OIL COOLER WATER OFF</v>
      </c>
    </row>
    <row r="27" spans="2:9" ht="13.9" customHeight="1" x14ac:dyDescent="0.25">
      <c r="B27" s="9">
        <f>'[6]Report WorkSheet'!B27</f>
        <v>0</v>
      </c>
      <c r="C27" s="11" t="str">
        <f>'[6]Report WorkSheet'!C27</f>
        <v>AMBIENT TEMPERATURE</v>
      </c>
      <c r="D27" s="10" t="e">
        <f>'[6]Report WorkSheet'!L27</f>
        <v>#N/A</v>
      </c>
      <c r="E27" s="10" t="e">
        <f>'[6]Report WorkSheet'!M27</f>
        <v>#N/A</v>
      </c>
      <c r="G27" s="61" t="s">
        <v>37</v>
      </c>
      <c r="H27" s="61" t="s">
        <v>73</v>
      </c>
      <c r="I27" s="2" t="str">
        <f t="shared" si="1"/>
        <v>AMB_UNIT_AIR_EXT_TEMP_01=AMBIENT TEMPERATURE</v>
      </c>
    </row>
    <row r="28" spans="2:9" ht="6.95" customHeight="1" x14ac:dyDescent="0.25">
      <c r="B28" s="13"/>
      <c r="C28" s="13"/>
      <c r="D28" s="13"/>
      <c r="E28" s="13"/>
      <c r="G28" s="62"/>
      <c r="H28" s="63"/>
    </row>
    <row r="29" spans="2:9" x14ac:dyDescent="0.25">
      <c r="B29" s="8" t="s">
        <v>7</v>
      </c>
      <c r="C29" s="8"/>
      <c r="D29" s="8"/>
      <c r="E29" s="8"/>
      <c r="G29" s="62"/>
      <c r="H29" s="63"/>
      <c r="I29" s="2" t="str">
        <f>"["&amp;B29&amp;"]"</f>
        <v>[Omega Pressure Transducer]</v>
      </c>
    </row>
    <row r="30" spans="2:9" x14ac:dyDescent="0.25">
      <c r="B30" s="9">
        <f>'[6]Report WorkSheet'!B30</f>
        <v>0</v>
      </c>
      <c r="C30" s="9" t="str">
        <f>'[6]Report WorkSheet'!C30</f>
        <v>COMPRESSOR SUCTION PRESSURE</v>
      </c>
      <c r="D30" s="10" t="e">
        <f>'[6]Report WorkSheet'!L30</f>
        <v>#N/A</v>
      </c>
      <c r="E30" s="10" t="e">
        <f>'[6]Report WorkSheet'!M30</f>
        <v>#N/A</v>
      </c>
      <c r="G30" s="59" t="s">
        <v>38</v>
      </c>
      <c r="H30" s="64" t="s">
        <v>80</v>
      </c>
      <c r="I30" s="2" t="str">
        <f>G30&amp;"="&amp;C30</f>
        <v>COMPR_SYS01_RVAP_SUCT_PRESS_01=COMPRESSOR SUCTION PRESSURE</v>
      </c>
    </row>
    <row r="31" spans="2:9" x14ac:dyDescent="0.25">
      <c r="B31" s="9">
        <f>'[6]Report WorkSheet'!B31</f>
        <v>0</v>
      </c>
      <c r="C31" s="9" t="str">
        <f>'[6]Report WorkSheet'!C31</f>
        <v>COMPRESSOR DISCHARGE PRESSURE</v>
      </c>
      <c r="D31" s="10" t="e">
        <f>'[6]Report WorkSheet'!L31</f>
        <v>#N/A</v>
      </c>
      <c r="E31" s="10" t="e">
        <f>'[6]Report WorkSheet'!M31</f>
        <v>#N/A</v>
      </c>
      <c r="G31" s="60" t="s">
        <v>39</v>
      </c>
      <c r="H31" s="65" t="s">
        <v>81</v>
      </c>
      <c r="I31" s="2" t="str">
        <f t="shared" ref="I31:I36" si="2">G31&amp;"="&amp;C31</f>
        <v>COMPR_SYS01_RVAP_DISCH_PRESS_01=COMPRESSOR DISCHARGE PRESSURE</v>
      </c>
    </row>
    <row r="32" spans="2:9" x14ac:dyDescent="0.25">
      <c r="B32" s="9">
        <f>'[6]Report WorkSheet'!B32</f>
        <v>0</v>
      </c>
      <c r="C32" s="9" t="str">
        <f>'[6]Report WorkSheet'!C32</f>
        <v>CONDENSER PRESSURE</v>
      </c>
      <c r="D32" s="10" t="e">
        <f>'[6]Report WorkSheet'!L32</f>
        <v>#N/A</v>
      </c>
      <c r="E32" s="10" t="e">
        <f>'[6]Report WorkSheet'!M32</f>
        <v>#N/A</v>
      </c>
      <c r="G32" s="60" t="s">
        <v>113</v>
      </c>
      <c r="H32" s="65" t="s">
        <v>82</v>
      </c>
      <c r="I32" s="2" t="str">
        <f t="shared" si="2"/>
        <v>COND_SYS01_RVAP_HIGH-CTR_PRESS_01=CONDENSER PRESSURE</v>
      </c>
    </row>
    <row r="33" spans="2:9" x14ac:dyDescent="0.25">
      <c r="B33" s="9">
        <f>'[6]Report WorkSheet'!B33</f>
        <v>0</v>
      </c>
      <c r="C33" s="9" t="str">
        <f>'[6]Report WorkSheet'!C33</f>
        <v>OIL PRESSURE</v>
      </c>
      <c r="D33" s="10" t="e">
        <f>'[6]Report WorkSheet'!L33</f>
        <v>#N/A</v>
      </c>
      <c r="E33" s="10" t="e">
        <f>'[6]Report WorkSheet'!M33</f>
        <v>#N/A</v>
      </c>
      <c r="G33" s="60" t="s">
        <v>54</v>
      </c>
      <c r="H33" s="65" t="s">
        <v>83</v>
      </c>
      <c r="I33" s="2" t="str">
        <f t="shared" si="2"/>
        <v>OIL_SYS01_OIL_PUMP_PRESS_01=OIL PRESSURE</v>
      </c>
    </row>
    <row r="34" spans="2:9" x14ac:dyDescent="0.25">
      <c r="B34" s="9">
        <f>'[6]Report WorkSheet'!B34</f>
        <v>0</v>
      </c>
      <c r="C34" s="9" t="str">
        <f>'[6]Report WorkSheet'!C34</f>
        <v>OIL SUMP PRESSURE</v>
      </c>
      <c r="D34" s="10" t="e">
        <f>'[6]Report WorkSheet'!L34</f>
        <v>#N/A</v>
      </c>
      <c r="E34" s="10" t="e">
        <f>'[6]Report WorkSheet'!M34</f>
        <v>#N/A</v>
      </c>
      <c r="G34" s="60" t="s">
        <v>119</v>
      </c>
      <c r="H34" s="65" t="s">
        <v>84</v>
      </c>
      <c r="I34" s="2" t="str">
        <f t="shared" si="2"/>
        <v>OIL_SYS01_OIL_SUMP-MID_PRESS_01=OIL SUMP PRESSURE</v>
      </c>
    </row>
    <row r="35" spans="2:9" x14ac:dyDescent="0.25">
      <c r="B35" s="9">
        <f>'[6]Report WorkSheet'!B35</f>
        <v>0</v>
      </c>
      <c r="C35" s="9" t="str">
        <f>'[6]Report WorkSheet'!C35</f>
        <v>BAROMETRIC PRESSURE</v>
      </c>
      <c r="D35" s="10" t="e">
        <f>'[6]Report WorkSheet'!L35</f>
        <v>#N/A</v>
      </c>
      <c r="E35" s="10" t="e">
        <f>'[6]Report WorkSheet'!M35</f>
        <v>#N/A</v>
      </c>
      <c r="G35" s="60" t="s">
        <v>44</v>
      </c>
      <c r="H35" s="65" t="s">
        <v>85</v>
      </c>
      <c r="I35" s="2" t="str">
        <f t="shared" si="2"/>
        <v>AMB_UNIT_AIR_EXT_PRESS_01=BAROMETRIC PRESSURE</v>
      </c>
    </row>
    <row r="36" spans="2:9" x14ac:dyDescent="0.25">
      <c r="B36" s="9">
        <f>'[6]Report WorkSheet'!B36</f>
        <v>0</v>
      </c>
      <c r="C36" s="9" t="str">
        <f>'[6]Report WorkSheet'!C36</f>
        <v>TEST CHAMBER HUMIDITY</v>
      </c>
      <c r="D36" s="10" t="e">
        <f>'[6]Report WorkSheet'!L36</f>
        <v>#N/A</v>
      </c>
      <c r="E36" s="10" t="e">
        <f>'[6]Report WorkSheet'!M36</f>
        <v>#N/A</v>
      </c>
      <c r="G36" s="61" t="s">
        <v>122</v>
      </c>
      <c r="H36" s="66" t="s">
        <v>123</v>
      </c>
      <c r="I36" s="2" t="str">
        <f t="shared" si="2"/>
        <v>AMB_UNIT_AIR_EXT_HUMIDITY_01=TEST CHAMBER HUMIDITY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'[6]Report WorkSheet'!B39</f>
        <v>0</v>
      </c>
      <c r="C39" s="9" t="str">
        <f>'[6]Report WorkSheet'!C39</f>
        <v>EVAPORATOR WATER PRESSURE DROP</v>
      </c>
      <c r="D39" s="10" t="e">
        <f>'[6]Report WorkSheet'!L39</f>
        <v>#N/A</v>
      </c>
      <c r="E39" s="10" t="e">
        <f>'[6]Report WorkSheet'!M39</f>
        <v>#N/A</v>
      </c>
      <c r="G39" s="59" t="s">
        <v>45</v>
      </c>
      <c r="H39" s="64" t="s">
        <v>87</v>
      </c>
      <c r="I39" s="2" t="str">
        <f>G39&amp;"="&amp;C39</f>
        <v>EVAP_UNIT_WTR_NOZ_DP_01=EVAPORATOR WATER PRESSURE DROP</v>
      </c>
    </row>
    <row r="40" spans="2:9" x14ac:dyDescent="0.25">
      <c r="B40" s="9">
        <f>'[6]Report WorkSheet'!B40</f>
        <v>0</v>
      </c>
      <c r="C40" s="9" t="str">
        <f>'[6]Report WorkSheet'!C40</f>
        <v>CONDENSER WATER PRESSURE DROP</v>
      </c>
      <c r="D40" s="10" t="e">
        <f>'[6]Report WorkSheet'!L40</f>
        <v>#N/A</v>
      </c>
      <c r="E40" s="10" t="e">
        <f>'[6]Report WorkSheet'!M40</f>
        <v>#N/A</v>
      </c>
      <c r="G40" s="60" t="s">
        <v>46</v>
      </c>
      <c r="H40" s="65" t="s">
        <v>88</v>
      </c>
      <c r="I40" s="2" t="str">
        <f t="shared" ref="I40:I41" si="3">G40&amp;"="&amp;C40</f>
        <v>COND_UNIT_WTR_NOZ_DP_01=CONDENSER WATER PRESSURE DROP</v>
      </c>
    </row>
    <row r="41" spans="2:9" x14ac:dyDescent="0.25">
      <c r="B41" s="9">
        <f>'[6]Report WorkSheet'!B41</f>
        <v>0</v>
      </c>
      <c r="C41" s="9" t="str">
        <f>'[6]Report WorkSheet'!C41</f>
        <v>OIL COOLER WATER PRESSURE DROP</v>
      </c>
      <c r="D41" s="10" t="e">
        <f>'[6]Report WorkSheet'!L41</f>
        <v>#N/A</v>
      </c>
      <c r="E41" s="10" t="e">
        <f>'[6]Report WorkSheet'!M41</f>
        <v>#N/A</v>
      </c>
      <c r="G41" s="61" t="s">
        <v>55</v>
      </c>
      <c r="H41" s="66" t="s">
        <v>86</v>
      </c>
      <c r="I41" s="2" t="str">
        <f t="shared" si="3"/>
        <v>OIL_UNIT_WTR_NOZ_DP_01=OIL COOLER WATER PRESSURE DROP</v>
      </c>
    </row>
    <row r="42" spans="2:9" ht="6.95" customHeight="1" x14ac:dyDescent="0.25">
      <c r="B42" s="13"/>
      <c r="C42" s="13"/>
      <c r="D42" s="13"/>
      <c r="E42" s="13"/>
      <c r="G42" s="62"/>
      <c r="H42" s="62"/>
    </row>
    <row r="43" spans="2:9" x14ac:dyDescent="0.25">
      <c r="B43" s="8" t="s">
        <v>9</v>
      </c>
      <c r="C43" s="8"/>
      <c r="D43" s="8"/>
      <c r="E43" s="8"/>
      <c r="G43" s="62"/>
      <c r="H43" s="62"/>
      <c r="I43" s="2" t="str">
        <f>"["&amp;B43&amp;"]"</f>
        <v>[Rosemount Magmeter]</v>
      </c>
    </row>
    <row r="44" spans="2:9" x14ac:dyDescent="0.25">
      <c r="B44" s="9">
        <f>'[6]Report WorkSheet'!B44</f>
        <v>0</v>
      </c>
      <c r="C44" s="14" t="str">
        <f>'[6]Report WorkSheet'!C44</f>
        <v>EVAPORATOR WATER FLOW A</v>
      </c>
      <c r="D44" s="10" t="e">
        <f>'[6]Report WorkSheet'!L44</f>
        <v>#N/A</v>
      </c>
      <c r="E44" s="10" t="e">
        <f>'[6]Report WorkSheet'!M44</f>
        <v>#N/A</v>
      </c>
      <c r="G44" s="67" t="s">
        <v>47</v>
      </c>
      <c r="H44" s="55" t="s">
        <v>89</v>
      </c>
      <c r="I44" s="2" t="str">
        <f>G44&amp;"="&amp;C44</f>
        <v>EVAP_WTR_E_TOTAL_FLOW=EVAPORATOR WATER FLOW A</v>
      </c>
    </row>
    <row r="45" spans="2:9" x14ac:dyDescent="0.25">
      <c r="B45" s="9">
        <f>'[6]Report WorkSheet'!B45</f>
        <v>0</v>
      </c>
      <c r="C45" s="14" t="str">
        <f>'[6]Report WorkSheet'!C45</f>
        <v>EVAPORATOR WATER FLOW B</v>
      </c>
      <c r="D45" s="10" t="e">
        <f>'[6]Report WorkSheet'!L45</f>
        <v>#N/A</v>
      </c>
      <c r="E45" s="10" t="e">
        <f>'[6]Report WorkSheet'!M45</f>
        <v>#N/A</v>
      </c>
      <c r="G45" s="68" t="s">
        <v>47</v>
      </c>
      <c r="H45" s="56" t="s">
        <v>90</v>
      </c>
      <c r="I45" s="2" t="str">
        <f t="shared" ref="I45:I48" si="4">G45&amp;"="&amp;C45</f>
        <v>EVAP_WTR_E_TOTAL_FLOW=EVAPORATOR WATER FLOW B</v>
      </c>
    </row>
    <row r="46" spans="2:9" x14ac:dyDescent="0.25">
      <c r="B46" s="9">
        <f>'[6]Report WorkSheet'!B46</f>
        <v>0</v>
      </c>
      <c r="C46" s="14" t="str">
        <f>'[6]Report WorkSheet'!C46</f>
        <v>CONDENSER WATER FLOW A</v>
      </c>
      <c r="D46" s="10" t="e">
        <f>'[6]Report WorkSheet'!L46</f>
        <v>#N/A</v>
      </c>
      <c r="E46" s="10" t="e">
        <f>'[6]Report WorkSheet'!M46</f>
        <v>#N/A</v>
      </c>
      <c r="G46" s="68" t="s">
        <v>48</v>
      </c>
      <c r="H46" s="56" t="s">
        <v>91</v>
      </c>
      <c r="I46" s="2" t="str">
        <f t="shared" si="4"/>
        <v>COND_WTR_E_TOTAL_FLOW=CONDENSER WATER FLOW A</v>
      </c>
    </row>
    <row r="47" spans="2:9" x14ac:dyDescent="0.25">
      <c r="B47" s="9">
        <f>'[6]Report WorkSheet'!B47</f>
        <v>0</v>
      </c>
      <c r="C47" s="14" t="str">
        <f>'[6]Report WorkSheet'!C47</f>
        <v>CONDENSER WATER FLOW B</v>
      </c>
      <c r="D47" s="10" t="e">
        <f>'[6]Report WorkSheet'!L47</f>
        <v>#N/A</v>
      </c>
      <c r="E47" s="10" t="e">
        <f>'[6]Report WorkSheet'!M47</f>
        <v>#N/A</v>
      </c>
      <c r="G47" s="68" t="s">
        <v>48</v>
      </c>
      <c r="H47" s="56" t="s">
        <v>92</v>
      </c>
      <c r="I47" s="2" t="str">
        <f t="shared" si="4"/>
        <v>COND_WTR_E_TOTAL_FLOW=CONDENSER WATER FLOW B</v>
      </c>
    </row>
    <row r="48" spans="2:9" x14ac:dyDescent="0.25">
      <c r="B48" s="9">
        <f>'[6]Report WorkSheet'!B48</f>
        <v>0</v>
      </c>
      <c r="C48" s="14" t="str">
        <f>'[6]Report WorkSheet'!C48</f>
        <v>OIL COOLER WATER FLOW</v>
      </c>
      <c r="D48" s="10" t="e">
        <f>'[6]Report WorkSheet'!L48</f>
        <v>#N/A</v>
      </c>
      <c r="E48" s="10" t="e">
        <f>'[6]Report WorkSheet'!M48</f>
        <v>#N/A</v>
      </c>
      <c r="G48" s="75" t="s">
        <v>121</v>
      </c>
      <c r="H48" s="57" t="s">
        <v>106</v>
      </c>
      <c r="I48" s="2" t="str">
        <f t="shared" si="4"/>
        <v>OIL_SYS01_WTR_CLR-E_FLOW_01=OIL COOLER WATER FLOW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A50" s="6" t="s">
        <v>10</v>
      </c>
      <c r="B50" s="8" t="s">
        <v>11</v>
      </c>
      <c r="C50" s="8"/>
      <c r="D50" s="8"/>
      <c r="E50" s="8"/>
      <c r="G50" s="62"/>
      <c r="H50" s="62"/>
      <c r="I50" s="2" t="str">
        <f>"["&amp;B50&amp;"]"</f>
        <v>[Xitron Power Analyzer]</v>
      </c>
    </row>
    <row r="51" spans="1:9" x14ac:dyDescent="0.25">
      <c r="B51" s="9">
        <f>'[6]Report WorkSheet'!B51</f>
        <v>0</v>
      </c>
      <c r="C51" s="9" t="str">
        <f>'[6]Report WorkSheet'!C51</f>
        <v>CHILLER INPUT</v>
      </c>
      <c r="D51" s="10" t="e">
        <f>'[6]Report WorkSheet'!L51</f>
        <v>#N/A</v>
      </c>
      <c r="E51" s="10" t="e">
        <f>'[6]Report WorkSheet'!M51</f>
        <v>#N/A</v>
      </c>
      <c r="G51" s="70" t="s">
        <v>163</v>
      </c>
      <c r="H51" s="70" t="s">
        <v>49</v>
      </c>
      <c r="I51" s="2" t="str">
        <f>G51&amp;"="&amp;C51</f>
        <v>PWR_SYS01_ELEC_TOT-E_KW_01=CHILLER INPUT</v>
      </c>
    </row>
    <row r="52" spans="1:9" x14ac:dyDescent="0.25">
      <c r="B52" s="9">
        <f>'[6]Report WorkSheet'!B52</f>
        <v>0</v>
      </c>
      <c r="C52" s="9" t="str">
        <f>'[6]Report WorkSheet'!C52</f>
        <v>OIL PUMP</v>
      </c>
      <c r="D52" s="10" t="e">
        <f>'[6]Report WorkSheet'!L52</f>
        <v>#N/A</v>
      </c>
      <c r="E52" s="10" t="e">
        <f>'[6]Report WorkSheet'!M52</f>
        <v>#N/A</v>
      </c>
      <c r="G52" s="70" t="s">
        <v>49</v>
      </c>
      <c r="H52" s="70" t="s">
        <v>49</v>
      </c>
      <c r="I52" s="2" t="str">
        <f>G52&amp;"="&amp;C52</f>
        <v>XT2640=OIL PUMP</v>
      </c>
    </row>
    <row r="53" spans="1:9" ht="6.95" customHeight="1" x14ac:dyDescent="0.25">
      <c r="B53" s="13"/>
      <c r="C53" s="13"/>
      <c r="D53" s="13"/>
      <c r="E53" s="13"/>
    </row>
    <row r="54" spans="1:9" ht="12.75" customHeight="1" x14ac:dyDescent="0.25">
      <c r="A54" s="15"/>
      <c r="D54" s="2"/>
      <c r="E54" s="2"/>
    </row>
    <row r="55" spans="1:9" x14ac:dyDescent="0.25">
      <c r="A55" s="15"/>
      <c r="D55" s="2"/>
      <c r="E55" s="2"/>
    </row>
    <row r="56" spans="1:9" x14ac:dyDescent="0.25">
      <c r="A56" s="15"/>
      <c r="B56" s="16" t="s">
        <v>12</v>
      </c>
      <c r="C56" s="16">
        <f>'[6]Report WorkSheet'!C56</f>
        <v>0</v>
      </c>
      <c r="D56" s="16" t="s">
        <v>13</v>
      </c>
      <c r="E56" s="17">
        <f>'[6]Report WorkSheet'!E56</f>
        <v>0</v>
      </c>
    </row>
    <row r="57" spans="1:9" x14ac:dyDescent="0.25">
      <c r="A57" s="2"/>
      <c r="D57" s="2"/>
      <c r="E57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A710-6EA5-400D-872B-7F585B36CDF3}">
  <sheetPr>
    <pageSetUpPr fitToPage="1"/>
  </sheetPr>
  <dimension ref="A1:J70"/>
  <sheetViews>
    <sheetView tabSelected="1" workbookViewId="0">
      <selection activeCell="I39" sqref="I39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5.28515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2.5703125" style="2" bestFit="1" customWidth="1"/>
    <col min="8" max="8" width="26.140625" style="2" bestFit="1" customWidth="1"/>
    <col min="9" max="9" width="61.7109375" style="2" bestFit="1" customWidth="1"/>
    <col min="10" max="10" width="26.28515625" style="2" bestFit="1" customWidth="1"/>
    <col min="11" max="16384" width="8.85546875" style="2"/>
  </cols>
  <sheetData>
    <row r="1" spans="1:10" ht="13.9" customHeight="1" x14ac:dyDescent="0.25">
      <c r="A1" s="1"/>
      <c r="B1" s="93" t="str">
        <f>'[7]Report WorkSheet'!B1:E1</f>
        <v>Johnson Controls Calibration Report</v>
      </c>
      <c r="C1" s="93"/>
      <c r="D1" s="93"/>
      <c r="E1" s="93"/>
      <c r="F1" s="1"/>
    </row>
    <row r="2" spans="1:10" ht="13.9" customHeight="1" x14ac:dyDescent="0.25">
      <c r="A2" s="1"/>
      <c r="B2" s="93" t="str">
        <f>CONCATENATE('[7]Report WorkSheet'!B2,'[7]Report WorkSheet'!C2)</f>
        <v>Unit Type:  570 Ton</v>
      </c>
      <c r="C2" s="93"/>
      <c r="D2" s="93"/>
      <c r="E2" s="93"/>
      <c r="F2" s="1"/>
    </row>
    <row r="3" spans="1:10" x14ac:dyDescent="0.25">
      <c r="A3" s="1"/>
      <c r="B3" s="93" t="str">
        <f>CONCATENATE('[7]Report WorkSheet'!B3,'[7]Report WorkSheet'!C3)</f>
        <v xml:space="preserve">Test Request Number: </v>
      </c>
      <c r="C3" s="93"/>
      <c r="D3" s="93"/>
      <c r="E3" s="93"/>
      <c r="F3" s="1"/>
    </row>
    <row r="4" spans="1:10" x14ac:dyDescent="0.25">
      <c r="A4" s="1"/>
      <c r="B4" s="93" t="str">
        <f>CONCATENATE('[7]Report WorkSheet'!B4,'[7]Report WorkSheet'!C4)</f>
        <v xml:space="preserve">Instrument Map Date:  </v>
      </c>
      <c r="C4" s="93"/>
      <c r="D4" s="93"/>
      <c r="E4" s="93"/>
      <c r="F4" s="1"/>
    </row>
    <row r="5" spans="1:10" x14ac:dyDescent="0.25">
      <c r="A5" s="1"/>
      <c r="B5" s="93" t="str">
        <f>CONCATENATE('[7]Report WorkSheet'!B5,'[7]Report WorkSheet'!C5)</f>
        <v xml:space="preserve">JADEC Test Facility:  </v>
      </c>
      <c r="C5" s="93"/>
      <c r="D5" s="93"/>
      <c r="E5" s="93"/>
      <c r="F5" s="1"/>
    </row>
    <row r="6" spans="1:10" x14ac:dyDescent="0.25">
      <c r="A6" s="3"/>
      <c r="B6" s="1"/>
      <c r="C6" s="4"/>
      <c r="D6" s="5"/>
      <c r="E6" s="5"/>
    </row>
    <row r="7" spans="1:10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10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10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10" x14ac:dyDescent="0.25">
      <c r="B10" s="9">
        <f>'[7]Report WorkSheet'!B10</f>
        <v>0</v>
      </c>
      <c r="C10" s="9" t="str">
        <f>'[7]Report WorkSheet'!C10</f>
        <v>COND WATER ENTERING TEMP A</v>
      </c>
      <c r="D10" s="10" t="e">
        <f>'[7]Report WorkSheet'!L10</f>
        <v>#N/A</v>
      </c>
      <c r="E10" s="10" t="e">
        <f>'[7]Report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  <c r="J10" s="2" t="s">
        <v>17</v>
      </c>
    </row>
    <row r="11" spans="1:10" x14ac:dyDescent="0.25">
      <c r="B11" s="9">
        <f>'[7]Report WorkSheet'!B11</f>
        <v>0</v>
      </c>
      <c r="C11" s="9" t="str">
        <f>'[7]Report WorkSheet'!C11</f>
        <v>COND WATER ENTERING TEMP B</v>
      </c>
      <c r="D11" s="10" t="e">
        <f>'[7]Report WorkSheet'!L11</f>
        <v>#N/A</v>
      </c>
      <c r="E11" s="10" t="e">
        <f>'[7]Report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10" x14ac:dyDescent="0.25">
      <c r="B12" s="9">
        <f>'[7]Report WorkSheet'!B12</f>
        <v>0</v>
      </c>
      <c r="C12" s="9" t="str">
        <f>'[7]Report WorkSheet'!C12</f>
        <v>COND WATER LEAVING TEMP A</v>
      </c>
      <c r="D12" s="10" t="e">
        <f>'[7]Report WorkSheet'!L12</f>
        <v>#N/A</v>
      </c>
      <c r="E12" s="10" t="e">
        <f>'[7]Report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10" x14ac:dyDescent="0.25">
      <c r="B13" s="9">
        <f>'[7]Report WorkSheet'!B13</f>
        <v>0</v>
      </c>
      <c r="C13" s="9" t="str">
        <f>'[7]Report WorkSheet'!C13</f>
        <v>COND WATER LEAVING TEMP B</v>
      </c>
      <c r="D13" s="10" t="e">
        <f>'[7]Report WorkSheet'!L13</f>
        <v>#N/A</v>
      </c>
      <c r="E13" s="10" t="e">
        <f>'[7]Report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10" x14ac:dyDescent="0.25">
      <c r="B14" s="9">
        <f>'[7]Report WorkSheet'!B14</f>
        <v>0</v>
      </c>
      <c r="C14" s="9" t="str">
        <f>'[7]Report WorkSheet'!C14</f>
        <v>EVAP WATER ENTERING TEMP A</v>
      </c>
      <c r="D14" s="10" t="e">
        <f>'[7]Report WorkSheet'!L14</f>
        <v>#N/A</v>
      </c>
      <c r="E14" s="10" t="e">
        <f>'[7]Report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10" x14ac:dyDescent="0.25">
      <c r="B15" s="9">
        <f>'[7]Report WorkSheet'!B15</f>
        <v>0</v>
      </c>
      <c r="C15" s="9" t="str">
        <f>'[7]Report WorkSheet'!C15</f>
        <v>EVAP WATER ENTERING TEMP B</v>
      </c>
      <c r="D15" s="10" t="e">
        <f>'[7]Report WorkSheet'!L15</f>
        <v>#N/A</v>
      </c>
      <c r="E15" s="10" t="e">
        <f>'[7]Report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10" x14ac:dyDescent="0.25">
      <c r="B16" s="9">
        <f>'[7]Report WorkSheet'!B16</f>
        <v>0</v>
      </c>
      <c r="C16" s="9" t="str">
        <f>'[7]Report WorkSheet'!C16</f>
        <v>EVAP WATER LEAVING TEMP A</v>
      </c>
      <c r="D16" s="10" t="e">
        <f>'[7]Report WorkSheet'!L16</f>
        <v>#N/A</v>
      </c>
      <c r="E16" s="10" t="e">
        <f>'[7]Report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'[7]Report WorkSheet'!B17</f>
        <v>0</v>
      </c>
      <c r="C17" s="9" t="str">
        <f>'[7]Report WorkSheet'!C17</f>
        <v>EVAP WATER LEAVING TEMP B</v>
      </c>
      <c r="D17" s="10" t="e">
        <f>'[7]Report WorkSheet'!L17</f>
        <v>#N/A</v>
      </c>
      <c r="E17" s="10" t="e">
        <f>'[7]Report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'[7]Report WorkSheet'!B18</f>
        <v>0</v>
      </c>
      <c r="C18" s="9" t="str">
        <f>'[7]Report WorkSheet'!C18</f>
        <v>AUX COOLING WATER ENTERING TEMP</v>
      </c>
      <c r="D18" s="10" t="e">
        <f>'[7]Report WorkSheet'!L18</f>
        <v>#N/A</v>
      </c>
      <c r="E18" s="10" t="e">
        <f>'[7]Report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'[7]Report WorkSheet'!B19</f>
        <v>0</v>
      </c>
      <c r="C19" s="9" t="str">
        <f>'[7]Report WorkSheet'!C19</f>
        <v>AUX COOLING WATER LEAVING TEMP</v>
      </c>
      <c r="D19" s="10" t="e">
        <f>'[7]Report WorkSheet'!L19</f>
        <v>#N/A</v>
      </c>
      <c r="E19" s="10" t="e">
        <f>'[7]Report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'[7]Report WorkSheet'!B22</f>
        <v>0</v>
      </c>
      <c r="C22" s="11" t="str">
        <f>'[7]Report WorkSheet'!C22</f>
        <v>COMPRESSOR SUCTION TEMP SYS01</v>
      </c>
      <c r="D22" s="10" t="e">
        <f>'[7]Report WorkSheet'!L22</f>
        <v>#N/A</v>
      </c>
      <c r="E22" s="10" t="e">
        <f>'[7]Report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 SYS01</v>
      </c>
    </row>
    <row r="23" spans="2:9" ht="13.9" customHeight="1" x14ac:dyDescent="0.25">
      <c r="B23" s="9">
        <f>'[7]Report WorkSheet'!B23</f>
        <v>0</v>
      </c>
      <c r="C23" s="11" t="str">
        <f>'[7]Report WorkSheet'!C23</f>
        <v>COMPRESSOR DISCHARGE TEMP SYS01</v>
      </c>
      <c r="D23" s="10" t="e">
        <f>'[7]Report WorkSheet'!L23</f>
        <v>#N/A</v>
      </c>
      <c r="E23" s="10" t="e">
        <f>'[7]Report WorkSheet'!M23</f>
        <v>#N/A</v>
      </c>
      <c r="G23" s="60" t="s">
        <v>28</v>
      </c>
      <c r="H23" s="60" t="s">
        <v>70</v>
      </c>
      <c r="I23" s="2" t="str">
        <f t="shared" ref="I23:I35" si="1">G23&amp;"="&amp;C23</f>
        <v>COMPR_SYS01_RFG_DISCH_TEMP_01=COMPRESSOR DISCHARGE TEMP SYS01</v>
      </c>
    </row>
    <row r="24" spans="2:9" ht="13.9" customHeight="1" x14ac:dyDescent="0.25">
      <c r="B24" s="9">
        <f>'[7]Report WorkSheet'!B24</f>
        <v>0</v>
      </c>
      <c r="C24" s="11" t="str">
        <f>'[7]Report WorkSheet'!C24</f>
        <v>COMPRESSOR SUCTION TEMP SYS02</v>
      </c>
      <c r="D24" s="10" t="e">
        <f>'[7]Report WorkSheet'!L24</f>
        <v>#N/A</v>
      </c>
      <c r="E24" s="10" t="e">
        <f>'[7]Report WorkSheet'!M24</f>
        <v>#N/A</v>
      </c>
      <c r="G24" s="60" t="s">
        <v>30</v>
      </c>
      <c r="H24" s="60" t="s">
        <v>71</v>
      </c>
      <c r="I24" s="2" t="str">
        <f t="shared" si="1"/>
        <v>COMPR_SYS02_RFG_SUCT_TEMP_01=COMPRESSOR SUCTION TEMP SYS02</v>
      </c>
    </row>
    <row r="25" spans="2:9" ht="13.9" customHeight="1" x14ac:dyDescent="0.25">
      <c r="B25" s="9">
        <f>'[7]Report WorkSheet'!B25</f>
        <v>0</v>
      </c>
      <c r="C25" s="11" t="str">
        <f>'[7]Report WorkSheet'!C25</f>
        <v>COMPRESSOR DISCHARGE TEMP SYS02</v>
      </c>
      <c r="D25" s="10" t="e">
        <f>'[7]Report WorkSheet'!L25</f>
        <v>#N/A</v>
      </c>
      <c r="E25" s="10" t="e">
        <f>'[7]Report WorkSheet'!M25</f>
        <v>#N/A</v>
      </c>
      <c r="G25" s="60" t="s">
        <v>31</v>
      </c>
      <c r="H25" s="60" t="s">
        <v>72</v>
      </c>
      <c r="I25" s="2" t="str">
        <f t="shared" si="1"/>
        <v>COMPR_SYS02_RFG_DISCH_TEMP_01=COMPRESSOR DISCHARGE TEMP SYS02</v>
      </c>
    </row>
    <row r="26" spans="2:9" ht="13.9" customHeight="1" x14ac:dyDescent="0.25">
      <c r="B26" s="9">
        <f>'[7]Report WorkSheet'!B26</f>
        <v>0</v>
      </c>
      <c r="C26" s="11" t="str">
        <f>'[7]Report WorkSheet'!C26</f>
        <v>OIL COOLER WATER ON SYS01</v>
      </c>
      <c r="D26" s="10" t="e">
        <f>'[7]Report WorkSheet'!L26</f>
        <v>#N/A</v>
      </c>
      <c r="E26" s="10" t="e">
        <f>'[7]Report WorkSheet'!M26</f>
        <v>#N/A</v>
      </c>
      <c r="G26" s="60" t="s">
        <v>52</v>
      </c>
      <c r="H26" s="60" t="s">
        <v>73</v>
      </c>
      <c r="I26" s="2" t="str">
        <f t="shared" si="1"/>
        <v>OIL_SYS01_WTR_CLR-E_TEMP_01=OIL COOLER WATER ON SYS01</v>
      </c>
    </row>
    <row r="27" spans="2:9" ht="13.9" customHeight="1" x14ac:dyDescent="0.25">
      <c r="B27" s="9">
        <f>'[7]Report WorkSheet'!B27</f>
        <v>0</v>
      </c>
      <c r="C27" s="11" t="str">
        <f>'[7]Report WorkSheet'!C27</f>
        <v>OIL COOLER WATER OFF SYS01</v>
      </c>
      <c r="D27" s="10" t="e">
        <f>'[7]Report WorkSheet'!L27</f>
        <v>#N/A</v>
      </c>
      <c r="E27" s="10" t="e">
        <f>'[7]Report WorkSheet'!M27</f>
        <v>#N/A</v>
      </c>
      <c r="G27" s="60" t="s">
        <v>53</v>
      </c>
      <c r="H27" s="60" t="s">
        <v>74</v>
      </c>
      <c r="I27" s="2" t="str">
        <f t="shared" si="1"/>
        <v>OIL_SYS01_WTR_CLR-L_TEMP_01=OIL COOLER WATER OFF SYS01</v>
      </c>
    </row>
    <row r="28" spans="2:9" ht="13.9" customHeight="1" x14ac:dyDescent="0.25">
      <c r="B28" s="9">
        <f>'[7]Report WorkSheet'!B28</f>
        <v>0</v>
      </c>
      <c r="C28" s="11" t="str">
        <f>'[7]Report WorkSheet'!C28</f>
        <v>OIL COOLER WATER ON SYS02</v>
      </c>
      <c r="D28" s="10" t="e">
        <f>'[7]Report WorkSheet'!L28</f>
        <v>#N/A</v>
      </c>
      <c r="E28" s="10" t="e">
        <f>'[7]Report WorkSheet'!M28</f>
        <v>#N/A</v>
      </c>
      <c r="G28" s="60" t="s">
        <v>124</v>
      </c>
      <c r="H28" s="60" t="s">
        <v>79</v>
      </c>
      <c r="I28" s="2" t="str">
        <f t="shared" si="1"/>
        <v>OIL_SYS02_WTR_CLR-E_TEMP_01=OIL COOLER WATER ON SYS02</v>
      </c>
    </row>
    <row r="29" spans="2:9" ht="13.9" customHeight="1" x14ac:dyDescent="0.25">
      <c r="B29" s="9">
        <f>'[7]Report WorkSheet'!B29</f>
        <v>0</v>
      </c>
      <c r="C29" s="11" t="str">
        <f>'[7]Report WorkSheet'!C29</f>
        <v>OIL COOLER WATER OFF SYS02</v>
      </c>
      <c r="D29" s="10" t="e">
        <f>'[7]Report WorkSheet'!L29</f>
        <v>#N/A</v>
      </c>
      <c r="E29" s="10" t="e">
        <f>'[7]Report WorkSheet'!M29</f>
        <v>#N/A</v>
      </c>
      <c r="G29" s="60" t="s">
        <v>125</v>
      </c>
      <c r="H29" s="60" t="s">
        <v>126</v>
      </c>
      <c r="I29" s="2" t="str">
        <f t="shared" si="1"/>
        <v>OIL_SYS02_WTR_CLR-L_TEMP_01=OIL COOLER WATER OFF SYS02</v>
      </c>
    </row>
    <row r="30" spans="2:9" ht="13.9" customHeight="1" x14ac:dyDescent="0.25">
      <c r="B30" s="9">
        <f>'[7]Report WorkSheet'!B30</f>
        <v>0</v>
      </c>
      <c r="C30" s="11" t="str">
        <f>'[7]Report WorkSheet'!C30</f>
        <v>EVAP LIQUID LOW CENTER RTD</v>
      </c>
      <c r="D30" s="10" t="e">
        <f>'[7]Report WorkSheet'!L30</f>
        <v>#N/A</v>
      </c>
      <c r="E30" s="10" t="e">
        <f>'[7]Report WorkSheet'!M30</f>
        <v>#N/A</v>
      </c>
      <c r="G30" s="60" t="s">
        <v>127</v>
      </c>
      <c r="H30" s="60" t="s">
        <v>128</v>
      </c>
      <c r="I30" s="2" t="str">
        <f t="shared" si="1"/>
        <v>EVAP_SYS01_RLIQ_LOW-CTR_TEMP_01=EVAP LIQUID LOW CENTER RTD</v>
      </c>
    </row>
    <row r="31" spans="2:9" ht="13.9" customHeight="1" x14ac:dyDescent="0.25">
      <c r="B31" s="9">
        <f>'[7]Report WorkSheet'!B31</f>
        <v>0</v>
      </c>
      <c r="C31" s="11" t="str">
        <f>'[7]Report WorkSheet'!C31</f>
        <v>LIQUID OUT OF COND SYS01</v>
      </c>
      <c r="D31" s="10" t="e">
        <f>'[7]Report WorkSheet'!L31</f>
        <v>#N/A</v>
      </c>
      <c r="E31" s="10" t="e">
        <f>'[7]Report WorkSheet'!M31</f>
        <v>#N/A</v>
      </c>
      <c r="G31" s="60" t="s">
        <v>29</v>
      </c>
      <c r="H31" s="60" t="s">
        <v>129</v>
      </c>
      <c r="I31" s="2" t="str">
        <f t="shared" si="1"/>
        <v>COND_SYS01_RLIQ_L_TEMP_01=LIQUID OUT OF COND SYS01</v>
      </c>
    </row>
    <row r="32" spans="2:9" ht="13.9" customHeight="1" x14ac:dyDescent="0.25">
      <c r="B32" s="9">
        <f>'[7]Report WorkSheet'!B32</f>
        <v>0</v>
      </c>
      <c r="C32" s="11" t="str">
        <f>'[7]Report WorkSheet'!C32</f>
        <v>LIQUID OUT OF COND SYS02</v>
      </c>
      <c r="D32" s="10" t="e">
        <f>'[7]Report WorkSheet'!L32</f>
        <v>#N/A</v>
      </c>
      <c r="E32" s="10" t="e">
        <f>'[7]Report WorkSheet'!M32</f>
        <v>#N/A</v>
      </c>
      <c r="G32" s="60" t="s">
        <v>32</v>
      </c>
      <c r="H32" s="60" t="s">
        <v>130</v>
      </c>
      <c r="I32" s="2" t="str">
        <f t="shared" si="1"/>
        <v>COND_SYS02_RLIQ_L_TEMP_01=LIQUID OUT OF COND SYS02</v>
      </c>
    </row>
    <row r="33" spans="2:9" ht="13.9" customHeight="1" x14ac:dyDescent="0.25">
      <c r="B33" s="9">
        <f>'[7]Report WorkSheet'!B33</f>
        <v>0</v>
      </c>
      <c r="C33" s="11" t="str">
        <f>'[7]Report WorkSheet'!C33</f>
        <v>AMBIENT TEMPERATURE</v>
      </c>
      <c r="D33" s="10" t="e">
        <f>'[7]Report WorkSheet'!L33</f>
        <v>#N/A</v>
      </c>
      <c r="E33" s="10" t="e">
        <f>'[7]Report WorkSheet'!M33</f>
        <v>#N/A</v>
      </c>
      <c r="G33" s="60" t="s">
        <v>37</v>
      </c>
      <c r="H33" s="60" t="s">
        <v>131</v>
      </c>
      <c r="I33" s="2" t="str">
        <f t="shared" si="1"/>
        <v>AMB_UNIT_AIR_EXT_TEMP_01=AMBIENT TEMPERATURE</v>
      </c>
    </row>
    <row r="34" spans="2:9" ht="13.9" customHeight="1" x14ac:dyDescent="0.25">
      <c r="B34" s="9">
        <f>'[7]Report WorkSheet'!B34</f>
        <v>0</v>
      </c>
      <c r="C34" s="11" t="str">
        <f>'[7]Report WorkSheet'!C34</f>
        <v>COND WATER LEAVING TEMP 01</v>
      </c>
      <c r="D34" s="10" t="e">
        <f>'[7]Report WorkSheet'!L34</f>
        <v>#N/A</v>
      </c>
      <c r="E34" s="10" t="e">
        <f>'[7]Report WorkSheet'!M34</f>
        <v>#N/A</v>
      </c>
      <c r="G34" s="60" t="s">
        <v>132</v>
      </c>
      <c r="H34" s="60" t="s">
        <v>133</v>
      </c>
      <c r="I34" s="2" t="str">
        <f t="shared" si="1"/>
        <v>COND_UNIT_WTR_L_TEMP_01=COND WATER LEAVING TEMP 01</v>
      </c>
    </row>
    <row r="35" spans="2:9" ht="13.9" customHeight="1" x14ac:dyDescent="0.25">
      <c r="B35" s="9">
        <f>'[7]Report WorkSheet'!B35</f>
        <v>0</v>
      </c>
      <c r="C35" s="11" t="str">
        <f>'[7]Report WorkSheet'!C35</f>
        <v>COND WATER LEAVING TEMP 02</v>
      </c>
      <c r="D35" s="10" t="e">
        <f>'[7]Report WorkSheet'!L35</f>
        <v>#N/A</v>
      </c>
      <c r="E35" s="10" t="e">
        <f>'[7]Report WorkSheet'!M35</f>
        <v>#N/A</v>
      </c>
      <c r="G35" s="61" t="s">
        <v>134</v>
      </c>
      <c r="H35" s="61" t="s">
        <v>135</v>
      </c>
      <c r="I35" s="2" t="str">
        <f t="shared" si="1"/>
        <v>COND_UNIT_WTR_L_TEMP_02=COND WATER LEAVING TEMP 02</v>
      </c>
    </row>
    <row r="36" spans="2:9" ht="6.95" customHeight="1" x14ac:dyDescent="0.25">
      <c r="B36" s="13"/>
      <c r="C36" s="13"/>
      <c r="D36" s="13"/>
      <c r="E36" s="13"/>
      <c r="G36" s="62"/>
      <c r="H36" s="63"/>
    </row>
    <row r="37" spans="2:9" x14ac:dyDescent="0.25">
      <c r="B37" s="8" t="s">
        <v>7</v>
      </c>
      <c r="C37" s="8"/>
      <c r="D37" s="8"/>
      <c r="E37" s="8"/>
      <c r="G37" s="62"/>
      <c r="H37" s="63"/>
      <c r="I37" s="2" t="str">
        <f>"["&amp;B37&amp;"]"</f>
        <v>[Omega Pressure Transducer]</v>
      </c>
    </row>
    <row r="38" spans="2:9" x14ac:dyDescent="0.25">
      <c r="B38" s="9">
        <f>'[7]Report WorkSheet'!B38</f>
        <v>0</v>
      </c>
      <c r="C38" s="9" t="str">
        <f>'[7]Report WorkSheet'!C38</f>
        <v>EVAP PRESSURE</v>
      </c>
      <c r="D38" s="10" t="e">
        <f>'[7]Report WorkSheet'!L38</f>
        <v>#N/A</v>
      </c>
      <c r="E38" s="10" t="e">
        <f>'[7]Report WorkSheet'!M38</f>
        <v>#N/A</v>
      </c>
      <c r="G38" s="59" t="s">
        <v>136</v>
      </c>
      <c r="H38" s="64" t="s">
        <v>80</v>
      </c>
      <c r="I38" s="2" t="str">
        <f>G38&amp;"="&amp;C38</f>
        <v>EVAP_SYS01_RVAP_TOP_PRESS_01=EVAP PRESSURE</v>
      </c>
    </row>
    <row r="39" spans="2:9" x14ac:dyDescent="0.25">
      <c r="B39" s="9">
        <f>'[7]Report WorkSheet'!B39</f>
        <v>0</v>
      </c>
      <c r="C39" s="9" t="str">
        <f>'[7]Report WorkSheet'!C39</f>
        <v>COND PRESSURE</v>
      </c>
      <c r="D39" s="10" t="e">
        <f>'[7]Report WorkSheet'!L39</f>
        <v>#N/A</v>
      </c>
      <c r="E39" s="10" t="e">
        <f>'[7]Report WorkSheet'!M39</f>
        <v>#N/A</v>
      </c>
      <c r="G39" s="60" t="s">
        <v>137</v>
      </c>
      <c r="H39" s="65" t="s">
        <v>81</v>
      </c>
      <c r="I39" s="2" t="str">
        <f t="shared" ref="I39:I46" si="2">G39&amp;"="&amp;C39</f>
        <v>COND_SYS01_RVAP_TOP_PRESS_01=COND PRESSURE</v>
      </c>
    </row>
    <row r="40" spans="2:9" x14ac:dyDescent="0.25">
      <c r="B40" s="9">
        <f>'[7]Report WorkSheet'!B40</f>
        <v>0</v>
      </c>
      <c r="C40" s="9" t="str">
        <f>'[7]Report WorkSheet'!C40</f>
        <v>OIL PRESSURE SYS01</v>
      </c>
      <c r="D40" s="10" t="e">
        <f>'[7]Report WorkSheet'!L40</f>
        <v>#N/A</v>
      </c>
      <c r="E40" s="10" t="e">
        <f>'[7]Report WorkSheet'!M40</f>
        <v>#N/A</v>
      </c>
      <c r="G40" s="60" t="s">
        <v>54</v>
      </c>
      <c r="H40" s="65" t="s">
        <v>82</v>
      </c>
      <c r="I40" s="2" t="str">
        <f t="shared" si="2"/>
        <v>OIL_SYS01_OIL_PUMP_PRESS_01=OIL PRESSURE SYS01</v>
      </c>
    </row>
    <row r="41" spans="2:9" x14ac:dyDescent="0.25">
      <c r="B41" s="9">
        <f>'[7]Report WorkSheet'!B41</f>
        <v>0</v>
      </c>
      <c r="C41" s="9" t="str">
        <f>'[7]Report WorkSheet'!C41</f>
        <v>OIL PRESSURE SYS02</v>
      </c>
      <c r="D41" s="10" t="e">
        <f>'[7]Report WorkSheet'!L41</f>
        <v>#N/A</v>
      </c>
      <c r="E41" s="10" t="e">
        <f>'[7]Report WorkSheet'!M41</f>
        <v>#N/A</v>
      </c>
      <c r="G41" s="60" t="s">
        <v>138</v>
      </c>
      <c r="H41" s="65" t="s">
        <v>83</v>
      </c>
      <c r="I41" s="2" t="str">
        <f t="shared" si="2"/>
        <v>OIL_SYS02_OIL_PUMP_PRESS_01=OIL PRESSURE SYS02</v>
      </c>
    </row>
    <row r="42" spans="2:9" x14ac:dyDescent="0.25">
      <c r="B42" s="9">
        <f>'[7]Report WorkSheet'!B42</f>
        <v>0</v>
      </c>
      <c r="C42" s="9" t="str">
        <f>'[7]Report WorkSheet'!C42</f>
        <v xml:space="preserve">OIL SUMP PRESSURE </v>
      </c>
      <c r="D42" s="10" t="e">
        <f>'[7]Report WorkSheet'!L42</f>
        <v>#N/A</v>
      </c>
      <c r="E42" s="10" t="e">
        <f>'[7]Report WorkSheet'!M42</f>
        <v>#N/A</v>
      </c>
      <c r="G42" s="60" t="s">
        <v>119</v>
      </c>
      <c r="H42" s="65" t="s">
        <v>84</v>
      </c>
      <c r="I42" s="2" t="str">
        <f t="shared" si="2"/>
        <v xml:space="preserve">OIL_SYS01_OIL_SUMP-MID_PRESS_01=OIL SUMP PRESSURE </v>
      </c>
    </row>
    <row r="43" spans="2:9" x14ac:dyDescent="0.25">
      <c r="B43" s="9">
        <f>'[7]Report WorkSheet'!B43</f>
        <v>0</v>
      </c>
      <c r="C43" s="9" t="str">
        <f>'[7]Report WorkSheet'!C43</f>
        <v>BAROMETRIC PRESSURE</v>
      </c>
      <c r="D43" s="10" t="e">
        <f>'[7]Report WorkSheet'!L43</f>
        <v>#N/A</v>
      </c>
      <c r="E43" s="10" t="e">
        <f>'[7]Report WorkSheet'!M43</f>
        <v>#N/A</v>
      </c>
      <c r="G43" s="60" t="s">
        <v>44</v>
      </c>
      <c r="H43" s="65" t="s">
        <v>85</v>
      </c>
      <c r="I43" s="2" t="str">
        <f t="shared" si="2"/>
        <v>AMB_UNIT_AIR_EXT_PRESS_01=BAROMETRIC PRESSURE</v>
      </c>
    </row>
    <row r="44" spans="2:9" x14ac:dyDescent="0.25">
      <c r="B44" s="9">
        <f>'[7]Report WorkSheet'!B44</f>
        <v>0</v>
      </c>
      <c r="C44" s="9" t="str">
        <f>'[7]Report WorkSheet'!C44</f>
        <v>CWCV INLET PRESSURE</v>
      </c>
      <c r="D44" s="10" t="e">
        <f>'[7]Report WorkSheet'!L44</f>
        <v>#N/A</v>
      </c>
      <c r="E44" s="10" t="e">
        <f>'[7]Report WorkSheet'!M44</f>
        <v>#N/A</v>
      </c>
      <c r="G44" s="60" t="s">
        <v>139</v>
      </c>
      <c r="H44" s="65" t="s">
        <v>87</v>
      </c>
      <c r="I44" s="2" t="str">
        <f t="shared" si="2"/>
        <v>COND_UNIT_WTR_CWCV-E_PRESS_01=CWCV INLET PRESSURE</v>
      </c>
    </row>
    <row r="45" spans="2:9" x14ac:dyDescent="0.25">
      <c r="B45" s="9">
        <f>'[7]Report WorkSheet'!B45</f>
        <v>0</v>
      </c>
      <c r="C45" s="9" t="str">
        <f>'[7]Report WorkSheet'!C45</f>
        <v>CWCV OUTLET PRESSURE</v>
      </c>
      <c r="D45" s="10" t="e">
        <f>'[7]Report WorkSheet'!L45</f>
        <v>#N/A</v>
      </c>
      <c r="E45" s="10" t="e">
        <f>'[7]Report WorkSheet'!M45</f>
        <v>#N/A</v>
      </c>
      <c r="G45" s="60" t="s">
        <v>140</v>
      </c>
      <c r="H45" s="65" t="s">
        <v>88</v>
      </c>
      <c r="I45" s="2" t="str">
        <f t="shared" si="2"/>
        <v>COND_UNIT_WTR_CWCV-L_PRESS_01=CWCV OUTLET PRESSURE</v>
      </c>
    </row>
    <row r="46" spans="2:9" x14ac:dyDescent="0.25">
      <c r="B46" s="9">
        <f>'[7]Report WorkSheet'!B46</f>
        <v>0</v>
      </c>
      <c r="C46" s="9" t="str">
        <f>'[7]Report WorkSheet'!C46</f>
        <v>CWCV BYPASS LEG PRESSURE</v>
      </c>
      <c r="D46" s="10" t="e">
        <f>'[7]Report WorkSheet'!L46</f>
        <v>#N/A</v>
      </c>
      <c r="E46" s="10" t="e">
        <f>'[7]Report WorkSheet'!M46</f>
        <v>#N/A</v>
      </c>
      <c r="G46" s="61" t="s">
        <v>141</v>
      </c>
      <c r="H46" s="66" t="s">
        <v>86</v>
      </c>
      <c r="I46" s="2" t="str">
        <f t="shared" si="2"/>
        <v>COND_UNIT_WTR_CWCV-BYP_PRESS_01=CWCV BYPASS LEG PRESSURE</v>
      </c>
    </row>
    <row r="47" spans="2:9" ht="6.95" customHeight="1" x14ac:dyDescent="0.25">
      <c r="B47" s="13"/>
      <c r="C47" s="13"/>
      <c r="D47" s="13"/>
      <c r="E47" s="13"/>
      <c r="G47" s="62"/>
      <c r="H47" s="63"/>
    </row>
    <row r="48" spans="2:9" x14ac:dyDescent="0.25">
      <c r="B48" s="8" t="s">
        <v>8</v>
      </c>
      <c r="C48" s="8"/>
      <c r="D48" s="8"/>
      <c r="E48" s="8"/>
      <c r="G48" s="62"/>
      <c r="H48" s="63"/>
      <c r="I48" s="2" t="str">
        <f>"["&amp;B48&amp;"]"</f>
        <v>[Rosemount Delta P Transducer]</v>
      </c>
    </row>
    <row r="49" spans="1:9" x14ac:dyDescent="0.25">
      <c r="B49" s="9">
        <f>'[7]Report WorkSheet'!B49</f>
        <v>0</v>
      </c>
      <c r="C49" s="9" t="str">
        <f>'[7]Report WorkSheet'!C49</f>
        <v>EVAP WATER PRESSURE DROP</v>
      </c>
      <c r="D49" s="10" t="e">
        <f>'[7]Report WorkSheet'!L49</f>
        <v>#N/A</v>
      </c>
      <c r="E49" s="10" t="e">
        <f>'[7]Report WorkSheet'!M49</f>
        <v>#N/A</v>
      </c>
      <c r="G49" s="59" t="s">
        <v>45</v>
      </c>
      <c r="H49" s="64" t="s">
        <v>123</v>
      </c>
      <c r="I49" s="2" t="str">
        <f>G49&amp;"="&amp;C49</f>
        <v>EVAP_UNIT_WTR_NOZ_DP_01=EVAP WATER PRESSURE DROP</v>
      </c>
    </row>
    <row r="50" spans="1:9" x14ac:dyDescent="0.25">
      <c r="B50" s="9">
        <f>'[7]Report WorkSheet'!B50</f>
        <v>0</v>
      </c>
      <c r="C50" s="9" t="str">
        <f>'[7]Report WorkSheet'!C50</f>
        <v>COND WATER PRESSURE DROP</v>
      </c>
      <c r="D50" s="10" t="e">
        <f>'[7]Report WorkSheet'!L50</f>
        <v>#N/A</v>
      </c>
      <c r="E50" s="10" t="e">
        <f>'[7]Report WorkSheet'!M50</f>
        <v>#N/A</v>
      </c>
      <c r="G50" s="60" t="s">
        <v>46</v>
      </c>
      <c r="H50" s="65" t="s">
        <v>142</v>
      </c>
      <c r="I50" s="2" t="str">
        <f t="shared" ref="I50:I52" si="3">G50&amp;"="&amp;C50</f>
        <v>COND_UNIT_WTR_NOZ_DP_01=COND WATER PRESSURE DROP</v>
      </c>
    </row>
    <row r="51" spans="1:9" x14ac:dyDescent="0.25">
      <c r="B51" s="9">
        <f>'[7]Report WorkSheet'!B51</f>
        <v>0</v>
      </c>
      <c r="C51" s="9" t="str">
        <f>'[7]Report WorkSheet'!C51</f>
        <v>OIL COOLER WATER PRESSURE DROP SYS01</v>
      </c>
      <c r="D51" s="10" t="e">
        <f>'[7]Report WorkSheet'!L51</f>
        <v>#N/A</v>
      </c>
      <c r="E51" s="10" t="e">
        <f>'[7]Report WorkSheet'!M51</f>
        <v>#N/A</v>
      </c>
      <c r="G51" s="60" t="s">
        <v>143</v>
      </c>
      <c r="H51" s="65" t="s">
        <v>144</v>
      </c>
      <c r="I51" s="2" t="str">
        <f t="shared" si="3"/>
        <v>OIL_SYS01_WTR_NOZ_DP_01=OIL COOLER WATER PRESSURE DROP SYS01</v>
      </c>
    </row>
    <row r="52" spans="1:9" x14ac:dyDescent="0.25">
      <c r="B52" s="9">
        <f>'[7]Report WorkSheet'!B52</f>
        <v>0</v>
      </c>
      <c r="C52" s="9" t="str">
        <f>'[7]Report WorkSheet'!C52</f>
        <v>OIL COOLER WATER PRESSURE DROP SYS02</v>
      </c>
      <c r="D52" s="10" t="e">
        <f>'[7]Report WorkSheet'!L52</f>
        <v>#N/A</v>
      </c>
      <c r="E52" s="10" t="e">
        <f>'[7]Report WorkSheet'!M52</f>
        <v>#N/A</v>
      </c>
      <c r="G52" s="61" t="s">
        <v>145</v>
      </c>
      <c r="H52" s="66" t="s">
        <v>146</v>
      </c>
      <c r="I52" s="2" t="str">
        <f t="shared" si="3"/>
        <v>OIL_SYS02_WTR_NOZ_DP_01=OIL COOLER WATER PRESSURE DROP SYS02</v>
      </c>
    </row>
    <row r="53" spans="1:9" ht="6.95" customHeight="1" x14ac:dyDescent="0.25">
      <c r="B53" s="13"/>
      <c r="C53" s="13"/>
      <c r="D53" s="13"/>
      <c r="E53" s="13"/>
      <c r="G53" s="62"/>
      <c r="H53" s="62"/>
    </row>
    <row r="54" spans="1:9" x14ac:dyDescent="0.25">
      <c r="B54" s="8" t="s">
        <v>9</v>
      </c>
      <c r="C54" s="8"/>
      <c r="D54" s="8"/>
      <c r="E54" s="8"/>
      <c r="G54" s="62"/>
      <c r="H54" s="62"/>
      <c r="I54" s="2" t="str">
        <f>"["&amp;B54&amp;"]"</f>
        <v>[Rosemount Magmeter]</v>
      </c>
    </row>
    <row r="55" spans="1:9" x14ac:dyDescent="0.25">
      <c r="B55" s="9">
        <f>'[7]Report WorkSheet'!B55</f>
        <v>0</v>
      </c>
      <c r="C55" s="14" t="str">
        <f>'[7]Report WorkSheet'!C55</f>
        <v>EVAPORATOR WATER FLOW A</v>
      </c>
      <c r="D55" s="10" t="e">
        <f>'[7]Report WorkSheet'!L55</f>
        <v>#N/A</v>
      </c>
      <c r="E55" s="10" t="e">
        <f>'[7]Report WorkSheet'!M55</f>
        <v>#N/A</v>
      </c>
      <c r="G55" s="55" t="s">
        <v>47</v>
      </c>
      <c r="H55" s="55" t="s">
        <v>89</v>
      </c>
      <c r="I55" s="2" t="str">
        <f>G55&amp;"="&amp;C55</f>
        <v>EVAP_WTR_E_TOTAL_FLOW=EVAPORATOR WATER FLOW A</v>
      </c>
    </row>
    <row r="56" spans="1:9" x14ac:dyDescent="0.25">
      <c r="B56" s="9">
        <f>'[7]Report WorkSheet'!B56</f>
        <v>0</v>
      </c>
      <c r="C56" s="14" t="str">
        <f>'[7]Report WorkSheet'!C56</f>
        <v>EVAPORATOR WATER FLOW B</v>
      </c>
      <c r="D56" s="10" t="e">
        <f>'[7]Report WorkSheet'!L56</f>
        <v>#N/A</v>
      </c>
      <c r="E56" s="10" t="e">
        <f>'[7]Report WorkSheet'!M56</f>
        <v>#N/A</v>
      </c>
      <c r="G56" s="56" t="s">
        <v>47</v>
      </c>
      <c r="H56" s="56" t="s">
        <v>90</v>
      </c>
      <c r="I56" s="2" t="str">
        <f t="shared" ref="I56:I61" si="4">G56&amp;"="&amp;C56</f>
        <v>EVAP_WTR_E_TOTAL_FLOW=EVAPORATOR WATER FLOW B</v>
      </c>
    </row>
    <row r="57" spans="1:9" x14ac:dyDescent="0.25">
      <c r="B57" s="9">
        <f>'[7]Report WorkSheet'!B57</f>
        <v>0</v>
      </c>
      <c r="C57" s="14" t="str">
        <f>'[7]Report WorkSheet'!C57</f>
        <v>CONDENSER WATER FLOW A</v>
      </c>
      <c r="D57" s="10" t="e">
        <f>'[7]Report WorkSheet'!L57</f>
        <v>#N/A</v>
      </c>
      <c r="E57" s="10" t="e">
        <f>'[7]Report WorkSheet'!M57</f>
        <v>#N/A</v>
      </c>
      <c r="G57" s="56" t="s">
        <v>48</v>
      </c>
      <c r="H57" s="56" t="s">
        <v>91</v>
      </c>
      <c r="I57" s="2" t="str">
        <f t="shared" si="4"/>
        <v>COND_WTR_E_TOTAL_FLOW=CONDENSER WATER FLOW A</v>
      </c>
    </row>
    <row r="58" spans="1:9" x14ac:dyDescent="0.25">
      <c r="B58" s="9">
        <f>'[7]Report WorkSheet'!B58</f>
        <v>0</v>
      </c>
      <c r="C58" s="14" t="str">
        <f>'[7]Report WorkSheet'!C58</f>
        <v>CONDENSER WATER FLOW B</v>
      </c>
      <c r="D58" s="10" t="e">
        <f>'[7]Report WorkSheet'!L58</f>
        <v>#N/A</v>
      </c>
      <c r="E58" s="10" t="e">
        <f>'[7]Report WorkSheet'!M58</f>
        <v>#N/A</v>
      </c>
      <c r="G58" s="56" t="s">
        <v>48</v>
      </c>
      <c r="H58" s="56" t="s">
        <v>92</v>
      </c>
      <c r="I58" s="2" t="str">
        <f t="shared" si="4"/>
        <v>COND_WTR_E_TOTAL_FLOW=CONDENSER WATER FLOW B</v>
      </c>
    </row>
    <row r="59" spans="1:9" x14ac:dyDescent="0.25">
      <c r="B59" s="9">
        <f>'[7]Report WorkSheet'!B59</f>
        <v>0</v>
      </c>
      <c r="C59" s="14" t="str">
        <f>'[7]Report WorkSheet'!C59</f>
        <v>OIL COOLER WATER FLOW SYS01</v>
      </c>
      <c r="D59" s="10" t="e">
        <f>'[7]Report WorkSheet'!L59</f>
        <v>#N/A</v>
      </c>
      <c r="E59" s="10" t="e">
        <f>'[7]Report WorkSheet'!M59</f>
        <v>#N/A</v>
      </c>
      <c r="G59" s="89" t="s">
        <v>121</v>
      </c>
      <c r="H59" s="56" t="s">
        <v>147</v>
      </c>
      <c r="I59" s="2" t="str">
        <f t="shared" si="4"/>
        <v>OIL_SYS01_WTR_CLR-E_FLOW_01=OIL COOLER WATER FLOW SYS01</v>
      </c>
    </row>
    <row r="60" spans="1:9" x14ac:dyDescent="0.25">
      <c r="B60" s="9">
        <f>'[7]Report WorkSheet'!B60</f>
        <v>0</v>
      </c>
      <c r="C60" s="14" t="str">
        <f>'[7]Report WorkSheet'!C60</f>
        <v>OIL COOLER WATER FLOW SYS02</v>
      </c>
      <c r="D60" s="10" t="e">
        <f>'[7]Report WorkSheet'!L60</f>
        <v>#N/A</v>
      </c>
      <c r="E60" s="10" t="e">
        <f>'[7]Report WorkSheet'!M60</f>
        <v>#N/A</v>
      </c>
      <c r="G60" s="89" t="s">
        <v>148</v>
      </c>
      <c r="H60" s="56" t="s">
        <v>149</v>
      </c>
      <c r="I60" s="2" t="str">
        <f t="shared" si="4"/>
        <v>OIL_SYS02_WTR_CLR-E_FLOW_01=OIL COOLER WATER FLOW SYS02</v>
      </c>
    </row>
    <row r="61" spans="1:9" ht="13.9" customHeight="1" x14ac:dyDescent="0.25">
      <c r="B61" s="9">
        <f>'[7]Report WorkSheet'!B61</f>
        <v>0</v>
      </c>
      <c r="C61" s="14" t="str">
        <f>'[7]Report WorkSheet'!C61</f>
        <v>CWCV BYPASS FLOW</v>
      </c>
      <c r="D61" s="10" t="e">
        <f>'[7]Report WorkSheet'!L61</f>
        <v>#N/A</v>
      </c>
      <c r="E61" s="10" t="e">
        <f>'[7]Report WorkSheet'!M61</f>
        <v>#N/A</v>
      </c>
      <c r="G61" s="75" t="s">
        <v>150</v>
      </c>
      <c r="H61" s="57" t="s">
        <v>151</v>
      </c>
      <c r="I61" s="2" t="str">
        <f t="shared" si="4"/>
        <v>COND_UNIT_WTR_CWCV-BYP_FLOW_01=CWCV BYPASS FLOW</v>
      </c>
    </row>
    <row r="62" spans="1:9" ht="6.95" customHeight="1" x14ac:dyDescent="0.25">
      <c r="B62" s="13"/>
      <c r="C62" s="13"/>
      <c r="D62" s="13"/>
      <c r="E62" s="13"/>
      <c r="G62" s="62"/>
      <c r="H62" s="62"/>
    </row>
    <row r="63" spans="1:9" x14ac:dyDescent="0.25">
      <c r="A63" s="6" t="s">
        <v>10</v>
      </c>
      <c r="B63" s="8" t="s">
        <v>11</v>
      </c>
      <c r="C63" s="8"/>
      <c r="D63" s="8"/>
      <c r="E63" s="8"/>
      <c r="G63" s="62"/>
      <c r="H63" s="62"/>
      <c r="I63" s="2" t="str">
        <f>"["&amp;B63&amp;"]"</f>
        <v>[Xitron Power Analyzer]</v>
      </c>
    </row>
    <row r="64" spans="1:9" x14ac:dyDescent="0.25">
      <c r="B64" s="9">
        <f>'[7]Report WorkSheet'!B64</f>
        <v>0</v>
      </c>
      <c r="C64" s="9" t="str">
        <f>'[7]Report WorkSheet'!C64</f>
        <v>MOTOR 1 INPUT</v>
      </c>
      <c r="D64" s="10" t="e">
        <f>'[7]Report WorkSheet'!L64</f>
        <v>#N/A</v>
      </c>
      <c r="E64" s="10" t="e">
        <f>'[7]Report WorkSheet'!M64</f>
        <v>#N/A</v>
      </c>
      <c r="G64" s="70" t="s">
        <v>165</v>
      </c>
      <c r="H64" s="70" t="s">
        <v>49</v>
      </c>
      <c r="I64" s="2" t="str">
        <f>G64&amp;"="&amp;C64</f>
        <v>MTR_SYS01_ELEC_TOT-E_KW_01=MOTOR 1 INPUT</v>
      </c>
    </row>
    <row r="65" spans="1:9" x14ac:dyDescent="0.25">
      <c r="B65" s="9">
        <f>'[7]Report WorkSheet'!B65</f>
        <v>0</v>
      </c>
      <c r="C65" s="9" t="str">
        <f>'[7]Report WorkSheet'!C65</f>
        <v>MOTOR 2 INPUT</v>
      </c>
      <c r="D65" s="10" t="e">
        <f>'[7]Report WorkSheet'!L65</f>
        <v>#N/A</v>
      </c>
      <c r="E65" s="10" t="e">
        <f>'[7]Report WorkSheet'!M65</f>
        <v>#N/A</v>
      </c>
      <c r="G65" s="70" t="s">
        <v>164</v>
      </c>
      <c r="H65" s="70" t="s">
        <v>49</v>
      </c>
      <c r="I65" s="2" t="str">
        <f>G65&amp;"="&amp;C65</f>
        <v>MTR_SYS02_ELEC_TOT-E_KW_01=MOTOR 2 INPUT</v>
      </c>
    </row>
    <row r="66" spans="1:9" ht="6.95" customHeight="1" x14ac:dyDescent="0.25">
      <c r="B66" s="13"/>
      <c r="C66" s="13"/>
      <c r="D66" s="13"/>
      <c r="E66" s="13"/>
    </row>
    <row r="67" spans="1:9" ht="12.75" customHeight="1" x14ac:dyDescent="0.25">
      <c r="A67" s="15"/>
      <c r="D67" s="2"/>
      <c r="E67" s="2"/>
    </row>
    <row r="68" spans="1:9" x14ac:dyDescent="0.25">
      <c r="A68" s="15"/>
      <c r="D68" s="2"/>
      <c r="E68" s="2"/>
    </row>
    <row r="69" spans="1:9" x14ac:dyDescent="0.25">
      <c r="A69" s="15"/>
      <c r="B69" s="16" t="s">
        <v>12</v>
      </c>
      <c r="C69" s="16">
        <f>'[7]Report WorkSheet'!C69</f>
        <v>0</v>
      </c>
      <c r="D69" s="16" t="s">
        <v>13</v>
      </c>
      <c r="E69" s="17">
        <f>'[7]Report WorkSheet'!E69</f>
        <v>0</v>
      </c>
    </row>
    <row r="70" spans="1:9" x14ac:dyDescent="0.25">
      <c r="A70" s="2"/>
      <c r="D70" s="2"/>
      <c r="E70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C9B-B211-4E1C-BD8F-00E2F389FDD1}">
  <sheetPr>
    <pageSetUpPr fitToPage="1"/>
  </sheetPr>
  <dimension ref="A1:I67"/>
  <sheetViews>
    <sheetView topLeftCell="A24" workbookViewId="0">
      <selection activeCell="C59" sqref="C59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4.5703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42578125" style="2" bestFit="1" customWidth="1"/>
    <col min="8" max="8" width="26.140625" style="2" bestFit="1" customWidth="1"/>
    <col min="9" max="9" width="63" style="2" bestFit="1" customWidth="1"/>
    <col min="10" max="16384" width="8.85546875" style="2"/>
  </cols>
  <sheetData>
    <row r="1" spans="1:9" ht="13.9" customHeight="1" x14ac:dyDescent="0.25">
      <c r="A1" s="1"/>
      <c r="B1" s="93" t="str">
        <f>'[8]Report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CONCATENATE('[8]Report WorkSheet'!B2,'[8]Report WorkSheet'!C2)</f>
        <v>Unit Type:  1100 Ton</v>
      </c>
      <c r="C2" s="93"/>
      <c r="D2" s="93"/>
      <c r="E2" s="93"/>
      <c r="F2" s="1"/>
    </row>
    <row r="3" spans="1:9" x14ac:dyDescent="0.25">
      <c r="A3" s="1"/>
      <c r="B3" s="93" t="str">
        <f>CONCATENATE('[8]Report WorkSheet'!B3,'[8]Report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CONCATENATE('[8]Report WorkSheet'!B4,'[8]Report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CONCATENATE('[8]Report WorkSheet'!B5,'[8]Report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'[8]Report WorkSheet'!B10</f>
        <v>0</v>
      </c>
      <c r="C10" s="9" t="str">
        <f>'[8]Report WorkSheet'!C10</f>
        <v>COND WATER ENTERING TEMP A</v>
      </c>
      <c r="D10" s="10" t="e">
        <f>'[8]Report WorkSheet'!L10</f>
        <v>#N/A</v>
      </c>
      <c r="E10" s="10" t="e">
        <f>'[8]Report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'[8]Report WorkSheet'!B11</f>
        <v>0</v>
      </c>
      <c r="C11" s="9" t="str">
        <f>'[8]Report WorkSheet'!C11</f>
        <v>COND WATER ENTERING TEMP B</v>
      </c>
      <c r="D11" s="10" t="e">
        <f>'[8]Report WorkSheet'!L11</f>
        <v>#N/A</v>
      </c>
      <c r="E11" s="10" t="e">
        <f>'[8]Report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'[8]Report WorkSheet'!B12</f>
        <v>0</v>
      </c>
      <c r="C12" s="9" t="str">
        <f>'[8]Report WorkSheet'!C12</f>
        <v>COND WATER LEAVING TEMP A</v>
      </c>
      <c r="D12" s="10" t="e">
        <f>'[8]Report WorkSheet'!L12</f>
        <v>#N/A</v>
      </c>
      <c r="E12" s="10" t="e">
        <f>'[8]Report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'[8]Report WorkSheet'!B13</f>
        <v>0</v>
      </c>
      <c r="C13" s="9" t="str">
        <f>'[8]Report WorkSheet'!C13</f>
        <v>COND WATER LEAVING TEMP B</v>
      </c>
      <c r="D13" s="10" t="e">
        <f>'[8]Report WorkSheet'!L13</f>
        <v>#N/A</v>
      </c>
      <c r="E13" s="10" t="e">
        <f>'[8]Report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'[8]Report WorkSheet'!B14</f>
        <v>0</v>
      </c>
      <c r="C14" s="9" t="str">
        <f>'[8]Report WorkSheet'!C14</f>
        <v>EVAP WATER ENTERING TEMP A</v>
      </c>
      <c r="D14" s="10" t="e">
        <f>'[8]Report WorkSheet'!L14</f>
        <v>#N/A</v>
      </c>
      <c r="E14" s="10" t="e">
        <f>'[8]Report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'[8]Report WorkSheet'!B15</f>
        <v>0</v>
      </c>
      <c r="C15" s="9" t="str">
        <f>'[8]Report WorkSheet'!C15</f>
        <v>EVAP WATER ENTERING TEMP B</v>
      </c>
      <c r="D15" s="10" t="e">
        <f>'[8]Report WorkSheet'!L15</f>
        <v>#N/A</v>
      </c>
      <c r="E15" s="10" t="e">
        <f>'[8]Report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'[8]Report WorkSheet'!B16</f>
        <v>0</v>
      </c>
      <c r="C16" s="9" t="str">
        <f>'[8]Report WorkSheet'!C16</f>
        <v>EVAP WATER LEAVING TEMP A</v>
      </c>
      <c r="D16" s="10" t="e">
        <f>'[8]Report WorkSheet'!L16</f>
        <v>#N/A</v>
      </c>
      <c r="E16" s="10" t="e">
        <f>'[8]Report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'[8]Report WorkSheet'!B17</f>
        <v>0</v>
      </c>
      <c r="C17" s="9" t="str">
        <f>'[8]Report WorkSheet'!C17</f>
        <v>EVAP WATER LEAVING TEMP B</v>
      </c>
      <c r="D17" s="10" t="e">
        <f>'[8]Report WorkSheet'!L17</f>
        <v>#N/A</v>
      </c>
      <c r="E17" s="10" t="e">
        <f>'[8]Report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'[8]Report WorkSheet'!B18</f>
        <v>0</v>
      </c>
      <c r="C18" s="9" t="str">
        <f>'[8]Report WorkSheet'!C18</f>
        <v>AUX COOLING WATER ENTERING TEMP</v>
      </c>
      <c r="D18" s="10" t="e">
        <f>'[8]Report WorkSheet'!L18</f>
        <v>#N/A</v>
      </c>
      <c r="E18" s="10" t="e">
        <f>'[8]Report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'[8]Report WorkSheet'!B19</f>
        <v>0</v>
      </c>
      <c r="C19" s="9" t="str">
        <f>'[8]Report WorkSheet'!C19</f>
        <v>AUX COOLING WATER LEAVING TEMP</v>
      </c>
      <c r="D19" s="10" t="e">
        <f>'[8]Report WorkSheet'!L19</f>
        <v>#N/A</v>
      </c>
      <c r="E19" s="10" t="e">
        <f>'[8]Report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'[8]Report WorkSheet'!B22</f>
        <v>0</v>
      </c>
      <c r="C22" s="11" t="str">
        <f>'[8]Report WorkSheet'!C22</f>
        <v>COMPRESSOR SUCTION TEMP SYS 1</v>
      </c>
      <c r="D22" s="10" t="e">
        <f>'[8]Report WorkSheet'!L22</f>
        <v>#N/A</v>
      </c>
      <c r="E22" s="10" t="e">
        <f>'[8]Report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 SYS 1</v>
      </c>
    </row>
    <row r="23" spans="2:9" ht="13.9" customHeight="1" x14ac:dyDescent="0.25">
      <c r="B23" s="9">
        <f>'[8]Report WorkSheet'!B23</f>
        <v>0</v>
      </c>
      <c r="C23" s="11" t="str">
        <f>'[8]Report WorkSheet'!C23</f>
        <v>COMPRESSOR DISCHARGE TEMP SYS 1</v>
      </c>
      <c r="D23" s="10" t="e">
        <f>'[8]Report WorkSheet'!L23</f>
        <v>#N/A</v>
      </c>
      <c r="E23" s="10" t="e">
        <f>'[8]Report WorkSheet'!M23</f>
        <v>#N/A</v>
      </c>
      <c r="G23" s="60" t="s">
        <v>28</v>
      </c>
      <c r="H23" s="60" t="s">
        <v>94</v>
      </c>
      <c r="I23" s="2" t="str">
        <f t="shared" ref="I23:I32" si="1">G23&amp;"="&amp;C23</f>
        <v>COMPR_SYS01_RFG_DISCH_TEMP_01=COMPRESSOR DISCHARGE TEMP SYS 1</v>
      </c>
    </row>
    <row r="24" spans="2:9" ht="13.9" customHeight="1" x14ac:dyDescent="0.25">
      <c r="B24" s="9">
        <f>'[8]Report WorkSheet'!B24</f>
        <v>0</v>
      </c>
      <c r="C24" s="11" t="str">
        <f>'[8]Report WorkSheet'!C24</f>
        <v>COMPRESSOR SUCTION TEMP SYS 2</v>
      </c>
      <c r="D24" s="10" t="e">
        <f>'[8]Report WorkSheet'!L24</f>
        <v>#N/A</v>
      </c>
      <c r="E24" s="10" t="e">
        <f>'[8]Report WorkSheet'!M24</f>
        <v>#N/A</v>
      </c>
      <c r="G24" s="60" t="s">
        <v>30</v>
      </c>
      <c r="H24" s="60" t="s">
        <v>95</v>
      </c>
      <c r="I24" s="2" t="str">
        <f t="shared" si="1"/>
        <v>COMPR_SYS02_RFG_SUCT_TEMP_01=COMPRESSOR SUCTION TEMP SYS 2</v>
      </c>
    </row>
    <row r="25" spans="2:9" ht="13.9" customHeight="1" x14ac:dyDescent="0.25">
      <c r="B25" s="9">
        <f>'[8]Report WorkSheet'!B25</f>
        <v>0</v>
      </c>
      <c r="C25" s="11" t="str">
        <f>'[8]Report WorkSheet'!C25</f>
        <v>COMPRESSOR DISCHARGE TEMP SYS 2</v>
      </c>
      <c r="D25" s="10" t="e">
        <f>'[8]Report WorkSheet'!L25</f>
        <v>#N/A</v>
      </c>
      <c r="E25" s="10" t="e">
        <f>'[8]Report WorkSheet'!M25</f>
        <v>#N/A</v>
      </c>
      <c r="G25" s="60" t="s">
        <v>31</v>
      </c>
      <c r="H25" s="60" t="s">
        <v>96</v>
      </c>
      <c r="I25" s="2" t="str">
        <f t="shared" si="1"/>
        <v>COMPR_SYS02_RFG_DISCH_TEMP_01=COMPRESSOR DISCHARGE TEMP SYS 2</v>
      </c>
    </row>
    <row r="26" spans="2:9" ht="13.9" customHeight="1" x14ac:dyDescent="0.25">
      <c r="B26" s="9">
        <f>'[8]Report WorkSheet'!B26</f>
        <v>0</v>
      </c>
      <c r="C26" s="11" t="str">
        <f>'[8]Report WorkSheet'!C26</f>
        <v xml:space="preserve">LIQUID OUT OF CONDENSER </v>
      </c>
      <c r="D26" s="10" t="e">
        <f>'[8]Report WorkSheet'!L26</f>
        <v>#N/A</v>
      </c>
      <c r="E26" s="10" t="e">
        <f>'[8]Report WorkSheet'!M26</f>
        <v>#N/A</v>
      </c>
      <c r="G26" s="60" t="s">
        <v>29</v>
      </c>
      <c r="H26" s="60" t="s">
        <v>97</v>
      </c>
      <c r="I26" s="2" t="str">
        <f t="shared" si="1"/>
        <v xml:space="preserve">COND_SYS01_RLIQ_L_TEMP_01=LIQUID OUT OF CONDENSER </v>
      </c>
    </row>
    <row r="27" spans="2:9" ht="13.9" customHeight="1" x14ac:dyDescent="0.25">
      <c r="B27" s="9">
        <f>'[8]Report WorkSheet'!B27</f>
        <v>0</v>
      </c>
      <c r="C27" s="11" t="str">
        <f>'[8]Report WorkSheet'!C27</f>
        <v>OIL COOLER WATER ON SYS 1</v>
      </c>
      <c r="D27" s="10" t="e">
        <f>'[8]Report WorkSheet'!L27</f>
        <v>#N/A</v>
      </c>
      <c r="E27" s="10" t="e">
        <f>'[8]Report WorkSheet'!M27</f>
        <v>#N/A</v>
      </c>
      <c r="G27" s="60" t="s">
        <v>52</v>
      </c>
      <c r="H27" s="60" t="s">
        <v>98</v>
      </c>
      <c r="I27" s="2" t="str">
        <f t="shared" si="1"/>
        <v>OIL_SYS01_WTR_CLR-E_TEMP_01=OIL COOLER WATER ON SYS 1</v>
      </c>
    </row>
    <row r="28" spans="2:9" ht="13.9" customHeight="1" x14ac:dyDescent="0.25">
      <c r="B28" s="9">
        <f>'[8]Report WorkSheet'!B28</f>
        <v>0</v>
      </c>
      <c r="C28" s="11" t="str">
        <f>'[8]Report WorkSheet'!C28</f>
        <v>OIL COOLER WATER OFF SYS 1</v>
      </c>
      <c r="D28" s="10" t="e">
        <f>'[8]Report WorkSheet'!L28</f>
        <v>#N/A</v>
      </c>
      <c r="E28" s="10" t="e">
        <f>'[8]Report WorkSheet'!M28</f>
        <v>#N/A</v>
      </c>
      <c r="G28" s="60" t="s">
        <v>53</v>
      </c>
      <c r="H28" s="60" t="s">
        <v>118</v>
      </c>
      <c r="I28" s="2" t="str">
        <f t="shared" si="1"/>
        <v>OIL_SYS01_WTR_CLR-L_TEMP_01=OIL COOLER WATER OFF SYS 1</v>
      </c>
    </row>
    <row r="29" spans="2:9" ht="13.9" customHeight="1" x14ac:dyDescent="0.25">
      <c r="B29" s="9">
        <f>'[8]Report WorkSheet'!B29</f>
        <v>0</v>
      </c>
      <c r="C29" s="11" t="str">
        <f>'[8]Report WorkSheet'!C29</f>
        <v>OIL COOLER WATER ON SYS 2</v>
      </c>
      <c r="D29" s="10" t="e">
        <f>'[8]Report WorkSheet'!L29</f>
        <v>#N/A</v>
      </c>
      <c r="E29" s="10" t="e">
        <f>'[8]Report WorkSheet'!M29</f>
        <v>#N/A</v>
      </c>
      <c r="G29" s="60" t="s">
        <v>124</v>
      </c>
      <c r="H29" s="60" t="s">
        <v>152</v>
      </c>
      <c r="I29" s="2" t="str">
        <f t="shared" si="1"/>
        <v>OIL_SYS02_WTR_CLR-E_TEMP_01=OIL COOLER WATER ON SYS 2</v>
      </c>
    </row>
    <row r="30" spans="2:9" ht="13.9" customHeight="1" x14ac:dyDescent="0.25">
      <c r="B30" s="9">
        <f>'[8]Report WorkSheet'!B30</f>
        <v>0</v>
      </c>
      <c r="C30" s="11" t="str">
        <f>'[8]Report WorkSheet'!C30</f>
        <v>OIL COOLER WATER OFF SYS 2</v>
      </c>
      <c r="D30" s="10" t="e">
        <f>'[8]Report WorkSheet'!L30</f>
        <v>#N/A</v>
      </c>
      <c r="E30" s="10" t="e">
        <f>'[8]Report WorkSheet'!M30</f>
        <v>#N/A</v>
      </c>
      <c r="G30" s="60" t="s">
        <v>125</v>
      </c>
      <c r="H30" s="60" t="s">
        <v>153</v>
      </c>
      <c r="I30" s="2" t="str">
        <f t="shared" si="1"/>
        <v>OIL_SYS02_WTR_CLR-L_TEMP_01=OIL COOLER WATER OFF SYS 2</v>
      </c>
    </row>
    <row r="31" spans="2:9" ht="13.9" customHeight="1" x14ac:dyDescent="0.25">
      <c r="B31" s="9">
        <f>'[8]Report WorkSheet'!B31</f>
        <v>0</v>
      </c>
      <c r="C31" s="11" t="str">
        <f>'[8]Report WorkSheet'!C31</f>
        <v>EVAPORATOR LIQUID LOW CENTER RTD</v>
      </c>
      <c r="D31" s="10" t="e">
        <f>'[8]Report WorkSheet'!L31</f>
        <v>#N/A</v>
      </c>
      <c r="E31" s="10" t="e">
        <f>'[8]Report WorkSheet'!M31</f>
        <v>#N/A</v>
      </c>
      <c r="G31" s="60" t="s">
        <v>127</v>
      </c>
      <c r="H31" s="60" t="s">
        <v>154</v>
      </c>
      <c r="I31" s="2" t="str">
        <f t="shared" si="1"/>
        <v>EVAP_SYS01_RLIQ_LOW-CTR_TEMP_01=EVAPORATOR LIQUID LOW CENTER RTD</v>
      </c>
    </row>
    <row r="32" spans="2:9" ht="13.9" customHeight="1" x14ac:dyDescent="0.25">
      <c r="B32" s="9">
        <f>'[8]Report WorkSheet'!B32</f>
        <v>0</v>
      </c>
      <c r="C32" s="11" t="str">
        <f>'[8]Report WorkSheet'!C32</f>
        <v>AMBIENT TEMPERATURE</v>
      </c>
      <c r="D32" s="10" t="e">
        <f>'[8]Report WorkSheet'!L32</f>
        <v>#N/A</v>
      </c>
      <c r="E32" s="10" t="e">
        <f>'[8]Report WorkSheet'!M32</f>
        <v>#N/A</v>
      </c>
      <c r="G32" s="61" t="s">
        <v>37</v>
      </c>
      <c r="H32" s="61" t="s">
        <v>155</v>
      </c>
      <c r="I32" s="2" t="str">
        <f t="shared" si="1"/>
        <v>AMB_UNIT_AIR_EXT_TEMP_01=AMBIENT TEMPERATURE</v>
      </c>
    </row>
    <row r="33" spans="2:9" ht="6.95" customHeight="1" x14ac:dyDescent="0.25">
      <c r="B33" s="13"/>
      <c r="C33" s="13"/>
      <c r="D33" s="13"/>
      <c r="E33" s="13"/>
      <c r="G33" s="62"/>
      <c r="H33" s="63"/>
    </row>
    <row r="34" spans="2:9" x14ac:dyDescent="0.25">
      <c r="B34" s="8" t="s">
        <v>7</v>
      </c>
      <c r="C34" s="8"/>
      <c r="D34" s="8"/>
      <c r="E34" s="8"/>
      <c r="G34" s="62"/>
      <c r="H34" s="63"/>
      <c r="I34" s="2" t="str">
        <f>"["&amp;B34&amp;"]"</f>
        <v>[Omega Pressure Transducer]</v>
      </c>
    </row>
    <row r="35" spans="2:9" x14ac:dyDescent="0.25">
      <c r="B35" s="9">
        <f>'[8]Report WorkSheet'!B35</f>
        <v>0</v>
      </c>
      <c r="C35" s="9" t="str">
        <f>'[8]Report WorkSheet'!C35</f>
        <v>EVAPORATOR PRESSURE</v>
      </c>
      <c r="D35" s="10" t="e">
        <f>'[8]Report WorkSheet'!L35</f>
        <v>#N/A</v>
      </c>
      <c r="E35" s="10" t="e">
        <f>'[8]Report WorkSheet'!M35</f>
        <v>#N/A</v>
      </c>
      <c r="G35" s="59" t="s">
        <v>136</v>
      </c>
      <c r="H35" s="64" t="s">
        <v>99</v>
      </c>
      <c r="I35" s="2" t="str">
        <f>G35&amp;"="&amp;C35</f>
        <v>EVAP_SYS01_RVAP_TOP_PRESS_01=EVAPORATOR PRESSURE</v>
      </c>
    </row>
    <row r="36" spans="2:9" x14ac:dyDescent="0.25">
      <c r="B36" s="9">
        <f>'[8]Report WorkSheet'!B36</f>
        <v>0</v>
      </c>
      <c r="C36" s="9" t="str">
        <f>'[8]Report WorkSheet'!C36</f>
        <v>CONDENSER PRESSURE</v>
      </c>
      <c r="D36" s="10" t="e">
        <f>'[8]Report WorkSheet'!L36</f>
        <v>#N/A</v>
      </c>
      <c r="E36" s="10" t="e">
        <f>'[8]Report WorkSheet'!M36</f>
        <v>#N/A</v>
      </c>
      <c r="G36" s="60" t="s">
        <v>137</v>
      </c>
      <c r="H36" s="65" t="s">
        <v>100</v>
      </c>
      <c r="I36" s="2" t="str">
        <f t="shared" ref="I36:I42" si="2">G36&amp;"="&amp;C36</f>
        <v>COND_SYS01_RVAP_TOP_PRESS_01=CONDENSER PRESSURE</v>
      </c>
    </row>
    <row r="37" spans="2:9" x14ac:dyDescent="0.25">
      <c r="B37" s="9">
        <f>'[8]Report WorkSheet'!B37</f>
        <v>0</v>
      </c>
      <c r="C37" s="9" t="str">
        <f>'[8]Report WorkSheet'!C37</f>
        <v>OIL PRESSURE SYS 1</v>
      </c>
      <c r="D37" s="10" t="e">
        <f>'[8]Report WorkSheet'!L37</f>
        <v>#N/A</v>
      </c>
      <c r="E37" s="10" t="e">
        <f>'[8]Report WorkSheet'!M37</f>
        <v>#N/A</v>
      </c>
      <c r="G37" s="60" t="s">
        <v>54</v>
      </c>
      <c r="H37" s="65" t="s">
        <v>101</v>
      </c>
      <c r="I37" s="2" t="str">
        <f t="shared" si="2"/>
        <v>OIL_SYS01_OIL_PUMP_PRESS_01=OIL PRESSURE SYS 1</v>
      </c>
    </row>
    <row r="38" spans="2:9" x14ac:dyDescent="0.25">
      <c r="B38" s="9">
        <f>'[8]Report WorkSheet'!B38</f>
        <v>0</v>
      </c>
      <c r="C38" s="9" t="str">
        <f>'[8]Report WorkSheet'!C38</f>
        <v>OIL PRESSURE SYS 2</v>
      </c>
      <c r="D38" s="10" t="e">
        <f>'[8]Report WorkSheet'!L38</f>
        <v>#N/A</v>
      </c>
      <c r="E38" s="10" t="e">
        <f>'[8]Report WorkSheet'!M38</f>
        <v>#N/A</v>
      </c>
      <c r="G38" s="60" t="s">
        <v>138</v>
      </c>
      <c r="H38" s="65" t="s">
        <v>102</v>
      </c>
      <c r="I38" s="2" t="str">
        <f t="shared" si="2"/>
        <v>OIL_SYS02_OIL_PUMP_PRESS_01=OIL PRESSURE SYS 2</v>
      </c>
    </row>
    <row r="39" spans="2:9" x14ac:dyDescent="0.25">
      <c r="B39" s="9">
        <f>'[8]Report WorkSheet'!B39</f>
        <v>0</v>
      </c>
      <c r="C39" s="9" t="str">
        <f>'[8]Report WorkSheet'!C39</f>
        <v>OIL SUMP PRESSURE</v>
      </c>
      <c r="D39" s="10" t="e">
        <f>'[8]Report WorkSheet'!L39</f>
        <v>#N/A</v>
      </c>
      <c r="E39" s="10" t="e">
        <f>'[8]Report WorkSheet'!M39</f>
        <v>#N/A</v>
      </c>
      <c r="G39" s="60" t="s">
        <v>119</v>
      </c>
      <c r="H39" s="65" t="s">
        <v>103</v>
      </c>
      <c r="I39" s="2" t="str">
        <f t="shared" si="2"/>
        <v>OIL_SYS01_OIL_SUMP-MID_PRESS_01=OIL SUMP PRESSURE</v>
      </c>
    </row>
    <row r="40" spans="2:9" x14ac:dyDescent="0.25">
      <c r="B40" s="9">
        <f>'[8]Report WorkSheet'!B40</f>
        <v>0</v>
      </c>
      <c r="C40" s="9" t="str">
        <f>'[8]Report WorkSheet'!C40</f>
        <v>MOTOR BARREL PRESSURE SYS 1</v>
      </c>
      <c r="D40" s="10" t="e">
        <f>'[8]Report WorkSheet'!L40</f>
        <v>#N/A</v>
      </c>
      <c r="E40" s="10" t="e">
        <f>'[8]Report WorkSheet'!M40</f>
        <v>#N/A</v>
      </c>
      <c r="G40" s="60" t="s">
        <v>156</v>
      </c>
      <c r="H40" s="65" t="s">
        <v>104</v>
      </c>
      <c r="I40" s="2" t="str">
        <f t="shared" si="2"/>
        <v>MTR_SYS01_RFG_ODE_PRESS_01=MOTOR BARREL PRESSURE SYS 1</v>
      </c>
    </row>
    <row r="41" spans="2:9" x14ac:dyDescent="0.25">
      <c r="B41" s="9">
        <f>'[8]Report WorkSheet'!B41</f>
        <v>0</v>
      </c>
      <c r="C41" s="9" t="str">
        <f>'[8]Report WorkSheet'!C41</f>
        <v>MOTOR BARREL PRESSURE SYS 2</v>
      </c>
      <c r="D41" s="10" t="e">
        <f>'[8]Report WorkSheet'!L41</f>
        <v>#N/A</v>
      </c>
      <c r="E41" s="10" t="e">
        <f>'[8]Report WorkSheet'!M41</f>
        <v>#N/A</v>
      </c>
      <c r="G41" s="60" t="s">
        <v>157</v>
      </c>
      <c r="H41" s="65" t="s">
        <v>105</v>
      </c>
      <c r="I41" s="2" t="str">
        <f t="shared" si="2"/>
        <v>MTR_SYS02_RFG_ODE_PRESS_01=MOTOR BARREL PRESSURE SYS 2</v>
      </c>
    </row>
    <row r="42" spans="2:9" x14ac:dyDescent="0.25">
      <c r="B42" s="9">
        <f>'[8]Report WorkSheet'!B42</f>
        <v>0</v>
      </c>
      <c r="C42" s="9" t="str">
        <f>'[8]Report WorkSheet'!C42</f>
        <v>BAROMETRIC PRESSURE</v>
      </c>
      <c r="D42" s="10" t="e">
        <f>'[8]Report WorkSheet'!L42</f>
        <v>#N/A</v>
      </c>
      <c r="E42" s="10" t="e">
        <f>'[8]Report WorkSheet'!M42</f>
        <v>#N/A</v>
      </c>
      <c r="G42" s="61" t="s">
        <v>44</v>
      </c>
      <c r="H42" s="66" t="s">
        <v>116</v>
      </c>
      <c r="I42" s="2" t="str">
        <f t="shared" si="2"/>
        <v>AMB_UNIT_AIR_EXT_PRESS_01=BAROMETRIC PRESSURE</v>
      </c>
    </row>
    <row r="43" spans="2:9" ht="6.95" customHeight="1" x14ac:dyDescent="0.25">
      <c r="B43" s="13"/>
      <c r="C43" s="13"/>
      <c r="D43" s="13"/>
      <c r="E43" s="13"/>
      <c r="G43" s="62"/>
      <c r="H43" s="63"/>
    </row>
    <row r="44" spans="2:9" x14ac:dyDescent="0.25">
      <c r="B44" s="8" t="s">
        <v>8</v>
      </c>
      <c r="C44" s="8"/>
      <c r="D44" s="8"/>
      <c r="E44" s="8"/>
      <c r="G44" s="62"/>
      <c r="H44" s="63"/>
      <c r="I44" s="2" t="str">
        <f>"["&amp;B44&amp;"]"</f>
        <v>[Rosemount Delta P Transducer]</v>
      </c>
    </row>
    <row r="45" spans="2:9" x14ac:dyDescent="0.25">
      <c r="B45" s="9">
        <f>'[8]Report WorkSheet'!B45</f>
        <v>0</v>
      </c>
      <c r="C45" s="9" t="str">
        <f>'[8]Report WorkSheet'!C45</f>
        <v>EVAPORATOR WATER PRESSURE DROP</v>
      </c>
      <c r="D45" s="10" t="e">
        <f>'[8]Report WorkSheet'!L45</f>
        <v>#N/A</v>
      </c>
      <c r="E45" s="10" t="e">
        <f>'[8]Report WorkSheet'!M45</f>
        <v>#N/A</v>
      </c>
      <c r="G45" s="59" t="s">
        <v>45</v>
      </c>
      <c r="H45" s="64" t="s">
        <v>120</v>
      </c>
      <c r="I45" s="2" t="str">
        <f>G45&amp;"="&amp;C45</f>
        <v>EVAP_UNIT_WTR_NOZ_DP_01=EVAPORATOR WATER PRESSURE DROP</v>
      </c>
    </row>
    <row r="46" spans="2:9" x14ac:dyDescent="0.25">
      <c r="B46" s="9">
        <f>'[8]Report WorkSheet'!B46</f>
        <v>0</v>
      </c>
      <c r="C46" s="9" t="str">
        <f>'[8]Report WorkSheet'!C46</f>
        <v>CONDENSER WATER PRESSURE DROP</v>
      </c>
      <c r="D46" s="10" t="e">
        <f>'[8]Report WorkSheet'!L46</f>
        <v>#N/A</v>
      </c>
      <c r="E46" s="10" t="e">
        <f>'[8]Report WorkSheet'!M46</f>
        <v>#N/A</v>
      </c>
      <c r="G46" s="60" t="s">
        <v>46</v>
      </c>
      <c r="H46" s="65" t="s">
        <v>158</v>
      </c>
      <c r="I46" s="2" t="str">
        <f t="shared" ref="I46:I48" si="3">G46&amp;"="&amp;C46</f>
        <v>COND_UNIT_WTR_NOZ_DP_01=CONDENSER WATER PRESSURE DROP</v>
      </c>
    </row>
    <row r="47" spans="2:9" x14ac:dyDescent="0.25">
      <c r="B47" s="9">
        <f>'[8]Report WorkSheet'!B47</f>
        <v>0</v>
      </c>
      <c r="C47" s="9" t="str">
        <f>'[8]Report WorkSheet'!C47</f>
        <v>OIL COOLER WATER PRESSURE DROP SYS 1</v>
      </c>
      <c r="D47" s="10" t="e">
        <f>'[8]Report WorkSheet'!L47</f>
        <v>#N/A</v>
      </c>
      <c r="E47" s="10" t="e">
        <f>'[8]Report WorkSheet'!M47</f>
        <v>#N/A</v>
      </c>
      <c r="G47" s="60" t="s">
        <v>143</v>
      </c>
      <c r="H47" s="65" t="s">
        <v>159</v>
      </c>
      <c r="I47" s="2" t="str">
        <f t="shared" si="3"/>
        <v>OIL_SYS01_WTR_NOZ_DP_01=OIL COOLER WATER PRESSURE DROP SYS 1</v>
      </c>
    </row>
    <row r="48" spans="2:9" x14ac:dyDescent="0.25">
      <c r="B48" s="9">
        <f>'[8]Report WorkSheet'!B48</f>
        <v>0</v>
      </c>
      <c r="C48" s="9" t="str">
        <f>'[8]Report WorkSheet'!C48</f>
        <v>OIL COOLER WATER PRESSURE DROP SYS 2</v>
      </c>
      <c r="D48" s="10" t="e">
        <f>'[8]Report WorkSheet'!L48</f>
        <v>#N/A</v>
      </c>
      <c r="E48" s="10" t="e">
        <f>'[8]Report WorkSheet'!M48</f>
        <v>#N/A</v>
      </c>
      <c r="G48" s="61" t="s">
        <v>145</v>
      </c>
      <c r="H48" s="66" t="s">
        <v>160</v>
      </c>
      <c r="I48" s="2" t="str">
        <f t="shared" si="3"/>
        <v>OIL_SYS02_WTR_NOZ_DP_01=OIL COOLER WATER PRESSURE DROP SYS 2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B50" s="8" t="s">
        <v>9</v>
      </c>
      <c r="C50" s="8"/>
      <c r="D50" s="8"/>
      <c r="E50" s="8"/>
      <c r="G50" s="62"/>
      <c r="H50" s="62"/>
      <c r="I50" s="2" t="str">
        <f>"["&amp;B50&amp;"]"</f>
        <v>[Rosemount Magmeter]</v>
      </c>
    </row>
    <row r="51" spans="1:9" x14ac:dyDescent="0.25">
      <c r="B51" s="9">
        <f>'[8]Report WorkSheet'!B51</f>
        <v>0</v>
      </c>
      <c r="C51" s="14" t="str">
        <f>'[8]Report WorkSheet'!C51</f>
        <v>EVAPORATOR WATER FLOW A</v>
      </c>
      <c r="D51" s="10" t="e">
        <f>'[8]Report WorkSheet'!L51</f>
        <v>#N/A</v>
      </c>
      <c r="E51" s="10" t="e">
        <f>'[8]Report WorkSheet'!M51</f>
        <v>#N/A</v>
      </c>
      <c r="G51" s="67" t="s">
        <v>47</v>
      </c>
      <c r="H51" s="55" t="s">
        <v>89</v>
      </c>
      <c r="I51" s="2" t="str">
        <f>G51&amp;"="&amp;C51</f>
        <v>EVAP_WTR_E_TOTAL_FLOW=EVAPORATOR WATER FLOW A</v>
      </c>
    </row>
    <row r="52" spans="1:9" x14ac:dyDescent="0.25">
      <c r="B52" s="9">
        <f>'[8]Report WorkSheet'!B52</f>
        <v>0</v>
      </c>
      <c r="C52" s="14" t="str">
        <f>'[8]Report WorkSheet'!C52</f>
        <v>EVAPORATOR WATER FLOW B</v>
      </c>
      <c r="D52" s="10" t="e">
        <f>'[8]Report WorkSheet'!L52</f>
        <v>#N/A</v>
      </c>
      <c r="E52" s="10" t="e">
        <f>'[8]Report WorkSheet'!M52</f>
        <v>#N/A</v>
      </c>
      <c r="G52" s="68" t="s">
        <v>47</v>
      </c>
      <c r="H52" s="56" t="s">
        <v>90</v>
      </c>
      <c r="I52" s="2" t="str">
        <f t="shared" ref="I52:I56" si="4">G52&amp;"="&amp;C52</f>
        <v>EVAP_WTR_E_TOTAL_FLOW=EVAPORATOR WATER FLOW B</v>
      </c>
    </row>
    <row r="53" spans="1:9" x14ac:dyDescent="0.25">
      <c r="B53" s="9">
        <f>'[8]Report WorkSheet'!B53</f>
        <v>0</v>
      </c>
      <c r="C53" s="14" t="str">
        <f>'[8]Report WorkSheet'!C53</f>
        <v>CONDENSER WATER FLOW A</v>
      </c>
      <c r="D53" s="10" t="e">
        <f>'[8]Report WorkSheet'!L53</f>
        <v>#N/A</v>
      </c>
      <c r="E53" s="10" t="e">
        <f>'[8]Report WorkSheet'!M53</f>
        <v>#N/A</v>
      </c>
      <c r="G53" s="68" t="s">
        <v>48</v>
      </c>
      <c r="H53" s="56" t="s">
        <v>91</v>
      </c>
      <c r="I53" s="2" t="str">
        <f t="shared" si="4"/>
        <v>COND_WTR_E_TOTAL_FLOW=CONDENSER WATER FLOW A</v>
      </c>
    </row>
    <row r="54" spans="1:9" x14ac:dyDescent="0.25">
      <c r="B54" s="9">
        <f>'[8]Report WorkSheet'!B54</f>
        <v>0</v>
      </c>
      <c r="C54" s="14" t="str">
        <f>'[8]Report WorkSheet'!C54</f>
        <v>CONDENSER WATER FLOW B</v>
      </c>
      <c r="D54" s="10" t="e">
        <f>'[8]Report WorkSheet'!L54</f>
        <v>#N/A</v>
      </c>
      <c r="E54" s="10" t="e">
        <f>'[8]Report WorkSheet'!M54</f>
        <v>#N/A</v>
      </c>
      <c r="G54" s="68" t="s">
        <v>48</v>
      </c>
      <c r="H54" s="56" t="s">
        <v>92</v>
      </c>
      <c r="I54" s="2" t="str">
        <f t="shared" si="4"/>
        <v>COND_WTR_E_TOTAL_FLOW=CONDENSER WATER FLOW B</v>
      </c>
    </row>
    <row r="55" spans="1:9" x14ac:dyDescent="0.25">
      <c r="B55" s="9">
        <f>'[8]Report WorkSheet'!B55</f>
        <v>0</v>
      </c>
      <c r="C55" s="14" t="str">
        <f>'[8]Report WorkSheet'!C55</f>
        <v>OIL COOLER WATER FLOW SYS 1</v>
      </c>
      <c r="D55" s="10" t="e">
        <f>'[8]Report WorkSheet'!L55</f>
        <v>#N/A</v>
      </c>
      <c r="E55" s="10" t="e">
        <f>'[8]Report WorkSheet'!M55</f>
        <v>#N/A</v>
      </c>
      <c r="G55" s="89" t="s">
        <v>121</v>
      </c>
      <c r="H55" s="60" t="s">
        <v>161</v>
      </c>
      <c r="I55" s="2" t="str">
        <f t="shared" si="4"/>
        <v>OIL_SYS01_WTR_CLR-E_FLOW_01=OIL COOLER WATER FLOW SYS 1</v>
      </c>
    </row>
    <row r="56" spans="1:9" ht="13.9" customHeight="1" x14ac:dyDescent="0.25">
      <c r="B56" s="9">
        <f>'[8]Report WorkSheet'!B56</f>
        <v>0</v>
      </c>
      <c r="C56" s="14" t="str">
        <f>'[8]Report WorkSheet'!C56</f>
        <v>OIL COOLER WATER FLOW SYS 2</v>
      </c>
      <c r="D56" s="10" t="e">
        <f>'[8]Report WorkSheet'!L56</f>
        <v>#N/A</v>
      </c>
      <c r="E56" s="10" t="e">
        <f>'[8]Report WorkSheet'!M56</f>
        <v>#N/A</v>
      </c>
      <c r="G56" s="75" t="s">
        <v>148</v>
      </c>
      <c r="H56" s="61" t="s">
        <v>162</v>
      </c>
      <c r="I56" s="2" t="str">
        <f t="shared" si="4"/>
        <v>OIL_SYS02_WTR_CLR-E_FLOW_01=OIL COOLER WATER FLOW SYS 2</v>
      </c>
    </row>
    <row r="57" spans="1:9" ht="6.95" customHeight="1" x14ac:dyDescent="0.25">
      <c r="B57" s="13"/>
      <c r="C57" s="13"/>
      <c r="D57" s="13"/>
      <c r="E57" s="13"/>
      <c r="G57" s="62"/>
      <c r="H57" s="62"/>
    </row>
    <row r="58" spans="1:9" x14ac:dyDescent="0.25">
      <c r="A58" s="6" t="s">
        <v>10</v>
      </c>
      <c r="B58" s="8" t="s">
        <v>11</v>
      </c>
      <c r="C58" s="8"/>
      <c r="D58" s="8"/>
      <c r="E58" s="8"/>
      <c r="G58" s="62"/>
      <c r="H58" s="62"/>
      <c r="I58" s="2" t="str">
        <f>"["&amp;B58&amp;"]"</f>
        <v>[Xitron Power Analyzer]</v>
      </c>
    </row>
    <row r="59" spans="1:9" x14ac:dyDescent="0.25">
      <c r="B59" s="9">
        <f>'[8]Report WorkSheet'!B59</f>
        <v>0</v>
      </c>
      <c r="C59" s="9" t="str">
        <f>'[8]Report WorkSheet'!C59</f>
        <v>STARTER SYS 1</v>
      </c>
      <c r="D59" s="10" t="e">
        <f>'[8]Report WorkSheet'!L59</f>
        <v>#N/A</v>
      </c>
      <c r="E59" s="10" t="e">
        <f>'[8]Report WorkSheet'!M59</f>
        <v>#N/A</v>
      </c>
      <c r="G59" s="70" t="s">
        <v>49</v>
      </c>
      <c r="H59" s="70" t="s">
        <v>49</v>
      </c>
      <c r="I59" s="2" t="str">
        <f>G59&amp;"="&amp;C59</f>
        <v>XT2640=STARTER SYS 1</v>
      </c>
    </row>
    <row r="60" spans="1:9" x14ac:dyDescent="0.25">
      <c r="B60" s="9">
        <f>'[8]Report WorkSheet'!B60</f>
        <v>0</v>
      </c>
      <c r="C60" s="9" t="str">
        <f>'[8]Report WorkSheet'!C60</f>
        <v>STARTER SYS 2</v>
      </c>
      <c r="D60" s="10" t="e">
        <f>'[8]Report WorkSheet'!L60</f>
        <v>#N/A</v>
      </c>
      <c r="E60" s="10" t="e">
        <f>'[8]Report WorkSheet'!M60</f>
        <v>#N/A</v>
      </c>
      <c r="G60" s="70" t="s">
        <v>49</v>
      </c>
      <c r="H60" s="70" t="s">
        <v>49</v>
      </c>
      <c r="I60" s="2" t="str">
        <f t="shared" ref="I60:I62" si="5">G60&amp;"="&amp;C60</f>
        <v>XT2640=STARTER SYS 2</v>
      </c>
    </row>
    <row r="61" spans="1:9" x14ac:dyDescent="0.25">
      <c r="B61" s="9">
        <f>'[8]Report WorkSheet'!B61</f>
        <v>0</v>
      </c>
      <c r="C61" s="9" t="str">
        <f>'[8]Report WorkSheet'!C61</f>
        <v>OIL SYS 1</v>
      </c>
      <c r="D61" s="10" t="e">
        <f>'[8]Report WorkSheet'!L61</f>
        <v>#N/A</v>
      </c>
      <c r="E61" s="10" t="e">
        <f>'[8]Report WorkSheet'!M61</f>
        <v>#N/A</v>
      </c>
      <c r="G61" s="70" t="s">
        <v>49</v>
      </c>
      <c r="H61" s="70" t="s">
        <v>49</v>
      </c>
      <c r="I61" s="2" t="str">
        <f t="shared" si="5"/>
        <v>XT2640=OIL SYS 1</v>
      </c>
    </row>
    <row r="62" spans="1:9" x14ac:dyDescent="0.25">
      <c r="B62" s="9">
        <f>'[8]Report WorkSheet'!B62</f>
        <v>0</v>
      </c>
      <c r="C62" s="9" t="str">
        <f>'[8]Report WorkSheet'!C62</f>
        <v>OIL SYS 2</v>
      </c>
      <c r="D62" s="10" t="e">
        <f>'[8]Report WorkSheet'!L62</f>
        <v>#N/A</v>
      </c>
      <c r="E62" s="10" t="e">
        <f>'[8]Report WorkSheet'!M62</f>
        <v>#N/A</v>
      </c>
      <c r="G62" s="70" t="s">
        <v>49</v>
      </c>
      <c r="H62" s="70" t="s">
        <v>49</v>
      </c>
      <c r="I62" s="2" t="str">
        <f t="shared" si="5"/>
        <v>XT2640=OIL SYS 2</v>
      </c>
    </row>
    <row r="63" spans="1:9" ht="6.95" customHeight="1" x14ac:dyDescent="0.25">
      <c r="B63" s="13"/>
      <c r="C63" s="13"/>
      <c r="D63" s="13"/>
      <c r="E63" s="13"/>
    </row>
    <row r="64" spans="1:9" ht="12.75" customHeight="1" x14ac:dyDescent="0.25">
      <c r="A64" s="15"/>
      <c r="D64" s="2"/>
      <c r="E64" s="2"/>
    </row>
    <row r="65" spans="1:5" x14ac:dyDescent="0.25">
      <c r="A65" s="15"/>
      <c r="D65" s="2"/>
      <c r="E65" s="2"/>
    </row>
    <row r="66" spans="1:5" x14ac:dyDescent="0.25">
      <c r="A66" s="15"/>
      <c r="B66" s="16" t="s">
        <v>12</v>
      </c>
      <c r="C66" s="16">
        <f>'[8]Report WorkSheet'!C66</f>
        <v>0</v>
      </c>
      <c r="D66" s="16" t="s">
        <v>13</v>
      </c>
      <c r="E66" s="17">
        <f>'[8]Report WorkSheet'!E66</f>
        <v>0</v>
      </c>
    </row>
    <row r="67" spans="1:5" x14ac:dyDescent="0.25">
      <c r="A67" s="2"/>
      <c r="D67" s="2"/>
      <c r="E67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6AD7-FCE2-4BFD-ACF2-1152A77C83B2}">
  <dimension ref="A1:G10"/>
  <sheetViews>
    <sheetView workbookViewId="0">
      <selection activeCell="B2" sqref="B2"/>
    </sheetView>
  </sheetViews>
  <sheetFormatPr defaultRowHeight="15" x14ac:dyDescent="0.25"/>
  <cols>
    <col min="1" max="1" width="5" style="23" bestFit="1" customWidth="1"/>
    <col min="2" max="3" width="19.5703125" style="23" bestFit="1" customWidth="1"/>
    <col min="4" max="4" width="22.28515625" style="23" bestFit="1" customWidth="1"/>
    <col min="5" max="5" width="24.28515625" style="23" bestFit="1" customWidth="1"/>
    <col min="6" max="6" width="17.5703125" style="23" bestFit="1" customWidth="1"/>
    <col min="7" max="7" width="17.28515625" style="23" bestFit="1" customWidth="1"/>
    <col min="8" max="16384" width="9.140625" style="23"/>
  </cols>
  <sheetData>
    <row r="1" spans="1:7" ht="15.75" thickBot="1" x14ac:dyDescent="0.3">
      <c r="A1" s="22" t="s">
        <v>14</v>
      </c>
      <c r="B1" s="21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20" t="s">
        <v>11</v>
      </c>
    </row>
    <row r="2" spans="1:7" x14ac:dyDescent="0.25">
      <c r="A2" s="24">
        <v>570</v>
      </c>
      <c r="B2" s="25">
        <v>10</v>
      </c>
      <c r="C2" s="26">
        <v>14</v>
      </c>
      <c r="D2" s="26">
        <v>9</v>
      </c>
      <c r="E2" s="26">
        <v>4</v>
      </c>
      <c r="F2" s="26">
        <v>7</v>
      </c>
      <c r="G2" s="27">
        <v>2</v>
      </c>
    </row>
    <row r="3" spans="1:7" x14ac:dyDescent="0.25">
      <c r="A3" s="28">
        <v>520</v>
      </c>
      <c r="B3" s="29">
        <v>10</v>
      </c>
      <c r="C3" s="30">
        <v>6</v>
      </c>
      <c r="D3" s="30">
        <v>7</v>
      </c>
      <c r="E3" s="30">
        <v>3</v>
      </c>
      <c r="F3" s="30">
        <v>5</v>
      </c>
      <c r="G3" s="31">
        <v>2</v>
      </c>
    </row>
    <row r="4" spans="1:7" x14ac:dyDescent="0.25">
      <c r="A4" s="28">
        <v>500</v>
      </c>
      <c r="B4" s="29">
        <v>10</v>
      </c>
      <c r="C4" s="30">
        <v>3</v>
      </c>
      <c r="D4" s="30">
        <v>1</v>
      </c>
      <c r="E4" s="30">
        <v>3</v>
      </c>
      <c r="F4" s="30">
        <v>5</v>
      </c>
      <c r="G4" s="31">
        <v>1</v>
      </c>
    </row>
    <row r="5" spans="1:7" x14ac:dyDescent="0.25">
      <c r="A5" s="28">
        <v>450</v>
      </c>
      <c r="B5" s="29">
        <v>10</v>
      </c>
      <c r="C5" s="30">
        <v>7</v>
      </c>
      <c r="D5" s="30">
        <v>6</v>
      </c>
      <c r="E5" s="30">
        <v>3</v>
      </c>
      <c r="F5" s="30">
        <v>5</v>
      </c>
      <c r="G5" s="31">
        <v>1</v>
      </c>
    </row>
    <row r="6" spans="1:7" x14ac:dyDescent="0.25">
      <c r="A6" s="28">
        <v>375</v>
      </c>
      <c r="B6" s="29">
        <v>10</v>
      </c>
      <c r="C6" s="30">
        <v>7</v>
      </c>
      <c r="D6" s="30">
        <v>6</v>
      </c>
      <c r="E6" s="30">
        <v>2</v>
      </c>
      <c r="F6" s="30">
        <v>5</v>
      </c>
      <c r="G6" s="31">
        <v>2</v>
      </c>
    </row>
    <row r="7" spans="1:7" x14ac:dyDescent="0.25">
      <c r="A7" s="28">
        <v>1100</v>
      </c>
      <c r="B7" s="29">
        <v>10</v>
      </c>
      <c r="C7" s="30">
        <v>11</v>
      </c>
      <c r="D7" s="30">
        <v>8</v>
      </c>
      <c r="E7" s="30">
        <v>4</v>
      </c>
      <c r="F7" s="30">
        <v>6</v>
      </c>
      <c r="G7" s="31">
        <v>4</v>
      </c>
    </row>
    <row r="8" spans="1:7" x14ac:dyDescent="0.25">
      <c r="A8" s="37">
        <v>200</v>
      </c>
      <c r="B8" s="38">
        <v>10</v>
      </c>
      <c r="C8" s="39">
        <v>6</v>
      </c>
      <c r="D8" s="39">
        <v>4</v>
      </c>
      <c r="E8" s="39">
        <v>3</v>
      </c>
      <c r="F8" s="39">
        <v>5</v>
      </c>
      <c r="G8" s="40">
        <v>1</v>
      </c>
    </row>
    <row r="9" spans="1:7" ht="15.75" thickBot="1" x14ac:dyDescent="0.3">
      <c r="A9" s="32">
        <v>110</v>
      </c>
      <c r="B9" s="33">
        <v>10</v>
      </c>
      <c r="C9" s="34">
        <v>11</v>
      </c>
      <c r="D9" s="34">
        <v>7</v>
      </c>
      <c r="E9" s="34">
        <v>2</v>
      </c>
      <c r="F9" s="34">
        <v>4</v>
      </c>
      <c r="G9" s="35">
        <v>1</v>
      </c>
    </row>
    <row r="10" spans="1:7" x14ac:dyDescent="0.25">
      <c r="A10" s="36" t="s">
        <v>15</v>
      </c>
      <c r="B10" s="36">
        <f>MAX(B2:B9)</f>
        <v>10</v>
      </c>
      <c r="C10" s="36">
        <f t="shared" ref="C10:G10" si="0">MAX(C2:C9)</f>
        <v>14</v>
      </c>
      <c r="D10" s="36">
        <f t="shared" si="0"/>
        <v>9</v>
      </c>
      <c r="E10" s="36">
        <f t="shared" si="0"/>
        <v>4</v>
      </c>
      <c r="F10" s="36">
        <f t="shared" si="0"/>
        <v>7</v>
      </c>
      <c r="G10" s="3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110 Ton</vt:lpstr>
      <vt:lpstr>200 Ton</vt:lpstr>
      <vt:lpstr>375 Ton</vt:lpstr>
      <vt:lpstr>450 Ton</vt:lpstr>
      <vt:lpstr>500 Ton</vt:lpstr>
      <vt:lpstr>520 Ton</vt:lpstr>
      <vt:lpstr>570 Ton</vt:lpstr>
      <vt:lpstr>1100 Ton</vt:lpstr>
      <vt:lpstr>Comparison</vt:lpstr>
      <vt:lpstr>'110 Ton'!Print_Area</vt:lpstr>
      <vt:lpstr>'1100 Ton'!Print_Area</vt:lpstr>
      <vt:lpstr>'200 Ton'!Print_Area</vt:lpstr>
      <vt:lpstr>'375 Ton'!Print_Area</vt:lpstr>
      <vt:lpstr>'450 Ton'!Print_Area</vt:lpstr>
      <vt:lpstr>'500 Ton'!Print_Area</vt:lpstr>
      <vt:lpstr>'520 Ton'!Print_Area</vt:lpstr>
      <vt:lpstr>'570 Ton'!Print_Area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2024-08-16T17:13:04Z</dcterms:created>
  <dcterms:modified xsi:type="dcterms:W3CDTF">2024-09-03T12:26:07Z</dcterms:modified>
</cp:coreProperties>
</file>