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ragisticsinc297-my.sharepoint.com/personal/jasonb_infragistics_com/Documents/Data/Olympics-2020/"/>
    </mc:Choice>
  </mc:AlternateContent>
  <xr:revisionPtr revIDLastSave="309" documentId="8_{0AD92752-339C-48ED-A82B-9ECC11829DA8}" xr6:coauthVersionLast="47" xr6:coauthVersionMax="47" xr10:uidLastSave="{A7DF0858-D34A-4C27-8694-D247EC7A9BAC}"/>
  <bookViews>
    <workbookView xWindow="7065" yWindow="690" windowWidth="27465" windowHeight="13605" xr2:uid="{00A91F9E-0A89-41D7-8B83-454904ABE269}"/>
  </bookViews>
  <sheets>
    <sheet name="Country_Stats" sheetId="2" r:id="rId1"/>
    <sheet name="GoldSilverBronze_Summary" sheetId="4" r:id="rId2"/>
    <sheet name="Total_Medals" sheetId="1" r:id="rId3"/>
    <sheet name="Top_Countries" sheetId="3" r:id="rId4"/>
    <sheet name="Athletes_By_Country" sheetId="5" r:id="rId5"/>
    <sheet name="Total_Athletes" sheetId="6" r:id="rId6"/>
  </sheets>
  <definedNames>
    <definedName name="ExternalData_1" localSheetId="4" hidden="1">Athletes_By_Country!#REF!</definedName>
    <definedName name="ExternalData_1" localSheetId="0" hidden="1">Country_Stats!$A$1:$H$71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B4" i="4"/>
  <c r="B3" i="4"/>
  <c r="B2" i="4"/>
  <c r="A2" i="3" l="1" a="1"/>
  <c r="A2" i="3" s="1"/>
  <c r="B4" i="1"/>
  <c r="B3" i="1"/>
  <c r="B2" i="1"/>
  <c r="B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FB5D5E-1079-413E-A8F2-0C87AC5E5C2B}" keepAlive="1" interval="60" name="Query - Table 0" description="Connection to the 'Table 0' query in the workbook." type="5" refreshedVersion="7" background="1" refreshOnLoad="1" saveData="1">
    <dbPr connection="Provider=Microsoft.Mashup.OleDb.1;Data Source=$Workbook$;Location=&quot;Table 0&quot;;Extended Properties=&quot;&quot;" command="SELECT * FROM [Table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<sst xmlns="http://schemas.openxmlformats.org/spreadsheetml/2006/main" count="441" uniqueCount="243">
  <si>
    <t>ID</t>
  </si>
  <si>
    <t>Country</t>
  </si>
  <si>
    <t>Gold</t>
  </si>
  <si>
    <t>Silver</t>
  </si>
  <si>
    <t>Bronze</t>
  </si>
  <si>
    <t>Total</t>
  </si>
  <si>
    <t>Country-for-Map</t>
  </si>
  <si>
    <t>Country-for-Link</t>
  </si>
  <si>
    <t>Rank_Overall</t>
  </si>
  <si>
    <t>Rank_Gold</t>
  </si>
  <si>
    <t>Rank_Silver</t>
  </si>
  <si>
    <t>Rank_Bronze</t>
  </si>
  <si>
    <t>United States</t>
  </si>
  <si>
    <t>United-States</t>
  </si>
  <si>
    <t>China</t>
  </si>
  <si>
    <t>Russia (ROC)</t>
  </si>
  <si>
    <t>Russia</t>
  </si>
  <si>
    <t>ROC</t>
  </si>
  <si>
    <t>Japan</t>
  </si>
  <si>
    <t>Great Britain</t>
  </si>
  <si>
    <t>Great-Britain</t>
  </si>
  <si>
    <t>Australia</t>
  </si>
  <si>
    <t>Italy</t>
  </si>
  <si>
    <t>Germany</t>
  </si>
  <si>
    <t>Netherlands</t>
  </si>
  <si>
    <t>Republic of Korea</t>
  </si>
  <si>
    <t>Korea</t>
  </si>
  <si>
    <t>Republic-of-Korea</t>
  </si>
  <si>
    <t>France</t>
  </si>
  <si>
    <t>Canada</t>
  </si>
  <si>
    <t>New Zealand</t>
  </si>
  <si>
    <t>New-Zealand</t>
  </si>
  <si>
    <t>Switzerland</t>
  </si>
  <si>
    <t>Brazil</t>
  </si>
  <si>
    <t>Croatia</t>
  </si>
  <si>
    <t>Czech Republic</t>
  </si>
  <si>
    <t>Czech-Republic</t>
  </si>
  <si>
    <t>Chinese Taipei</t>
  </si>
  <si>
    <t>Chinese-Taipei</t>
  </si>
  <si>
    <t>Hungary</t>
  </si>
  <si>
    <t>Austria</t>
  </si>
  <si>
    <t>Serbia</t>
  </si>
  <si>
    <t>Romania</t>
  </si>
  <si>
    <t>Ukraine</t>
  </si>
  <si>
    <t>Slovenia</t>
  </si>
  <si>
    <t>Georgia</t>
  </si>
  <si>
    <t>Spain</t>
  </si>
  <si>
    <t>Colombia</t>
  </si>
  <si>
    <t>Mongolia</t>
  </si>
  <si>
    <t>Indonesia</t>
  </si>
  <si>
    <t>South Africa</t>
  </si>
  <si>
    <t>South-Africa</t>
  </si>
  <si>
    <t>Hong Kong, China</t>
  </si>
  <si>
    <t>Hong Kong</t>
  </si>
  <si>
    <t>Hong-Kong-China</t>
  </si>
  <si>
    <t>Kazakhstan</t>
  </si>
  <si>
    <t>Turkey</t>
  </si>
  <si>
    <t>Belgium</t>
  </si>
  <si>
    <t>Mexico</t>
  </si>
  <si>
    <t>Egypt</t>
  </si>
  <si>
    <t>Uganda</t>
  </si>
  <si>
    <t>Cuba</t>
  </si>
  <si>
    <t>Denmark</t>
  </si>
  <si>
    <t>Tunisia</t>
  </si>
  <si>
    <t>Estonia</t>
  </si>
  <si>
    <t>Ireland</t>
  </si>
  <si>
    <t>Uzbekistan</t>
  </si>
  <si>
    <t>Slovakia</t>
  </si>
  <si>
    <t>Kosovo</t>
  </si>
  <si>
    <t>Norway</t>
  </si>
  <si>
    <t>Venezuela</t>
  </si>
  <si>
    <t>Côte d'Ivoire</t>
  </si>
  <si>
    <t>Cote-d-Ivoire</t>
  </si>
  <si>
    <t>Finland</t>
  </si>
  <si>
    <t>Azerbaijan</t>
  </si>
  <si>
    <t>Argentina</t>
  </si>
  <si>
    <t>Portugal</t>
  </si>
  <si>
    <t>San Marino</t>
  </si>
  <si>
    <t>San-Marino</t>
  </si>
  <si>
    <t>Israel</t>
  </si>
  <si>
    <t>Kuwait</t>
  </si>
  <si>
    <t>Turkmenistan</t>
  </si>
  <si>
    <t>Greece</t>
  </si>
  <si>
    <t>Iran</t>
  </si>
  <si>
    <t>Latvia</t>
  </si>
  <si>
    <t>Fiji</t>
  </si>
  <si>
    <t>Bermuda</t>
  </si>
  <si>
    <t>Ecuador</t>
  </si>
  <si>
    <t>Ethiopia</t>
  </si>
  <si>
    <t>Jordan</t>
  </si>
  <si>
    <t>North Macedonia</t>
  </si>
  <si>
    <t>North-Macedonia</t>
  </si>
  <si>
    <t>Poland</t>
  </si>
  <si>
    <t>India</t>
  </si>
  <si>
    <t>Philippines</t>
  </si>
  <si>
    <t>Thailand</t>
  </si>
  <si>
    <t>Bulgaria</t>
  </si>
  <si>
    <t>Medal</t>
  </si>
  <si>
    <t>Count</t>
  </si>
  <si>
    <t>Total Medals Won</t>
  </si>
  <si>
    <t>Total Gold</t>
  </si>
  <si>
    <t>Total Silver</t>
  </si>
  <si>
    <t>Total Bronze</t>
  </si>
  <si>
    <t>Ranking</t>
  </si>
  <si>
    <t>Athletes</t>
  </si>
  <si>
    <t>South Korea</t>
  </si>
  <si>
    <t>Sweden</t>
  </si>
  <si>
    <t>Belarus</t>
  </si>
  <si>
    <t>Kenya</t>
  </si>
  <si>
    <t>Dominican Republic</t>
  </si>
  <si>
    <t>Nigeria</t>
  </si>
  <si>
    <t>Chile</t>
  </si>
  <si>
    <t>Jamaica</t>
  </si>
  <si>
    <t>Morocco</t>
  </si>
  <si>
    <t>Algeria</t>
  </si>
  <si>
    <t>Lithuania</t>
  </si>
  <si>
    <t>Puerto Rico</t>
  </si>
  <si>
    <t>Peru</t>
  </si>
  <si>
    <t>Montenegro</t>
  </si>
  <si>
    <t>Bahrain</t>
  </si>
  <si>
    <t>Malaysia</t>
  </si>
  <si>
    <t>Refugee Olympic Team</t>
  </si>
  <si>
    <t>Saudi Arabia</t>
  </si>
  <si>
    <t>Ivory Coast</t>
  </si>
  <si>
    <t>Zambia</t>
  </si>
  <si>
    <t>Guatemala</t>
  </si>
  <si>
    <t>Singapore</t>
  </si>
  <si>
    <t>Honduras</t>
  </si>
  <si>
    <t>Trinidad and Tobago</t>
  </si>
  <si>
    <t>Angola</t>
  </si>
  <si>
    <t>Moldova</t>
  </si>
  <si>
    <t>Vietnam</t>
  </si>
  <si>
    <t>Armenia</t>
  </si>
  <si>
    <t>Bahamas</t>
  </si>
  <si>
    <t>Kyrgyzstan</t>
  </si>
  <si>
    <t>Qatar</t>
  </si>
  <si>
    <t>Cyprus</t>
  </si>
  <si>
    <t>Costa Rica</t>
  </si>
  <si>
    <t>Ghana</t>
  </si>
  <si>
    <t>Botswana</t>
  </si>
  <si>
    <t>Eritrea</t>
  </si>
  <si>
    <t>Cameroon</t>
  </si>
  <si>
    <t>Luxembourg</t>
  </si>
  <si>
    <t>Namibia</t>
  </si>
  <si>
    <t>Tajikistan</t>
  </si>
  <si>
    <t>Uruguay</t>
  </si>
  <si>
    <t>Mozambique</t>
  </si>
  <si>
    <t>Pakistan</t>
  </si>
  <si>
    <t>Panama</t>
  </si>
  <si>
    <t>Albania</t>
  </si>
  <si>
    <t>Senegal</t>
  </si>
  <si>
    <t>Sri Lanka</t>
  </si>
  <si>
    <t>Barbados</t>
  </si>
  <si>
    <t>Mauritius</t>
  </si>
  <si>
    <t>Nicaragua</t>
  </si>
  <si>
    <t>Papua New Guinea</t>
  </si>
  <si>
    <t>Paraguay</t>
  </si>
  <si>
    <t>Samoa</t>
  </si>
  <si>
    <t>Benin</t>
  </si>
  <si>
    <t>Bosnia and Herzegovina</t>
  </si>
  <si>
    <t>Burkina Faso</t>
  </si>
  <si>
    <t>Democratic Republic of the Congo</t>
  </si>
  <si>
    <t>Guyana</t>
  </si>
  <si>
    <t>Niger</t>
  </si>
  <si>
    <t>American Samoa</t>
  </si>
  <si>
    <t>Antigua and Barbuda</t>
  </si>
  <si>
    <t>Bangladesh</t>
  </si>
  <si>
    <t>Burundi</t>
  </si>
  <si>
    <t>Cape Verde</t>
  </si>
  <si>
    <t>Cook Islands</t>
  </si>
  <si>
    <t>Grenada</t>
  </si>
  <si>
    <t>Haiti</t>
  </si>
  <si>
    <t>Lebanon</t>
  </si>
  <si>
    <t>Madagascar</t>
  </si>
  <si>
    <t>Malta</t>
  </si>
  <si>
    <t>Monaco</t>
  </si>
  <si>
    <t>Rwanda</t>
  </si>
  <si>
    <t>Syria</t>
  </si>
  <si>
    <t>Tonga</t>
  </si>
  <si>
    <t>Afghanistan</t>
  </si>
  <si>
    <t>Bolivia</t>
  </si>
  <si>
    <t>Cayman Islands</t>
  </si>
  <si>
    <t>El Salvador</t>
  </si>
  <si>
    <t>Gabon</t>
  </si>
  <si>
    <t>Guam</t>
  </si>
  <si>
    <t>Guinea</t>
  </si>
  <si>
    <t>Liechtenstein</t>
  </si>
  <si>
    <t>Malawi</t>
  </si>
  <si>
    <t>Nepal</t>
  </si>
  <si>
    <t>Oman</t>
  </si>
  <si>
    <t>Palestine</t>
  </si>
  <si>
    <t>Saint Lucia</t>
  </si>
  <si>
    <t>Seychelles</t>
  </si>
  <si>
    <t>Sudan</t>
  </si>
  <si>
    <t>United Arab Emirates</t>
  </si>
  <si>
    <t>Yemen</t>
  </si>
  <si>
    <t>Zimbabwe</t>
  </si>
  <si>
    <t>Bhutan</t>
  </si>
  <si>
    <t>Djibouti</t>
  </si>
  <si>
    <t>Eswatini</t>
  </si>
  <si>
    <t>The Gambia</t>
  </si>
  <si>
    <t>Guinea-Bissau</t>
  </si>
  <si>
    <t>Iceland</t>
  </si>
  <si>
    <t>Iraq</t>
  </si>
  <si>
    <t>Laos</t>
  </si>
  <si>
    <t>Libya</t>
  </si>
  <si>
    <t>Maldives</t>
  </si>
  <si>
    <t>Mali</t>
  </si>
  <si>
    <t>Sierra Leone</t>
  </si>
  <si>
    <t>Togo</t>
  </si>
  <si>
    <t>Virgin Islands</t>
  </si>
  <si>
    <t>Aruba</t>
  </si>
  <si>
    <t>Belize</t>
  </si>
  <si>
    <t>British Virgin Islands</t>
  </si>
  <si>
    <t>Cambodia</t>
  </si>
  <si>
    <t>Chad</t>
  </si>
  <si>
    <t>Comoros</t>
  </si>
  <si>
    <t>East Timor</t>
  </si>
  <si>
    <t>Equatorial Guinea</t>
  </si>
  <si>
    <t>Federated States of Micronesia</t>
  </si>
  <si>
    <t>Kiribati</t>
  </si>
  <si>
    <t>Liberia</t>
  </si>
  <si>
    <t>Myanmar</t>
  </si>
  <si>
    <t>Palau</t>
  </si>
  <si>
    <t>Republic of the Congo</t>
  </si>
  <si>
    <t>Saint Vincent and the Grenadines</t>
  </si>
  <si>
    <t>São Tomé and Príncipe</t>
  </si>
  <si>
    <t>Solomon Islands</t>
  </si>
  <si>
    <t>Suriname</t>
  </si>
  <si>
    <t>Tanzania</t>
  </si>
  <si>
    <t>Vanuatu</t>
  </si>
  <si>
    <t>Andorra</t>
  </si>
  <si>
    <t>Brunei</t>
  </si>
  <si>
    <t>Central African Republic</t>
  </si>
  <si>
    <t>Dominica</t>
  </si>
  <si>
    <t>Lesotho</t>
  </si>
  <si>
    <t>Marshall Islands</t>
  </si>
  <si>
    <t>Mauritania</t>
  </si>
  <si>
    <t>Nauru</t>
  </si>
  <si>
    <t>Somalia</t>
  </si>
  <si>
    <t>Saint Kitts and Nevis</t>
  </si>
  <si>
    <t>South Sudan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</si>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</sst>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CAA23756-EE4A-4CF6-AA32-AEA9C4630E35}" autoFormatId="16" applyNumberFormats="0" applyBorderFormats="0" applyFontFormats="0" applyPatternFormats="0" applyAlignmentFormats="0" applyWidthHeightFormats="0">
  <queryTableRefresh nextId="16" unboundColumnsRight="4">
    <queryTableFields count="12">
      <queryTableField id="1" name="ID" tableColumnId="1"/>
      <queryTableField id="2" name="Country" tableColumnId="2"/>
      <queryTableField id="3" name="Gold" tableColumnId="3"/>
      <queryTableField id="4" name="Silver" tableColumnId="4"/>
      <queryTableField id="5" name="Bronze" tableColumnId="5"/>
      <queryTableField id="6" name="Total" tableColumnId="6"/>
      <queryTableField id="7" name="Country-for-Map" tableColumnId="7"/>
      <queryTableField id="15" name="Country-for-Link" tableColumnId="12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094399-3ACF-49E9-8BBE-403831316A96}" name="Table_0" displayName="Table_0" ref="A1:L71" tableType="queryTable" totalsRowShown="0">
  <autoFilter ref="A1:L71" xr:uid="{0F094399-3ACF-49E9-8BBE-403831316A96}"/>
  <sortState xmlns:xlrd2="http://schemas.microsoft.com/office/spreadsheetml/2017/richdata2" ref="A2:L71">
    <sortCondition descending="1" ref="F1:F71"/>
  </sortState>
  <tableColumns count="12">
    <tableColumn id="1" xr3:uid="{207A286C-28D5-41E3-9D93-615974D3D39C}" uniqueName="1" name="ID" queryTableFieldId="1"/>
    <tableColumn id="2" xr3:uid="{637F2CDD-E5C8-47F5-BD09-0A5F7B6D3FE1}" uniqueName="2" name="Country" queryTableFieldId="2" dataDxfId="6"/>
    <tableColumn id="3" xr3:uid="{8A223DA7-257E-498A-B861-310BC91CC3CC}" uniqueName="3" name="Gold" queryTableFieldId="3"/>
    <tableColumn id="4" xr3:uid="{866387D1-EF11-49B1-A0C3-2F8CB7F8637C}" uniqueName="4" name="Silver" queryTableFieldId="4"/>
    <tableColumn id="5" xr3:uid="{6FA0C58D-E2B2-437A-A1B8-E117F44C0219}" uniqueName="5" name="Bronze" queryTableFieldId="5"/>
    <tableColumn id="6" xr3:uid="{496EC874-AA7F-4664-A7A7-9C6388925FCD}" uniqueName="6" name="Total" queryTableFieldId="6"/>
    <tableColumn id="7" xr3:uid="{390574E7-EA54-4B33-A186-485616063974}" uniqueName="7" name="Country-for-Map" queryTableFieldId="7" dataDxfId="5"/>
    <tableColumn id="12" xr3:uid="{089BB725-9287-4AE6-B4D6-506A0BD1705D}" uniqueName="12" name="Country-for-Link" queryTableFieldId="15" dataDxfId="4"/>
    <tableColumn id="8" xr3:uid="{A3CC58D7-527C-4042-9EE0-46A087297219}" uniqueName="8" name="Rank_Overall" queryTableFieldId="8" dataDxfId="3">
      <calculatedColumnFormula>_xlfn.RANK.EQ(Table_0[[#This Row],[Total]], Table_0[Total])</calculatedColumnFormula>
    </tableColumn>
    <tableColumn id="9" xr3:uid="{CEFAEA53-A177-4502-954C-7B875D594CB1}" uniqueName="9" name="Rank_Gold" queryTableFieldId="9" dataDxfId="2">
      <calculatedColumnFormula>_xlfn.RANK.EQ(Table_0[[#This Row],[Gold]], Table_0[Gold])</calculatedColumnFormula>
    </tableColumn>
    <tableColumn id="10" xr3:uid="{BAFBF21F-FE1B-41FD-B73E-510645C5F5F0}" uniqueName="10" name="Rank_Silver" queryTableFieldId="10" dataDxfId="1">
      <calculatedColumnFormula>_xlfn.RANK.EQ(Table_0[[#This Row],[Silver]], Table_0[Silver])</calculatedColumnFormula>
    </tableColumn>
    <tableColumn id="11" xr3:uid="{519211E0-339A-4A11-BFBE-422937D73D15}" uniqueName="11" name="Rank_Bronze" queryTableFieldId="11" dataDxfId="0">
      <calculatedColumnFormula>_xlfn.RANK.EQ(Table_0[[#This Row],[Bronze]], Table_0[Bronze])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F9553B-03D1-4073-8B19-8920E892D9FC}" name="Table3" displayName="Table3" ref="A1:B4" totalsRowShown="0">
  <autoFilter ref="A1:B4" xr:uid="{69F9553B-03D1-4073-8B19-8920E892D9FC}"/>
  <tableColumns count="2">
    <tableColumn id="1" xr3:uid="{BCC1B5F4-1798-4837-BF22-55E567FB57F4}" name="Medal"/>
    <tableColumn id="2" xr3:uid="{AE0CD76D-5EB7-4F87-8A1C-8EA56F477FC8}" name="Coun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3D59CA-88BC-4F0A-83F7-EA6B0C1EF06B}" name="Table6" displayName="Table6" ref="A1:C207" totalsRowShown="0">
  <autoFilter ref="A1:C207" xr:uid="{083D59CA-88BC-4F0A-83F7-EA6B0C1EF06B}"/>
  <tableColumns count="3">
    <tableColumn id="1" xr3:uid="{B89ACB87-CA08-4EAF-BFFA-3113579ABCC6}" name="Ranking"/>
    <tableColumn id="2" xr3:uid="{ADEB1DEF-A5A8-4256-BDE7-215D1C61689F}" name="Country"/>
    <tableColumn id="3" xr3:uid="{96BFEDE1-B6AC-404F-A33E-C8B323D12414}" name="Athlet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A36A-9D65-410E-AE21-576081F29F9F}">
  <dimension ref="A1:L71"/>
  <sheetViews>
    <sheetView tabSelected="1" workbookViewId="0">
      <selection activeCell="B2" sqref="B2"/>
    </sheetView>
  </sheetViews>
  <sheetFormatPr defaultRowHeight="15" x14ac:dyDescent="0.25"/>
  <cols>
    <col min="1" max="1" width="5.140625" bestFit="1" customWidth="1"/>
    <col min="2" max="2" width="16.7109375" bestFit="1" customWidth="1"/>
    <col min="3" max="3" width="7.5703125" bestFit="1" customWidth="1"/>
    <col min="4" max="4" width="8.28515625" bestFit="1" customWidth="1"/>
    <col min="5" max="5" width="9.42578125" bestFit="1" customWidth="1"/>
    <col min="6" max="6" width="7.7109375" bestFit="1" customWidth="1"/>
    <col min="7" max="7" width="18.42578125" bestFit="1" customWidth="1"/>
    <col min="8" max="8" width="18" bestFit="1" customWidth="1"/>
    <col min="9" max="9" width="15" bestFit="1" customWidth="1"/>
    <col min="10" max="10" width="12.85546875" bestFit="1" customWidth="1"/>
    <col min="11" max="11" width="13.5703125" bestFit="1" customWidth="1"/>
    <col min="12" max="12" width="14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</v>
      </c>
      <c r="B2" s="1" t="s">
        <v>12</v>
      </c>
      <c r="C2">
        <v>14</v>
      </c>
      <c r="D2">
        <v>16</v>
      </c>
      <c r="E2">
        <v>11</v>
      </c>
      <c r="F2">
        <v>41</v>
      </c>
      <c r="G2" s="1" t="s">
        <v>12</v>
      </c>
      <c r="H2" s="1" t="s">
        <v>13</v>
      </c>
      <c r="I2" s="1">
        <f>_xlfn.RANK.EQ(Table_0[[#This Row],[Total]], Table_0[Total])</f>
        <v>1</v>
      </c>
      <c r="J2" s="1">
        <f>_xlfn.RANK.EQ(Table_0[[#This Row],[Gold]], Table_0[Gold])</f>
        <v>3</v>
      </c>
      <c r="K2" s="1">
        <f>_xlfn.RANK.EQ(Table_0[[#This Row],[Silver]], Table_0[Silver])</f>
        <v>1</v>
      </c>
      <c r="L2" s="1">
        <f>_xlfn.RANK.EQ(Table_0[[#This Row],[Bronze]], Table_0[Bronze])</f>
        <v>1</v>
      </c>
    </row>
    <row r="3" spans="1:12" x14ac:dyDescent="0.25">
      <c r="A3">
        <v>1</v>
      </c>
      <c r="B3" s="1" t="s">
        <v>14</v>
      </c>
      <c r="C3">
        <v>19</v>
      </c>
      <c r="D3">
        <v>10</v>
      </c>
      <c r="E3">
        <v>11</v>
      </c>
      <c r="F3">
        <v>40</v>
      </c>
      <c r="G3" s="1" t="s">
        <v>14</v>
      </c>
      <c r="H3" s="1" t="s">
        <v>14</v>
      </c>
      <c r="I3" s="1">
        <f>_xlfn.RANK.EQ(Table_0[[#This Row],[Total]], Table_0[Total])</f>
        <v>2</v>
      </c>
      <c r="J3" s="1">
        <f>_xlfn.RANK.EQ(Table_0[[#This Row],[Gold]], Table_0[Gold])</f>
        <v>1</v>
      </c>
      <c r="K3" s="1">
        <f>_xlfn.RANK.EQ(Table_0[[#This Row],[Silver]], Table_0[Silver])</f>
        <v>3</v>
      </c>
      <c r="L3" s="1">
        <f>_xlfn.RANK.EQ(Table_0[[#This Row],[Bronze]], Table_0[Bronze])</f>
        <v>1</v>
      </c>
    </row>
    <row r="4" spans="1:12" x14ac:dyDescent="0.25">
      <c r="A4">
        <v>4</v>
      </c>
      <c r="B4" s="1" t="s">
        <v>15</v>
      </c>
      <c r="C4">
        <v>10</v>
      </c>
      <c r="D4">
        <v>14</v>
      </c>
      <c r="E4">
        <v>10</v>
      </c>
      <c r="F4">
        <v>34</v>
      </c>
      <c r="G4" s="1" t="s">
        <v>16</v>
      </c>
      <c r="H4" s="1" t="s">
        <v>17</v>
      </c>
      <c r="I4" s="1">
        <f>_xlfn.RANK.EQ(Table_0[[#This Row],[Total]], Table_0[Total])</f>
        <v>3</v>
      </c>
      <c r="J4" s="1">
        <f>_xlfn.RANK.EQ(Table_0[[#This Row],[Gold]], Table_0[Gold])</f>
        <v>4</v>
      </c>
      <c r="K4" s="1">
        <f>_xlfn.RANK.EQ(Table_0[[#This Row],[Silver]], Table_0[Silver])</f>
        <v>2</v>
      </c>
      <c r="L4" s="1">
        <f>_xlfn.RANK.EQ(Table_0[[#This Row],[Bronze]], Table_0[Bronze])</f>
        <v>5</v>
      </c>
    </row>
    <row r="5" spans="1:12" x14ac:dyDescent="0.25">
      <c r="A5">
        <v>2</v>
      </c>
      <c r="B5" s="1" t="s">
        <v>18</v>
      </c>
      <c r="C5">
        <v>17</v>
      </c>
      <c r="D5">
        <v>4</v>
      </c>
      <c r="E5">
        <v>7</v>
      </c>
      <c r="F5">
        <v>28</v>
      </c>
      <c r="G5" s="1" t="s">
        <v>18</v>
      </c>
      <c r="H5" s="1" t="s">
        <v>18</v>
      </c>
      <c r="I5" s="1">
        <f>_xlfn.RANK.EQ(Table_0[[#This Row],[Total]], Table_0[Total])</f>
        <v>4</v>
      </c>
      <c r="J5" s="1">
        <f>_xlfn.RANK.EQ(Table_0[[#This Row],[Gold]], Table_0[Gold])</f>
        <v>2</v>
      </c>
      <c r="K5" s="1">
        <f>_xlfn.RANK.EQ(Table_0[[#This Row],[Silver]], Table_0[Silver])</f>
        <v>8</v>
      </c>
      <c r="L5" s="1">
        <f>_xlfn.RANK.EQ(Table_0[[#This Row],[Bronze]], Table_0[Bronze])</f>
        <v>8</v>
      </c>
    </row>
    <row r="6" spans="1:12" x14ac:dyDescent="0.25">
      <c r="A6">
        <v>6</v>
      </c>
      <c r="B6" s="1" t="s">
        <v>19</v>
      </c>
      <c r="C6">
        <v>6</v>
      </c>
      <c r="D6">
        <v>9</v>
      </c>
      <c r="E6">
        <v>9</v>
      </c>
      <c r="F6">
        <v>24</v>
      </c>
      <c r="G6" s="1" t="s">
        <v>19</v>
      </c>
      <c r="H6" s="1" t="s">
        <v>20</v>
      </c>
      <c r="I6" s="1">
        <f>_xlfn.RANK.EQ(Table_0[[#This Row],[Total]], Table_0[Total])</f>
        <v>5</v>
      </c>
      <c r="J6" s="1">
        <f>_xlfn.RANK.EQ(Table_0[[#This Row],[Gold]], Table_0[Gold])</f>
        <v>6</v>
      </c>
      <c r="K6" s="1">
        <f>_xlfn.RANK.EQ(Table_0[[#This Row],[Silver]], Table_0[Silver])</f>
        <v>4</v>
      </c>
      <c r="L6" s="1">
        <f>_xlfn.RANK.EQ(Table_0[[#This Row],[Bronze]], Table_0[Bronze])</f>
        <v>6</v>
      </c>
    </row>
    <row r="7" spans="1:12" x14ac:dyDescent="0.25">
      <c r="A7">
        <v>5</v>
      </c>
      <c r="B7" s="1" t="s">
        <v>21</v>
      </c>
      <c r="C7">
        <v>9</v>
      </c>
      <c r="D7">
        <v>2</v>
      </c>
      <c r="E7">
        <v>11</v>
      </c>
      <c r="F7">
        <v>22</v>
      </c>
      <c r="G7" s="1" t="s">
        <v>21</v>
      </c>
      <c r="H7" s="1" t="s">
        <v>21</v>
      </c>
      <c r="I7" s="1">
        <f>_xlfn.RANK.EQ(Table_0[[#This Row],[Total]], Table_0[Total])</f>
        <v>6</v>
      </c>
      <c r="J7" s="1">
        <f>_xlfn.RANK.EQ(Table_0[[#This Row],[Gold]], Table_0[Gold])</f>
        <v>5</v>
      </c>
      <c r="K7" s="1">
        <f>_xlfn.RANK.EQ(Table_0[[#This Row],[Silver]], Table_0[Silver])</f>
        <v>17</v>
      </c>
      <c r="L7" s="1">
        <f>_xlfn.RANK.EQ(Table_0[[#This Row],[Bronze]], Table_0[Bronze])</f>
        <v>1</v>
      </c>
    </row>
    <row r="8" spans="1:12" x14ac:dyDescent="0.25">
      <c r="A8">
        <v>15</v>
      </c>
      <c r="B8" s="1" t="s">
        <v>22</v>
      </c>
      <c r="C8">
        <v>2</v>
      </c>
      <c r="D8">
        <v>7</v>
      </c>
      <c r="E8">
        <v>11</v>
      </c>
      <c r="F8">
        <v>20</v>
      </c>
      <c r="G8" s="1" t="s">
        <v>22</v>
      </c>
      <c r="H8" s="1" t="s">
        <v>22</v>
      </c>
      <c r="I8" s="1">
        <f>_xlfn.RANK.EQ(Table_0[[#This Row],[Total]], Table_0[Total])</f>
        <v>7</v>
      </c>
      <c r="J8" s="1">
        <f>_xlfn.RANK.EQ(Table_0[[#This Row],[Gold]], Table_0[Gold])</f>
        <v>15</v>
      </c>
      <c r="K8" s="1">
        <f>_xlfn.RANK.EQ(Table_0[[#This Row],[Silver]], Table_0[Silver])</f>
        <v>5</v>
      </c>
      <c r="L8" s="1">
        <f>_xlfn.RANK.EQ(Table_0[[#This Row],[Bronze]], Table_0[Bronze])</f>
        <v>1</v>
      </c>
    </row>
    <row r="9" spans="1:12" x14ac:dyDescent="0.25">
      <c r="A9">
        <v>10</v>
      </c>
      <c r="B9" s="1" t="s">
        <v>23</v>
      </c>
      <c r="C9">
        <v>3</v>
      </c>
      <c r="D9">
        <v>4</v>
      </c>
      <c r="E9">
        <v>9</v>
      </c>
      <c r="F9">
        <v>16</v>
      </c>
      <c r="G9" s="1" t="s">
        <v>23</v>
      </c>
      <c r="H9" s="1" t="s">
        <v>23</v>
      </c>
      <c r="I9" s="1">
        <f>_xlfn.RANK.EQ(Table_0[[#This Row],[Total]], Table_0[Total])</f>
        <v>8</v>
      </c>
      <c r="J9" s="1">
        <f>_xlfn.RANK.EQ(Table_0[[#This Row],[Gold]], Table_0[Gold])</f>
        <v>8</v>
      </c>
      <c r="K9" s="1">
        <f>_xlfn.RANK.EQ(Table_0[[#This Row],[Silver]], Table_0[Silver])</f>
        <v>8</v>
      </c>
      <c r="L9" s="1">
        <f>_xlfn.RANK.EQ(Table_0[[#This Row],[Bronze]], Table_0[Bronze])</f>
        <v>6</v>
      </c>
    </row>
    <row r="10" spans="1:12" x14ac:dyDescent="0.25">
      <c r="A10">
        <v>8</v>
      </c>
      <c r="B10" s="1" t="s">
        <v>24</v>
      </c>
      <c r="C10">
        <v>3</v>
      </c>
      <c r="D10">
        <v>7</v>
      </c>
      <c r="E10">
        <v>5</v>
      </c>
      <c r="F10">
        <v>15</v>
      </c>
      <c r="G10" s="1" t="s">
        <v>24</v>
      </c>
      <c r="H10" s="1" t="s">
        <v>24</v>
      </c>
      <c r="I10" s="1">
        <f>_xlfn.RANK.EQ(Table_0[[#This Row],[Total]], Table_0[Total])</f>
        <v>9</v>
      </c>
      <c r="J10" s="1">
        <f>_xlfn.RANK.EQ(Table_0[[#This Row],[Gold]], Table_0[Gold])</f>
        <v>8</v>
      </c>
      <c r="K10" s="1">
        <f>_xlfn.RANK.EQ(Table_0[[#This Row],[Silver]], Table_0[Silver])</f>
        <v>5</v>
      </c>
      <c r="L10" s="1">
        <f>_xlfn.RANK.EQ(Table_0[[#This Row],[Bronze]], Table_0[Bronze])</f>
        <v>10</v>
      </c>
    </row>
    <row r="11" spans="1:12" x14ac:dyDescent="0.25">
      <c r="A11">
        <v>7</v>
      </c>
      <c r="B11" s="1" t="s">
        <v>25</v>
      </c>
      <c r="C11">
        <v>5</v>
      </c>
      <c r="D11">
        <v>4</v>
      </c>
      <c r="E11">
        <v>6</v>
      </c>
      <c r="F11">
        <v>15</v>
      </c>
      <c r="G11" s="1" t="s">
        <v>26</v>
      </c>
      <c r="H11" s="1" t="s">
        <v>27</v>
      </c>
      <c r="I11" s="1">
        <f>_xlfn.RANK.EQ(Table_0[[#This Row],[Total]], Table_0[Total])</f>
        <v>9</v>
      </c>
      <c r="J11" s="1">
        <f>_xlfn.RANK.EQ(Table_0[[#This Row],[Gold]], Table_0[Gold])</f>
        <v>7</v>
      </c>
      <c r="K11" s="1">
        <f>_xlfn.RANK.EQ(Table_0[[#This Row],[Silver]], Table_0[Silver])</f>
        <v>8</v>
      </c>
      <c r="L11" s="1">
        <f>_xlfn.RANK.EQ(Table_0[[#This Row],[Bronze]], Table_0[Bronze])</f>
        <v>9</v>
      </c>
    </row>
    <row r="12" spans="1:12" x14ac:dyDescent="0.25">
      <c r="A12">
        <v>9</v>
      </c>
      <c r="B12" s="1" t="s">
        <v>28</v>
      </c>
      <c r="C12">
        <v>3</v>
      </c>
      <c r="D12">
        <v>5</v>
      </c>
      <c r="E12">
        <v>5</v>
      </c>
      <c r="F12">
        <v>13</v>
      </c>
      <c r="G12" s="1" t="s">
        <v>28</v>
      </c>
      <c r="H12" s="1" t="s">
        <v>28</v>
      </c>
      <c r="I12" s="1">
        <f>_xlfn.RANK.EQ(Table_0[[#This Row],[Total]], Table_0[Total])</f>
        <v>11</v>
      </c>
      <c r="J12" s="1">
        <f>_xlfn.RANK.EQ(Table_0[[#This Row],[Gold]], Table_0[Gold])</f>
        <v>8</v>
      </c>
      <c r="K12" s="1">
        <f>_xlfn.RANK.EQ(Table_0[[#This Row],[Silver]], Table_0[Silver])</f>
        <v>7</v>
      </c>
      <c r="L12" s="1">
        <f>_xlfn.RANK.EQ(Table_0[[#This Row],[Bronze]], Table_0[Bronze])</f>
        <v>10</v>
      </c>
    </row>
    <row r="13" spans="1:12" x14ac:dyDescent="0.25">
      <c r="A13">
        <v>11</v>
      </c>
      <c r="B13" s="1" t="s">
        <v>29</v>
      </c>
      <c r="C13">
        <v>3</v>
      </c>
      <c r="D13">
        <v>3</v>
      </c>
      <c r="E13">
        <v>5</v>
      </c>
      <c r="F13">
        <v>11</v>
      </c>
      <c r="G13" s="1" t="s">
        <v>29</v>
      </c>
      <c r="H13" s="1" t="s">
        <v>29</v>
      </c>
      <c r="I13" s="1">
        <f>_xlfn.RANK.EQ(Table_0[[#This Row],[Total]], Table_0[Total])</f>
        <v>12</v>
      </c>
      <c r="J13" s="1">
        <f>_xlfn.RANK.EQ(Table_0[[#This Row],[Gold]], Table_0[Gold])</f>
        <v>8</v>
      </c>
      <c r="K13" s="1">
        <f>_xlfn.RANK.EQ(Table_0[[#This Row],[Silver]], Table_0[Silver])</f>
        <v>11</v>
      </c>
      <c r="L13" s="1">
        <f>_xlfn.RANK.EQ(Table_0[[#This Row],[Bronze]], Table_0[Bronze])</f>
        <v>10</v>
      </c>
    </row>
    <row r="14" spans="1:12" x14ac:dyDescent="0.25">
      <c r="A14">
        <v>12</v>
      </c>
      <c r="B14" s="1" t="s">
        <v>30</v>
      </c>
      <c r="C14">
        <v>3</v>
      </c>
      <c r="D14">
        <v>3</v>
      </c>
      <c r="E14">
        <v>2</v>
      </c>
      <c r="F14">
        <v>8</v>
      </c>
      <c r="G14" s="1" t="s">
        <v>30</v>
      </c>
      <c r="H14" s="1" t="s">
        <v>31</v>
      </c>
      <c r="I14" s="1">
        <f>_xlfn.RANK.EQ(Table_0[[#This Row],[Total]], Table_0[Total])</f>
        <v>13</v>
      </c>
      <c r="J14" s="1">
        <f>_xlfn.RANK.EQ(Table_0[[#This Row],[Gold]], Table_0[Gold])</f>
        <v>8</v>
      </c>
      <c r="K14" s="1">
        <f>_xlfn.RANK.EQ(Table_0[[#This Row],[Silver]], Table_0[Silver])</f>
        <v>11</v>
      </c>
      <c r="L14" s="1">
        <f>_xlfn.RANK.EQ(Table_0[[#This Row],[Bronze]], Table_0[Bronze])</f>
        <v>18</v>
      </c>
    </row>
    <row r="15" spans="1:12" x14ac:dyDescent="0.25">
      <c r="A15">
        <v>19</v>
      </c>
      <c r="B15" s="1" t="s">
        <v>32</v>
      </c>
      <c r="C15">
        <v>1</v>
      </c>
      <c r="D15">
        <v>3</v>
      </c>
      <c r="E15">
        <v>3</v>
      </c>
      <c r="F15">
        <v>7</v>
      </c>
      <c r="G15" s="1" t="s">
        <v>32</v>
      </c>
      <c r="H15" s="1" t="s">
        <v>32</v>
      </c>
      <c r="I15" s="1">
        <f>_xlfn.RANK.EQ(Table_0[[#This Row],[Total]], Table_0[Total])</f>
        <v>14</v>
      </c>
      <c r="J15" s="1">
        <f>_xlfn.RANK.EQ(Table_0[[#This Row],[Gold]], Table_0[Gold])</f>
        <v>19</v>
      </c>
      <c r="K15" s="1">
        <f>_xlfn.RANK.EQ(Table_0[[#This Row],[Silver]], Table_0[Silver])</f>
        <v>11</v>
      </c>
      <c r="L15" s="1">
        <f>_xlfn.RANK.EQ(Table_0[[#This Row],[Bronze]], Table_0[Bronze])</f>
        <v>14</v>
      </c>
    </row>
    <row r="16" spans="1:12" x14ac:dyDescent="0.25">
      <c r="A16">
        <v>19</v>
      </c>
      <c r="B16" s="1" t="s">
        <v>33</v>
      </c>
      <c r="C16">
        <v>1</v>
      </c>
      <c r="D16">
        <v>3</v>
      </c>
      <c r="E16">
        <v>3</v>
      </c>
      <c r="F16">
        <v>7</v>
      </c>
      <c r="G16" s="1" t="s">
        <v>33</v>
      </c>
      <c r="H16" s="1" t="s">
        <v>33</v>
      </c>
      <c r="I16" s="1">
        <f>_xlfn.RANK.EQ(Table_0[[#This Row],[Total]], Table_0[Total])</f>
        <v>14</v>
      </c>
      <c r="J16" s="1">
        <f>_xlfn.RANK.EQ(Table_0[[#This Row],[Gold]], Table_0[Gold])</f>
        <v>19</v>
      </c>
      <c r="K16" s="1">
        <f>_xlfn.RANK.EQ(Table_0[[#This Row],[Silver]], Table_0[Silver])</f>
        <v>11</v>
      </c>
      <c r="L16" s="1">
        <f>_xlfn.RANK.EQ(Table_0[[#This Row],[Bronze]], Table_0[Bronze])</f>
        <v>14</v>
      </c>
    </row>
    <row r="17" spans="1:12" x14ac:dyDescent="0.25">
      <c r="A17">
        <v>14</v>
      </c>
      <c r="B17" s="1" t="s">
        <v>34</v>
      </c>
      <c r="C17">
        <v>3</v>
      </c>
      <c r="D17">
        <v>1</v>
      </c>
      <c r="E17">
        <v>2</v>
      </c>
      <c r="F17">
        <v>6</v>
      </c>
      <c r="G17" s="1" t="s">
        <v>34</v>
      </c>
      <c r="H17" s="1" t="s">
        <v>34</v>
      </c>
      <c r="I17" s="1">
        <f>_xlfn.RANK.EQ(Table_0[[#This Row],[Total]], Table_0[Total])</f>
        <v>16</v>
      </c>
      <c r="J17" s="1">
        <f>_xlfn.RANK.EQ(Table_0[[#This Row],[Gold]], Table_0[Gold])</f>
        <v>8</v>
      </c>
      <c r="K17" s="1">
        <f>_xlfn.RANK.EQ(Table_0[[#This Row],[Silver]], Table_0[Silver])</f>
        <v>24</v>
      </c>
      <c r="L17" s="1">
        <f>_xlfn.RANK.EQ(Table_0[[#This Row],[Bronze]], Table_0[Bronze])</f>
        <v>18</v>
      </c>
    </row>
    <row r="18" spans="1:12" x14ac:dyDescent="0.25">
      <c r="A18">
        <v>13</v>
      </c>
      <c r="B18" s="1" t="s">
        <v>35</v>
      </c>
      <c r="C18">
        <v>3</v>
      </c>
      <c r="D18">
        <v>2</v>
      </c>
      <c r="E18">
        <v>1</v>
      </c>
      <c r="F18">
        <v>6</v>
      </c>
      <c r="G18" s="1" t="s">
        <v>35</v>
      </c>
      <c r="H18" s="1" t="s">
        <v>36</v>
      </c>
      <c r="I18" s="1">
        <f>_xlfn.RANK.EQ(Table_0[[#This Row],[Total]], Table_0[Total])</f>
        <v>16</v>
      </c>
      <c r="J18" s="1">
        <f>_xlfn.RANK.EQ(Table_0[[#This Row],[Gold]], Table_0[Gold])</f>
        <v>8</v>
      </c>
      <c r="K18" s="1">
        <f>_xlfn.RANK.EQ(Table_0[[#This Row],[Silver]], Table_0[Silver])</f>
        <v>17</v>
      </c>
      <c r="L18" s="1">
        <f>_xlfn.RANK.EQ(Table_0[[#This Row],[Bronze]], Table_0[Bronze])</f>
        <v>28</v>
      </c>
    </row>
    <row r="19" spans="1:12" x14ac:dyDescent="0.25">
      <c r="A19">
        <v>23</v>
      </c>
      <c r="B19" s="1" t="s">
        <v>37</v>
      </c>
      <c r="C19">
        <v>1</v>
      </c>
      <c r="D19">
        <v>2</v>
      </c>
      <c r="E19">
        <v>3</v>
      </c>
      <c r="F19">
        <v>6</v>
      </c>
      <c r="G19" s="1" t="s">
        <v>37</v>
      </c>
      <c r="H19" s="1" t="s">
        <v>38</v>
      </c>
      <c r="I19" s="1">
        <f>_xlfn.RANK.EQ(Table_0[[#This Row],[Total]], Table_0[Total])</f>
        <v>16</v>
      </c>
      <c r="J19" s="1">
        <f>_xlfn.RANK.EQ(Table_0[[#This Row],[Gold]], Table_0[Gold])</f>
        <v>19</v>
      </c>
      <c r="K19" s="1">
        <f>_xlfn.RANK.EQ(Table_0[[#This Row],[Silver]], Table_0[Silver])</f>
        <v>17</v>
      </c>
      <c r="L19" s="1">
        <f>_xlfn.RANK.EQ(Table_0[[#This Row],[Bronze]], Table_0[Bronze])</f>
        <v>14</v>
      </c>
    </row>
    <row r="20" spans="1:12" x14ac:dyDescent="0.25">
      <c r="A20">
        <v>16</v>
      </c>
      <c r="B20" s="1" t="s">
        <v>39</v>
      </c>
      <c r="C20">
        <v>2</v>
      </c>
      <c r="D20">
        <v>1</v>
      </c>
      <c r="E20">
        <v>2</v>
      </c>
      <c r="F20">
        <v>5</v>
      </c>
      <c r="G20" s="1" t="s">
        <v>39</v>
      </c>
      <c r="H20" s="1" t="s">
        <v>39</v>
      </c>
      <c r="I20" s="1">
        <f>_xlfn.RANK.EQ(Table_0[[#This Row],[Total]], Table_0[Total])</f>
        <v>19</v>
      </c>
      <c r="J20" s="1">
        <f>_xlfn.RANK.EQ(Table_0[[#This Row],[Gold]], Table_0[Gold])</f>
        <v>15</v>
      </c>
      <c r="K20" s="1">
        <f>_xlfn.RANK.EQ(Table_0[[#This Row],[Silver]], Table_0[Silver])</f>
        <v>24</v>
      </c>
      <c r="L20" s="1">
        <f>_xlfn.RANK.EQ(Table_0[[#This Row],[Bronze]], Table_0[Bronze])</f>
        <v>18</v>
      </c>
    </row>
    <row r="21" spans="1:12" x14ac:dyDescent="0.25">
      <c r="A21">
        <v>26</v>
      </c>
      <c r="B21" s="1" t="s">
        <v>40</v>
      </c>
      <c r="C21">
        <v>1</v>
      </c>
      <c r="D21">
        <v>1</v>
      </c>
      <c r="E21">
        <v>2</v>
      </c>
      <c r="F21">
        <v>4</v>
      </c>
      <c r="G21" s="1" t="s">
        <v>40</v>
      </c>
      <c r="H21" s="1" t="s">
        <v>40</v>
      </c>
      <c r="I21" s="1">
        <f>_xlfn.RANK.EQ(Table_0[[#This Row],[Total]], Table_0[Total])</f>
        <v>20</v>
      </c>
      <c r="J21" s="1">
        <f>_xlfn.RANK.EQ(Table_0[[#This Row],[Gold]], Table_0[Gold])</f>
        <v>19</v>
      </c>
      <c r="K21" s="1">
        <f>_xlfn.RANK.EQ(Table_0[[#This Row],[Silver]], Table_0[Silver])</f>
        <v>24</v>
      </c>
      <c r="L21" s="1">
        <f>_xlfn.RANK.EQ(Table_0[[#This Row],[Bronze]], Table_0[Bronze])</f>
        <v>18</v>
      </c>
    </row>
    <row r="22" spans="1:12" x14ac:dyDescent="0.25">
      <c r="A22">
        <v>26</v>
      </c>
      <c r="B22" s="1" t="s">
        <v>41</v>
      </c>
      <c r="C22">
        <v>1</v>
      </c>
      <c r="D22">
        <v>1</v>
      </c>
      <c r="E22">
        <v>2</v>
      </c>
      <c r="F22">
        <v>4</v>
      </c>
      <c r="G22" s="1" t="s">
        <v>41</v>
      </c>
      <c r="H22" s="1" t="s">
        <v>41</v>
      </c>
      <c r="I22" s="1">
        <f>_xlfn.RANK.EQ(Table_0[[#This Row],[Total]], Table_0[Total])</f>
        <v>20</v>
      </c>
      <c r="J22" s="1">
        <f>_xlfn.RANK.EQ(Table_0[[#This Row],[Gold]], Table_0[Gold])</f>
        <v>19</v>
      </c>
      <c r="K22" s="1">
        <f>_xlfn.RANK.EQ(Table_0[[#This Row],[Silver]], Table_0[Silver])</f>
        <v>24</v>
      </c>
      <c r="L22" s="1">
        <f>_xlfn.RANK.EQ(Table_0[[#This Row],[Bronze]], Table_0[Bronze])</f>
        <v>18</v>
      </c>
    </row>
    <row r="23" spans="1:12" x14ac:dyDescent="0.25">
      <c r="A23">
        <v>21</v>
      </c>
      <c r="B23" s="1" t="s">
        <v>42</v>
      </c>
      <c r="C23">
        <v>1</v>
      </c>
      <c r="D23">
        <v>3</v>
      </c>
      <c r="E23">
        <v>0</v>
      </c>
      <c r="F23">
        <v>4</v>
      </c>
      <c r="G23" s="1" t="s">
        <v>42</v>
      </c>
      <c r="H23" s="1" t="s">
        <v>42</v>
      </c>
      <c r="I23" s="1">
        <f>_xlfn.RANK.EQ(Table_0[[#This Row],[Total]], Table_0[Total])</f>
        <v>20</v>
      </c>
      <c r="J23" s="1">
        <f>_xlfn.RANK.EQ(Table_0[[#This Row],[Gold]], Table_0[Gold])</f>
        <v>19</v>
      </c>
      <c r="K23" s="1">
        <f>_xlfn.RANK.EQ(Table_0[[#This Row],[Silver]], Table_0[Silver])</f>
        <v>11</v>
      </c>
      <c r="L23" s="1">
        <f>_xlfn.RANK.EQ(Table_0[[#This Row],[Bronze]], Table_0[Bronze])</f>
        <v>47</v>
      </c>
    </row>
    <row r="24" spans="1:12" x14ac:dyDescent="0.25">
      <c r="A24">
        <v>58</v>
      </c>
      <c r="B24" s="1" t="s">
        <v>43</v>
      </c>
      <c r="C24">
        <v>0</v>
      </c>
      <c r="D24">
        <v>0</v>
      </c>
      <c r="E24">
        <v>4</v>
      </c>
      <c r="F24">
        <v>4</v>
      </c>
      <c r="G24" s="1" t="s">
        <v>43</v>
      </c>
      <c r="H24" s="1" t="s">
        <v>43</v>
      </c>
      <c r="I24" s="1">
        <f>_xlfn.RANK.EQ(Table_0[[#This Row],[Total]], Table_0[Total])</f>
        <v>20</v>
      </c>
      <c r="J24" s="1">
        <f>_xlfn.RANK.EQ(Table_0[[#This Row],[Gold]], Table_0[Gold])</f>
        <v>43</v>
      </c>
      <c r="K24" s="1">
        <f>_xlfn.RANK.EQ(Table_0[[#This Row],[Silver]], Table_0[Silver])</f>
        <v>45</v>
      </c>
      <c r="L24" s="1">
        <f>_xlfn.RANK.EQ(Table_0[[#This Row],[Bronze]], Table_0[Bronze])</f>
        <v>13</v>
      </c>
    </row>
    <row r="25" spans="1:12" x14ac:dyDescent="0.25">
      <c r="A25">
        <v>17</v>
      </c>
      <c r="B25" s="1" t="s">
        <v>44</v>
      </c>
      <c r="C25">
        <v>2</v>
      </c>
      <c r="D25">
        <v>1</v>
      </c>
      <c r="E25">
        <v>1</v>
      </c>
      <c r="F25">
        <v>4</v>
      </c>
      <c r="G25" s="1" t="s">
        <v>44</v>
      </c>
      <c r="H25" s="1" t="s">
        <v>44</v>
      </c>
      <c r="I25" s="1">
        <f>_xlfn.RANK.EQ(Table_0[[#This Row],[Total]], Table_0[Total])</f>
        <v>20</v>
      </c>
      <c r="J25" s="1">
        <f>_xlfn.RANK.EQ(Table_0[[#This Row],[Gold]], Table_0[Gold])</f>
        <v>15</v>
      </c>
      <c r="K25" s="1">
        <f>_xlfn.RANK.EQ(Table_0[[#This Row],[Silver]], Table_0[Silver])</f>
        <v>24</v>
      </c>
      <c r="L25" s="1">
        <f>_xlfn.RANK.EQ(Table_0[[#This Row],[Bronze]], Table_0[Bronze])</f>
        <v>28</v>
      </c>
    </row>
    <row r="26" spans="1:12" x14ac:dyDescent="0.25">
      <c r="A26">
        <v>21</v>
      </c>
      <c r="B26" s="1" t="s">
        <v>45</v>
      </c>
      <c r="C26">
        <v>1</v>
      </c>
      <c r="D26">
        <v>3</v>
      </c>
      <c r="E26">
        <v>0</v>
      </c>
      <c r="F26">
        <v>4</v>
      </c>
      <c r="G26" s="1" t="s">
        <v>45</v>
      </c>
      <c r="H26" s="1" t="s">
        <v>45</v>
      </c>
      <c r="I26" s="1">
        <f>_xlfn.RANK.EQ(Table_0[[#This Row],[Total]], Table_0[Total])</f>
        <v>20</v>
      </c>
      <c r="J26" s="1">
        <f>_xlfn.RANK.EQ(Table_0[[#This Row],[Gold]], Table_0[Gold])</f>
        <v>19</v>
      </c>
      <c r="K26" s="1">
        <f>_xlfn.RANK.EQ(Table_0[[#This Row],[Silver]], Table_0[Silver])</f>
        <v>11</v>
      </c>
      <c r="L26" s="1">
        <f>_xlfn.RANK.EQ(Table_0[[#This Row],[Bronze]], Table_0[Bronze])</f>
        <v>47</v>
      </c>
    </row>
    <row r="27" spans="1:12" x14ac:dyDescent="0.25">
      <c r="A27">
        <v>43</v>
      </c>
      <c r="B27" s="1" t="s">
        <v>46</v>
      </c>
      <c r="C27">
        <v>0</v>
      </c>
      <c r="D27">
        <v>2</v>
      </c>
      <c r="E27">
        <v>1</v>
      </c>
      <c r="F27">
        <v>3</v>
      </c>
      <c r="G27" s="1" t="s">
        <v>46</v>
      </c>
      <c r="H27" s="1" t="s">
        <v>46</v>
      </c>
      <c r="I27" s="1">
        <f>_xlfn.RANK.EQ(Table_0[[#This Row],[Total]], Table_0[Total])</f>
        <v>26</v>
      </c>
      <c r="J27" s="1">
        <f>_xlfn.RANK.EQ(Table_0[[#This Row],[Gold]], Table_0[Gold])</f>
        <v>43</v>
      </c>
      <c r="K27" s="1">
        <f>_xlfn.RANK.EQ(Table_0[[#This Row],[Silver]], Table_0[Silver])</f>
        <v>17</v>
      </c>
      <c r="L27" s="1">
        <f>_xlfn.RANK.EQ(Table_0[[#This Row],[Bronze]], Table_0[Bronze])</f>
        <v>28</v>
      </c>
    </row>
    <row r="28" spans="1:12" x14ac:dyDescent="0.25">
      <c r="A28">
        <v>43</v>
      </c>
      <c r="B28" s="1" t="s">
        <v>47</v>
      </c>
      <c r="C28">
        <v>0</v>
      </c>
      <c r="D28">
        <v>2</v>
      </c>
      <c r="E28">
        <v>1</v>
      </c>
      <c r="F28">
        <v>3</v>
      </c>
      <c r="G28" s="1" t="s">
        <v>47</v>
      </c>
      <c r="H28" s="1" t="s">
        <v>47</v>
      </c>
      <c r="I28" s="1">
        <f>_xlfn.RANK.EQ(Table_0[[#This Row],[Total]], Table_0[Total])</f>
        <v>26</v>
      </c>
      <c r="J28" s="1">
        <f>_xlfn.RANK.EQ(Table_0[[#This Row],[Gold]], Table_0[Gold])</f>
        <v>43</v>
      </c>
      <c r="K28" s="1">
        <f>_xlfn.RANK.EQ(Table_0[[#This Row],[Silver]], Table_0[Silver])</f>
        <v>17</v>
      </c>
      <c r="L28" s="1">
        <f>_xlfn.RANK.EQ(Table_0[[#This Row],[Bronze]], Table_0[Bronze])</f>
        <v>28</v>
      </c>
    </row>
    <row r="29" spans="1:12" x14ac:dyDescent="0.25">
      <c r="A29">
        <v>45</v>
      </c>
      <c r="B29" s="1" t="s">
        <v>48</v>
      </c>
      <c r="C29">
        <v>0</v>
      </c>
      <c r="D29">
        <v>1</v>
      </c>
      <c r="E29">
        <v>2</v>
      </c>
      <c r="F29">
        <v>3</v>
      </c>
      <c r="G29" s="1" t="s">
        <v>48</v>
      </c>
      <c r="H29" s="1" t="s">
        <v>48</v>
      </c>
      <c r="I29" s="1">
        <f>_xlfn.RANK.EQ(Table_0[[#This Row],[Total]], Table_0[Total])</f>
        <v>26</v>
      </c>
      <c r="J29" s="1">
        <f>_xlfn.RANK.EQ(Table_0[[#This Row],[Gold]], Table_0[Gold])</f>
        <v>43</v>
      </c>
      <c r="K29" s="1">
        <f>_xlfn.RANK.EQ(Table_0[[#This Row],[Silver]], Table_0[Silver])</f>
        <v>24</v>
      </c>
      <c r="L29" s="1">
        <f>_xlfn.RANK.EQ(Table_0[[#This Row],[Bronze]], Table_0[Bronze])</f>
        <v>18</v>
      </c>
    </row>
    <row r="30" spans="1:12" x14ac:dyDescent="0.25">
      <c r="A30">
        <v>45</v>
      </c>
      <c r="B30" s="1" t="s">
        <v>49</v>
      </c>
      <c r="C30">
        <v>0</v>
      </c>
      <c r="D30">
        <v>1</v>
      </c>
      <c r="E30">
        <v>2</v>
      </c>
      <c r="F30">
        <v>3</v>
      </c>
      <c r="G30" s="1" t="s">
        <v>49</v>
      </c>
      <c r="H30" s="1" t="s">
        <v>49</v>
      </c>
      <c r="I30" s="1">
        <f>_xlfn.RANK.EQ(Table_0[[#This Row],[Total]], Table_0[Total])</f>
        <v>26</v>
      </c>
      <c r="J30" s="1">
        <f>_xlfn.RANK.EQ(Table_0[[#This Row],[Gold]], Table_0[Gold])</f>
        <v>43</v>
      </c>
      <c r="K30" s="1">
        <f>_xlfn.RANK.EQ(Table_0[[#This Row],[Silver]], Table_0[Silver])</f>
        <v>24</v>
      </c>
      <c r="L30" s="1">
        <f>_xlfn.RANK.EQ(Table_0[[#This Row],[Bronze]], Table_0[Bronze])</f>
        <v>18</v>
      </c>
    </row>
    <row r="31" spans="1:12" x14ac:dyDescent="0.25">
      <c r="A31">
        <v>24</v>
      </c>
      <c r="B31" s="1" t="s">
        <v>50</v>
      </c>
      <c r="C31">
        <v>1</v>
      </c>
      <c r="D31">
        <v>2</v>
      </c>
      <c r="E31">
        <v>0</v>
      </c>
      <c r="F31">
        <v>3</v>
      </c>
      <c r="G31" s="1" t="s">
        <v>50</v>
      </c>
      <c r="H31" s="1" t="s">
        <v>51</v>
      </c>
      <c r="I31" s="1">
        <f>_xlfn.RANK.EQ(Table_0[[#This Row],[Total]], Table_0[Total])</f>
        <v>26</v>
      </c>
      <c r="J31" s="1">
        <f>_xlfn.RANK.EQ(Table_0[[#This Row],[Gold]], Table_0[Gold])</f>
        <v>19</v>
      </c>
      <c r="K31" s="1">
        <f>_xlfn.RANK.EQ(Table_0[[#This Row],[Silver]], Table_0[Silver])</f>
        <v>17</v>
      </c>
      <c r="L31" s="1">
        <f>_xlfn.RANK.EQ(Table_0[[#This Row],[Bronze]], Table_0[Bronze])</f>
        <v>47</v>
      </c>
    </row>
    <row r="32" spans="1:12" x14ac:dyDescent="0.25">
      <c r="A32">
        <v>24</v>
      </c>
      <c r="B32" s="1" t="s">
        <v>52</v>
      </c>
      <c r="C32">
        <v>1</v>
      </c>
      <c r="D32">
        <v>2</v>
      </c>
      <c r="E32">
        <v>0</v>
      </c>
      <c r="F32">
        <v>3</v>
      </c>
      <c r="G32" s="1" t="s">
        <v>53</v>
      </c>
      <c r="H32" s="1" t="s">
        <v>54</v>
      </c>
      <c r="I32" s="1">
        <f>_xlfn.RANK.EQ(Table_0[[#This Row],[Total]], Table_0[Total])</f>
        <v>26</v>
      </c>
      <c r="J32" s="1">
        <f>_xlfn.RANK.EQ(Table_0[[#This Row],[Gold]], Table_0[Gold])</f>
        <v>19</v>
      </c>
      <c r="K32" s="1">
        <f>_xlfn.RANK.EQ(Table_0[[#This Row],[Silver]], Table_0[Silver])</f>
        <v>17</v>
      </c>
      <c r="L32" s="1">
        <f>_xlfn.RANK.EQ(Table_0[[#This Row],[Bronze]], Table_0[Bronze])</f>
        <v>47</v>
      </c>
    </row>
    <row r="33" spans="1:12" x14ac:dyDescent="0.25">
      <c r="A33">
        <v>59</v>
      </c>
      <c r="B33" s="1" t="s">
        <v>55</v>
      </c>
      <c r="C33">
        <v>0</v>
      </c>
      <c r="D33">
        <v>0</v>
      </c>
      <c r="E33">
        <v>3</v>
      </c>
      <c r="F33">
        <v>3</v>
      </c>
      <c r="G33" s="1" t="s">
        <v>55</v>
      </c>
      <c r="H33" s="1" t="s">
        <v>55</v>
      </c>
      <c r="I33" s="1">
        <f>_xlfn.RANK.EQ(Table_0[[#This Row],[Total]], Table_0[Total])</f>
        <v>26</v>
      </c>
      <c r="J33" s="1">
        <f>_xlfn.RANK.EQ(Table_0[[#This Row],[Gold]], Table_0[Gold])</f>
        <v>43</v>
      </c>
      <c r="K33" s="1">
        <f>_xlfn.RANK.EQ(Table_0[[#This Row],[Silver]], Table_0[Silver])</f>
        <v>45</v>
      </c>
      <c r="L33" s="1">
        <f>_xlfn.RANK.EQ(Table_0[[#This Row],[Bronze]], Table_0[Bronze])</f>
        <v>14</v>
      </c>
    </row>
    <row r="34" spans="1:12" x14ac:dyDescent="0.25">
      <c r="A34">
        <v>60</v>
      </c>
      <c r="B34" s="1" t="s">
        <v>56</v>
      </c>
      <c r="C34">
        <v>0</v>
      </c>
      <c r="D34">
        <v>0</v>
      </c>
      <c r="E34">
        <v>2</v>
      </c>
      <c r="F34">
        <v>2</v>
      </c>
      <c r="G34" s="1" t="s">
        <v>56</v>
      </c>
      <c r="H34" s="1" t="s">
        <v>56</v>
      </c>
      <c r="I34" s="1">
        <f>_xlfn.RANK.EQ(Table_0[[#This Row],[Total]], Table_0[Total])</f>
        <v>33</v>
      </c>
      <c r="J34" s="1">
        <f>_xlfn.RANK.EQ(Table_0[[#This Row],[Gold]], Table_0[Gold])</f>
        <v>43</v>
      </c>
      <c r="K34" s="1">
        <f>_xlfn.RANK.EQ(Table_0[[#This Row],[Silver]], Table_0[Silver])</f>
        <v>45</v>
      </c>
      <c r="L34" s="1">
        <f>_xlfn.RANK.EQ(Table_0[[#This Row],[Bronze]], Table_0[Bronze])</f>
        <v>18</v>
      </c>
    </row>
    <row r="35" spans="1:12" x14ac:dyDescent="0.25">
      <c r="A35">
        <v>47</v>
      </c>
      <c r="B35" s="1" t="s">
        <v>57</v>
      </c>
      <c r="C35">
        <v>0</v>
      </c>
      <c r="D35">
        <v>1</v>
      </c>
      <c r="E35">
        <v>1</v>
      </c>
      <c r="F35">
        <v>2</v>
      </c>
      <c r="G35" s="1" t="s">
        <v>57</v>
      </c>
      <c r="H35" s="1" t="s">
        <v>57</v>
      </c>
      <c r="I35" s="1">
        <f>_xlfn.RANK.EQ(Table_0[[#This Row],[Total]], Table_0[Total])</f>
        <v>33</v>
      </c>
      <c r="J35" s="1">
        <f>_xlfn.RANK.EQ(Table_0[[#This Row],[Gold]], Table_0[Gold])</f>
        <v>43</v>
      </c>
      <c r="K35" s="1">
        <f>_xlfn.RANK.EQ(Table_0[[#This Row],[Silver]], Table_0[Silver])</f>
        <v>24</v>
      </c>
      <c r="L35" s="1">
        <f>_xlfn.RANK.EQ(Table_0[[#This Row],[Bronze]], Table_0[Bronze])</f>
        <v>28</v>
      </c>
    </row>
    <row r="36" spans="1:12" x14ac:dyDescent="0.25">
      <c r="A36">
        <v>60</v>
      </c>
      <c r="B36" s="1" t="s">
        <v>58</v>
      </c>
      <c r="C36">
        <v>0</v>
      </c>
      <c r="D36">
        <v>0</v>
      </c>
      <c r="E36">
        <v>2</v>
      </c>
      <c r="F36">
        <v>2</v>
      </c>
      <c r="G36" s="1" t="s">
        <v>58</v>
      </c>
      <c r="H36" s="1" t="s">
        <v>58</v>
      </c>
      <c r="I36" s="1">
        <f>_xlfn.RANK.EQ(Table_0[[#This Row],[Total]], Table_0[Total])</f>
        <v>33</v>
      </c>
      <c r="J36" s="1">
        <f>_xlfn.RANK.EQ(Table_0[[#This Row],[Gold]], Table_0[Gold])</f>
        <v>43</v>
      </c>
      <c r="K36" s="1">
        <f>_xlfn.RANK.EQ(Table_0[[#This Row],[Silver]], Table_0[Silver])</f>
        <v>45</v>
      </c>
      <c r="L36" s="1">
        <f>_xlfn.RANK.EQ(Table_0[[#This Row],[Bronze]], Table_0[Bronze])</f>
        <v>18</v>
      </c>
    </row>
    <row r="37" spans="1:12" x14ac:dyDescent="0.25">
      <c r="A37">
        <v>60</v>
      </c>
      <c r="B37" s="1" t="s">
        <v>59</v>
      </c>
      <c r="C37">
        <v>0</v>
      </c>
      <c r="D37">
        <v>0</v>
      </c>
      <c r="E37">
        <v>2</v>
      </c>
      <c r="F37">
        <v>2</v>
      </c>
      <c r="G37" s="1" t="s">
        <v>59</v>
      </c>
      <c r="H37" s="1" t="s">
        <v>59</v>
      </c>
      <c r="I37" s="1">
        <f>_xlfn.RANK.EQ(Table_0[[#This Row],[Total]], Table_0[Total])</f>
        <v>33</v>
      </c>
      <c r="J37" s="1">
        <f>_xlfn.RANK.EQ(Table_0[[#This Row],[Gold]], Table_0[Gold])</f>
        <v>43</v>
      </c>
      <c r="K37" s="1">
        <f>_xlfn.RANK.EQ(Table_0[[#This Row],[Silver]], Table_0[Silver])</f>
        <v>45</v>
      </c>
      <c r="L37" s="1">
        <f>_xlfn.RANK.EQ(Table_0[[#This Row],[Bronze]], Table_0[Bronze])</f>
        <v>18</v>
      </c>
    </row>
    <row r="38" spans="1:12" x14ac:dyDescent="0.25">
      <c r="A38">
        <v>47</v>
      </c>
      <c r="B38" s="1" t="s">
        <v>60</v>
      </c>
      <c r="C38">
        <v>0</v>
      </c>
      <c r="D38">
        <v>1</v>
      </c>
      <c r="E38">
        <v>1</v>
      </c>
      <c r="F38">
        <v>2</v>
      </c>
      <c r="G38" s="1" t="s">
        <v>60</v>
      </c>
      <c r="H38" s="1" t="s">
        <v>60</v>
      </c>
      <c r="I38" s="1">
        <f>_xlfn.RANK.EQ(Table_0[[#This Row],[Total]], Table_0[Total])</f>
        <v>33</v>
      </c>
      <c r="J38" s="1">
        <f>_xlfn.RANK.EQ(Table_0[[#This Row],[Gold]], Table_0[Gold])</f>
        <v>43</v>
      </c>
      <c r="K38" s="1">
        <f>_xlfn.RANK.EQ(Table_0[[#This Row],[Silver]], Table_0[Silver])</f>
        <v>24</v>
      </c>
      <c r="L38" s="1">
        <f>_xlfn.RANK.EQ(Table_0[[#This Row],[Bronze]], Table_0[Bronze])</f>
        <v>28</v>
      </c>
    </row>
    <row r="39" spans="1:12" x14ac:dyDescent="0.25">
      <c r="A39">
        <v>47</v>
      </c>
      <c r="B39" s="1" t="s">
        <v>61</v>
      </c>
      <c r="C39">
        <v>0</v>
      </c>
      <c r="D39">
        <v>1</v>
      </c>
      <c r="E39">
        <v>1</v>
      </c>
      <c r="F39">
        <v>2</v>
      </c>
      <c r="G39" s="1" t="s">
        <v>61</v>
      </c>
      <c r="H39" s="1" t="s">
        <v>61</v>
      </c>
      <c r="I39" s="1">
        <f>_xlfn.RANK.EQ(Table_0[[#This Row],[Total]], Table_0[Total])</f>
        <v>33</v>
      </c>
      <c r="J39" s="1">
        <f>_xlfn.RANK.EQ(Table_0[[#This Row],[Gold]], Table_0[Gold])</f>
        <v>43</v>
      </c>
      <c r="K39" s="1">
        <f>_xlfn.RANK.EQ(Table_0[[#This Row],[Silver]], Table_0[Silver])</f>
        <v>24</v>
      </c>
      <c r="L39" s="1">
        <f>_xlfn.RANK.EQ(Table_0[[#This Row],[Bronze]], Table_0[Bronze])</f>
        <v>28</v>
      </c>
    </row>
    <row r="40" spans="1:12" x14ac:dyDescent="0.25">
      <c r="A40">
        <v>47</v>
      </c>
      <c r="B40" s="1" t="s">
        <v>62</v>
      </c>
      <c r="C40">
        <v>0</v>
      </c>
      <c r="D40">
        <v>1</v>
      </c>
      <c r="E40">
        <v>1</v>
      </c>
      <c r="F40">
        <v>2</v>
      </c>
      <c r="G40" s="1" t="s">
        <v>62</v>
      </c>
      <c r="H40" s="1" t="s">
        <v>62</v>
      </c>
      <c r="I40" s="1">
        <f>_xlfn.RANK.EQ(Table_0[[#This Row],[Total]], Table_0[Total])</f>
        <v>33</v>
      </c>
      <c r="J40" s="1">
        <f>_xlfn.RANK.EQ(Table_0[[#This Row],[Gold]], Table_0[Gold])</f>
        <v>43</v>
      </c>
      <c r="K40" s="1">
        <f>_xlfn.RANK.EQ(Table_0[[#This Row],[Silver]], Table_0[Silver])</f>
        <v>24</v>
      </c>
      <c r="L40" s="1">
        <f>_xlfn.RANK.EQ(Table_0[[#This Row],[Bronze]], Table_0[Bronze])</f>
        <v>28</v>
      </c>
    </row>
    <row r="41" spans="1:12" x14ac:dyDescent="0.25">
      <c r="A41">
        <v>28</v>
      </c>
      <c r="B41" s="1" t="s">
        <v>63</v>
      </c>
      <c r="C41">
        <v>1</v>
      </c>
      <c r="D41">
        <v>1</v>
      </c>
      <c r="E41">
        <v>0</v>
      </c>
      <c r="F41">
        <v>2</v>
      </c>
      <c r="G41" s="1" t="s">
        <v>63</v>
      </c>
      <c r="H41" s="1" t="s">
        <v>63</v>
      </c>
      <c r="I41" s="1">
        <f>_xlfn.RANK.EQ(Table_0[[#This Row],[Total]], Table_0[Total])</f>
        <v>33</v>
      </c>
      <c r="J41" s="1">
        <f>_xlfn.RANK.EQ(Table_0[[#This Row],[Gold]], Table_0[Gold])</f>
        <v>19</v>
      </c>
      <c r="K41" s="1">
        <f>_xlfn.RANK.EQ(Table_0[[#This Row],[Silver]], Table_0[Silver])</f>
        <v>24</v>
      </c>
      <c r="L41" s="1">
        <f>_xlfn.RANK.EQ(Table_0[[#This Row],[Bronze]], Table_0[Bronze])</f>
        <v>47</v>
      </c>
    </row>
    <row r="42" spans="1:12" x14ac:dyDescent="0.25">
      <c r="A42">
        <v>31</v>
      </c>
      <c r="B42" s="1" t="s">
        <v>64</v>
      </c>
      <c r="C42">
        <v>1</v>
      </c>
      <c r="D42">
        <v>0</v>
      </c>
      <c r="E42">
        <v>1</v>
      </c>
      <c r="F42">
        <v>2</v>
      </c>
      <c r="G42" s="1" t="s">
        <v>64</v>
      </c>
      <c r="H42" s="1" t="s">
        <v>64</v>
      </c>
      <c r="I42" s="1">
        <f>_xlfn.RANK.EQ(Table_0[[#This Row],[Total]], Table_0[Total])</f>
        <v>33</v>
      </c>
      <c r="J42" s="1">
        <f>_xlfn.RANK.EQ(Table_0[[#This Row],[Gold]], Table_0[Gold])</f>
        <v>19</v>
      </c>
      <c r="K42" s="1">
        <f>_xlfn.RANK.EQ(Table_0[[#This Row],[Silver]], Table_0[Silver])</f>
        <v>45</v>
      </c>
      <c r="L42" s="1">
        <f>_xlfn.RANK.EQ(Table_0[[#This Row],[Bronze]], Table_0[Bronze])</f>
        <v>28</v>
      </c>
    </row>
    <row r="43" spans="1:12" x14ac:dyDescent="0.25">
      <c r="A43">
        <v>31</v>
      </c>
      <c r="B43" s="1" t="s">
        <v>65</v>
      </c>
      <c r="C43">
        <v>1</v>
      </c>
      <c r="D43">
        <v>0</v>
      </c>
      <c r="E43">
        <v>1</v>
      </c>
      <c r="F43">
        <v>2</v>
      </c>
      <c r="G43" s="1" t="s">
        <v>65</v>
      </c>
      <c r="H43" s="1" t="s">
        <v>65</v>
      </c>
      <c r="I43" s="1">
        <f>_xlfn.RANK.EQ(Table_0[[#This Row],[Total]], Table_0[Total])</f>
        <v>33</v>
      </c>
      <c r="J43" s="1">
        <f>_xlfn.RANK.EQ(Table_0[[#This Row],[Gold]], Table_0[Gold])</f>
        <v>19</v>
      </c>
      <c r="K43" s="1">
        <f>_xlfn.RANK.EQ(Table_0[[#This Row],[Silver]], Table_0[Silver])</f>
        <v>45</v>
      </c>
      <c r="L43" s="1">
        <f>_xlfn.RANK.EQ(Table_0[[#This Row],[Bronze]], Table_0[Bronze])</f>
        <v>28</v>
      </c>
    </row>
    <row r="44" spans="1:12" x14ac:dyDescent="0.25">
      <c r="A44">
        <v>31</v>
      </c>
      <c r="B44" s="1" t="s">
        <v>66</v>
      </c>
      <c r="C44">
        <v>1</v>
      </c>
      <c r="D44">
        <v>0</v>
      </c>
      <c r="E44">
        <v>1</v>
      </c>
      <c r="F44">
        <v>2</v>
      </c>
      <c r="G44" s="1" t="s">
        <v>66</v>
      </c>
      <c r="H44" s="1" t="s">
        <v>66</v>
      </c>
      <c r="I44" s="1">
        <f>_xlfn.RANK.EQ(Table_0[[#This Row],[Total]], Table_0[Total])</f>
        <v>33</v>
      </c>
      <c r="J44" s="1">
        <f>_xlfn.RANK.EQ(Table_0[[#This Row],[Gold]], Table_0[Gold])</f>
        <v>19</v>
      </c>
      <c r="K44" s="1">
        <f>_xlfn.RANK.EQ(Table_0[[#This Row],[Silver]], Table_0[Silver])</f>
        <v>45</v>
      </c>
      <c r="L44" s="1">
        <f>_xlfn.RANK.EQ(Table_0[[#This Row],[Bronze]], Table_0[Bronze])</f>
        <v>28</v>
      </c>
    </row>
    <row r="45" spans="1:12" x14ac:dyDescent="0.25">
      <c r="A45">
        <v>28</v>
      </c>
      <c r="B45" s="1" t="s">
        <v>67</v>
      </c>
      <c r="C45">
        <v>1</v>
      </c>
      <c r="D45">
        <v>1</v>
      </c>
      <c r="E45">
        <v>0</v>
      </c>
      <c r="F45">
        <v>2</v>
      </c>
      <c r="G45" s="1" t="s">
        <v>67</v>
      </c>
      <c r="H45" s="1" t="s">
        <v>67</v>
      </c>
      <c r="I45" s="1">
        <f>_xlfn.RANK.EQ(Table_0[[#This Row],[Total]], Table_0[Total])</f>
        <v>33</v>
      </c>
      <c r="J45" s="1">
        <f>_xlfn.RANK.EQ(Table_0[[#This Row],[Gold]], Table_0[Gold])</f>
        <v>19</v>
      </c>
      <c r="K45" s="1">
        <f>_xlfn.RANK.EQ(Table_0[[#This Row],[Silver]], Table_0[Silver])</f>
        <v>24</v>
      </c>
      <c r="L45" s="1">
        <f>_xlfn.RANK.EQ(Table_0[[#This Row],[Bronze]], Table_0[Bronze])</f>
        <v>47</v>
      </c>
    </row>
    <row r="46" spans="1:12" x14ac:dyDescent="0.25">
      <c r="A46">
        <v>18</v>
      </c>
      <c r="B46" s="1" t="s">
        <v>68</v>
      </c>
      <c r="C46">
        <v>2</v>
      </c>
      <c r="D46">
        <v>0</v>
      </c>
      <c r="E46">
        <v>0</v>
      </c>
      <c r="F46">
        <v>2</v>
      </c>
      <c r="G46" s="1" t="s">
        <v>68</v>
      </c>
      <c r="H46" s="1" t="s">
        <v>68</v>
      </c>
      <c r="I46" s="1">
        <f>_xlfn.RANK.EQ(Table_0[[#This Row],[Total]], Table_0[Total])</f>
        <v>33</v>
      </c>
      <c r="J46" s="1">
        <f>_xlfn.RANK.EQ(Table_0[[#This Row],[Gold]], Table_0[Gold])</f>
        <v>15</v>
      </c>
      <c r="K46" s="1">
        <f>_xlfn.RANK.EQ(Table_0[[#This Row],[Silver]], Table_0[Silver])</f>
        <v>45</v>
      </c>
      <c r="L46" s="1">
        <f>_xlfn.RANK.EQ(Table_0[[#This Row],[Bronze]], Table_0[Bronze])</f>
        <v>47</v>
      </c>
    </row>
    <row r="47" spans="1:12" x14ac:dyDescent="0.25">
      <c r="A47">
        <v>28</v>
      </c>
      <c r="B47" s="1" t="s">
        <v>69</v>
      </c>
      <c r="C47">
        <v>1</v>
      </c>
      <c r="D47">
        <v>1</v>
      </c>
      <c r="E47">
        <v>0</v>
      </c>
      <c r="F47">
        <v>2</v>
      </c>
      <c r="G47" s="1" t="s">
        <v>69</v>
      </c>
      <c r="H47" s="1" t="s">
        <v>69</v>
      </c>
      <c r="I47" s="1">
        <f>_xlfn.RANK.EQ(Table_0[[#This Row],[Total]], Table_0[Total])</f>
        <v>33</v>
      </c>
      <c r="J47" s="1">
        <f>_xlfn.RANK.EQ(Table_0[[#This Row],[Gold]], Table_0[Gold])</f>
        <v>19</v>
      </c>
      <c r="K47" s="1">
        <f>_xlfn.RANK.EQ(Table_0[[#This Row],[Silver]], Table_0[Silver])</f>
        <v>24</v>
      </c>
      <c r="L47" s="1">
        <f>_xlfn.RANK.EQ(Table_0[[#This Row],[Bronze]], Table_0[Bronze])</f>
        <v>47</v>
      </c>
    </row>
    <row r="48" spans="1:12" x14ac:dyDescent="0.25">
      <c r="A48">
        <v>51</v>
      </c>
      <c r="B48" s="1" t="s">
        <v>70</v>
      </c>
      <c r="C48">
        <v>0</v>
      </c>
      <c r="D48">
        <v>1</v>
      </c>
      <c r="E48">
        <v>0</v>
      </c>
      <c r="F48">
        <v>1</v>
      </c>
      <c r="G48" s="1" t="s">
        <v>70</v>
      </c>
      <c r="H48" s="1" t="s">
        <v>70</v>
      </c>
      <c r="I48" s="1">
        <f>_xlfn.RANK.EQ(Table_0[[#This Row],[Total]], Table_0[Total])</f>
        <v>47</v>
      </c>
      <c r="J48" s="1">
        <f>_xlfn.RANK.EQ(Table_0[[#This Row],[Gold]], Table_0[Gold])</f>
        <v>43</v>
      </c>
      <c r="K48" s="1">
        <f>_xlfn.RANK.EQ(Table_0[[#This Row],[Silver]], Table_0[Silver])</f>
        <v>24</v>
      </c>
      <c r="L48" s="1">
        <f>_xlfn.RANK.EQ(Table_0[[#This Row],[Bronze]], Table_0[Bronze])</f>
        <v>47</v>
      </c>
    </row>
    <row r="49" spans="1:12" x14ac:dyDescent="0.25">
      <c r="A49">
        <v>63</v>
      </c>
      <c r="B49" s="1" t="s">
        <v>71</v>
      </c>
      <c r="C49">
        <v>0</v>
      </c>
      <c r="D49">
        <v>0</v>
      </c>
      <c r="E49">
        <v>1</v>
      </c>
      <c r="F49">
        <v>1</v>
      </c>
      <c r="G49" s="1" t="s">
        <v>71</v>
      </c>
      <c r="H49" s="1" t="s">
        <v>72</v>
      </c>
      <c r="I49" s="1">
        <f>_xlfn.RANK.EQ(Table_0[[#This Row],[Total]], Table_0[Total])</f>
        <v>47</v>
      </c>
      <c r="J49" s="1">
        <f>_xlfn.RANK.EQ(Table_0[[#This Row],[Gold]], Table_0[Gold])</f>
        <v>43</v>
      </c>
      <c r="K49" s="1">
        <f>_xlfn.RANK.EQ(Table_0[[#This Row],[Silver]], Table_0[Silver])</f>
        <v>45</v>
      </c>
      <c r="L49" s="1">
        <f>_xlfn.RANK.EQ(Table_0[[#This Row],[Bronze]], Table_0[Bronze])</f>
        <v>28</v>
      </c>
    </row>
    <row r="50" spans="1:12" x14ac:dyDescent="0.25">
      <c r="A50">
        <v>63</v>
      </c>
      <c r="B50" s="1" t="s">
        <v>73</v>
      </c>
      <c r="C50">
        <v>0</v>
      </c>
      <c r="D50">
        <v>0</v>
      </c>
      <c r="E50">
        <v>1</v>
      </c>
      <c r="F50">
        <v>1</v>
      </c>
      <c r="G50" s="1" t="s">
        <v>73</v>
      </c>
      <c r="H50" s="1" t="s">
        <v>73</v>
      </c>
      <c r="I50" s="1">
        <f>_xlfn.RANK.EQ(Table_0[[#This Row],[Total]], Table_0[Total])</f>
        <v>47</v>
      </c>
      <c r="J50" s="1">
        <f>_xlfn.RANK.EQ(Table_0[[#This Row],[Gold]], Table_0[Gold])</f>
        <v>43</v>
      </c>
      <c r="K50" s="1">
        <f>_xlfn.RANK.EQ(Table_0[[#This Row],[Silver]], Table_0[Silver])</f>
        <v>45</v>
      </c>
      <c r="L50" s="1">
        <f>_xlfn.RANK.EQ(Table_0[[#This Row],[Bronze]], Table_0[Bronze])</f>
        <v>28</v>
      </c>
    </row>
    <row r="51" spans="1:12" x14ac:dyDescent="0.25">
      <c r="A51">
        <v>63</v>
      </c>
      <c r="B51" s="1" t="s">
        <v>74</v>
      </c>
      <c r="C51">
        <v>0</v>
      </c>
      <c r="D51">
        <v>0</v>
      </c>
      <c r="E51">
        <v>1</v>
      </c>
      <c r="F51">
        <v>1</v>
      </c>
      <c r="G51" s="1" t="s">
        <v>74</v>
      </c>
      <c r="H51" s="1" t="s">
        <v>74</v>
      </c>
      <c r="I51" s="1">
        <f>_xlfn.RANK.EQ(Table_0[[#This Row],[Total]], Table_0[Total])</f>
        <v>47</v>
      </c>
      <c r="J51" s="1">
        <f>_xlfn.RANK.EQ(Table_0[[#This Row],[Gold]], Table_0[Gold])</f>
        <v>43</v>
      </c>
      <c r="K51" s="1">
        <f>_xlfn.RANK.EQ(Table_0[[#This Row],[Silver]], Table_0[Silver])</f>
        <v>45</v>
      </c>
      <c r="L51" s="1">
        <f>_xlfn.RANK.EQ(Table_0[[#This Row],[Bronze]], Table_0[Bronze])</f>
        <v>28</v>
      </c>
    </row>
    <row r="52" spans="1:12" x14ac:dyDescent="0.25">
      <c r="A52">
        <v>63</v>
      </c>
      <c r="B52" s="1" t="s">
        <v>75</v>
      </c>
      <c r="C52">
        <v>0</v>
      </c>
      <c r="D52">
        <v>0</v>
      </c>
      <c r="E52">
        <v>1</v>
      </c>
      <c r="F52">
        <v>1</v>
      </c>
      <c r="G52" s="1" t="s">
        <v>75</v>
      </c>
      <c r="H52" s="1" t="s">
        <v>75</v>
      </c>
      <c r="I52" s="1">
        <f>_xlfn.RANK.EQ(Table_0[[#This Row],[Total]], Table_0[Total])</f>
        <v>47</v>
      </c>
      <c r="J52" s="1">
        <f>_xlfn.RANK.EQ(Table_0[[#This Row],[Gold]], Table_0[Gold])</f>
        <v>43</v>
      </c>
      <c r="K52" s="1">
        <f>_xlfn.RANK.EQ(Table_0[[#This Row],[Silver]], Table_0[Silver])</f>
        <v>45</v>
      </c>
      <c r="L52" s="1">
        <f>_xlfn.RANK.EQ(Table_0[[#This Row],[Bronze]], Table_0[Bronze])</f>
        <v>28</v>
      </c>
    </row>
    <row r="53" spans="1:12" x14ac:dyDescent="0.25">
      <c r="A53">
        <v>63</v>
      </c>
      <c r="B53" s="1" t="s">
        <v>76</v>
      </c>
      <c r="C53">
        <v>0</v>
      </c>
      <c r="D53">
        <v>0</v>
      </c>
      <c r="E53">
        <v>1</v>
      </c>
      <c r="F53">
        <v>1</v>
      </c>
      <c r="G53" s="1" t="s">
        <v>76</v>
      </c>
      <c r="H53" s="1" t="s">
        <v>76</v>
      </c>
      <c r="I53" s="1">
        <f>_xlfn.RANK.EQ(Table_0[[#This Row],[Total]], Table_0[Total])</f>
        <v>47</v>
      </c>
      <c r="J53" s="1">
        <f>_xlfn.RANK.EQ(Table_0[[#This Row],[Gold]], Table_0[Gold])</f>
        <v>43</v>
      </c>
      <c r="K53" s="1">
        <f>_xlfn.RANK.EQ(Table_0[[#This Row],[Silver]], Table_0[Silver])</f>
        <v>45</v>
      </c>
      <c r="L53" s="1">
        <f>_xlfn.RANK.EQ(Table_0[[#This Row],[Bronze]], Table_0[Bronze])</f>
        <v>28</v>
      </c>
    </row>
    <row r="54" spans="1:12" x14ac:dyDescent="0.25">
      <c r="A54">
        <v>63</v>
      </c>
      <c r="B54" s="1" t="s">
        <v>77</v>
      </c>
      <c r="C54">
        <v>0</v>
      </c>
      <c r="D54">
        <v>0</v>
      </c>
      <c r="E54">
        <v>1</v>
      </c>
      <c r="F54">
        <v>1</v>
      </c>
      <c r="G54" s="1" t="s">
        <v>77</v>
      </c>
      <c r="H54" s="1" t="s">
        <v>78</v>
      </c>
      <c r="I54" s="1">
        <f>_xlfn.RANK.EQ(Table_0[[#This Row],[Total]], Table_0[Total])</f>
        <v>47</v>
      </c>
      <c r="J54" s="1">
        <f>_xlfn.RANK.EQ(Table_0[[#This Row],[Gold]], Table_0[Gold])</f>
        <v>43</v>
      </c>
      <c r="K54" s="1">
        <f>_xlfn.RANK.EQ(Table_0[[#This Row],[Silver]], Table_0[Silver])</f>
        <v>45</v>
      </c>
      <c r="L54" s="1">
        <f>_xlfn.RANK.EQ(Table_0[[#This Row],[Bronze]], Table_0[Bronze])</f>
        <v>28</v>
      </c>
    </row>
    <row r="55" spans="1:12" x14ac:dyDescent="0.25">
      <c r="A55">
        <v>63</v>
      </c>
      <c r="B55" s="1" t="s">
        <v>79</v>
      </c>
      <c r="C55">
        <v>0</v>
      </c>
      <c r="D55">
        <v>0</v>
      </c>
      <c r="E55">
        <v>1</v>
      </c>
      <c r="F55">
        <v>1</v>
      </c>
      <c r="G55" s="1" t="s">
        <v>79</v>
      </c>
      <c r="H55" s="1" t="s">
        <v>79</v>
      </c>
      <c r="I55" s="1">
        <f>_xlfn.RANK.EQ(Table_0[[#This Row],[Total]], Table_0[Total])</f>
        <v>47</v>
      </c>
      <c r="J55" s="1">
        <f>_xlfn.RANK.EQ(Table_0[[#This Row],[Gold]], Table_0[Gold])</f>
        <v>43</v>
      </c>
      <c r="K55" s="1">
        <f>_xlfn.RANK.EQ(Table_0[[#This Row],[Silver]], Table_0[Silver])</f>
        <v>45</v>
      </c>
      <c r="L55" s="1">
        <f>_xlfn.RANK.EQ(Table_0[[#This Row],[Bronze]], Table_0[Bronze])</f>
        <v>28</v>
      </c>
    </row>
    <row r="56" spans="1:12" x14ac:dyDescent="0.25">
      <c r="A56">
        <v>63</v>
      </c>
      <c r="B56" s="1" t="s">
        <v>80</v>
      </c>
      <c r="C56">
        <v>0</v>
      </c>
      <c r="D56">
        <v>0</v>
      </c>
      <c r="E56">
        <v>1</v>
      </c>
      <c r="F56">
        <v>1</v>
      </c>
      <c r="G56" s="1" t="s">
        <v>80</v>
      </c>
      <c r="H56" s="1" t="s">
        <v>80</v>
      </c>
      <c r="I56" s="1">
        <f>_xlfn.RANK.EQ(Table_0[[#This Row],[Total]], Table_0[Total])</f>
        <v>47</v>
      </c>
      <c r="J56" s="1">
        <f>_xlfn.RANK.EQ(Table_0[[#This Row],[Gold]], Table_0[Gold])</f>
        <v>43</v>
      </c>
      <c r="K56" s="1">
        <f>_xlfn.RANK.EQ(Table_0[[#This Row],[Silver]], Table_0[Silver])</f>
        <v>45</v>
      </c>
      <c r="L56" s="1">
        <f>_xlfn.RANK.EQ(Table_0[[#This Row],[Bronze]], Table_0[Bronze])</f>
        <v>28</v>
      </c>
    </row>
    <row r="57" spans="1:12" x14ac:dyDescent="0.25">
      <c r="A57">
        <v>51</v>
      </c>
      <c r="B57" s="1" t="s">
        <v>81</v>
      </c>
      <c r="C57">
        <v>0</v>
      </c>
      <c r="D57">
        <v>1</v>
      </c>
      <c r="E57">
        <v>0</v>
      </c>
      <c r="F57">
        <v>1</v>
      </c>
      <c r="G57" s="1" t="s">
        <v>81</v>
      </c>
      <c r="H57" s="1" t="s">
        <v>81</v>
      </c>
      <c r="I57" s="1">
        <f>_xlfn.RANK.EQ(Table_0[[#This Row],[Total]], Table_0[Total])</f>
        <v>47</v>
      </c>
      <c r="J57" s="1">
        <f>_xlfn.RANK.EQ(Table_0[[#This Row],[Gold]], Table_0[Gold])</f>
        <v>43</v>
      </c>
      <c r="K57" s="1">
        <f>_xlfn.RANK.EQ(Table_0[[#This Row],[Silver]], Table_0[Silver])</f>
        <v>24</v>
      </c>
      <c r="L57" s="1">
        <f>_xlfn.RANK.EQ(Table_0[[#This Row],[Bronze]], Table_0[Bronze])</f>
        <v>47</v>
      </c>
    </row>
    <row r="58" spans="1:12" x14ac:dyDescent="0.25">
      <c r="A58">
        <v>34</v>
      </c>
      <c r="B58" s="1" t="s">
        <v>82</v>
      </c>
      <c r="C58">
        <v>1</v>
      </c>
      <c r="D58">
        <v>0</v>
      </c>
      <c r="E58">
        <v>0</v>
      </c>
      <c r="F58">
        <v>1</v>
      </c>
      <c r="G58" s="1" t="s">
        <v>82</v>
      </c>
      <c r="H58" s="1" t="s">
        <v>82</v>
      </c>
      <c r="I58" s="1">
        <f>_xlfn.RANK.EQ(Table_0[[#This Row],[Total]], Table_0[Total])</f>
        <v>47</v>
      </c>
      <c r="J58" s="1">
        <f>_xlfn.RANK.EQ(Table_0[[#This Row],[Gold]], Table_0[Gold])</f>
        <v>19</v>
      </c>
      <c r="K58" s="1">
        <f>_xlfn.RANK.EQ(Table_0[[#This Row],[Silver]], Table_0[Silver])</f>
        <v>45</v>
      </c>
      <c r="L58" s="1">
        <f>_xlfn.RANK.EQ(Table_0[[#This Row],[Bronze]], Table_0[Bronze])</f>
        <v>47</v>
      </c>
    </row>
    <row r="59" spans="1:12" x14ac:dyDescent="0.25">
      <c r="A59">
        <v>34</v>
      </c>
      <c r="B59" s="1" t="s">
        <v>83</v>
      </c>
      <c r="C59">
        <v>1</v>
      </c>
      <c r="D59">
        <v>0</v>
      </c>
      <c r="E59">
        <v>0</v>
      </c>
      <c r="F59">
        <v>1</v>
      </c>
      <c r="G59" s="1" t="s">
        <v>83</v>
      </c>
      <c r="H59" s="1" t="s">
        <v>83</v>
      </c>
      <c r="I59" s="1">
        <f>_xlfn.RANK.EQ(Table_0[[#This Row],[Total]], Table_0[Total])</f>
        <v>47</v>
      </c>
      <c r="J59" s="1">
        <f>_xlfn.RANK.EQ(Table_0[[#This Row],[Gold]], Table_0[Gold])</f>
        <v>19</v>
      </c>
      <c r="K59" s="1">
        <f>_xlfn.RANK.EQ(Table_0[[#This Row],[Silver]], Table_0[Silver])</f>
        <v>45</v>
      </c>
      <c r="L59" s="1">
        <f>_xlfn.RANK.EQ(Table_0[[#This Row],[Bronze]], Table_0[Bronze])</f>
        <v>47</v>
      </c>
    </row>
    <row r="60" spans="1:12" x14ac:dyDescent="0.25">
      <c r="A60">
        <v>34</v>
      </c>
      <c r="B60" s="1" t="s">
        <v>84</v>
      </c>
      <c r="C60">
        <v>1</v>
      </c>
      <c r="D60">
        <v>0</v>
      </c>
      <c r="E60">
        <v>0</v>
      </c>
      <c r="F60">
        <v>1</v>
      </c>
      <c r="G60" s="1" t="s">
        <v>84</v>
      </c>
      <c r="H60" s="1" t="s">
        <v>84</v>
      </c>
      <c r="I60" s="1">
        <f>_xlfn.RANK.EQ(Table_0[[#This Row],[Total]], Table_0[Total])</f>
        <v>47</v>
      </c>
      <c r="J60" s="1">
        <f>_xlfn.RANK.EQ(Table_0[[#This Row],[Gold]], Table_0[Gold])</f>
        <v>19</v>
      </c>
      <c r="K60" s="1">
        <f>_xlfn.RANK.EQ(Table_0[[#This Row],[Silver]], Table_0[Silver])</f>
        <v>45</v>
      </c>
      <c r="L60" s="1">
        <f>_xlfn.RANK.EQ(Table_0[[#This Row],[Bronze]], Table_0[Bronze])</f>
        <v>47</v>
      </c>
    </row>
    <row r="61" spans="1:12" x14ac:dyDescent="0.25">
      <c r="A61">
        <v>34</v>
      </c>
      <c r="B61" s="1" t="s">
        <v>85</v>
      </c>
      <c r="C61">
        <v>1</v>
      </c>
      <c r="D61">
        <v>0</v>
      </c>
      <c r="E61">
        <v>0</v>
      </c>
      <c r="F61">
        <v>1</v>
      </c>
      <c r="G61" s="1" t="s">
        <v>85</v>
      </c>
      <c r="H61" s="1" t="s">
        <v>85</v>
      </c>
      <c r="I61" s="1">
        <f>_xlfn.RANK.EQ(Table_0[[#This Row],[Total]], Table_0[Total])</f>
        <v>47</v>
      </c>
      <c r="J61" s="1">
        <f>_xlfn.RANK.EQ(Table_0[[#This Row],[Gold]], Table_0[Gold])</f>
        <v>19</v>
      </c>
      <c r="K61" s="1">
        <f>_xlfn.RANK.EQ(Table_0[[#This Row],[Silver]], Table_0[Silver])</f>
        <v>45</v>
      </c>
      <c r="L61" s="1">
        <f>_xlfn.RANK.EQ(Table_0[[#This Row],[Bronze]], Table_0[Bronze])</f>
        <v>47</v>
      </c>
    </row>
    <row r="62" spans="1:12" x14ac:dyDescent="0.25">
      <c r="A62">
        <v>34</v>
      </c>
      <c r="B62" s="1" t="s">
        <v>86</v>
      </c>
      <c r="C62">
        <v>1</v>
      </c>
      <c r="D62">
        <v>0</v>
      </c>
      <c r="E62">
        <v>0</v>
      </c>
      <c r="F62">
        <v>1</v>
      </c>
      <c r="G62" s="1" t="s">
        <v>86</v>
      </c>
      <c r="H62" s="1" t="s">
        <v>86</v>
      </c>
      <c r="I62" s="1">
        <f>_xlfn.RANK.EQ(Table_0[[#This Row],[Total]], Table_0[Total])</f>
        <v>47</v>
      </c>
      <c r="J62" s="1">
        <f>_xlfn.RANK.EQ(Table_0[[#This Row],[Gold]], Table_0[Gold])</f>
        <v>19</v>
      </c>
      <c r="K62" s="1">
        <f>_xlfn.RANK.EQ(Table_0[[#This Row],[Silver]], Table_0[Silver])</f>
        <v>45</v>
      </c>
      <c r="L62" s="1">
        <f>_xlfn.RANK.EQ(Table_0[[#This Row],[Bronze]], Table_0[Bronze])</f>
        <v>47</v>
      </c>
    </row>
    <row r="63" spans="1:12" x14ac:dyDescent="0.25">
      <c r="A63">
        <v>34</v>
      </c>
      <c r="B63" s="1" t="s">
        <v>87</v>
      </c>
      <c r="C63">
        <v>1</v>
      </c>
      <c r="D63">
        <v>0</v>
      </c>
      <c r="E63">
        <v>0</v>
      </c>
      <c r="F63">
        <v>1</v>
      </c>
      <c r="G63" s="1" t="s">
        <v>87</v>
      </c>
      <c r="H63" s="1" t="s">
        <v>87</v>
      </c>
      <c r="I63" s="1">
        <f>_xlfn.RANK.EQ(Table_0[[#This Row],[Total]], Table_0[Total])</f>
        <v>47</v>
      </c>
      <c r="J63" s="1">
        <f>_xlfn.RANK.EQ(Table_0[[#This Row],[Gold]], Table_0[Gold])</f>
        <v>19</v>
      </c>
      <c r="K63" s="1">
        <f>_xlfn.RANK.EQ(Table_0[[#This Row],[Silver]], Table_0[Silver])</f>
        <v>45</v>
      </c>
      <c r="L63" s="1">
        <f>_xlfn.RANK.EQ(Table_0[[#This Row],[Bronze]], Table_0[Bronze])</f>
        <v>47</v>
      </c>
    </row>
    <row r="64" spans="1:12" x14ac:dyDescent="0.25">
      <c r="A64">
        <v>34</v>
      </c>
      <c r="B64" s="1" t="s">
        <v>88</v>
      </c>
      <c r="C64">
        <v>1</v>
      </c>
      <c r="D64">
        <v>0</v>
      </c>
      <c r="E64">
        <v>0</v>
      </c>
      <c r="F64">
        <v>1</v>
      </c>
      <c r="G64" s="1" t="s">
        <v>88</v>
      </c>
      <c r="H64" s="1" t="s">
        <v>88</v>
      </c>
      <c r="I64" s="1">
        <f>_xlfn.RANK.EQ(Table_0[[#This Row],[Total]], Table_0[Total])</f>
        <v>47</v>
      </c>
      <c r="J64" s="1">
        <f>_xlfn.RANK.EQ(Table_0[[#This Row],[Gold]], Table_0[Gold])</f>
        <v>19</v>
      </c>
      <c r="K64" s="1">
        <f>_xlfn.RANK.EQ(Table_0[[#This Row],[Silver]], Table_0[Silver])</f>
        <v>45</v>
      </c>
      <c r="L64" s="1">
        <f>_xlfn.RANK.EQ(Table_0[[#This Row],[Bronze]], Table_0[Bronze])</f>
        <v>47</v>
      </c>
    </row>
    <row r="65" spans="1:12" x14ac:dyDescent="0.25">
      <c r="A65">
        <v>51</v>
      </c>
      <c r="B65" s="1" t="s">
        <v>89</v>
      </c>
      <c r="C65">
        <v>0</v>
      </c>
      <c r="D65">
        <v>1</v>
      </c>
      <c r="E65">
        <v>0</v>
      </c>
      <c r="F65">
        <v>1</v>
      </c>
      <c r="G65" s="1" t="s">
        <v>89</v>
      </c>
      <c r="H65" s="1" t="s">
        <v>89</v>
      </c>
      <c r="I65" s="1">
        <f>_xlfn.RANK.EQ(Table_0[[#This Row],[Total]], Table_0[Total])</f>
        <v>47</v>
      </c>
      <c r="J65" s="1">
        <f>_xlfn.RANK.EQ(Table_0[[#This Row],[Gold]], Table_0[Gold])</f>
        <v>43</v>
      </c>
      <c r="K65" s="1">
        <f>_xlfn.RANK.EQ(Table_0[[#This Row],[Silver]], Table_0[Silver])</f>
        <v>24</v>
      </c>
      <c r="L65" s="1">
        <f>_xlfn.RANK.EQ(Table_0[[#This Row],[Bronze]], Table_0[Bronze])</f>
        <v>47</v>
      </c>
    </row>
    <row r="66" spans="1:12" x14ac:dyDescent="0.25">
      <c r="A66">
        <v>51</v>
      </c>
      <c r="B66" s="1" t="s">
        <v>90</v>
      </c>
      <c r="C66">
        <v>0</v>
      </c>
      <c r="D66">
        <v>1</v>
      </c>
      <c r="E66">
        <v>0</v>
      </c>
      <c r="F66">
        <v>1</v>
      </c>
      <c r="G66" s="1" t="s">
        <v>90</v>
      </c>
      <c r="H66" s="1" t="s">
        <v>91</v>
      </c>
      <c r="I66" s="1">
        <f>_xlfn.RANK.EQ(Table_0[[#This Row],[Total]], Table_0[Total])</f>
        <v>47</v>
      </c>
      <c r="J66" s="1">
        <f>_xlfn.RANK.EQ(Table_0[[#This Row],[Gold]], Table_0[Gold])</f>
        <v>43</v>
      </c>
      <c r="K66" s="1">
        <f>_xlfn.RANK.EQ(Table_0[[#This Row],[Silver]], Table_0[Silver])</f>
        <v>24</v>
      </c>
      <c r="L66" s="1">
        <f>_xlfn.RANK.EQ(Table_0[[#This Row],[Bronze]], Table_0[Bronze])</f>
        <v>47</v>
      </c>
    </row>
    <row r="67" spans="1:12" x14ac:dyDescent="0.25">
      <c r="A67">
        <v>51</v>
      </c>
      <c r="B67" s="1" t="s">
        <v>92</v>
      </c>
      <c r="C67">
        <v>0</v>
      </c>
      <c r="D67">
        <v>1</v>
      </c>
      <c r="E67">
        <v>0</v>
      </c>
      <c r="F67">
        <v>1</v>
      </c>
      <c r="G67" s="1" t="s">
        <v>92</v>
      </c>
      <c r="H67" s="1" t="s">
        <v>92</v>
      </c>
      <c r="I67" s="1">
        <f>_xlfn.RANK.EQ(Table_0[[#This Row],[Total]], Table_0[Total])</f>
        <v>47</v>
      </c>
      <c r="J67" s="1">
        <f>_xlfn.RANK.EQ(Table_0[[#This Row],[Gold]], Table_0[Gold])</f>
        <v>43</v>
      </c>
      <c r="K67" s="1">
        <f>_xlfn.RANK.EQ(Table_0[[#This Row],[Silver]], Table_0[Silver])</f>
        <v>24</v>
      </c>
      <c r="L67" s="1">
        <f>_xlfn.RANK.EQ(Table_0[[#This Row],[Bronze]], Table_0[Bronze])</f>
        <v>47</v>
      </c>
    </row>
    <row r="68" spans="1:12" x14ac:dyDescent="0.25">
      <c r="A68">
        <v>51</v>
      </c>
      <c r="B68" s="1" t="s">
        <v>93</v>
      </c>
      <c r="C68">
        <v>0</v>
      </c>
      <c r="D68">
        <v>1</v>
      </c>
      <c r="E68">
        <v>0</v>
      </c>
      <c r="F68">
        <v>1</v>
      </c>
      <c r="G68" s="1" t="s">
        <v>93</v>
      </c>
      <c r="H68" s="1" t="s">
        <v>93</v>
      </c>
      <c r="I68" s="1">
        <f>_xlfn.RANK.EQ(Table_0[[#This Row],[Total]], Table_0[Total])</f>
        <v>47</v>
      </c>
      <c r="J68" s="1">
        <f>_xlfn.RANK.EQ(Table_0[[#This Row],[Gold]], Table_0[Gold])</f>
        <v>43</v>
      </c>
      <c r="K68" s="1">
        <f>_xlfn.RANK.EQ(Table_0[[#This Row],[Silver]], Table_0[Silver])</f>
        <v>24</v>
      </c>
      <c r="L68" s="1">
        <f>_xlfn.RANK.EQ(Table_0[[#This Row],[Bronze]], Table_0[Bronze])</f>
        <v>47</v>
      </c>
    </row>
    <row r="69" spans="1:12" x14ac:dyDescent="0.25">
      <c r="A69">
        <v>34</v>
      </c>
      <c r="B69" s="1" t="s">
        <v>94</v>
      </c>
      <c r="C69">
        <v>1</v>
      </c>
      <c r="D69">
        <v>0</v>
      </c>
      <c r="E69">
        <v>0</v>
      </c>
      <c r="F69">
        <v>1</v>
      </c>
      <c r="G69" s="1" t="s">
        <v>94</v>
      </c>
      <c r="H69" s="1" t="s">
        <v>94</v>
      </c>
      <c r="I69" s="1">
        <f>_xlfn.RANK.EQ(Table_0[[#This Row],[Total]], Table_0[Total])</f>
        <v>47</v>
      </c>
      <c r="J69" s="1">
        <f>_xlfn.RANK.EQ(Table_0[[#This Row],[Gold]], Table_0[Gold])</f>
        <v>19</v>
      </c>
      <c r="K69" s="1">
        <f>_xlfn.RANK.EQ(Table_0[[#This Row],[Silver]], Table_0[Silver])</f>
        <v>45</v>
      </c>
      <c r="L69" s="1">
        <f>_xlfn.RANK.EQ(Table_0[[#This Row],[Bronze]], Table_0[Bronze])</f>
        <v>47</v>
      </c>
    </row>
    <row r="70" spans="1:12" x14ac:dyDescent="0.25">
      <c r="A70">
        <v>34</v>
      </c>
      <c r="B70" s="1" t="s">
        <v>95</v>
      </c>
      <c r="C70">
        <v>1</v>
      </c>
      <c r="D70">
        <v>0</v>
      </c>
      <c r="E70">
        <v>0</v>
      </c>
      <c r="F70">
        <v>1</v>
      </c>
      <c r="G70" s="1" t="s">
        <v>95</v>
      </c>
      <c r="H70" s="1" t="s">
        <v>95</v>
      </c>
      <c r="I70" s="1">
        <f>_xlfn.RANK.EQ(Table_0[[#This Row],[Total]], Table_0[Total])</f>
        <v>47</v>
      </c>
      <c r="J70" s="1">
        <f>_xlfn.RANK.EQ(Table_0[[#This Row],[Gold]], Table_0[Gold])</f>
        <v>19</v>
      </c>
      <c r="K70" s="1">
        <f>_xlfn.RANK.EQ(Table_0[[#This Row],[Silver]], Table_0[Silver])</f>
        <v>45</v>
      </c>
      <c r="L70" s="1">
        <f>_xlfn.RANK.EQ(Table_0[[#This Row],[Bronze]], Table_0[Bronze])</f>
        <v>47</v>
      </c>
    </row>
    <row r="71" spans="1:12" x14ac:dyDescent="0.25">
      <c r="A71">
        <v>51</v>
      </c>
      <c r="B71" s="1" t="s">
        <v>96</v>
      </c>
      <c r="C71">
        <v>0</v>
      </c>
      <c r="D71">
        <v>1</v>
      </c>
      <c r="E71">
        <v>0</v>
      </c>
      <c r="F71">
        <v>1</v>
      </c>
      <c r="G71" s="1" t="s">
        <v>96</v>
      </c>
      <c r="H71" s="1" t="s">
        <v>96</v>
      </c>
      <c r="I71" s="1">
        <f>_xlfn.RANK.EQ(Table_0[[#This Row],[Total]], Table_0[Total])</f>
        <v>47</v>
      </c>
      <c r="J71" s="1">
        <f>_xlfn.RANK.EQ(Table_0[[#This Row],[Gold]], Table_0[Gold])</f>
        <v>43</v>
      </c>
      <c r="K71" s="1">
        <f>_xlfn.RANK.EQ(Table_0[[#This Row],[Silver]], Table_0[Silver])</f>
        <v>24</v>
      </c>
      <c r="L71" s="1">
        <f>_xlfn.RANK.EQ(Table_0[[#This Row],[Bronze]], Table_0[Bronze])</f>
        <v>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676B-FED1-409C-8CE7-50E2A69BC1B0}">
  <dimension ref="A1:B4"/>
  <sheetViews>
    <sheetView workbookViewId="0"/>
  </sheetViews>
  <sheetFormatPr defaultRowHeight="15" x14ac:dyDescent="0.25"/>
  <cols>
    <col min="1" max="1" width="17" bestFit="1" customWidth="1"/>
    <col min="2" max="2" width="11" customWidth="1"/>
  </cols>
  <sheetData>
    <row r="1" spans="1:2" x14ac:dyDescent="0.25">
      <c r="A1" t="s">
        <v>97</v>
      </c>
      <c r="B1" t="s">
        <v>98</v>
      </c>
    </row>
    <row r="2" spans="1:2" x14ac:dyDescent="0.25">
      <c r="A2" t="s">
        <v>2</v>
      </c>
      <c r="B2">
        <f>SUM(Table_0[Gold])</f>
        <v>133</v>
      </c>
    </row>
    <row r="3" spans="1:2" x14ac:dyDescent="0.25">
      <c r="A3" t="s">
        <v>3</v>
      </c>
      <c r="B3">
        <f>SUM(Table_0[Silver])</f>
        <v>133</v>
      </c>
    </row>
    <row r="4" spans="1:2" x14ac:dyDescent="0.25">
      <c r="A4" t="s">
        <v>4</v>
      </c>
      <c r="B4">
        <f>SUM(Table_0[Bronze])</f>
        <v>155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37BC-A3E4-4F85-B6FF-C2E041D13CB8}">
  <dimension ref="A1:B4"/>
  <sheetViews>
    <sheetView workbookViewId="0">
      <selection activeCell="A11" sqref="A11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99</v>
      </c>
      <c r="B1">
        <f>SUM(Table_0[Total])</f>
        <v>421</v>
      </c>
    </row>
    <row r="2" spans="1:2" x14ac:dyDescent="0.25">
      <c r="A2" t="s">
        <v>100</v>
      </c>
      <c r="B2">
        <f>SUM(Table_0[Gold])</f>
        <v>133</v>
      </c>
    </row>
    <row r="3" spans="1:2" x14ac:dyDescent="0.25">
      <c r="A3" t="s">
        <v>101</v>
      </c>
      <c r="B3">
        <f>SUM(Table_0[Silver])</f>
        <v>133</v>
      </c>
    </row>
    <row r="4" spans="1:2" x14ac:dyDescent="0.25">
      <c r="A4" t="s">
        <v>102</v>
      </c>
      <c r="B4">
        <f>SUM(Table_0[Bronze])</f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81A7-777A-4022-9C94-09077557DB7C}">
  <dimension ref="A2:H11"/>
  <sheetViews>
    <sheetView workbookViewId="0">
      <selection activeCell="B2" sqref="B2"/>
    </sheetView>
  </sheetViews>
  <sheetFormatPr defaultRowHeight="15" x14ac:dyDescent="0.25"/>
  <cols>
    <col min="2" max="2" width="12.85546875" bestFit="1" customWidth="1"/>
    <col min="7" max="7" width="12.85546875" bestFit="1" customWidth="1"/>
  </cols>
  <sheetData>
    <row r="2" spans="1:8" x14ac:dyDescent="0.25">
      <c r="A2" cm="1">
        <f t="array" ref="A2:H11">INDEX(_xlfn._xlws.SORT(Table_0[],6,-1),_xlfn.SEQUENCE(10), _xlfn.SEQUENCE(1,8))</f>
        <v>3</v>
      </c>
      <c r="B2" t="str">
        <v>United States</v>
      </c>
      <c r="C2">
        <v>14</v>
      </c>
      <c r="D2">
        <v>16</v>
      </c>
      <c r="E2">
        <v>11</v>
      </c>
      <c r="F2">
        <v>41</v>
      </c>
      <c r="G2" t="str">
        <v>United States</v>
      </c>
      <c r="H2" t="str">
        <v>United-States</v>
      </c>
    </row>
    <row r="3" spans="1:8" x14ac:dyDescent="0.25">
      <c r="A3">
        <v>1</v>
      </c>
      <c r="B3" t="str">
        <v>China</v>
      </c>
      <c r="C3">
        <v>19</v>
      </c>
      <c r="D3">
        <v>10</v>
      </c>
      <c r="E3">
        <v>11</v>
      </c>
      <c r="F3">
        <v>40</v>
      </c>
      <c r="G3" t="str">
        <v>China</v>
      </c>
      <c r="H3" t="str">
        <v>China</v>
      </c>
    </row>
    <row r="4" spans="1:8" x14ac:dyDescent="0.25">
      <c r="A4">
        <v>4</v>
      </c>
      <c r="B4" t="str">
        <v>Russia (ROC)</v>
      </c>
      <c r="C4">
        <v>10</v>
      </c>
      <c r="D4">
        <v>14</v>
      </c>
      <c r="E4">
        <v>10</v>
      </c>
      <c r="F4">
        <v>34</v>
      </c>
      <c r="G4" t="str">
        <v>Russia</v>
      </c>
      <c r="H4" t="str">
        <v>ROC</v>
      </c>
    </row>
    <row r="5" spans="1:8" x14ac:dyDescent="0.25">
      <c r="A5">
        <v>2</v>
      </c>
      <c r="B5" t="str">
        <v>Japan</v>
      </c>
      <c r="C5">
        <v>17</v>
      </c>
      <c r="D5">
        <v>4</v>
      </c>
      <c r="E5">
        <v>7</v>
      </c>
      <c r="F5">
        <v>28</v>
      </c>
      <c r="G5" t="str">
        <v>Japan</v>
      </c>
      <c r="H5" t="str">
        <v>Japan</v>
      </c>
    </row>
    <row r="6" spans="1:8" x14ac:dyDescent="0.25">
      <c r="A6">
        <v>6</v>
      </c>
      <c r="B6" t="str">
        <v>Great Britain</v>
      </c>
      <c r="C6">
        <v>6</v>
      </c>
      <c r="D6">
        <v>9</v>
      </c>
      <c r="E6">
        <v>9</v>
      </c>
      <c r="F6">
        <v>24</v>
      </c>
      <c r="G6" t="str">
        <v>Great Britain</v>
      </c>
      <c r="H6" t="str">
        <v>Great-Britain</v>
      </c>
    </row>
    <row r="7" spans="1:8" x14ac:dyDescent="0.25">
      <c r="A7">
        <v>5</v>
      </c>
      <c r="B7" t="str">
        <v>Australia</v>
      </c>
      <c r="C7">
        <v>9</v>
      </c>
      <c r="D7">
        <v>2</v>
      </c>
      <c r="E7">
        <v>11</v>
      </c>
      <c r="F7">
        <v>22</v>
      </c>
      <c r="G7" t="str">
        <v>Australia</v>
      </c>
      <c r="H7" t="str">
        <v>Australia</v>
      </c>
    </row>
    <row r="8" spans="1:8" x14ac:dyDescent="0.25">
      <c r="A8">
        <v>15</v>
      </c>
      <c r="B8" t="str">
        <v>Italy</v>
      </c>
      <c r="C8">
        <v>2</v>
      </c>
      <c r="D8">
        <v>7</v>
      </c>
      <c r="E8">
        <v>11</v>
      </c>
      <c r="F8">
        <v>20</v>
      </c>
      <c r="G8" t="str">
        <v>Italy</v>
      </c>
      <c r="H8" t="str">
        <v>Italy</v>
      </c>
    </row>
    <row r="9" spans="1:8" x14ac:dyDescent="0.25">
      <c r="A9">
        <v>10</v>
      </c>
      <c r="B9" t="str">
        <v>Germany</v>
      </c>
      <c r="C9">
        <v>3</v>
      </c>
      <c r="D9">
        <v>4</v>
      </c>
      <c r="E9">
        <v>9</v>
      </c>
      <c r="F9">
        <v>16</v>
      </c>
      <c r="G9" t="str">
        <v>Germany</v>
      </c>
      <c r="H9" t="str">
        <v>Germany</v>
      </c>
    </row>
    <row r="10" spans="1:8" x14ac:dyDescent="0.25">
      <c r="A10">
        <v>8</v>
      </c>
      <c r="B10" t="str">
        <v>Netherlands</v>
      </c>
      <c r="C10">
        <v>3</v>
      </c>
      <c r="D10">
        <v>7</v>
      </c>
      <c r="E10">
        <v>5</v>
      </c>
      <c r="F10">
        <v>15</v>
      </c>
      <c r="G10" t="str">
        <v>Netherlands</v>
      </c>
      <c r="H10" t="str">
        <v>Netherlands</v>
      </c>
    </row>
    <row r="11" spans="1:8" x14ac:dyDescent="0.25">
      <c r="A11">
        <v>7</v>
      </c>
      <c r="B11" t="str">
        <v>Republic of Korea</v>
      </c>
      <c r="C11">
        <v>5</v>
      </c>
      <c r="D11">
        <v>4</v>
      </c>
      <c r="E11">
        <v>6</v>
      </c>
      <c r="F11">
        <v>15</v>
      </c>
      <c r="G11" t="str">
        <v>Korea</v>
      </c>
      <c r="H11" t="str">
        <v>Republic-of-Korea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2CE3-42C0-4E5B-A722-5118DF2A6524}">
  <dimension ref="A1:C207"/>
  <sheetViews>
    <sheetView workbookViewId="0">
      <selection activeCell="G13" sqref="G13"/>
    </sheetView>
  </sheetViews>
  <sheetFormatPr defaultRowHeight="15" x14ac:dyDescent="0.25"/>
  <cols>
    <col min="1" max="1" width="10.140625" customWidth="1"/>
    <col min="2" max="2" width="25.7109375" customWidth="1"/>
    <col min="3" max="3" width="10.7109375" customWidth="1"/>
  </cols>
  <sheetData>
    <row r="1" spans="1:3" x14ac:dyDescent="0.25">
      <c r="A1" t="s">
        <v>103</v>
      </c>
      <c r="B1" t="s">
        <v>1</v>
      </c>
      <c r="C1" t="s">
        <v>104</v>
      </c>
    </row>
    <row r="2" spans="1:3" x14ac:dyDescent="0.25">
      <c r="A2">
        <v>1</v>
      </c>
      <c r="B2" t="s">
        <v>12</v>
      </c>
      <c r="C2">
        <v>613</v>
      </c>
    </row>
    <row r="3" spans="1:3" x14ac:dyDescent="0.25">
      <c r="A3">
        <v>2</v>
      </c>
      <c r="B3" t="s">
        <v>18</v>
      </c>
      <c r="C3">
        <v>552</v>
      </c>
    </row>
    <row r="4" spans="1:3" x14ac:dyDescent="0.25">
      <c r="A4">
        <v>3</v>
      </c>
      <c r="B4" t="s">
        <v>21</v>
      </c>
      <c r="C4">
        <v>478</v>
      </c>
    </row>
    <row r="5" spans="1:3" x14ac:dyDescent="0.25">
      <c r="A5">
        <v>4</v>
      </c>
      <c r="B5" t="s">
        <v>23</v>
      </c>
      <c r="C5">
        <v>425</v>
      </c>
    </row>
    <row r="6" spans="1:3" x14ac:dyDescent="0.25">
      <c r="A6">
        <v>5</v>
      </c>
      <c r="B6" t="s">
        <v>14</v>
      </c>
      <c r="C6">
        <v>406</v>
      </c>
    </row>
    <row r="7" spans="1:3" x14ac:dyDescent="0.25">
      <c r="A7">
        <v>6</v>
      </c>
      <c r="B7" t="s">
        <v>28</v>
      </c>
      <c r="C7">
        <v>375</v>
      </c>
    </row>
    <row r="8" spans="1:3" x14ac:dyDescent="0.25">
      <c r="A8">
        <v>7</v>
      </c>
      <c r="B8" t="s">
        <v>19</v>
      </c>
      <c r="C8">
        <v>376</v>
      </c>
    </row>
    <row r="9" spans="1:3" x14ac:dyDescent="0.25">
      <c r="A9">
        <v>8</v>
      </c>
      <c r="B9" t="s">
        <v>22</v>
      </c>
      <c r="C9">
        <v>372</v>
      </c>
    </row>
    <row r="10" spans="1:3" x14ac:dyDescent="0.25">
      <c r="A10">
        <v>9</v>
      </c>
      <c r="B10" t="s">
        <v>29</v>
      </c>
      <c r="C10">
        <v>371</v>
      </c>
    </row>
    <row r="11" spans="1:3" x14ac:dyDescent="0.25">
      <c r="A11">
        <v>10</v>
      </c>
      <c r="B11" t="s">
        <v>16</v>
      </c>
      <c r="C11">
        <v>328</v>
      </c>
    </row>
    <row r="12" spans="1:3" x14ac:dyDescent="0.25">
      <c r="A12">
        <v>11</v>
      </c>
      <c r="B12" t="s">
        <v>46</v>
      </c>
      <c r="C12">
        <v>321</v>
      </c>
    </row>
    <row r="13" spans="1:3" x14ac:dyDescent="0.25">
      <c r="A13">
        <v>12</v>
      </c>
      <c r="B13" t="s">
        <v>33</v>
      </c>
      <c r="C13">
        <v>301</v>
      </c>
    </row>
    <row r="14" spans="1:3" x14ac:dyDescent="0.25">
      <c r="A14">
        <v>13</v>
      </c>
      <c r="B14" t="s">
        <v>24</v>
      </c>
      <c r="C14">
        <v>278</v>
      </c>
    </row>
    <row r="15" spans="1:3" x14ac:dyDescent="0.25">
      <c r="A15">
        <v>14</v>
      </c>
      <c r="B15" t="s">
        <v>105</v>
      </c>
      <c r="C15">
        <v>236</v>
      </c>
    </row>
    <row r="16" spans="1:3" x14ac:dyDescent="0.25">
      <c r="A16">
        <v>15</v>
      </c>
      <c r="B16" t="s">
        <v>30</v>
      </c>
      <c r="C16">
        <v>211</v>
      </c>
    </row>
    <row r="17" spans="1:3" x14ac:dyDescent="0.25">
      <c r="A17">
        <v>16</v>
      </c>
      <c r="B17" t="s">
        <v>92</v>
      </c>
      <c r="C17">
        <v>210</v>
      </c>
    </row>
    <row r="18" spans="1:3" x14ac:dyDescent="0.25">
      <c r="A18">
        <v>17</v>
      </c>
      <c r="B18" t="s">
        <v>50</v>
      </c>
      <c r="C18">
        <v>177</v>
      </c>
    </row>
    <row r="19" spans="1:3" x14ac:dyDescent="0.25">
      <c r="A19">
        <v>18</v>
      </c>
      <c r="B19" t="s">
        <v>75</v>
      </c>
      <c r="C19">
        <v>174</v>
      </c>
    </row>
    <row r="20" spans="1:3" x14ac:dyDescent="0.25">
      <c r="A20">
        <v>19</v>
      </c>
      <c r="B20" t="s">
        <v>39</v>
      </c>
      <c r="C20">
        <v>166</v>
      </c>
    </row>
    <row r="21" spans="1:3" x14ac:dyDescent="0.25">
      <c r="A21">
        <v>20</v>
      </c>
      <c r="B21" t="s">
        <v>58</v>
      </c>
      <c r="C21">
        <v>164</v>
      </c>
    </row>
    <row r="22" spans="1:3" x14ac:dyDescent="0.25">
      <c r="A22">
        <v>21</v>
      </c>
      <c r="B22" t="s">
        <v>43</v>
      </c>
      <c r="C22">
        <v>155</v>
      </c>
    </row>
    <row r="23" spans="1:3" x14ac:dyDescent="0.25">
      <c r="A23">
        <v>22</v>
      </c>
      <c r="B23" t="s">
        <v>106</v>
      </c>
      <c r="C23">
        <v>134</v>
      </c>
    </row>
    <row r="24" spans="1:3" x14ac:dyDescent="0.25">
      <c r="A24">
        <v>23</v>
      </c>
      <c r="B24" t="s">
        <v>59</v>
      </c>
      <c r="C24">
        <v>133</v>
      </c>
    </row>
    <row r="25" spans="1:3" x14ac:dyDescent="0.25">
      <c r="A25">
        <v>24</v>
      </c>
      <c r="B25" t="s">
        <v>57</v>
      </c>
      <c r="C25">
        <v>121</v>
      </c>
    </row>
    <row r="26" spans="1:3" x14ac:dyDescent="0.25">
      <c r="A26">
        <v>25</v>
      </c>
      <c r="B26" t="s">
        <v>93</v>
      </c>
      <c r="C26">
        <v>120</v>
      </c>
    </row>
    <row r="27" spans="1:3" x14ac:dyDescent="0.25">
      <c r="A27">
        <v>26</v>
      </c>
      <c r="B27" t="s">
        <v>65</v>
      </c>
      <c r="C27">
        <v>116</v>
      </c>
    </row>
    <row r="28" spans="1:3" x14ac:dyDescent="0.25">
      <c r="A28">
        <v>27</v>
      </c>
      <c r="B28" t="s">
        <v>35</v>
      </c>
      <c r="C28">
        <v>115</v>
      </c>
    </row>
    <row r="29" spans="1:3" x14ac:dyDescent="0.25">
      <c r="A29">
        <v>28</v>
      </c>
      <c r="B29" t="s">
        <v>56</v>
      </c>
      <c r="C29">
        <v>108</v>
      </c>
    </row>
    <row r="30" spans="1:3" x14ac:dyDescent="0.25">
      <c r="A30">
        <v>29</v>
      </c>
      <c r="B30" t="s">
        <v>32</v>
      </c>
      <c r="C30">
        <v>107</v>
      </c>
    </row>
    <row r="31" spans="1:3" x14ac:dyDescent="0.25">
      <c r="A31">
        <v>30</v>
      </c>
      <c r="B31" t="s">
        <v>62</v>
      </c>
      <c r="C31">
        <v>107</v>
      </c>
    </row>
    <row r="32" spans="1:3" x14ac:dyDescent="0.25">
      <c r="A32">
        <v>31</v>
      </c>
      <c r="B32" t="s">
        <v>42</v>
      </c>
      <c r="C32">
        <v>101</v>
      </c>
    </row>
    <row r="33" spans="1:3" x14ac:dyDescent="0.25">
      <c r="A33">
        <v>32</v>
      </c>
      <c r="B33" t="s">
        <v>107</v>
      </c>
      <c r="C33">
        <v>101</v>
      </c>
    </row>
    <row r="34" spans="1:3" x14ac:dyDescent="0.25">
      <c r="A34">
        <v>33</v>
      </c>
      <c r="B34" t="s">
        <v>55</v>
      </c>
      <c r="C34">
        <v>93</v>
      </c>
    </row>
    <row r="35" spans="1:3" x14ac:dyDescent="0.25">
      <c r="A35">
        <v>34</v>
      </c>
      <c r="B35" t="s">
        <v>76</v>
      </c>
      <c r="C35">
        <v>92</v>
      </c>
    </row>
    <row r="36" spans="1:3" x14ac:dyDescent="0.25">
      <c r="A36">
        <v>35</v>
      </c>
      <c r="B36" t="s">
        <v>79</v>
      </c>
      <c r="C36">
        <v>90</v>
      </c>
    </row>
    <row r="37" spans="1:3" x14ac:dyDescent="0.25">
      <c r="A37">
        <v>36</v>
      </c>
      <c r="B37" t="s">
        <v>41</v>
      </c>
      <c r="C37">
        <v>86</v>
      </c>
    </row>
    <row r="38" spans="1:3" x14ac:dyDescent="0.25">
      <c r="A38">
        <v>37</v>
      </c>
      <c r="B38" t="s">
        <v>108</v>
      </c>
      <c r="C38">
        <v>85</v>
      </c>
    </row>
    <row r="39" spans="1:3" x14ac:dyDescent="0.25">
      <c r="A39">
        <v>38</v>
      </c>
      <c r="B39" t="s">
        <v>82</v>
      </c>
      <c r="C39">
        <v>83</v>
      </c>
    </row>
    <row r="40" spans="1:3" x14ac:dyDescent="0.25">
      <c r="A40">
        <v>39</v>
      </c>
      <c r="B40" t="s">
        <v>69</v>
      </c>
      <c r="C40">
        <v>75</v>
      </c>
    </row>
    <row r="41" spans="1:3" x14ac:dyDescent="0.25">
      <c r="A41">
        <v>40</v>
      </c>
      <c r="B41" t="s">
        <v>47</v>
      </c>
      <c r="C41">
        <v>70</v>
      </c>
    </row>
    <row r="42" spans="1:3" x14ac:dyDescent="0.25">
      <c r="A42">
        <v>41</v>
      </c>
      <c r="B42" t="s">
        <v>61</v>
      </c>
      <c r="C42">
        <v>70</v>
      </c>
    </row>
    <row r="43" spans="1:3" x14ac:dyDescent="0.25">
      <c r="A43">
        <v>42</v>
      </c>
      <c r="B43" t="s">
        <v>37</v>
      </c>
      <c r="C43">
        <v>68</v>
      </c>
    </row>
    <row r="44" spans="1:3" x14ac:dyDescent="0.25">
      <c r="A44">
        <v>43</v>
      </c>
      <c r="B44" t="s">
        <v>83</v>
      </c>
      <c r="C44">
        <v>66</v>
      </c>
    </row>
    <row r="45" spans="1:3" x14ac:dyDescent="0.25">
      <c r="A45">
        <v>44</v>
      </c>
      <c r="B45" t="s">
        <v>66</v>
      </c>
      <c r="C45">
        <v>65</v>
      </c>
    </row>
    <row r="46" spans="1:3" x14ac:dyDescent="0.25">
      <c r="A46">
        <v>45</v>
      </c>
      <c r="B46" t="s">
        <v>109</v>
      </c>
      <c r="C46">
        <v>62</v>
      </c>
    </row>
    <row r="47" spans="1:3" x14ac:dyDescent="0.25">
      <c r="A47">
        <v>46</v>
      </c>
      <c r="B47" t="s">
        <v>63</v>
      </c>
      <c r="C47">
        <v>62</v>
      </c>
    </row>
    <row r="48" spans="1:3" x14ac:dyDescent="0.25">
      <c r="A48">
        <v>47</v>
      </c>
      <c r="B48" t="s">
        <v>40</v>
      </c>
      <c r="C48">
        <v>60</v>
      </c>
    </row>
    <row r="49" spans="1:3" x14ac:dyDescent="0.25">
      <c r="A49">
        <v>48</v>
      </c>
      <c r="B49" t="s">
        <v>110</v>
      </c>
      <c r="C49">
        <v>60</v>
      </c>
    </row>
    <row r="50" spans="1:3" x14ac:dyDescent="0.25">
      <c r="A50">
        <v>49</v>
      </c>
      <c r="B50" t="s">
        <v>34</v>
      </c>
      <c r="C50">
        <v>59</v>
      </c>
    </row>
    <row r="51" spans="1:3" x14ac:dyDescent="0.25">
      <c r="A51">
        <v>50</v>
      </c>
      <c r="B51" t="s">
        <v>111</v>
      </c>
      <c r="C51">
        <v>58</v>
      </c>
    </row>
    <row r="52" spans="1:3" x14ac:dyDescent="0.25">
      <c r="A52">
        <v>51</v>
      </c>
      <c r="B52" t="s">
        <v>44</v>
      </c>
      <c r="C52">
        <v>53</v>
      </c>
    </row>
    <row r="53" spans="1:3" x14ac:dyDescent="0.25">
      <c r="A53">
        <v>52</v>
      </c>
      <c r="B53" t="s">
        <v>112</v>
      </c>
      <c r="C53">
        <v>50</v>
      </c>
    </row>
    <row r="54" spans="1:3" x14ac:dyDescent="0.25">
      <c r="A54">
        <v>53</v>
      </c>
      <c r="B54" t="s">
        <v>113</v>
      </c>
      <c r="C54">
        <v>50</v>
      </c>
    </row>
    <row r="55" spans="1:3" x14ac:dyDescent="0.25">
      <c r="A55">
        <v>54</v>
      </c>
      <c r="B55" t="s">
        <v>87</v>
      </c>
      <c r="C55">
        <v>48</v>
      </c>
    </row>
    <row r="56" spans="1:3" x14ac:dyDescent="0.25">
      <c r="A56">
        <v>55</v>
      </c>
      <c r="B56" t="s">
        <v>73</v>
      </c>
      <c r="C56">
        <v>45</v>
      </c>
    </row>
    <row r="57" spans="1:3" x14ac:dyDescent="0.25">
      <c r="A57">
        <v>56</v>
      </c>
      <c r="B57" t="s">
        <v>114</v>
      </c>
      <c r="C57">
        <v>44</v>
      </c>
    </row>
    <row r="58" spans="1:3" x14ac:dyDescent="0.25">
      <c r="A58">
        <v>57</v>
      </c>
      <c r="B58" t="s">
        <v>70</v>
      </c>
      <c r="C58">
        <v>44</v>
      </c>
    </row>
    <row r="59" spans="1:3" x14ac:dyDescent="0.25">
      <c r="A59">
        <v>58</v>
      </c>
      <c r="B59" t="s">
        <v>74</v>
      </c>
      <c r="C59">
        <v>44</v>
      </c>
    </row>
    <row r="60" spans="1:3" x14ac:dyDescent="0.25">
      <c r="A60">
        <v>59</v>
      </c>
      <c r="B60" t="s">
        <v>48</v>
      </c>
      <c r="C60">
        <v>43</v>
      </c>
    </row>
    <row r="61" spans="1:3" x14ac:dyDescent="0.25">
      <c r="A61">
        <v>60</v>
      </c>
      <c r="B61" t="s">
        <v>53</v>
      </c>
      <c r="C61">
        <v>42</v>
      </c>
    </row>
    <row r="62" spans="1:3" x14ac:dyDescent="0.25">
      <c r="A62">
        <v>61</v>
      </c>
      <c r="B62" t="s">
        <v>95</v>
      </c>
      <c r="C62">
        <v>42</v>
      </c>
    </row>
    <row r="63" spans="1:3" x14ac:dyDescent="0.25">
      <c r="A63">
        <v>62</v>
      </c>
      <c r="B63" t="s">
        <v>96</v>
      </c>
      <c r="C63">
        <v>42</v>
      </c>
    </row>
    <row r="64" spans="1:3" x14ac:dyDescent="0.25">
      <c r="A64">
        <v>63</v>
      </c>
      <c r="B64" t="s">
        <v>115</v>
      </c>
      <c r="C64">
        <v>41</v>
      </c>
    </row>
    <row r="65" spans="1:3" x14ac:dyDescent="0.25">
      <c r="A65">
        <v>64</v>
      </c>
      <c r="B65" t="s">
        <v>67</v>
      </c>
      <c r="C65">
        <v>41</v>
      </c>
    </row>
    <row r="66" spans="1:3" x14ac:dyDescent="0.25">
      <c r="A66">
        <v>65</v>
      </c>
      <c r="B66" t="s">
        <v>88</v>
      </c>
      <c r="C66">
        <v>38</v>
      </c>
    </row>
    <row r="67" spans="1:3" x14ac:dyDescent="0.25">
      <c r="A67">
        <v>66</v>
      </c>
      <c r="B67" t="s">
        <v>116</v>
      </c>
      <c r="C67">
        <v>37</v>
      </c>
    </row>
    <row r="68" spans="1:3" x14ac:dyDescent="0.25">
      <c r="A68">
        <v>67</v>
      </c>
      <c r="B68" t="s">
        <v>45</v>
      </c>
      <c r="C68">
        <v>35</v>
      </c>
    </row>
    <row r="69" spans="1:3" x14ac:dyDescent="0.25">
      <c r="A69">
        <v>68</v>
      </c>
      <c r="B69" t="s">
        <v>117</v>
      </c>
      <c r="C69">
        <v>35</v>
      </c>
    </row>
    <row r="70" spans="1:3" x14ac:dyDescent="0.25">
      <c r="A70">
        <v>69</v>
      </c>
      <c r="B70" t="s">
        <v>118</v>
      </c>
      <c r="C70">
        <v>34</v>
      </c>
    </row>
    <row r="71" spans="1:3" x14ac:dyDescent="0.25">
      <c r="A71">
        <v>70</v>
      </c>
      <c r="B71" t="s">
        <v>84</v>
      </c>
      <c r="C71">
        <v>33</v>
      </c>
    </row>
    <row r="72" spans="1:3" x14ac:dyDescent="0.25">
      <c r="A72">
        <v>71</v>
      </c>
      <c r="B72" t="s">
        <v>64</v>
      </c>
      <c r="C72">
        <v>33</v>
      </c>
    </row>
    <row r="73" spans="1:3" x14ac:dyDescent="0.25">
      <c r="A73">
        <v>72</v>
      </c>
      <c r="B73" t="s">
        <v>119</v>
      </c>
      <c r="C73">
        <v>32</v>
      </c>
    </row>
    <row r="74" spans="1:3" x14ac:dyDescent="0.25">
      <c r="A74">
        <v>73</v>
      </c>
      <c r="B74" t="s">
        <v>85</v>
      </c>
      <c r="C74">
        <v>30</v>
      </c>
    </row>
    <row r="75" spans="1:3" x14ac:dyDescent="0.25">
      <c r="A75">
        <v>74</v>
      </c>
      <c r="B75" t="s">
        <v>120</v>
      </c>
      <c r="C75">
        <v>30</v>
      </c>
    </row>
    <row r="76" spans="1:3" x14ac:dyDescent="0.25">
      <c r="A76">
        <v>75</v>
      </c>
      <c r="B76" t="s">
        <v>121</v>
      </c>
      <c r="C76">
        <v>29</v>
      </c>
    </row>
    <row r="77" spans="1:3" x14ac:dyDescent="0.25">
      <c r="A77">
        <v>76</v>
      </c>
      <c r="B77" t="s">
        <v>122</v>
      </c>
      <c r="C77">
        <v>29</v>
      </c>
    </row>
    <row r="78" spans="1:3" x14ac:dyDescent="0.25">
      <c r="A78">
        <v>77</v>
      </c>
      <c r="B78" t="s">
        <v>49</v>
      </c>
      <c r="C78">
        <v>28</v>
      </c>
    </row>
    <row r="79" spans="1:3" x14ac:dyDescent="0.25">
      <c r="A79">
        <v>78</v>
      </c>
      <c r="B79" t="s">
        <v>123</v>
      </c>
      <c r="C79">
        <v>28</v>
      </c>
    </row>
    <row r="80" spans="1:3" x14ac:dyDescent="0.25">
      <c r="A80">
        <v>79</v>
      </c>
      <c r="B80" t="s">
        <v>124</v>
      </c>
      <c r="C80">
        <v>26</v>
      </c>
    </row>
    <row r="81" spans="1:3" x14ac:dyDescent="0.25">
      <c r="A81">
        <v>80</v>
      </c>
      <c r="B81" t="s">
        <v>60</v>
      </c>
      <c r="C81">
        <v>25</v>
      </c>
    </row>
    <row r="82" spans="1:3" x14ac:dyDescent="0.25">
      <c r="A82">
        <v>81</v>
      </c>
      <c r="B82" t="s">
        <v>125</v>
      </c>
      <c r="C82">
        <v>24</v>
      </c>
    </row>
    <row r="83" spans="1:3" x14ac:dyDescent="0.25">
      <c r="A83">
        <v>82</v>
      </c>
      <c r="B83" t="s">
        <v>126</v>
      </c>
      <c r="C83">
        <v>23</v>
      </c>
    </row>
    <row r="84" spans="1:3" x14ac:dyDescent="0.25">
      <c r="A84">
        <v>83</v>
      </c>
      <c r="B84" t="s">
        <v>127</v>
      </c>
      <c r="C84">
        <v>22</v>
      </c>
    </row>
    <row r="85" spans="1:3" x14ac:dyDescent="0.25">
      <c r="A85">
        <v>84</v>
      </c>
      <c r="B85" t="s">
        <v>128</v>
      </c>
      <c r="C85">
        <v>22</v>
      </c>
    </row>
    <row r="86" spans="1:3" x14ac:dyDescent="0.25">
      <c r="A86">
        <v>85</v>
      </c>
      <c r="B86" t="s">
        <v>129</v>
      </c>
      <c r="C86">
        <v>20</v>
      </c>
    </row>
    <row r="87" spans="1:3" x14ac:dyDescent="0.25">
      <c r="A87">
        <v>86</v>
      </c>
      <c r="B87" t="s">
        <v>130</v>
      </c>
      <c r="C87">
        <v>20</v>
      </c>
    </row>
    <row r="88" spans="1:3" x14ac:dyDescent="0.25">
      <c r="A88">
        <v>87</v>
      </c>
      <c r="B88" t="s">
        <v>94</v>
      </c>
      <c r="C88">
        <v>19</v>
      </c>
    </row>
    <row r="89" spans="1:3" x14ac:dyDescent="0.25">
      <c r="A89">
        <v>88</v>
      </c>
      <c r="B89" t="s">
        <v>131</v>
      </c>
      <c r="C89">
        <v>18</v>
      </c>
    </row>
    <row r="90" spans="1:3" x14ac:dyDescent="0.25">
      <c r="A90">
        <v>89</v>
      </c>
      <c r="B90" t="s">
        <v>132</v>
      </c>
      <c r="C90">
        <v>17</v>
      </c>
    </row>
    <row r="91" spans="1:3" x14ac:dyDescent="0.25">
      <c r="A91">
        <v>90</v>
      </c>
      <c r="B91" t="s">
        <v>133</v>
      </c>
      <c r="C91">
        <v>16</v>
      </c>
    </row>
    <row r="92" spans="1:3" x14ac:dyDescent="0.25">
      <c r="A92">
        <v>91</v>
      </c>
      <c r="B92" t="s">
        <v>134</v>
      </c>
      <c r="C92">
        <v>16</v>
      </c>
    </row>
    <row r="93" spans="1:3" x14ac:dyDescent="0.25">
      <c r="A93">
        <v>92</v>
      </c>
      <c r="B93" t="s">
        <v>135</v>
      </c>
      <c r="C93">
        <v>16</v>
      </c>
    </row>
    <row r="94" spans="1:3" x14ac:dyDescent="0.25">
      <c r="A94">
        <v>93</v>
      </c>
      <c r="B94" t="s">
        <v>136</v>
      </c>
      <c r="C94">
        <v>15</v>
      </c>
    </row>
    <row r="95" spans="1:3" x14ac:dyDescent="0.25">
      <c r="A95">
        <v>94</v>
      </c>
      <c r="B95" t="s">
        <v>137</v>
      </c>
      <c r="C95">
        <v>14</v>
      </c>
    </row>
    <row r="96" spans="1:3" x14ac:dyDescent="0.25">
      <c r="A96">
        <v>95</v>
      </c>
      <c r="B96" t="s">
        <v>138</v>
      </c>
      <c r="C96">
        <v>14</v>
      </c>
    </row>
    <row r="97" spans="1:3" x14ac:dyDescent="0.25">
      <c r="A97">
        <v>96</v>
      </c>
      <c r="B97" t="s">
        <v>89</v>
      </c>
      <c r="C97">
        <v>14</v>
      </c>
    </row>
    <row r="98" spans="1:3" x14ac:dyDescent="0.25">
      <c r="A98">
        <v>97</v>
      </c>
      <c r="B98" t="s">
        <v>139</v>
      </c>
      <c r="C98">
        <v>13</v>
      </c>
    </row>
    <row r="99" spans="1:3" x14ac:dyDescent="0.25">
      <c r="A99">
        <v>98</v>
      </c>
      <c r="B99" t="s">
        <v>140</v>
      </c>
      <c r="C99">
        <v>13</v>
      </c>
    </row>
    <row r="100" spans="1:3" x14ac:dyDescent="0.25">
      <c r="A100">
        <v>99</v>
      </c>
      <c r="B100" t="s">
        <v>141</v>
      </c>
      <c r="C100">
        <v>12</v>
      </c>
    </row>
    <row r="101" spans="1:3" x14ac:dyDescent="0.25">
      <c r="A101">
        <v>100</v>
      </c>
      <c r="B101" t="s">
        <v>142</v>
      </c>
      <c r="C101">
        <v>12</v>
      </c>
    </row>
    <row r="102" spans="1:3" x14ac:dyDescent="0.25">
      <c r="A102">
        <v>101</v>
      </c>
      <c r="B102" t="s">
        <v>68</v>
      </c>
      <c r="C102">
        <v>11</v>
      </c>
    </row>
    <row r="103" spans="1:3" x14ac:dyDescent="0.25">
      <c r="A103">
        <v>102</v>
      </c>
      <c r="B103" t="s">
        <v>80</v>
      </c>
      <c r="C103">
        <v>11</v>
      </c>
    </row>
    <row r="104" spans="1:3" x14ac:dyDescent="0.25">
      <c r="A104">
        <v>103</v>
      </c>
      <c r="B104" t="s">
        <v>143</v>
      </c>
      <c r="C104">
        <v>11</v>
      </c>
    </row>
    <row r="105" spans="1:3" x14ac:dyDescent="0.25">
      <c r="A105">
        <v>104</v>
      </c>
      <c r="B105" t="s">
        <v>144</v>
      </c>
      <c r="C105">
        <v>11</v>
      </c>
    </row>
    <row r="106" spans="1:3" x14ac:dyDescent="0.25">
      <c r="A106">
        <v>105</v>
      </c>
      <c r="B106" t="s">
        <v>145</v>
      </c>
      <c r="C106">
        <v>11</v>
      </c>
    </row>
    <row r="107" spans="1:3" x14ac:dyDescent="0.25">
      <c r="A107">
        <v>106</v>
      </c>
      <c r="B107" t="s">
        <v>146</v>
      </c>
      <c r="C107">
        <v>10</v>
      </c>
    </row>
    <row r="108" spans="1:3" x14ac:dyDescent="0.25">
      <c r="A108">
        <v>107</v>
      </c>
      <c r="B108" t="s">
        <v>147</v>
      </c>
      <c r="C108">
        <v>10</v>
      </c>
    </row>
    <row r="109" spans="1:3" x14ac:dyDescent="0.25">
      <c r="A109">
        <v>108</v>
      </c>
      <c r="B109" t="s">
        <v>148</v>
      </c>
      <c r="C109">
        <v>10</v>
      </c>
    </row>
    <row r="110" spans="1:3" x14ac:dyDescent="0.25">
      <c r="A110">
        <v>109</v>
      </c>
      <c r="B110" t="s">
        <v>149</v>
      </c>
      <c r="C110">
        <v>9</v>
      </c>
    </row>
    <row r="111" spans="1:3" x14ac:dyDescent="0.25">
      <c r="A111">
        <v>110</v>
      </c>
      <c r="B111" t="s">
        <v>150</v>
      </c>
      <c r="C111">
        <v>9</v>
      </c>
    </row>
    <row r="112" spans="1:3" x14ac:dyDescent="0.25">
      <c r="A112">
        <v>111</v>
      </c>
      <c r="B112" t="s">
        <v>151</v>
      </c>
      <c r="C112">
        <v>9</v>
      </c>
    </row>
    <row r="113" spans="1:3" x14ac:dyDescent="0.25">
      <c r="A113">
        <v>112</v>
      </c>
      <c r="B113" t="s">
        <v>81</v>
      </c>
      <c r="C113">
        <v>9</v>
      </c>
    </row>
    <row r="114" spans="1:3" x14ac:dyDescent="0.25">
      <c r="A114">
        <v>113</v>
      </c>
      <c r="B114" t="s">
        <v>152</v>
      </c>
      <c r="C114">
        <v>8</v>
      </c>
    </row>
    <row r="115" spans="1:3" x14ac:dyDescent="0.25">
      <c r="A115">
        <v>114</v>
      </c>
      <c r="B115" t="s">
        <v>153</v>
      </c>
      <c r="C115">
        <v>8</v>
      </c>
    </row>
    <row r="116" spans="1:3" x14ac:dyDescent="0.25">
      <c r="A116">
        <v>115</v>
      </c>
      <c r="B116" t="s">
        <v>154</v>
      </c>
      <c r="C116">
        <v>8</v>
      </c>
    </row>
    <row r="117" spans="1:3" x14ac:dyDescent="0.25">
      <c r="A117">
        <v>116</v>
      </c>
      <c r="B117" t="s">
        <v>90</v>
      </c>
      <c r="C117">
        <v>8</v>
      </c>
    </row>
    <row r="118" spans="1:3" x14ac:dyDescent="0.25">
      <c r="A118">
        <v>117</v>
      </c>
      <c r="B118" t="s">
        <v>155</v>
      </c>
      <c r="C118">
        <v>8</v>
      </c>
    </row>
    <row r="119" spans="1:3" x14ac:dyDescent="0.25">
      <c r="A119">
        <v>118</v>
      </c>
      <c r="B119" t="s">
        <v>156</v>
      </c>
      <c r="C119">
        <v>8</v>
      </c>
    </row>
    <row r="120" spans="1:3" x14ac:dyDescent="0.25">
      <c r="A120">
        <v>119</v>
      </c>
      <c r="B120" t="s">
        <v>157</v>
      </c>
      <c r="C120">
        <v>8</v>
      </c>
    </row>
    <row r="121" spans="1:3" x14ac:dyDescent="0.25">
      <c r="A121">
        <v>120</v>
      </c>
      <c r="B121" t="s">
        <v>158</v>
      </c>
      <c r="C121">
        <v>7</v>
      </c>
    </row>
    <row r="122" spans="1:3" x14ac:dyDescent="0.25">
      <c r="A122">
        <v>121</v>
      </c>
      <c r="B122" t="s">
        <v>159</v>
      </c>
      <c r="C122">
        <v>7</v>
      </c>
    </row>
    <row r="123" spans="1:3" x14ac:dyDescent="0.25">
      <c r="A123">
        <v>122</v>
      </c>
      <c r="B123" t="s">
        <v>160</v>
      </c>
      <c r="C123">
        <v>7</v>
      </c>
    </row>
    <row r="124" spans="1:3" x14ac:dyDescent="0.25">
      <c r="A124">
        <v>123</v>
      </c>
      <c r="B124" t="s">
        <v>161</v>
      </c>
      <c r="C124">
        <v>7</v>
      </c>
    </row>
    <row r="125" spans="1:3" x14ac:dyDescent="0.25">
      <c r="A125">
        <v>124</v>
      </c>
      <c r="B125" t="s">
        <v>162</v>
      </c>
      <c r="C125">
        <v>7</v>
      </c>
    </row>
    <row r="126" spans="1:3" x14ac:dyDescent="0.25">
      <c r="A126">
        <v>125</v>
      </c>
      <c r="B126" t="s">
        <v>163</v>
      </c>
      <c r="C126">
        <v>7</v>
      </c>
    </row>
    <row r="127" spans="1:3" x14ac:dyDescent="0.25">
      <c r="A127">
        <v>126</v>
      </c>
      <c r="B127" t="s">
        <v>164</v>
      </c>
      <c r="C127">
        <v>6</v>
      </c>
    </row>
    <row r="128" spans="1:3" x14ac:dyDescent="0.25">
      <c r="A128">
        <v>127</v>
      </c>
      <c r="B128" t="s">
        <v>165</v>
      </c>
      <c r="C128">
        <v>6</v>
      </c>
    </row>
    <row r="129" spans="1:3" x14ac:dyDescent="0.25">
      <c r="A129">
        <v>128</v>
      </c>
      <c r="B129" t="s">
        <v>166</v>
      </c>
      <c r="C129">
        <v>6</v>
      </c>
    </row>
    <row r="130" spans="1:3" x14ac:dyDescent="0.25">
      <c r="A130">
        <v>129</v>
      </c>
      <c r="B130" t="s">
        <v>167</v>
      </c>
      <c r="C130">
        <v>6</v>
      </c>
    </row>
    <row r="131" spans="1:3" x14ac:dyDescent="0.25">
      <c r="A131">
        <v>130</v>
      </c>
      <c r="B131" t="s">
        <v>168</v>
      </c>
      <c r="C131">
        <v>6</v>
      </c>
    </row>
    <row r="132" spans="1:3" x14ac:dyDescent="0.25">
      <c r="A132">
        <v>131</v>
      </c>
      <c r="B132" t="s">
        <v>169</v>
      </c>
      <c r="C132">
        <v>6</v>
      </c>
    </row>
    <row r="133" spans="1:3" x14ac:dyDescent="0.25">
      <c r="A133">
        <v>132</v>
      </c>
      <c r="B133" t="s">
        <v>170</v>
      </c>
      <c r="C133">
        <v>6</v>
      </c>
    </row>
    <row r="134" spans="1:3" x14ac:dyDescent="0.25">
      <c r="A134">
        <v>133</v>
      </c>
      <c r="B134" t="s">
        <v>171</v>
      </c>
      <c r="C134">
        <v>6</v>
      </c>
    </row>
    <row r="135" spans="1:3" x14ac:dyDescent="0.25">
      <c r="A135">
        <v>134</v>
      </c>
      <c r="B135" t="s">
        <v>172</v>
      </c>
      <c r="C135">
        <v>6</v>
      </c>
    </row>
    <row r="136" spans="1:3" x14ac:dyDescent="0.25">
      <c r="A136">
        <v>135</v>
      </c>
      <c r="B136" t="s">
        <v>173</v>
      </c>
      <c r="C136">
        <v>6</v>
      </c>
    </row>
    <row r="137" spans="1:3" x14ac:dyDescent="0.25">
      <c r="A137">
        <v>136</v>
      </c>
      <c r="B137" t="s">
        <v>174</v>
      </c>
      <c r="C137">
        <v>6</v>
      </c>
    </row>
    <row r="138" spans="1:3" x14ac:dyDescent="0.25">
      <c r="A138">
        <v>137</v>
      </c>
      <c r="B138" t="s">
        <v>175</v>
      </c>
      <c r="C138">
        <v>6</v>
      </c>
    </row>
    <row r="139" spans="1:3" x14ac:dyDescent="0.25">
      <c r="A139">
        <v>138</v>
      </c>
      <c r="B139" t="s">
        <v>176</v>
      </c>
      <c r="C139">
        <v>6</v>
      </c>
    </row>
    <row r="140" spans="1:3" x14ac:dyDescent="0.25">
      <c r="A140">
        <v>139</v>
      </c>
      <c r="B140" t="s">
        <v>177</v>
      </c>
      <c r="C140">
        <v>6</v>
      </c>
    </row>
    <row r="141" spans="1:3" x14ac:dyDescent="0.25">
      <c r="A141">
        <v>140</v>
      </c>
      <c r="B141" t="s">
        <v>178</v>
      </c>
      <c r="C141">
        <v>6</v>
      </c>
    </row>
    <row r="142" spans="1:3" x14ac:dyDescent="0.25">
      <c r="A142">
        <v>141</v>
      </c>
      <c r="B142" t="s">
        <v>179</v>
      </c>
      <c r="C142">
        <v>5</v>
      </c>
    </row>
    <row r="143" spans="1:3" x14ac:dyDescent="0.25">
      <c r="A143">
        <v>142</v>
      </c>
      <c r="B143" t="s">
        <v>180</v>
      </c>
      <c r="C143">
        <v>5</v>
      </c>
    </row>
    <row r="144" spans="1:3" x14ac:dyDescent="0.25">
      <c r="A144">
        <v>143</v>
      </c>
      <c r="B144" t="s">
        <v>181</v>
      </c>
      <c r="C144">
        <v>5</v>
      </c>
    </row>
    <row r="145" spans="1:3" x14ac:dyDescent="0.25">
      <c r="A145">
        <v>144</v>
      </c>
      <c r="B145" t="s">
        <v>182</v>
      </c>
      <c r="C145">
        <v>5</v>
      </c>
    </row>
    <row r="146" spans="1:3" x14ac:dyDescent="0.25">
      <c r="A146">
        <v>145</v>
      </c>
      <c r="B146" t="s">
        <v>183</v>
      </c>
      <c r="C146">
        <v>5</v>
      </c>
    </row>
    <row r="147" spans="1:3" x14ac:dyDescent="0.25">
      <c r="A147">
        <v>146</v>
      </c>
      <c r="B147" t="s">
        <v>184</v>
      </c>
      <c r="C147">
        <v>5</v>
      </c>
    </row>
    <row r="148" spans="1:3" x14ac:dyDescent="0.25">
      <c r="A148">
        <v>147</v>
      </c>
      <c r="B148" t="s">
        <v>185</v>
      </c>
      <c r="C148">
        <v>5</v>
      </c>
    </row>
    <row r="149" spans="1:3" x14ac:dyDescent="0.25">
      <c r="A149">
        <v>148</v>
      </c>
      <c r="B149" t="s">
        <v>186</v>
      </c>
      <c r="C149">
        <v>5</v>
      </c>
    </row>
    <row r="150" spans="1:3" x14ac:dyDescent="0.25">
      <c r="A150">
        <v>149</v>
      </c>
      <c r="B150" t="s">
        <v>187</v>
      </c>
      <c r="C150">
        <v>5</v>
      </c>
    </row>
    <row r="151" spans="1:3" x14ac:dyDescent="0.25">
      <c r="A151">
        <v>150</v>
      </c>
      <c r="B151" t="s">
        <v>188</v>
      </c>
      <c r="C151">
        <v>5</v>
      </c>
    </row>
    <row r="152" spans="1:3" x14ac:dyDescent="0.25">
      <c r="A152">
        <v>151</v>
      </c>
      <c r="B152" t="s">
        <v>189</v>
      </c>
      <c r="C152">
        <v>5</v>
      </c>
    </row>
    <row r="153" spans="1:3" x14ac:dyDescent="0.25">
      <c r="A153">
        <v>152</v>
      </c>
      <c r="B153" t="s">
        <v>190</v>
      </c>
      <c r="C153">
        <v>5</v>
      </c>
    </row>
    <row r="154" spans="1:3" x14ac:dyDescent="0.25">
      <c r="A154">
        <v>153</v>
      </c>
      <c r="B154" t="s">
        <v>191</v>
      </c>
      <c r="C154">
        <v>5</v>
      </c>
    </row>
    <row r="155" spans="1:3" x14ac:dyDescent="0.25">
      <c r="A155">
        <v>154</v>
      </c>
      <c r="B155" t="s">
        <v>77</v>
      </c>
      <c r="C155">
        <v>5</v>
      </c>
    </row>
    <row r="156" spans="1:3" x14ac:dyDescent="0.25">
      <c r="A156">
        <v>155</v>
      </c>
      <c r="B156" t="s">
        <v>192</v>
      </c>
      <c r="C156">
        <v>5</v>
      </c>
    </row>
    <row r="157" spans="1:3" x14ac:dyDescent="0.25">
      <c r="A157">
        <v>156</v>
      </c>
      <c r="B157" t="s">
        <v>193</v>
      </c>
      <c r="C157">
        <v>5</v>
      </c>
    </row>
    <row r="158" spans="1:3" x14ac:dyDescent="0.25">
      <c r="A158">
        <v>157</v>
      </c>
      <c r="B158" t="s">
        <v>194</v>
      </c>
      <c r="C158">
        <v>5</v>
      </c>
    </row>
    <row r="159" spans="1:3" x14ac:dyDescent="0.25">
      <c r="A159">
        <v>158</v>
      </c>
      <c r="B159" t="s">
        <v>195</v>
      </c>
      <c r="C159">
        <v>5</v>
      </c>
    </row>
    <row r="160" spans="1:3" x14ac:dyDescent="0.25">
      <c r="A160">
        <v>159</v>
      </c>
      <c r="B160" t="s">
        <v>196</v>
      </c>
      <c r="C160">
        <v>5</v>
      </c>
    </row>
    <row r="161" spans="1:3" x14ac:dyDescent="0.25">
      <c r="A161">
        <v>160</v>
      </c>
      <c r="B161" t="s">
        <v>197</v>
      </c>
      <c r="C161">
        <v>4</v>
      </c>
    </row>
    <row r="162" spans="1:3" x14ac:dyDescent="0.25">
      <c r="A162">
        <v>161</v>
      </c>
      <c r="B162" t="s">
        <v>198</v>
      </c>
      <c r="C162">
        <v>4</v>
      </c>
    </row>
    <row r="163" spans="1:3" x14ac:dyDescent="0.25">
      <c r="A163">
        <v>162</v>
      </c>
      <c r="B163" t="s">
        <v>199</v>
      </c>
      <c r="C163">
        <v>4</v>
      </c>
    </row>
    <row r="164" spans="1:3" x14ac:dyDescent="0.25">
      <c r="A164">
        <v>163</v>
      </c>
      <c r="B164" t="s">
        <v>200</v>
      </c>
      <c r="C164">
        <v>4</v>
      </c>
    </row>
    <row r="165" spans="1:3" x14ac:dyDescent="0.25">
      <c r="A165">
        <v>164</v>
      </c>
      <c r="B165" t="s">
        <v>201</v>
      </c>
      <c r="C165">
        <v>4</v>
      </c>
    </row>
    <row r="166" spans="1:3" x14ac:dyDescent="0.25">
      <c r="A166">
        <v>165</v>
      </c>
      <c r="B166" t="s">
        <v>202</v>
      </c>
      <c r="C166">
        <v>4</v>
      </c>
    </row>
    <row r="167" spans="1:3" x14ac:dyDescent="0.25">
      <c r="A167">
        <v>166</v>
      </c>
      <c r="B167" t="s">
        <v>203</v>
      </c>
      <c r="C167">
        <v>4</v>
      </c>
    </row>
    <row r="168" spans="1:3" x14ac:dyDescent="0.25">
      <c r="A168">
        <v>167</v>
      </c>
      <c r="B168" t="s">
        <v>204</v>
      </c>
      <c r="C168">
        <v>4</v>
      </c>
    </row>
    <row r="169" spans="1:3" x14ac:dyDescent="0.25">
      <c r="A169">
        <v>168</v>
      </c>
      <c r="B169" t="s">
        <v>205</v>
      </c>
      <c r="C169">
        <v>4</v>
      </c>
    </row>
    <row r="170" spans="1:3" x14ac:dyDescent="0.25">
      <c r="A170">
        <v>169</v>
      </c>
      <c r="B170" t="s">
        <v>206</v>
      </c>
      <c r="C170">
        <v>4</v>
      </c>
    </row>
    <row r="171" spans="1:3" x14ac:dyDescent="0.25">
      <c r="A171">
        <v>170</v>
      </c>
      <c r="B171" t="s">
        <v>207</v>
      </c>
      <c r="C171">
        <v>4</v>
      </c>
    </row>
    <row r="172" spans="1:3" x14ac:dyDescent="0.25">
      <c r="A172">
        <v>171</v>
      </c>
      <c r="B172" t="s">
        <v>208</v>
      </c>
      <c r="C172">
        <v>4</v>
      </c>
    </row>
    <row r="173" spans="1:3" x14ac:dyDescent="0.25">
      <c r="A173">
        <v>172</v>
      </c>
      <c r="B173" t="s">
        <v>209</v>
      </c>
      <c r="C173">
        <v>4</v>
      </c>
    </row>
    <row r="174" spans="1:3" x14ac:dyDescent="0.25">
      <c r="A174">
        <v>173</v>
      </c>
      <c r="B174" t="s">
        <v>210</v>
      </c>
      <c r="C174">
        <v>4</v>
      </c>
    </row>
    <row r="175" spans="1:3" x14ac:dyDescent="0.25">
      <c r="A175">
        <v>174</v>
      </c>
      <c r="B175" t="s">
        <v>211</v>
      </c>
      <c r="C175">
        <v>3</v>
      </c>
    </row>
    <row r="176" spans="1:3" x14ac:dyDescent="0.25">
      <c r="A176">
        <v>175</v>
      </c>
      <c r="B176" t="s">
        <v>212</v>
      </c>
      <c r="C176">
        <v>3</v>
      </c>
    </row>
    <row r="177" spans="1:3" x14ac:dyDescent="0.25">
      <c r="A177">
        <v>176</v>
      </c>
      <c r="B177" t="s">
        <v>213</v>
      </c>
      <c r="C177">
        <v>3</v>
      </c>
    </row>
    <row r="178" spans="1:3" x14ac:dyDescent="0.25">
      <c r="A178">
        <v>177</v>
      </c>
      <c r="B178" t="s">
        <v>214</v>
      </c>
      <c r="C178">
        <v>3</v>
      </c>
    </row>
    <row r="179" spans="1:3" x14ac:dyDescent="0.25">
      <c r="A179">
        <v>178</v>
      </c>
      <c r="B179" t="s">
        <v>215</v>
      </c>
      <c r="C179">
        <v>3</v>
      </c>
    </row>
    <row r="180" spans="1:3" x14ac:dyDescent="0.25">
      <c r="A180">
        <v>179</v>
      </c>
      <c r="B180" t="s">
        <v>216</v>
      </c>
      <c r="C180">
        <v>3</v>
      </c>
    </row>
    <row r="181" spans="1:3" x14ac:dyDescent="0.25">
      <c r="A181">
        <v>180</v>
      </c>
      <c r="B181" t="s">
        <v>217</v>
      </c>
      <c r="C181">
        <v>3</v>
      </c>
    </row>
    <row r="182" spans="1:3" x14ac:dyDescent="0.25">
      <c r="A182">
        <v>181</v>
      </c>
      <c r="B182" t="s">
        <v>218</v>
      </c>
      <c r="C182">
        <v>3</v>
      </c>
    </row>
    <row r="183" spans="1:3" x14ac:dyDescent="0.25">
      <c r="A183">
        <v>182</v>
      </c>
      <c r="B183" t="s">
        <v>219</v>
      </c>
      <c r="C183">
        <v>3</v>
      </c>
    </row>
    <row r="184" spans="1:3" x14ac:dyDescent="0.25">
      <c r="A184">
        <v>183</v>
      </c>
      <c r="B184" t="s">
        <v>220</v>
      </c>
      <c r="C184">
        <v>3</v>
      </c>
    </row>
    <row r="185" spans="1:3" x14ac:dyDescent="0.25">
      <c r="A185">
        <v>184</v>
      </c>
      <c r="B185" t="s">
        <v>221</v>
      </c>
      <c r="C185">
        <v>3</v>
      </c>
    </row>
    <row r="186" spans="1:3" x14ac:dyDescent="0.25">
      <c r="A186">
        <v>185</v>
      </c>
      <c r="B186" t="s">
        <v>222</v>
      </c>
      <c r="C186">
        <v>3</v>
      </c>
    </row>
    <row r="187" spans="1:3" x14ac:dyDescent="0.25">
      <c r="A187">
        <v>186</v>
      </c>
      <c r="B187" t="s">
        <v>223</v>
      </c>
      <c r="C187">
        <v>3</v>
      </c>
    </row>
    <row r="188" spans="1:3" x14ac:dyDescent="0.25">
      <c r="A188">
        <v>187</v>
      </c>
      <c r="B188" t="s">
        <v>224</v>
      </c>
      <c r="C188">
        <v>3</v>
      </c>
    </row>
    <row r="189" spans="1:3" x14ac:dyDescent="0.25">
      <c r="A189">
        <v>188</v>
      </c>
      <c r="B189" t="s">
        <v>225</v>
      </c>
      <c r="C189">
        <v>3</v>
      </c>
    </row>
    <row r="190" spans="1:3" x14ac:dyDescent="0.25">
      <c r="A190">
        <v>189</v>
      </c>
      <c r="B190" t="s">
        <v>226</v>
      </c>
      <c r="C190">
        <v>3</v>
      </c>
    </row>
    <row r="191" spans="1:3" x14ac:dyDescent="0.25">
      <c r="A191">
        <v>190</v>
      </c>
      <c r="B191" t="s">
        <v>227</v>
      </c>
      <c r="C191">
        <v>3</v>
      </c>
    </row>
    <row r="192" spans="1:3" x14ac:dyDescent="0.25">
      <c r="A192">
        <v>191</v>
      </c>
      <c r="B192" t="s">
        <v>228</v>
      </c>
      <c r="C192">
        <v>3</v>
      </c>
    </row>
    <row r="193" spans="1:3" x14ac:dyDescent="0.25">
      <c r="A193">
        <v>192</v>
      </c>
      <c r="B193" t="s">
        <v>229</v>
      </c>
      <c r="C193">
        <v>3</v>
      </c>
    </row>
    <row r="194" spans="1:3" x14ac:dyDescent="0.25">
      <c r="A194">
        <v>193</v>
      </c>
      <c r="B194" t="s">
        <v>230</v>
      </c>
      <c r="C194">
        <v>3</v>
      </c>
    </row>
    <row r="195" spans="1:3" x14ac:dyDescent="0.25">
      <c r="A195">
        <v>194</v>
      </c>
      <c r="B195" t="s">
        <v>231</v>
      </c>
      <c r="C195">
        <v>2</v>
      </c>
    </row>
    <row r="196" spans="1:3" x14ac:dyDescent="0.25">
      <c r="A196">
        <v>195</v>
      </c>
      <c r="B196" t="s">
        <v>86</v>
      </c>
      <c r="C196">
        <v>2</v>
      </c>
    </row>
    <row r="197" spans="1:3" x14ac:dyDescent="0.25">
      <c r="A197">
        <v>196</v>
      </c>
      <c r="B197" t="s">
        <v>232</v>
      </c>
      <c r="C197">
        <v>2</v>
      </c>
    </row>
    <row r="198" spans="1:3" x14ac:dyDescent="0.25">
      <c r="A198">
        <v>197</v>
      </c>
      <c r="B198" t="s">
        <v>233</v>
      </c>
      <c r="C198">
        <v>2</v>
      </c>
    </row>
    <row r="199" spans="1:3" x14ac:dyDescent="0.25">
      <c r="A199">
        <v>198</v>
      </c>
      <c r="B199" t="s">
        <v>234</v>
      </c>
      <c r="C199">
        <v>2</v>
      </c>
    </row>
    <row r="200" spans="1:3" x14ac:dyDescent="0.25">
      <c r="A200">
        <v>199</v>
      </c>
      <c r="B200" t="s">
        <v>235</v>
      </c>
      <c r="C200">
        <v>2</v>
      </c>
    </row>
    <row r="201" spans="1:3" x14ac:dyDescent="0.25">
      <c r="A201">
        <v>200</v>
      </c>
      <c r="B201" t="s">
        <v>236</v>
      </c>
      <c r="C201">
        <v>2</v>
      </c>
    </row>
    <row r="202" spans="1:3" x14ac:dyDescent="0.25">
      <c r="A202">
        <v>201</v>
      </c>
      <c r="B202" t="s">
        <v>237</v>
      </c>
      <c r="C202">
        <v>2</v>
      </c>
    </row>
    <row r="203" spans="1:3" x14ac:dyDescent="0.25">
      <c r="A203">
        <v>202</v>
      </c>
      <c r="B203" t="s">
        <v>238</v>
      </c>
      <c r="C203">
        <v>2</v>
      </c>
    </row>
    <row r="204" spans="1:3" x14ac:dyDescent="0.25">
      <c r="A204">
        <v>203</v>
      </c>
      <c r="B204" t="s">
        <v>239</v>
      </c>
      <c r="C204">
        <v>2</v>
      </c>
    </row>
    <row r="205" spans="1:3" x14ac:dyDescent="0.25">
      <c r="A205">
        <v>204</v>
      </c>
      <c r="B205" t="s">
        <v>240</v>
      </c>
      <c r="C205">
        <v>2</v>
      </c>
    </row>
    <row r="206" spans="1:3" x14ac:dyDescent="0.25">
      <c r="A206">
        <v>205</v>
      </c>
      <c r="B206" t="s">
        <v>241</v>
      </c>
      <c r="C206">
        <v>2</v>
      </c>
    </row>
    <row r="207" spans="1:3" x14ac:dyDescent="0.25">
      <c r="A207">
        <v>206</v>
      </c>
      <c r="B207" t="s">
        <v>242</v>
      </c>
      <c r="C207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E79B-93F1-4CC8-9C43-40D17BA638EA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104</v>
      </c>
      <c r="B1">
        <v>11326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09B035-4F56-4606-A354-AD8EDF951A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Country_Stats</vt:lpstr>
      <vt:lpstr>GoldSilverBronze_Summary</vt:lpstr>
      <vt:lpstr>Total_Medals</vt:lpstr>
      <vt:lpstr>Top_Countries</vt:lpstr>
      <vt:lpstr>Athletes_By_Country</vt:lpstr>
      <vt:lpstr>Total_Athletes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Beres</dc:creator>
  <cp:keywords/>
  <dc:description/>
  <cp:lastModifiedBy>Jason Beres</cp:lastModifiedBy>
  <cp:revision/>
  <dcterms:created xsi:type="dcterms:W3CDTF">2021-07-28T16:09:46Z</dcterms:created>
  <dcterms:modified xsi:type="dcterms:W3CDTF">2021-07-30T17:19:27Z</dcterms:modified>
  <cp:category/>
  <cp:contentStatus/>
</cp:coreProperties>
</file>