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SDD VC latest\MSERV\2024\REPORT 2024\DAILY REPORT 2024\"/>
    </mc:Choice>
  </mc:AlternateContent>
  <xr:revisionPtr revIDLastSave="0" documentId="13_ncr:1_{6363A400-7E58-435E-B5FE-A650C0844C0E}" xr6:coauthVersionLast="47" xr6:coauthVersionMax="47" xr10:uidLastSave="{00000000-0000-0000-0000-000000000000}"/>
  <bookViews>
    <workbookView xWindow="-120" yWindow="-120" windowWidth="20730" windowHeight="11040" tabRatio="760" activeTab="10" xr2:uid="{00000000-000D-0000-FFFF-FFFF00000000}"/>
  </bookViews>
  <sheets>
    <sheet name="JAN" sheetId="33" r:id="rId1"/>
    <sheet name="FEB" sheetId="34" r:id="rId2"/>
    <sheet name="MAR" sheetId="35" r:id="rId3"/>
    <sheet name="APR" sheetId="37" r:id="rId4"/>
    <sheet name="MAY" sheetId="38" r:id="rId5"/>
    <sheet name="JUN" sheetId="39" r:id="rId6"/>
    <sheet name="JUL" sheetId="41" r:id="rId7"/>
    <sheet name="AUG" sheetId="42" r:id="rId8"/>
    <sheet name="SEP" sheetId="43" r:id="rId9"/>
    <sheet name="OCT" sheetId="44" r:id="rId10"/>
    <sheet name="NOV" sheetId="48" r:id="rId11"/>
    <sheet name="DEC" sheetId="47" r:id="rId12"/>
    <sheet name="Sheet1" sheetId="45" r:id="rId13"/>
    <sheet name="NOV_void" sheetId="46" r:id="rId14"/>
  </sheets>
  <definedNames>
    <definedName name="_xlnm._FilterDatabase" localSheetId="3" hidden="1">APR!$A$3:$M$440</definedName>
    <definedName name="_xlnm._FilterDatabase" localSheetId="7" hidden="1">AUG!$A$3:$N$489</definedName>
    <definedName name="_xlnm._FilterDatabase" localSheetId="11" hidden="1">DEC!$A$3:$N$745</definedName>
    <definedName name="_xlnm._FilterDatabase" localSheetId="1" hidden="1">FEB!$A$3:$N$3</definedName>
    <definedName name="_xlnm._FilterDatabase" localSheetId="0" hidden="1">JAN!$A$3:$M$413</definedName>
    <definedName name="_xlnm._FilterDatabase" localSheetId="6" hidden="1">JUL!$A$3:$N$316</definedName>
    <definedName name="_xlnm._FilterDatabase" localSheetId="5" hidden="1">JUN!$A$3:$N$370</definedName>
    <definedName name="_xlnm._FilterDatabase" localSheetId="2" hidden="1">MAR!$A$3:$M$370</definedName>
    <definedName name="_xlnm._FilterDatabase" localSheetId="4" hidden="1">MAY!$A$3:$N$494</definedName>
    <definedName name="_xlnm._FilterDatabase" localSheetId="10" hidden="1">NOV!$A$3:$N$409</definedName>
    <definedName name="_xlnm._FilterDatabase" localSheetId="13" hidden="1">NOV_void!$A$3:$N$445</definedName>
    <definedName name="_xlnm._FilterDatabase" localSheetId="9" hidden="1">OCT!$A$3:$N$305</definedName>
    <definedName name="_xlnm._FilterDatabase" localSheetId="8" hidden="1">SEP!$A$3:$N$414</definedName>
    <definedName name="_xlnm.Print_Area" localSheetId="3">APR!$A$1:$N$440</definedName>
    <definedName name="_xlnm.Print_Area" localSheetId="7">AUG!$A$1:$N$489</definedName>
    <definedName name="_xlnm.Print_Area" localSheetId="11">DEC!$A$1:$N$745</definedName>
    <definedName name="_xlnm.Print_Area" localSheetId="1">FEB!$A$1:$N$409</definedName>
    <definedName name="_xlnm.Print_Area" localSheetId="0">JAN!$A$1:$N$412</definedName>
    <definedName name="_xlnm.Print_Area" localSheetId="6">JUL!$A$1:$N$316</definedName>
    <definedName name="_xlnm.Print_Area" localSheetId="5">JUN!$A$1:$N$370</definedName>
    <definedName name="_xlnm.Print_Area" localSheetId="2">MAR!$A$1:$N$370</definedName>
    <definedName name="_xlnm.Print_Area" localSheetId="4">MAY!$A$1:$N$494</definedName>
    <definedName name="_xlnm.Print_Area" localSheetId="10">NOV!$A$1:$N$409</definedName>
    <definedName name="_xlnm.Print_Area" localSheetId="13">NOV_void!$A$1:$N$409</definedName>
    <definedName name="_xlnm.Print_Area" localSheetId="9">OCT!$A$1:$N$304</definedName>
    <definedName name="_xlnm.Print_Area" localSheetId="8">SEP!$A$1:$N$414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45" l="1"/>
  <c r="R3" i="45"/>
  <c r="Q3" i="45"/>
  <c r="O3" i="45"/>
  <c r="O2" i="45"/>
  <c r="O1" i="45"/>
  <c r="K409" i="48"/>
  <c r="K408" i="48"/>
  <c r="K407" i="48"/>
  <c r="K406" i="48"/>
  <c r="K405" i="48"/>
  <c r="K404" i="48"/>
  <c r="K403" i="48"/>
  <c r="K402" i="48"/>
  <c r="K401" i="48"/>
  <c r="K400" i="48"/>
  <c r="K399" i="48"/>
  <c r="K398" i="48"/>
  <c r="K397" i="48"/>
  <c r="K396" i="48"/>
  <c r="K395" i="48"/>
  <c r="K394" i="48"/>
  <c r="K393" i="48"/>
  <c r="K392" i="48"/>
  <c r="K391" i="48"/>
  <c r="K390" i="48"/>
  <c r="K389" i="48"/>
  <c r="K388" i="48"/>
  <c r="K387" i="48"/>
  <c r="K386" i="48"/>
  <c r="K385" i="48"/>
  <c r="K384" i="48"/>
  <c r="K383" i="48"/>
  <c r="K382" i="48"/>
  <c r="K381" i="48"/>
  <c r="K380" i="48"/>
  <c r="K379" i="48"/>
  <c r="K378" i="48"/>
  <c r="K377" i="48"/>
  <c r="K376" i="48"/>
  <c r="K375" i="48"/>
  <c r="K374" i="48"/>
  <c r="K373" i="48"/>
  <c r="K372" i="48"/>
  <c r="K371" i="48"/>
  <c r="K370" i="48"/>
  <c r="K369" i="48"/>
  <c r="K368" i="48"/>
  <c r="K367" i="48"/>
  <c r="K366" i="48"/>
  <c r="K365" i="48"/>
  <c r="K364" i="48"/>
  <c r="K363" i="48"/>
  <c r="K362" i="48"/>
  <c r="K361" i="48"/>
  <c r="K360" i="48"/>
  <c r="K359" i="48"/>
  <c r="K358" i="48"/>
  <c r="K357" i="48"/>
  <c r="K356" i="48"/>
  <c r="K355" i="48"/>
  <c r="K354" i="48"/>
  <c r="K353" i="48"/>
  <c r="K352" i="48"/>
  <c r="K351" i="48"/>
  <c r="K350" i="48"/>
  <c r="K349" i="48"/>
  <c r="K348" i="48"/>
  <c r="K347" i="48"/>
  <c r="K346" i="48"/>
  <c r="K345" i="48"/>
  <c r="K344" i="48"/>
  <c r="K343" i="48"/>
  <c r="K342" i="48"/>
  <c r="K341" i="48"/>
  <c r="K340" i="48"/>
  <c r="K339" i="48"/>
  <c r="K338" i="48"/>
  <c r="K337" i="48"/>
  <c r="K336" i="48"/>
  <c r="K335" i="48"/>
  <c r="K334" i="48"/>
  <c r="K333" i="48"/>
  <c r="K332" i="48"/>
  <c r="K331" i="48"/>
  <c r="K330" i="48"/>
  <c r="K329" i="48"/>
  <c r="K328" i="48"/>
  <c r="K327" i="48"/>
  <c r="K326" i="48"/>
  <c r="K325" i="48"/>
  <c r="K324" i="48"/>
  <c r="K323" i="48"/>
  <c r="K322" i="48"/>
  <c r="K321" i="48"/>
  <c r="K320" i="48"/>
  <c r="K319" i="48"/>
  <c r="K318" i="48"/>
  <c r="K317" i="48"/>
  <c r="K316" i="48"/>
  <c r="K315" i="48"/>
  <c r="K314" i="48"/>
  <c r="K313" i="48"/>
  <c r="K312" i="48"/>
  <c r="K311" i="48"/>
  <c r="K310" i="48"/>
  <c r="K309" i="48"/>
  <c r="K308" i="48"/>
  <c r="K307" i="48"/>
  <c r="K306" i="48"/>
  <c r="K305" i="48"/>
  <c r="K304" i="48"/>
  <c r="K303" i="48"/>
  <c r="K302" i="48"/>
  <c r="K301" i="48"/>
  <c r="K300" i="48"/>
  <c r="K299" i="48"/>
  <c r="K298" i="48"/>
  <c r="K297" i="48"/>
  <c r="K296" i="48"/>
  <c r="K295" i="48"/>
  <c r="K294" i="48"/>
  <c r="K293" i="48"/>
  <c r="K292" i="48"/>
  <c r="K291" i="48"/>
  <c r="K290" i="48"/>
  <c r="K289" i="48"/>
  <c r="K288" i="48"/>
  <c r="K287" i="48"/>
  <c r="K286" i="48"/>
  <c r="K285" i="48"/>
  <c r="K284" i="48"/>
  <c r="K283" i="48"/>
  <c r="K282" i="48"/>
  <c r="K281" i="48"/>
  <c r="K280" i="48"/>
  <c r="K279" i="48"/>
  <c r="K278" i="48"/>
  <c r="K277" i="48"/>
  <c r="K276" i="48"/>
  <c r="K275" i="48"/>
  <c r="K274" i="48"/>
  <c r="K273" i="48"/>
  <c r="K272" i="48"/>
  <c r="K271" i="48"/>
  <c r="K270" i="48"/>
  <c r="K269" i="48"/>
  <c r="K268" i="48"/>
  <c r="K267" i="48"/>
  <c r="K266" i="48"/>
  <c r="K265" i="48"/>
  <c r="K264" i="48"/>
  <c r="K263" i="48"/>
  <c r="K262" i="48"/>
  <c r="K261" i="48"/>
  <c r="K260" i="48"/>
  <c r="K259" i="48"/>
  <c r="K258" i="48"/>
  <c r="K257" i="48"/>
  <c r="K256" i="48"/>
  <c r="K255" i="48"/>
  <c r="K254" i="48"/>
  <c r="K253" i="48"/>
  <c r="K252" i="48"/>
  <c r="K251" i="48"/>
  <c r="K250" i="48"/>
  <c r="K249" i="48"/>
  <c r="K248" i="48"/>
  <c r="K247" i="48"/>
  <c r="K246" i="48"/>
  <c r="K245" i="48"/>
  <c r="K244" i="48"/>
  <c r="K243" i="48"/>
  <c r="K242" i="48"/>
  <c r="K241" i="48"/>
  <c r="K240" i="48"/>
  <c r="K239" i="48"/>
  <c r="K238" i="48"/>
  <c r="K237" i="48"/>
  <c r="K236" i="48"/>
  <c r="K235" i="48"/>
  <c r="K234" i="48"/>
  <c r="K233" i="48"/>
  <c r="K232" i="48"/>
  <c r="K231" i="48"/>
  <c r="K230" i="48"/>
  <c r="K229" i="48"/>
  <c r="K228" i="48"/>
  <c r="K227" i="48"/>
  <c r="K226" i="48"/>
  <c r="K225" i="48"/>
  <c r="K224" i="48"/>
  <c r="K223" i="48"/>
  <c r="K222" i="48"/>
  <c r="K221" i="48"/>
  <c r="K220" i="48"/>
  <c r="K219" i="48"/>
  <c r="K218" i="48"/>
  <c r="K217" i="48"/>
  <c r="K216" i="48"/>
  <c r="K215" i="48"/>
  <c r="K214" i="48"/>
  <c r="K213" i="48"/>
  <c r="K212" i="48"/>
  <c r="K211" i="48"/>
  <c r="K210" i="48"/>
  <c r="K209" i="48"/>
  <c r="K208" i="48"/>
  <c r="K207" i="48"/>
  <c r="K206" i="48"/>
  <c r="K205" i="48"/>
  <c r="K204" i="48"/>
  <c r="K203" i="48"/>
  <c r="K202" i="48"/>
  <c r="K201" i="48"/>
  <c r="K200" i="48"/>
  <c r="K199" i="48"/>
  <c r="K198" i="48"/>
  <c r="K197" i="48"/>
  <c r="K196" i="48"/>
  <c r="K195" i="48"/>
  <c r="K194" i="48"/>
  <c r="K193" i="48"/>
  <c r="K192" i="48"/>
  <c r="K191" i="48"/>
  <c r="K190" i="48"/>
  <c r="K189" i="48"/>
  <c r="K188" i="48"/>
  <c r="K187" i="48"/>
  <c r="L186" i="48"/>
  <c r="K186" i="48" s="1"/>
  <c r="E186" i="48"/>
  <c r="K185" i="48"/>
  <c r="K184" i="48"/>
  <c r="K183" i="48"/>
  <c r="K182" i="48"/>
  <c r="K181" i="48"/>
  <c r="K180" i="48"/>
  <c r="K179" i="48"/>
  <c r="K178" i="48"/>
  <c r="K177" i="48"/>
  <c r="K176" i="48"/>
  <c r="K175" i="48"/>
  <c r="K174" i="48"/>
  <c r="K173" i="48"/>
  <c r="K172" i="48"/>
  <c r="K171" i="48"/>
  <c r="K170" i="48"/>
  <c r="K169" i="48"/>
  <c r="K168" i="48"/>
  <c r="K167" i="48"/>
  <c r="K166" i="48"/>
  <c r="K165" i="48"/>
  <c r="K164" i="48"/>
  <c r="K163" i="48"/>
  <c r="K162" i="48"/>
  <c r="K161" i="48"/>
  <c r="K160" i="48"/>
  <c r="K159" i="48"/>
  <c r="K158" i="48"/>
  <c r="K157" i="48"/>
  <c r="K156" i="48"/>
  <c r="K155" i="48"/>
  <c r="K154" i="48"/>
  <c r="K153" i="48"/>
  <c r="K152" i="48"/>
  <c r="K151" i="48"/>
  <c r="K150" i="48"/>
  <c r="K149" i="48"/>
  <c r="K148" i="48"/>
  <c r="K147" i="48"/>
  <c r="K146" i="48"/>
  <c r="K145" i="48"/>
  <c r="K144" i="48"/>
  <c r="K143" i="48"/>
  <c r="K142" i="48"/>
  <c r="K141" i="48"/>
  <c r="K140" i="48"/>
  <c r="K139" i="48"/>
  <c r="K138" i="48"/>
  <c r="K137" i="48"/>
  <c r="K136" i="48"/>
  <c r="K135" i="48"/>
  <c r="K134" i="48"/>
  <c r="K133" i="48"/>
  <c r="K132" i="48"/>
  <c r="K131" i="48"/>
  <c r="K130" i="48"/>
  <c r="K129" i="48"/>
  <c r="K128" i="48"/>
  <c r="K127" i="48"/>
  <c r="K126" i="48"/>
  <c r="K125" i="48"/>
  <c r="K124" i="48"/>
  <c r="K123" i="48"/>
  <c r="K122" i="48"/>
  <c r="K121" i="48"/>
  <c r="K120" i="48"/>
  <c r="K119" i="48"/>
  <c r="K118" i="48"/>
  <c r="K117" i="48"/>
  <c r="K116" i="48"/>
  <c r="K115" i="48"/>
  <c r="K114" i="48"/>
  <c r="K113" i="48"/>
  <c r="K112" i="48"/>
  <c r="K111" i="48"/>
  <c r="K110" i="48"/>
  <c r="K109" i="48"/>
  <c r="K108" i="48"/>
  <c r="K107" i="48"/>
  <c r="K106" i="48"/>
  <c r="K105" i="48"/>
  <c r="K104" i="48"/>
  <c r="K103" i="48"/>
  <c r="K102" i="48"/>
  <c r="K101" i="48"/>
  <c r="K100" i="48"/>
  <c r="K99" i="48"/>
  <c r="K98" i="48"/>
  <c r="K97" i="48"/>
  <c r="K96" i="48"/>
  <c r="K95" i="48"/>
  <c r="K94" i="48"/>
  <c r="K93" i="48"/>
  <c r="K92" i="48"/>
  <c r="K91" i="48"/>
  <c r="K90" i="48"/>
  <c r="K89" i="48"/>
  <c r="K88" i="48"/>
  <c r="K87" i="48"/>
  <c r="K86" i="48"/>
  <c r="K85" i="48"/>
  <c r="K84" i="48"/>
  <c r="K83" i="48"/>
  <c r="K82" i="48"/>
  <c r="K81" i="48"/>
  <c r="K80" i="48"/>
  <c r="K79" i="48"/>
  <c r="K78" i="48"/>
  <c r="K77" i="48"/>
  <c r="K76" i="48"/>
  <c r="K75" i="48"/>
  <c r="K74" i="48"/>
  <c r="K73" i="48"/>
  <c r="K72" i="48"/>
  <c r="K71" i="48"/>
  <c r="K70" i="48"/>
  <c r="K69" i="48"/>
  <c r="K68" i="48"/>
  <c r="K67" i="48"/>
  <c r="K66" i="48"/>
  <c r="K65" i="48"/>
  <c r="K64" i="48"/>
  <c r="K63" i="48"/>
  <c r="K62" i="48"/>
  <c r="K61" i="48"/>
  <c r="K60" i="48"/>
  <c r="K59" i="48"/>
  <c r="K58" i="48"/>
  <c r="K57" i="48"/>
  <c r="K56" i="48"/>
  <c r="K55" i="48"/>
  <c r="K54" i="48"/>
  <c r="K53" i="48"/>
  <c r="K52" i="48"/>
  <c r="K51" i="48"/>
  <c r="K50" i="48"/>
  <c r="K49" i="48"/>
  <c r="K48" i="48"/>
  <c r="K47" i="48"/>
  <c r="K46" i="48"/>
  <c r="K45" i="48"/>
  <c r="K44" i="48"/>
  <c r="K43" i="48"/>
  <c r="K42" i="48"/>
  <c r="K41" i="48"/>
  <c r="K40" i="48"/>
  <c r="K39" i="48"/>
  <c r="K38" i="48"/>
  <c r="K37" i="48"/>
  <c r="K36" i="48"/>
  <c r="K35" i="48"/>
  <c r="K34" i="48"/>
  <c r="K33" i="48"/>
  <c r="K32" i="48"/>
  <c r="K31" i="48"/>
  <c r="K30" i="48"/>
  <c r="K29" i="48"/>
  <c r="K28" i="48"/>
  <c r="K27" i="48"/>
  <c r="K26" i="48"/>
  <c r="K25" i="48"/>
  <c r="K24" i="48"/>
  <c r="K23" i="48"/>
  <c r="K22" i="48"/>
  <c r="K21" i="48"/>
  <c r="K20" i="48"/>
  <c r="K19" i="48"/>
  <c r="K18" i="48"/>
  <c r="K17" i="48"/>
  <c r="K16" i="48"/>
  <c r="K15" i="48"/>
  <c r="K14" i="48"/>
  <c r="K13" i="48"/>
  <c r="K12" i="48"/>
  <c r="K11" i="48"/>
  <c r="K10" i="48"/>
  <c r="K9" i="48"/>
  <c r="K8" i="48"/>
  <c r="K7" i="48"/>
  <c r="K6" i="48"/>
  <c r="K5" i="48"/>
  <c r="K4" i="48"/>
  <c r="O5" i="46" l="1"/>
  <c r="K204" i="47" l="1"/>
  <c r="K195" i="47"/>
  <c r="K116" i="47" l="1"/>
  <c r="K117" i="47"/>
  <c r="K118" i="47"/>
  <c r="K119" i="47"/>
  <c r="K120" i="47"/>
  <c r="K121" i="47"/>
  <c r="K122" i="47"/>
  <c r="K123" i="47"/>
  <c r="K124" i="47"/>
  <c r="K125" i="47"/>
  <c r="K126" i="47"/>
  <c r="K127" i="47"/>
  <c r="K128" i="47"/>
  <c r="K129" i="47"/>
  <c r="K130" i="47"/>
  <c r="K131" i="47"/>
  <c r="K132" i="47"/>
  <c r="K133" i="47"/>
  <c r="K134" i="47"/>
  <c r="K135" i="47"/>
  <c r="K136" i="47"/>
  <c r="K137" i="47"/>
  <c r="K138" i="47"/>
  <c r="K139" i="47"/>
  <c r="K140" i="47"/>
  <c r="K141" i="47"/>
  <c r="K142" i="47"/>
  <c r="K143" i="47"/>
  <c r="K144" i="47"/>
  <c r="K145" i="47"/>
  <c r="K146" i="47"/>
  <c r="K147" i="47"/>
  <c r="K148" i="47"/>
  <c r="K149" i="47"/>
  <c r="K150" i="47"/>
  <c r="K151" i="47"/>
  <c r="K152" i="47"/>
  <c r="K153" i="47"/>
  <c r="K154" i="47"/>
  <c r="K155" i="47"/>
  <c r="K156" i="47"/>
  <c r="K157" i="47"/>
  <c r="K158" i="47"/>
  <c r="K159" i="47"/>
  <c r="K160" i="47"/>
  <c r="K161" i="47"/>
  <c r="K162" i="47"/>
  <c r="K163" i="47"/>
  <c r="K164" i="47"/>
  <c r="K165" i="47"/>
  <c r="K166" i="47"/>
  <c r="K167" i="47"/>
  <c r="K168" i="47"/>
  <c r="K169" i="47"/>
  <c r="K170" i="47"/>
  <c r="K171" i="47"/>
  <c r="K172" i="47"/>
  <c r="K173" i="47"/>
  <c r="K174" i="47"/>
  <c r="K175" i="47"/>
  <c r="K176" i="47"/>
  <c r="K177" i="47"/>
  <c r="K178" i="47"/>
  <c r="K179" i="47"/>
  <c r="K180" i="47"/>
  <c r="K181" i="47"/>
  <c r="K182" i="47"/>
  <c r="K183" i="47"/>
  <c r="K184" i="47"/>
  <c r="K185" i="47"/>
  <c r="K186" i="47"/>
  <c r="K187" i="47"/>
  <c r="K188" i="47"/>
  <c r="K189" i="47"/>
  <c r="K190" i="47"/>
  <c r="K191" i="47"/>
  <c r="K192" i="47"/>
  <c r="K193" i="47"/>
  <c r="K194" i="47"/>
  <c r="K196" i="47"/>
  <c r="K197" i="47"/>
  <c r="K198" i="47"/>
  <c r="K199" i="47"/>
  <c r="K200" i="47"/>
  <c r="K201" i="47"/>
  <c r="K202" i="47"/>
  <c r="K203" i="47"/>
  <c r="K205" i="47"/>
  <c r="K206" i="47"/>
  <c r="K207" i="47"/>
  <c r="K208" i="47"/>
  <c r="K209" i="47"/>
  <c r="K210" i="47"/>
  <c r="K211" i="47"/>
  <c r="K212" i="47"/>
  <c r="K213" i="47"/>
  <c r="K214" i="47"/>
  <c r="K215" i="47"/>
  <c r="K216" i="47"/>
  <c r="K217" i="47"/>
  <c r="K218" i="47"/>
  <c r="K219" i="47"/>
  <c r="K220" i="47"/>
  <c r="K221" i="47"/>
  <c r="K222" i="47"/>
  <c r="K223" i="47"/>
  <c r="K224" i="47"/>
  <c r="K225" i="47"/>
  <c r="K226" i="47"/>
  <c r="K227" i="47"/>
  <c r="K228" i="47"/>
  <c r="K229" i="47"/>
  <c r="K230" i="47"/>
  <c r="K231" i="47"/>
  <c r="K232" i="47"/>
  <c r="K233" i="47"/>
  <c r="K234" i="47"/>
  <c r="K235" i="47"/>
  <c r="K236" i="47"/>
  <c r="K237" i="47"/>
  <c r="K238" i="47"/>
  <c r="K239" i="47"/>
  <c r="K240" i="47"/>
  <c r="K241" i="47"/>
  <c r="K242" i="47"/>
  <c r="K243" i="47"/>
  <c r="K244" i="47"/>
  <c r="K245" i="47"/>
  <c r="K246" i="47"/>
  <c r="K247" i="47"/>
  <c r="K248" i="47"/>
  <c r="K249" i="47"/>
  <c r="K250" i="47"/>
  <c r="K251" i="47"/>
  <c r="K252" i="47"/>
  <c r="K253" i="47"/>
  <c r="K254" i="47"/>
  <c r="K255" i="47"/>
  <c r="K256" i="47"/>
  <c r="K257" i="47"/>
  <c r="K258" i="47"/>
  <c r="K259" i="47"/>
  <c r="K260" i="47"/>
  <c r="K261" i="47"/>
  <c r="K262" i="47"/>
  <c r="K263" i="47"/>
  <c r="K264" i="47"/>
  <c r="K265" i="47"/>
  <c r="K266" i="47"/>
  <c r="K267" i="47"/>
  <c r="K268" i="47"/>
  <c r="K269" i="47"/>
  <c r="K270" i="47"/>
  <c r="K271" i="47"/>
  <c r="K272" i="47"/>
  <c r="K273" i="47"/>
  <c r="K274" i="47"/>
  <c r="K275" i="47"/>
  <c r="K276" i="47"/>
  <c r="K277" i="47"/>
  <c r="K278" i="47"/>
  <c r="K279" i="47"/>
  <c r="K280" i="47"/>
  <c r="K281" i="47"/>
  <c r="K282" i="47"/>
  <c r="K283" i="47"/>
  <c r="K284" i="47"/>
  <c r="K285" i="47"/>
  <c r="K286" i="47"/>
  <c r="K287" i="47"/>
  <c r="K288" i="47"/>
  <c r="K289" i="47"/>
  <c r="K290" i="47"/>
  <c r="K291" i="47"/>
  <c r="K292" i="47"/>
  <c r="K293" i="47"/>
  <c r="K294" i="47"/>
  <c r="K295" i="47"/>
  <c r="K296" i="47"/>
  <c r="K297" i="47"/>
  <c r="K298" i="47"/>
  <c r="K299" i="47"/>
  <c r="K300" i="47"/>
  <c r="K301" i="47"/>
  <c r="K302" i="47"/>
  <c r="K303" i="47"/>
  <c r="K304" i="47"/>
  <c r="K305" i="47"/>
  <c r="K306" i="47"/>
  <c r="K307" i="47"/>
  <c r="K308" i="47"/>
  <c r="K309" i="47"/>
  <c r="K310" i="47"/>
  <c r="K311" i="47"/>
  <c r="K312" i="47"/>
  <c r="K313" i="47"/>
  <c r="K314" i="47"/>
  <c r="K315" i="47"/>
  <c r="K316" i="47"/>
  <c r="K317" i="47"/>
  <c r="K318" i="47"/>
  <c r="K319" i="47"/>
  <c r="K320" i="47"/>
  <c r="K321" i="47"/>
  <c r="K322" i="47"/>
  <c r="K323" i="47"/>
  <c r="K324" i="47"/>
  <c r="K325" i="47"/>
  <c r="K326" i="47"/>
  <c r="K327" i="47"/>
  <c r="K328" i="47"/>
  <c r="K329" i="47"/>
  <c r="K330" i="47"/>
  <c r="K331" i="47"/>
  <c r="K332" i="47"/>
  <c r="K333" i="47"/>
  <c r="K334" i="47"/>
  <c r="K335" i="47"/>
  <c r="K336" i="47"/>
  <c r="K337" i="47"/>
  <c r="K338" i="47"/>
  <c r="K339" i="47"/>
  <c r="K340" i="47"/>
  <c r="K341" i="47"/>
  <c r="K342" i="47"/>
  <c r="K343" i="47"/>
  <c r="K344" i="47"/>
  <c r="K345" i="47"/>
  <c r="K346" i="47"/>
  <c r="K347" i="47"/>
  <c r="K348" i="47"/>
  <c r="K349" i="47"/>
  <c r="K350" i="47"/>
  <c r="K351" i="47"/>
  <c r="K352" i="47"/>
  <c r="K353" i="47"/>
  <c r="K354" i="47"/>
  <c r="K355" i="47"/>
  <c r="K356" i="47"/>
  <c r="K357" i="47"/>
  <c r="K358" i="47"/>
  <c r="K359" i="47"/>
  <c r="K360" i="47"/>
  <c r="K361" i="47"/>
  <c r="K362" i="47"/>
  <c r="K363" i="47"/>
  <c r="K364" i="47"/>
  <c r="K365" i="47"/>
  <c r="K366" i="47"/>
  <c r="K367" i="47"/>
  <c r="K368" i="47"/>
  <c r="K369" i="47"/>
  <c r="K370" i="47"/>
  <c r="K371" i="47"/>
  <c r="K372" i="47"/>
  <c r="K373" i="47"/>
  <c r="K374" i="47"/>
  <c r="K375" i="47"/>
  <c r="K376" i="47"/>
  <c r="K377" i="47"/>
  <c r="K378" i="47"/>
  <c r="K379" i="47"/>
  <c r="K380" i="47"/>
  <c r="K381" i="47"/>
  <c r="K382" i="47"/>
  <c r="K383" i="47"/>
  <c r="K384" i="47"/>
  <c r="K385" i="47"/>
  <c r="K386" i="47"/>
  <c r="K387" i="47"/>
  <c r="K388" i="47"/>
  <c r="K389" i="47"/>
  <c r="K390" i="47"/>
  <c r="K391" i="47"/>
  <c r="K392" i="47"/>
  <c r="K393" i="47"/>
  <c r="K394" i="47"/>
  <c r="K395" i="47"/>
  <c r="K396" i="47"/>
  <c r="K397" i="47"/>
  <c r="K398" i="47"/>
  <c r="K399" i="47"/>
  <c r="K400" i="47"/>
  <c r="K401" i="47"/>
  <c r="K402" i="47"/>
  <c r="K403" i="47"/>
  <c r="K404" i="47"/>
  <c r="K405" i="47"/>
  <c r="K406" i="47"/>
  <c r="K407" i="47"/>
  <c r="K408" i="47"/>
  <c r="K409" i="47"/>
  <c r="K410" i="47"/>
  <c r="K411" i="47"/>
  <c r="K412" i="47"/>
  <c r="K413" i="47"/>
  <c r="K414" i="47"/>
  <c r="K415" i="47"/>
  <c r="K416" i="47"/>
  <c r="K417" i="47"/>
  <c r="K418" i="47"/>
  <c r="K419" i="47"/>
  <c r="K420" i="47"/>
  <c r="K421" i="47"/>
  <c r="K422" i="47"/>
  <c r="K423" i="47"/>
  <c r="K424" i="47"/>
  <c r="K425" i="47"/>
  <c r="K426" i="47"/>
  <c r="K427" i="47"/>
  <c r="K428" i="47"/>
  <c r="K429" i="47"/>
  <c r="K430" i="47"/>
  <c r="K431" i="47"/>
  <c r="K432" i="47"/>
  <c r="K433" i="47"/>
  <c r="K434" i="47"/>
  <c r="K435" i="47"/>
  <c r="K436" i="47"/>
  <c r="K437" i="47"/>
  <c r="K438" i="47"/>
  <c r="K439" i="47"/>
  <c r="K440" i="47"/>
  <c r="K441" i="47"/>
  <c r="K442" i="47"/>
  <c r="K443" i="47"/>
  <c r="K444" i="47"/>
  <c r="K445" i="47"/>
  <c r="K446" i="47"/>
  <c r="K447" i="47"/>
  <c r="K448" i="47"/>
  <c r="K449" i="47"/>
  <c r="K450" i="47"/>
  <c r="K451" i="47"/>
  <c r="K452" i="47"/>
  <c r="K453" i="47"/>
  <c r="K454" i="47"/>
  <c r="K455" i="47"/>
  <c r="K456" i="47"/>
  <c r="K457" i="47"/>
  <c r="K458" i="47"/>
  <c r="K459" i="47"/>
  <c r="K460" i="47"/>
  <c r="K461" i="47"/>
  <c r="K462" i="47"/>
  <c r="K463" i="47"/>
  <c r="K464" i="47"/>
  <c r="K465" i="47"/>
  <c r="K466" i="47"/>
  <c r="K467" i="47"/>
  <c r="K468" i="47"/>
  <c r="K469" i="47"/>
  <c r="K470" i="47"/>
  <c r="K471" i="47"/>
  <c r="K472" i="47"/>
  <c r="K473" i="47"/>
  <c r="K474" i="47"/>
  <c r="K475" i="47"/>
  <c r="K476" i="47"/>
  <c r="K477" i="47"/>
  <c r="K478" i="47"/>
  <c r="K479" i="47"/>
  <c r="K480" i="47"/>
  <c r="K481" i="47"/>
  <c r="K482" i="47"/>
  <c r="K483" i="47"/>
  <c r="K484" i="47"/>
  <c r="K485" i="47"/>
  <c r="K486" i="47"/>
  <c r="K487" i="47"/>
  <c r="K488" i="47"/>
  <c r="K489" i="47"/>
  <c r="K490" i="47"/>
  <c r="K491" i="47"/>
  <c r="K492" i="47"/>
  <c r="K493" i="47"/>
  <c r="K494" i="47"/>
  <c r="K495" i="47"/>
  <c r="K496" i="47"/>
  <c r="K497" i="47"/>
  <c r="K498" i="47"/>
  <c r="K499" i="47"/>
  <c r="K500" i="47"/>
  <c r="K501" i="47"/>
  <c r="K502" i="47"/>
  <c r="K503" i="47"/>
  <c r="K504" i="47"/>
  <c r="K505" i="47"/>
  <c r="K506" i="47"/>
  <c r="K507" i="47"/>
  <c r="K508" i="47"/>
  <c r="K509" i="47"/>
  <c r="K510" i="47"/>
  <c r="K511" i="47"/>
  <c r="K512" i="47"/>
  <c r="K513" i="47"/>
  <c r="K514" i="47"/>
  <c r="K515" i="47"/>
  <c r="K516" i="47"/>
  <c r="K517" i="47"/>
  <c r="K518" i="47"/>
  <c r="K519" i="47"/>
  <c r="K520" i="47"/>
  <c r="K521" i="47"/>
  <c r="K522" i="47"/>
  <c r="K523" i="47"/>
  <c r="K524" i="47"/>
  <c r="K525" i="47"/>
  <c r="K526" i="47"/>
  <c r="K527" i="47"/>
  <c r="K528" i="47"/>
  <c r="K529" i="47"/>
  <c r="K530" i="47"/>
  <c r="K531" i="47"/>
  <c r="K532" i="47"/>
  <c r="K533" i="47"/>
  <c r="K534" i="47"/>
  <c r="K535" i="47"/>
  <c r="K536" i="47"/>
  <c r="K537" i="47"/>
  <c r="K538" i="47"/>
  <c r="K539" i="47"/>
  <c r="K540" i="47"/>
  <c r="K541" i="47"/>
  <c r="K542" i="47"/>
  <c r="K543" i="47"/>
  <c r="K544" i="47"/>
  <c r="K545" i="47"/>
  <c r="K546" i="47"/>
  <c r="K547" i="47"/>
  <c r="K548" i="47"/>
  <c r="K549" i="47"/>
  <c r="K550" i="47"/>
  <c r="K551" i="47"/>
  <c r="K552" i="47"/>
  <c r="K553" i="47"/>
  <c r="K554" i="47"/>
  <c r="K555" i="47"/>
  <c r="K556" i="47"/>
  <c r="K557" i="47"/>
  <c r="K558" i="47"/>
  <c r="K559" i="47"/>
  <c r="K560" i="47"/>
  <c r="K561" i="47"/>
  <c r="K562" i="47"/>
  <c r="K563" i="47"/>
  <c r="K564" i="47"/>
  <c r="K565" i="47"/>
  <c r="K566" i="47"/>
  <c r="K567" i="47"/>
  <c r="K568" i="47"/>
  <c r="K569" i="47"/>
  <c r="K570" i="47"/>
  <c r="K571" i="47"/>
  <c r="K572" i="47"/>
  <c r="K573" i="47"/>
  <c r="K574" i="47"/>
  <c r="K575" i="47"/>
  <c r="K576" i="47"/>
  <c r="K577" i="47"/>
  <c r="K578" i="47"/>
  <c r="K579" i="47"/>
  <c r="K580" i="47"/>
  <c r="K581" i="47"/>
  <c r="K582" i="47"/>
  <c r="K583" i="47"/>
  <c r="K584" i="47"/>
  <c r="K585" i="47"/>
  <c r="K586" i="47"/>
  <c r="K587" i="47"/>
  <c r="K588" i="47"/>
  <c r="K589" i="47"/>
  <c r="K590" i="47"/>
  <c r="K591" i="47"/>
  <c r="K592" i="47"/>
  <c r="K593" i="47"/>
  <c r="K594" i="47"/>
  <c r="K595" i="47"/>
  <c r="K596" i="47"/>
  <c r="K597" i="47"/>
  <c r="K598" i="47"/>
  <c r="K599" i="47"/>
  <c r="K600" i="47"/>
  <c r="K601" i="47"/>
  <c r="K602" i="47"/>
  <c r="K603" i="47"/>
  <c r="K604" i="47"/>
  <c r="K605" i="47"/>
  <c r="K606" i="47"/>
  <c r="K607" i="47"/>
  <c r="K608" i="47"/>
  <c r="K609" i="47"/>
  <c r="K610" i="47"/>
  <c r="K611" i="47"/>
  <c r="K612" i="47"/>
  <c r="K613" i="47"/>
  <c r="K614" i="47"/>
  <c r="K615" i="47"/>
  <c r="K616" i="47"/>
  <c r="K617" i="47"/>
  <c r="K618" i="47"/>
  <c r="K619" i="47"/>
  <c r="K620" i="47"/>
  <c r="K621" i="47"/>
  <c r="K622" i="47"/>
  <c r="K623" i="47"/>
  <c r="K624" i="47"/>
  <c r="K625" i="47"/>
  <c r="K626" i="47"/>
  <c r="K627" i="47"/>
  <c r="K628" i="47"/>
  <c r="K629" i="47"/>
  <c r="K630" i="47"/>
  <c r="K631" i="47"/>
  <c r="K632" i="47"/>
  <c r="K633" i="47"/>
  <c r="K634" i="47"/>
  <c r="K635" i="47"/>
  <c r="K636" i="47"/>
  <c r="K637" i="47"/>
  <c r="K638" i="47"/>
  <c r="K639" i="47"/>
  <c r="K640" i="47"/>
  <c r="K641" i="47"/>
  <c r="K642" i="47"/>
  <c r="K643" i="47"/>
  <c r="K644" i="47"/>
  <c r="K645" i="47"/>
  <c r="K646" i="47"/>
  <c r="K647" i="47"/>
  <c r="K648" i="47"/>
  <c r="K649" i="47"/>
  <c r="K650" i="47"/>
  <c r="K651" i="47"/>
  <c r="K652" i="47"/>
  <c r="K653" i="47"/>
  <c r="K654" i="47"/>
  <c r="K655" i="47"/>
  <c r="K656" i="47"/>
  <c r="K657" i="47"/>
  <c r="K658" i="47"/>
  <c r="K659" i="47"/>
  <c r="K660" i="47"/>
  <c r="K661" i="47"/>
  <c r="K662" i="47"/>
  <c r="K663" i="47"/>
  <c r="K664" i="47"/>
  <c r="K665" i="47"/>
  <c r="K666" i="47"/>
  <c r="K667" i="47"/>
  <c r="K668" i="47"/>
  <c r="K669" i="47"/>
  <c r="K670" i="47"/>
  <c r="K671" i="47"/>
  <c r="K672" i="47"/>
  <c r="K673" i="47"/>
  <c r="K674" i="47"/>
  <c r="K675" i="47"/>
  <c r="K676" i="47"/>
  <c r="K677" i="47"/>
  <c r="K678" i="47"/>
  <c r="K679" i="47"/>
  <c r="K680" i="47"/>
  <c r="K681" i="47"/>
  <c r="K682" i="47"/>
  <c r="K683" i="47"/>
  <c r="K684" i="47"/>
  <c r="K685" i="47"/>
  <c r="K686" i="47"/>
  <c r="K687" i="47"/>
  <c r="K688" i="47"/>
  <c r="K689" i="47"/>
  <c r="K690" i="47"/>
  <c r="K691" i="47"/>
  <c r="K692" i="47"/>
  <c r="K693" i="47"/>
  <c r="K694" i="47"/>
  <c r="K695" i="47"/>
  <c r="K696" i="47"/>
  <c r="K697" i="47"/>
  <c r="K698" i="47"/>
  <c r="K699" i="47"/>
  <c r="K700" i="47"/>
  <c r="K701" i="47"/>
  <c r="K702" i="47"/>
  <c r="K703" i="47"/>
  <c r="K704" i="47"/>
  <c r="K705" i="47"/>
  <c r="K706" i="47"/>
  <c r="K707" i="47"/>
  <c r="K708" i="47"/>
  <c r="K709" i="47"/>
  <c r="K710" i="47"/>
  <c r="K711" i="47"/>
  <c r="K712" i="47"/>
  <c r="K713" i="47"/>
  <c r="K714" i="47"/>
  <c r="K715" i="47"/>
  <c r="K716" i="47"/>
  <c r="K717" i="47"/>
  <c r="K718" i="47"/>
  <c r="K719" i="47"/>
  <c r="K720" i="47"/>
  <c r="K721" i="47"/>
  <c r="K722" i="47"/>
  <c r="K723" i="47"/>
  <c r="K724" i="47"/>
  <c r="K725" i="47"/>
  <c r="K726" i="47"/>
  <c r="K727" i="47"/>
  <c r="K728" i="47"/>
  <c r="K729" i="47"/>
  <c r="K730" i="47"/>
  <c r="K731" i="47"/>
  <c r="K732" i="47"/>
  <c r="K733" i="47"/>
  <c r="K734" i="47"/>
  <c r="K735" i="47"/>
  <c r="K736" i="47"/>
  <c r="K737" i="47"/>
  <c r="K738" i="47"/>
  <c r="K739" i="47"/>
  <c r="K740" i="47"/>
  <c r="K741" i="47"/>
  <c r="K742" i="47"/>
  <c r="K743" i="47"/>
  <c r="K744" i="47"/>
  <c r="K745" i="47"/>
  <c r="K115" i="47"/>
  <c r="K114" i="47"/>
  <c r="K113" i="47"/>
  <c r="K112" i="47"/>
  <c r="K111" i="47"/>
  <c r="K110" i="47"/>
  <c r="K109" i="47"/>
  <c r="K108" i="47"/>
  <c r="K107" i="47"/>
  <c r="K106" i="47"/>
  <c r="K105" i="47"/>
  <c r="K104" i="47"/>
  <c r="K103" i="47"/>
  <c r="K102" i="47"/>
  <c r="K101" i="47"/>
  <c r="K100" i="47"/>
  <c r="K99" i="47"/>
  <c r="K98" i="47"/>
  <c r="K97" i="47"/>
  <c r="K96" i="47"/>
  <c r="K95" i="47"/>
  <c r="K94" i="47"/>
  <c r="K93" i="47"/>
  <c r="K92" i="47"/>
  <c r="K91" i="47"/>
  <c r="K90" i="47"/>
  <c r="K89" i="47"/>
  <c r="K88" i="47"/>
  <c r="K87" i="47"/>
  <c r="K86" i="47"/>
  <c r="K85" i="47"/>
  <c r="K84" i="47"/>
  <c r="K83" i="47"/>
  <c r="K82" i="47"/>
  <c r="K81" i="47"/>
  <c r="K80" i="47"/>
  <c r="K79" i="47"/>
  <c r="K78" i="47"/>
  <c r="K77" i="47"/>
  <c r="K76" i="47"/>
  <c r="K75" i="47"/>
  <c r="K74" i="47"/>
  <c r="K73" i="47"/>
  <c r="K72" i="47"/>
  <c r="K71" i="47"/>
  <c r="K70" i="47"/>
  <c r="K69" i="47"/>
  <c r="K68" i="47"/>
  <c r="K67" i="47"/>
  <c r="K66" i="47"/>
  <c r="K65" i="47"/>
  <c r="K64" i="47"/>
  <c r="K63" i="47"/>
  <c r="K62" i="47"/>
  <c r="K61" i="47"/>
  <c r="K60" i="47"/>
  <c r="K59" i="47"/>
  <c r="K58" i="47"/>
  <c r="K57" i="47"/>
  <c r="K56" i="47"/>
  <c r="K55" i="47"/>
  <c r="K54" i="47"/>
  <c r="K53" i="47"/>
  <c r="K52" i="47"/>
  <c r="K51" i="47"/>
  <c r="K50" i="47"/>
  <c r="K49" i="47"/>
  <c r="K48" i="47"/>
  <c r="K47" i="47"/>
  <c r="K46" i="47"/>
  <c r="K45" i="47"/>
  <c r="K44" i="47"/>
  <c r="K43" i="47"/>
  <c r="K42" i="47"/>
  <c r="K41" i="47"/>
  <c r="K40" i="47"/>
  <c r="K39" i="47"/>
  <c r="K38" i="47"/>
  <c r="K37" i="47"/>
  <c r="K36" i="47"/>
  <c r="K35" i="47"/>
  <c r="K34" i="47"/>
  <c r="K33" i="47"/>
  <c r="K32" i="47"/>
  <c r="K31" i="47"/>
  <c r="K30" i="47"/>
  <c r="K29" i="47"/>
  <c r="K28" i="47"/>
  <c r="K27" i="47"/>
  <c r="K26" i="47"/>
  <c r="K25" i="47"/>
  <c r="K24" i="47"/>
  <c r="K23" i="47"/>
  <c r="K22" i="47"/>
  <c r="K21" i="47"/>
  <c r="K20" i="47"/>
  <c r="K19" i="47"/>
  <c r="K18" i="47"/>
  <c r="K17" i="47"/>
  <c r="K16" i="47"/>
  <c r="K15" i="47"/>
  <c r="K14" i="47"/>
  <c r="K13" i="47"/>
  <c r="K12" i="47"/>
  <c r="K11" i="47"/>
  <c r="K10" i="47"/>
  <c r="K9" i="47"/>
  <c r="K8" i="47"/>
  <c r="K7" i="47"/>
  <c r="K6" i="47"/>
  <c r="K5" i="47"/>
  <c r="K4" i="47"/>
  <c r="K394" i="46"/>
  <c r="K381" i="46"/>
  <c r="K368" i="46"/>
  <c r="K369" i="46"/>
  <c r="K377" i="46"/>
  <c r="K378" i="46"/>
  <c r="K382" i="46"/>
  <c r="K395" i="46"/>
  <c r="K396" i="46"/>
  <c r="K383" i="46"/>
  <c r="K397" i="46"/>
  <c r="K403" i="46"/>
  <c r="K404" i="46"/>
  <c r="K405" i="46"/>
  <c r="K409" i="46"/>
  <c r="K406" i="46"/>
  <c r="K407" i="46"/>
  <c r="K398" i="46"/>
  <c r="K399" i="46"/>
  <c r="K380" i="46"/>
  <c r="K370" i="46"/>
  <c r="K379" i="46"/>
  <c r="K384" i="46"/>
  <c r="K385" i="46"/>
  <c r="K386" i="46"/>
  <c r="K387" i="46"/>
  <c r="K388" i="46"/>
  <c r="K389" i="46"/>
  <c r="K390" i="46"/>
  <c r="K400" i="46"/>
  <c r="K401" i="46"/>
  <c r="K402" i="46"/>
  <c r="K374" i="46"/>
  <c r="K375" i="46"/>
  <c r="K410" i="46"/>
  <c r="K411" i="46"/>
  <c r="K412" i="46"/>
  <c r="K413" i="46"/>
  <c r="K414" i="46"/>
  <c r="K415" i="46"/>
  <c r="K416" i="46"/>
  <c r="K417" i="46"/>
  <c r="K418" i="46"/>
  <c r="K419" i="46"/>
  <c r="K420" i="46"/>
  <c r="K421" i="46"/>
  <c r="K422" i="46"/>
  <c r="K423" i="46"/>
  <c r="K424" i="46"/>
  <c r="K425" i="46"/>
  <c r="K426" i="46"/>
  <c r="K427" i="46"/>
  <c r="K428" i="46"/>
  <c r="K429" i="46"/>
  <c r="K430" i="46"/>
  <c r="K431" i="46"/>
  <c r="K432" i="46"/>
  <c r="K433" i="46"/>
  <c r="K434" i="46"/>
  <c r="K435" i="46"/>
  <c r="K436" i="46"/>
  <c r="K437" i="46"/>
  <c r="K438" i="46"/>
  <c r="K439" i="46"/>
  <c r="K440" i="46"/>
  <c r="K441" i="46"/>
  <c r="K442" i="46"/>
  <c r="K443" i="46"/>
  <c r="K444" i="46"/>
  <c r="K445" i="46"/>
  <c r="K354" i="46"/>
  <c r="K355" i="46"/>
  <c r="K356" i="46"/>
  <c r="K357" i="46"/>
  <c r="K358" i="46"/>
  <c r="K359" i="46"/>
  <c r="K360" i="46"/>
  <c r="K361" i="46"/>
  <c r="K393" i="46"/>
  <c r="K365" i="46"/>
  <c r="K366" i="46"/>
  <c r="K367" i="46"/>
  <c r="K371" i="46"/>
  <c r="K372" i="46"/>
  <c r="K373" i="46"/>
  <c r="K362" i="46"/>
  <c r="K363" i="46"/>
  <c r="K392" i="46"/>
  <c r="K364" i="46"/>
  <c r="K391" i="46"/>
  <c r="K408" i="46"/>
  <c r="K376" i="46"/>
  <c r="K319" i="46" l="1"/>
  <c r="K320" i="46"/>
  <c r="K321" i="46"/>
  <c r="K322" i="46"/>
  <c r="K323" i="46"/>
  <c r="K324" i="46"/>
  <c r="K325" i="46"/>
  <c r="K326" i="46"/>
  <c r="K327" i="46"/>
  <c r="K328" i="46"/>
  <c r="K329" i="46"/>
  <c r="K330" i="46"/>
  <c r="K331" i="46"/>
  <c r="K332" i="46"/>
  <c r="K333" i="46"/>
  <c r="K334" i="46"/>
  <c r="K335" i="46"/>
  <c r="K336" i="46"/>
  <c r="K337" i="46"/>
  <c r="K338" i="46"/>
  <c r="K339" i="46"/>
  <c r="K340" i="46"/>
  <c r="K341" i="46"/>
  <c r="K342" i="46"/>
  <c r="K343" i="46"/>
  <c r="K344" i="46"/>
  <c r="K345" i="46"/>
  <c r="K346" i="46"/>
  <c r="K347" i="46"/>
  <c r="K348" i="46"/>
  <c r="K349" i="46"/>
  <c r="K350" i="46"/>
  <c r="K351" i="46"/>
  <c r="K352" i="46"/>
  <c r="K353" i="46"/>
  <c r="K288" i="46" l="1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1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7" i="46"/>
  <c r="K318" i="46"/>
  <c r="K245" i="46" l="1"/>
  <c r="K246" i="46"/>
  <c r="K247" i="46"/>
  <c r="K248" i="46"/>
  <c r="K249" i="46"/>
  <c r="K250" i="46"/>
  <c r="K251" i="46"/>
  <c r="K252" i="46"/>
  <c r="K253" i="46"/>
  <c r="K254" i="46"/>
  <c r="K255" i="46"/>
  <c r="K256" i="46"/>
  <c r="K257" i="46"/>
  <c r="K258" i="46"/>
  <c r="K259" i="46"/>
  <c r="K260" i="46"/>
  <c r="K261" i="46"/>
  <c r="K262" i="46"/>
  <c r="K263" i="46"/>
  <c r="K264" i="46"/>
  <c r="K265" i="46"/>
  <c r="K266" i="46"/>
  <c r="K267" i="46"/>
  <c r="K268" i="46"/>
  <c r="K269" i="46"/>
  <c r="K270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4" i="46"/>
  <c r="K285" i="46"/>
  <c r="K286" i="46"/>
  <c r="K287" i="46"/>
  <c r="K60" i="46" l="1"/>
  <c r="K59" i="46" l="1"/>
  <c r="K58" i="46"/>
  <c r="K57" i="46" l="1"/>
  <c r="K56" i="46" l="1"/>
  <c r="K55" i="46" l="1"/>
  <c r="K54" i="46"/>
  <c r="K228" i="46" l="1"/>
  <c r="K229" i="46"/>
  <c r="K230" i="46"/>
  <c r="K231" i="46"/>
  <c r="K232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L186" i="46" l="1"/>
  <c r="E186" i="46"/>
  <c r="K63" i="46"/>
  <c r="K64" i="46"/>
  <c r="K65" i="46"/>
  <c r="K66" i="46"/>
  <c r="K67" i="46"/>
  <c r="K68" i="46"/>
  <c r="K69" i="46"/>
  <c r="K70" i="46"/>
  <c r="K71" i="46"/>
  <c r="K72" i="46"/>
  <c r="K73" i="46"/>
  <c r="K74" i="46"/>
  <c r="K75" i="46"/>
  <c r="K76" i="46"/>
  <c r="K77" i="46"/>
  <c r="K78" i="46"/>
  <c r="K79" i="46"/>
  <c r="K80" i="46"/>
  <c r="K81" i="46"/>
  <c r="K82" i="46"/>
  <c r="K83" i="46"/>
  <c r="K84" i="46"/>
  <c r="K85" i="46"/>
  <c r="K86" i="46"/>
  <c r="K87" i="46"/>
  <c r="K88" i="46"/>
  <c r="K89" i="46"/>
  <c r="K90" i="46"/>
  <c r="K91" i="46"/>
  <c r="K92" i="46"/>
  <c r="K93" i="46"/>
  <c r="K94" i="46"/>
  <c r="K95" i="46"/>
  <c r="K96" i="46"/>
  <c r="K97" i="46"/>
  <c r="K98" i="46"/>
  <c r="K99" i="46"/>
  <c r="K100" i="46"/>
  <c r="K101" i="46"/>
  <c r="K102" i="46"/>
  <c r="K103" i="46"/>
  <c r="K104" i="46"/>
  <c r="K105" i="46"/>
  <c r="K106" i="46"/>
  <c r="K107" i="46"/>
  <c r="K108" i="46"/>
  <c r="K109" i="46"/>
  <c r="K110" i="46"/>
  <c r="K111" i="46"/>
  <c r="K112" i="46"/>
  <c r="K113" i="46"/>
  <c r="K114" i="46"/>
  <c r="K115" i="46"/>
  <c r="K116" i="46"/>
  <c r="K117" i="46"/>
  <c r="K118" i="46"/>
  <c r="K119" i="46"/>
  <c r="K120" i="46"/>
  <c r="K121" i="46"/>
  <c r="K122" i="46"/>
  <c r="K123" i="46"/>
  <c r="K124" i="46"/>
  <c r="K125" i="46"/>
  <c r="K126" i="46"/>
  <c r="K127" i="46"/>
  <c r="K128" i="46"/>
  <c r="K129" i="46"/>
  <c r="K130" i="46"/>
  <c r="K131" i="46"/>
  <c r="K132" i="46"/>
  <c r="K133" i="46"/>
  <c r="K134" i="46"/>
  <c r="K135" i="46"/>
  <c r="K136" i="46"/>
  <c r="K137" i="46"/>
  <c r="K138" i="46"/>
  <c r="K139" i="46"/>
  <c r="K140" i="46"/>
  <c r="K141" i="46"/>
  <c r="K142" i="46"/>
  <c r="K143" i="46"/>
  <c r="K144" i="46"/>
  <c r="K145" i="46"/>
  <c r="K146" i="46"/>
  <c r="K147" i="46"/>
  <c r="K148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1" i="46"/>
  <c r="K162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6" i="46"/>
  <c r="K177" i="46"/>
  <c r="K178" i="46"/>
  <c r="K179" i="46"/>
  <c r="K180" i="46"/>
  <c r="K181" i="46"/>
  <c r="K182" i="46"/>
  <c r="K183" i="46"/>
  <c r="K184" i="46"/>
  <c r="K185" i="46"/>
  <c r="K187" i="46"/>
  <c r="K188" i="46"/>
  <c r="K189" i="46"/>
  <c r="K190" i="46"/>
  <c r="K191" i="46"/>
  <c r="K192" i="46"/>
  <c r="K193" i="46"/>
  <c r="K194" i="46"/>
  <c r="K195" i="46"/>
  <c r="K196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53" i="46"/>
  <c r="K226" i="46"/>
  <c r="K227" i="46"/>
  <c r="K62" i="46"/>
  <c r="K61" i="46"/>
  <c r="K52" i="46"/>
  <c r="K51" i="46"/>
  <c r="K50" i="46"/>
  <c r="K47" i="46"/>
  <c r="K46" i="46"/>
  <c r="K45" i="46"/>
  <c r="K43" i="46"/>
  <c r="K42" i="46"/>
  <c r="K41" i="46"/>
  <c r="K37" i="46"/>
  <c r="K36" i="46"/>
  <c r="K35" i="46"/>
  <c r="K34" i="46"/>
  <c r="K40" i="46"/>
  <c r="K39" i="46"/>
  <c r="K49" i="46"/>
  <c r="K44" i="46"/>
  <c r="K48" i="46"/>
  <c r="K38" i="46"/>
  <c r="K31" i="46"/>
  <c r="K33" i="46"/>
  <c r="K32" i="46"/>
  <c r="K30" i="46"/>
  <c r="K29" i="46"/>
  <c r="K28" i="46"/>
  <c r="K27" i="46"/>
  <c r="K26" i="46"/>
  <c r="K25" i="46"/>
  <c r="K24" i="46"/>
  <c r="K23" i="46"/>
  <c r="K22" i="46"/>
  <c r="K21" i="46"/>
  <c r="K20" i="46"/>
  <c r="K19" i="46"/>
  <c r="K18" i="46"/>
  <c r="K17" i="46"/>
  <c r="K16" i="46"/>
  <c r="K15" i="46"/>
  <c r="K14" i="46"/>
  <c r="K13" i="46"/>
  <c r="K12" i="46"/>
  <c r="K11" i="46"/>
  <c r="K10" i="46"/>
  <c r="K9" i="46"/>
  <c r="K8" i="46"/>
  <c r="K7" i="46"/>
  <c r="K6" i="46"/>
  <c r="K5" i="46"/>
  <c r="K4" i="46"/>
  <c r="E281" i="44"/>
  <c r="A1" i="45" a="1"/>
  <c r="A1" i="45" s="1"/>
  <c r="K134" i="44"/>
  <c r="K186" i="46" l="1"/>
  <c r="E114" i="44"/>
  <c r="K305" i="44" l="1"/>
  <c r="K78" i="44"/>
  <c r="K79" i="44"/>
  <c r="K80" i="44"/>
  <c r="K81" i="44"/>
  <c r="K82" i="44"/>
  <c r="K83" i="44"/>
  <c r="K84" i="44"/>
  <c r="K85" i="44"/>
  <c r="K86" i="44"/>
  <c r="K87" i="44"/>
  <c r="K88" i="44"/>
  <c r="K89" i="44"/>
  <c r="K90" i="44"/>
  <c r="K91" i="44"/>
  <c r="K92" i="44"/>
  <c r="K93" i="44"/>
  <c r="K94" i="44"/>
  <c r="K95" i="44"/>
  <c r="K96" i="44"/>
  <c r="K97" i="44"/>
  <c r="K98" i="44"/>
  <c r="K99" i="44"/>
  <c r="K100" i="44"/>
  <c r="K101" i="44"/>
  <c r="K102" i="44"/>
  <c r="K103" i="44"/>
  <c r="K104" i="44"/>
  <c r="K105" i="44"/>
  <c r="K106" i="44"/>
  <c r="K107" i="44"/>
  <c r="K108" i="44"/>
  <c r="K109" i="44"/>
  <c r="K110" i="44"/>
  <c r="K111" i="44"/>
  <c r="K112" i="44"/>
  <c r="K113" i="44"/>
  <c r="K114" i="44"/>
  <c r="K115" i="44"/>
  <c r="K116" i="44"/>
  <c r="K117" i="44"/>
  <c r="K118" i="44"/>
  <c r="K119" i="44"/>
  <c r="K120" i="44"/>
  <c r="K121" i="44"/>
  <c r="K122" i="44"/>
  <c r="K123" i="44"/>
  <c r="K124" i="44"/>
  <c r="K125" i="44"/>
  <c r="K126" i="44"/>
  <c r="K127" i="44"/>
  <c r="K128" i="44"/>
  <c r="K129" i="44"/>
  <c r="K130" i="44"/>
  <c r="K131" i="44"/>
  <c r="K132" i="44"/>
  <c r="K133" i="44"/>
  <c r="K135" i="44"/>
  <c r="K136" i="44"/>
  <c r="K137" i="44"/>
  <c r="K138" i="44"/>
  <c r="K139" i="44"/>
  <c r="K140" i="44"/>
  <c r="K141" i="44"/>
  <c r="K142" i="44"/>
  <c r="K143" i="44"/>
  <c r="K144" i="44"/>
  <c r="K145" i="44"/>
  <c r="K146" i="44"/>
  <c r="K147" i="44"/>
  <c r="K148" i="44"/>
  <c r="K149" i="44"/>
  <c r="K150" i="44"/>
  <c r="K151" i="44"/>
  <c r="K152" i="44"/>
  <c r="K153" i="44"/>
  <c r="K154" i="44"/>
  <c r="K155" i="44"/>
  <c r="K156" i="44"/>
  <c r="K157" i="44"/>
  <c r="K158" i="44"/>
  <c r="K159" i="44"/>
  <c r="K160" i="44"/>
  <c r="K161" i="44"/>
  <c r="K162" i="44"/>
  <c r="K163" i="44"/>
  <c r="K164" i="44"/>
  <c r="K165" i="44"/>
  <c r="K166" i="44"/>
  <c r="K167" i="44"/>
  <c r="K168" i="44"/>
  <c r="K169" i="44"/>
  <c r="K170" i="44"/>
  <c r="K171" i="44"/>
  <c r="K172" i="44"/>
  <c r="K173" i="44"/>
  <c r="K174" i="44"/>
  <c r="K175" i="44"/>
  <c r="K176" i="44"/>
  <c r="K177" i="44"/>
  <c r="K178" i="44"/>
  <c r="K179" i="44"/>
  <c r="K180" i="44"/>
  <c r="K181" i="44"/>
  <c r="K182" i="44"/>
  <c r="K183" i="44"/>
  <c r="K184" i="44"/>
  <c r="K185" i="44"/>
  <c r="K186" i="44"/>
  <c r="K187" i="44"/>
  <c r="K188" i="44"/>
  <c r="K189" i="44"/>
  <c r="K190" i="44"/>
  <c r="K191" i="44"/>
  <c r="K192" i="44"/>
  <c r="K193" i="44"/>
  <c r="K194" i="44"/>
  <c r="K195" i="44"/>
  <c r="K196" i="44"/>
  <c r="K197" i="44"/>
  <c r="K198" i="44"/>
  <c r="K199" i="44"/>
  <c r="K200" i="44"/>
  <c r="K201" i="44"/>
  <c r="K202" i="44"/>
  <c r="K203" i="44"/>
  <c r="K204" i="44"/>
  <c r="K205" i="44"/>
  <c r="K206" i="44"/>
  <c r="K207" i="44"/>
  <c r="K208" i="44"/>
  <c r="K209" i="44"/>
  <c r="K210" i="44"/>
  <c r="K211" i="44"/>
  <c r="K212" i="44"/>
  <c r="K213" i="44"/>
  <c r="K214" i="44"/>
  <c r="K215" i="44"/>
  <c r="K216" i="44"/>
  <c r="K217" i="44"/>
  <c r="K218" i="44"/>
  <c r="K219" i="44"/>
  <c r="K220" i="44"/>
  <c r="K221" i="44"/>
  <c r="K222" i="44"/>
  <c r="K223" i="44"/>
  <c r="K224" i="44"/>
  <c r="K225" i="44"/>
  <c r="K226" i="44"/>
  <c r="K227" i="44"/>
  <c r="K228" i="44"/>
  <c r="K229" i="44"/>
  <c r="K230" i="44"/>
  <c r="K231" i="44"/>
  <c r="K232" i="44"/>
  <c r="K233" i="44"/>
  <c r="K234" i="44"/>
  <c r="K235" i="44"/>
  <c r="K236" i="44"/>
  <c r="K237" i="44"/>
  <c r="K238" i="44"/>
  <c r="K239" i="44"/>
  <c r="K240" i="44"/>
  <c r="K241" i="44"/>
  <c r="K242" i="44"/>
  <c r="K243" i="44"/>
  <c r="K244" i="44"/>
  <c r="K245" i="44"/>
  <c r="K246" i="44"/>
  <c r="K247" i="44"/>
  <c r="K248" i="44"/>
  <c r="K249" i="44"/>
  <c r="K250" i="44"/>
  <c r="K251" i="44"/>
  <c r="K252" i="44"/>
  <c r="K253" i="44"/>
  <c r="K254" i="44"/>
  <c r="K255" i="44"/>
  <c r="K256" i="44"/>
  <c r="K257" i="44"/>
  <c r="K258" i="44"/>
  <c r="K259" i="44"/>
  <c r="K260" i="44"/>
  <c r="K261" i="44"/>
  <c r="K262" i="44"/>
  <c r="K263" i="44"/>
  <c r="K264" i="44"/>
  <c r="K265" i="44"/>
  <c r="K266" i="44"/>
  <c r="K267" i="44"/>
  <c r="K268" i="44"/>
  <c r="K269" i="44"/>
  <c r="K270" i="44"/>
  <c r="K271" i="44"/>
  <c r="K272" i="44"/>
  <c r="K273" i="44"/>
  <c r="K274" i="44"/>
  <c r="K275" i="44"/>
  <c r="K276" i="44"/>
  <c r="K277" i="44"/>
  <c r="K278" i="44"/>
  <c r="K279" i="44"/>
  <c r="K280" i="44"/>
  <c r="K281" i="44"/>
  <c r="K282" i="44"/>
  <c r="K283" i="44"/>
  <c r="K284" i="44"/>
  <c r="K285" i="44"/>
  <c r="K286" i="44"/>
  <c r="K287" i="44"/>
  <c r="K288" i="44"/>
  <c r="K289" i="44"/>
  <c r="K290" i="44"/>
  <c r="K291" i="44"/>
  <c r="K292" i="44"/>
  <c r="K293" i="44"/>
  <c r="K294" i="44"/>
  <c r="K295" i="44"/>
  <c r="K296" i="44"/>
  <c r="K297" i="44"/>
  <c r="K298" i="44"/>
  <c r="K299" i="44"/>
  <c r="K300" i="44"/>
  <c r="K301" i="44"/>
  <c r="K302" i="44"/>
  <c r="K303" i="44"/>
  <c r="K304" i="44"/>
  <c r="K77" i="44" l="1"/>
  <c r="K76" i="44"/>
  <c r="K75" i="44"/>
  <c r="K74" i="44"/>
  <c r="K73" i="44"/>
  <c r="K72" i="44"/>
  <c r="K71" i="44"/>
  <c r="K70" i="44"/>
  <c r="K69" i="44"/>
  <c r="K68" i="44"/>
  <c r="K67" i="44"/>
  <c r="K66" i="44"/>
  <c r="K65" i="44"/>
  <c r="K64" i="44"/>
  <c r="K63" i="44"/>
  <c r="K62" i="44"/>
  <c r="K61" i="44"/>
  <c r="K60" i="44"/>
  <c r="K59" i="44"/>
  <c r="K58" i="44"/>
  <c r="K57" i="44"/>
  <c r="K56" i="44"/>
  <c r="K55" i="44"/>
  <c r="K54" i="44"/>
  <c r="K53" i="44"/>
  <c r="K52" i="44"/>
  <c r="K51" i="44"/>
  <c r="K50" i="44"/>
  <c r="K49" i="44"/>
  <c r="K48" i="44"/>
  <c r="K47" i="44"/>
  <c r="K46" i="44"/>
  <c r="K45" i="44"/>
  <c r="K44" i="44"/>
  <c r="K43" i="44"/>
  <c r="K42" i="44"/>
  <c r="K41" i="44"/>
  <c r="K40" i="44"/>
  <c r="K39" i="44"/>
  <c r="K38" i="44"/>
  <c r="K37" i="44"/>
  <c r="K36" i="44"/>
  <c r="K35" i="44"/>
  <c r="K34" i="44"/>
  <c r="K33" i="44"/>
  <c r="K32" i="44"/>
  <c r="K31" i="44"/>
  <c r="K30" i="44"/>
  <c r="K29" i="44"/>
  <c r="K28" i="44"/>
  <c r="K27" i="44"/>
  <c r="K26" i="44"/>
  <c r="K25" i="44"/>
  <c r="K24" i="44"/>
  <c r="K23" i="44"/>
  <c r="K22" i="44"/>
  <c r="K21" i="44"/>
  <c r="K20" i="44"/>
  <c r="K19" i="44"/>
  <c r="K18" i="44"/>
  <c r="K17" i="44"/>
  <c r="K16" i="44"/>
  <c r="K15" i="44"/>
  <c r="K14" i="44"/>
  <c r="K13" i="44"/>
  <c r="K12" i="44"/>
  <c r="K11" i="44"/>
  <c r="K10" i="44"/>
  <c r="K9" i="44"/>
  <c r="K8" i="44"/>
  <c r="K7" i="44"/>
  <c r="K6" i="44"/>
  <c r="K5" i="44"/>
  <c r="K4" i="44"/>
  <c r="K391" i="42"/>
  <c r="K390" i="42"/>
  <c r="K389" i="42"/>
  <c r="K281" i="41"/>
  <c r="K305" i="43" l="1"/>
  <c r="E298" i="43"/>
  <c r="E275" i="43"/>
  <c r="K254" i="43" l="1"/>
  <c r="K255" i="43"/>
  <c r="K256" i="43"/>
  <c r="K257" i="43"/>
  <c r="K258" i="43"/>
  <c r="K259" i="43"/>
  <c r="K260" i="43"/>
  <c r="K261" i="43"/>
  <c r="K262" i="43"/>
  <c r="K263" i="43"/>
  <c r="K264" i="43"/>
  <c r="K265" i="43"/>
  <c r="K266" i="43"/>
  <c r="K267" i="43"/>
  <c r="K268" i="43"/>
  <c r="K269" i="43"/>
  <c r="K270" i="43"/>
  <c r="K271" i="43"/>
  <c r="K272" i="43"/>
  <c r="K273" i="43"/>
  <c r="K274" i="43"/>
  <c r="K275" i="43"/>
  <c r="K276" i="43"/>
  <c r="K277" i="43"/>
  <c r="K278" i="43"/>
  <c r="K279" i="43"/>
  <c r="K280" i="43"/>
  <c r="K281" i="43"/>
  <c r="K282" i="43"/>
  <c r="K283" i="43"/>
  <c r="K284" i="43"/>
  <c r="K285" i="43"/>
  <c r="K286" i="43"/>
  <c r="K287" i="43"/>
  <c r="K288" i="43"/>
  <c r="K289" i="43"/>
  <c r="K290" i="43"/>
  <c r="K291" i="43"/>
  <c r="K292" i="43"/>
  <c r="K293" i="43"/>
  <c r="K294" i="43"/>
  <c r="K295" i="43"/>
  <c r="K296" i="43"/>
  <c r="K297" i="43"/>
  <c r="K298" i="43"/>
  <c r="K299" i="43"/>
  <c r="K300" i="43"/>
  <c r="K301" i="43"/>
  <c r="K302" i="43"/>
  <c r="K303" i="43"/>
  <c r="K304" i="43"/>
  <c r="K306" i="43"/>
  <c r="K307" i="43"/>
  <c r="K308" i="43"/>
  <c r="K309" i="43"/>
  <c r="K310" i="43"/>
  <c r="K311" i="43"/>
  <c r="K312" i="43"/>
  <c r="K313" i="43"/>
  <c r="K314" i="43"/>
  <c r="K315" i="43"/>
  <c r="K316" i="43"/>
  <c r="K317" i="43"/>
  <c r="K318" i="43"/>
  <c r="K319" i="43"/>
  <c r="K320" i="43"/>
  <c r="K321" i="43"/>
  <c r="K322" i="43"/>
  <c r="K323" i="43"/>
  <c r="K324" i="43"/>
  <c r="K325" i="43"/>
  <c r="K326" i="43"/>
  <c r="K327" i="43"/>
  <c r="K328" i="43"/>
  <c r="K329" i="43"/>
  <c r="K330" i="43"/>
  <c r="K331" i="43"/>
  <c r="K332" i="43"/>
  <c r="K333" i="43"/>
  <c r="K334" i="43"/>
  <c r="K335" i="43"/>
  <c r="K336" i="43"/>
  <c r="K337" i="43"/>
  <c r="K338" i="43"/>
  <c r="K339" i="43"/>
  <c r="K340" i="43"/>
  <c r="K341" i="43"/>
  <c r="K342" i="43"/>
  <c r="K343" i="43"/>
  <c r="K344" i="43"/>
  <c r="K345" i="43"/>
  <c r="K346" i="43"/>
  <c r="K347" i="43"/>
  <c r="K348" i="43"/>
  <c r="K349" i="43"/>
  <c r="K350" i="43"/>
  <c r="K351" i="43"/>
  <c r="K352" i="43"/>
  <c r="K353" i="43"/>
  <c r="K354" i="43"/>
  <c r="K355" i="43"/>
  <c r="K356" i="43"/>
  <c r="K357" i="43"/>
  <c r="K358" i="43"/>
  <c r="K359" i="43"/>
  <c r="K360" i="43"/>
  <c r="K361" i="43"/>
  <c r="K362" i="43"/>
  <c r="K363" i="43"/>
  <c r="K364" i="43"/>
  <c r="K365" i="43"/>
  <c r="K366" i="43"/>
  <c r="K367" i="43"/>
  <c r="K368" i="43"/>
  <c r="K369" i="43"/>
  <c r="K370" i="43"/>
  <c r="K371" i="43"/>
  <c r="K372" i="43"/>
  <c r="K373" i="43"/>
  <c r="K374" i="43"/>
  <c r="K375" i="43"/>
  <c r="K376" i="43"/>
  <c r="K377" i="43"/>
  <c r="K378" i="43"/>
  <c r="K379" i="43"/>
  <c r="K380" i="43"/>
  <c r="K381" i="43"/>
  <c r="K382" i="43"/>
  <c r="K383" i="43"/>
  <c r="K384" i="43"/>
  <c r="K385" i="43"/>
  <c r="K386" i="43"/>
  <c r="K387" i="43"/>
  <c r="K388" i="43"/>
  <c r="K389" i="43"/>
  <c r="K390" i="43"/>
  <c r="K391" i="43"/>
  <c r="K392" i="43"/>
  <c r="K393" i="43"/>
  <c r="K394" i="43"/>
  <c r="K395" i="43"/>
  <c r="K396" i="43"/>
  <c r="K397" i="43"/>
  <c r="K398" i="43"/>
  <c r="K399" i="43"/>
  <c r="K400" i="43"/>
  <c r="K401" i="43"/>
  <c r="K402" i="43"/>
  <c r="K403" i="43"/>
  <c r="K404" i="43"/>
  <c r="K405" i="43"/>
  <c r="K406" i="43"/>
  <c r="K407" i="43"/>
  <c r="K408" i="43"/>
  <c r="K409" i="43"/>
  <c r="K410" i="43"/>
  <c r="K411" i="43"/>
  <c r="K412" i="43"/>
  <c r="K413" i="43"/>
  <c r="K414" i="43"/>
  <c r="K201" i="43" l="1"/>
  <c r="K202" i="43"/>
  <c r="K128" i="43" l="1"/>
  <c r="K129" i="43"/>
  <c r="K130" i="43"/>
  <c r="K131" i="43"/>
  <c r="K132" i="43"/>
  <c r="K133" i="43"/>
  <c r="K134" i="43"/>
  <c r="K135" i="43"/>
  <c r="K136" i="43"/>
  <c r="K137" i="43"/>
  <c r="K138" i="43"/>
  <c r="K139" i="43"/>
  <c r="K140" i="43"/>
  <c r="K141" i="43"/>
  <c r="K142" i="43"/>
  <c r="K143" i="43"/>
  <c r="K144" i="43"/>
  <c r="K145" i="43"/>
  <c r="K146" i="43"/>
  <c r="K147" i="43"/>
  <c r="K148" i="43"/>
  <c r="K149" i="43"/>
  <c r="K150" i="43"/>
  <c r="K151" i="43"/>
  <c r="K152" i="43"/>
  <c r="K153" i="43"/>
  <c r="K154" i="43"/>
  <c r="K155" i="43"/>
  <c r="K156" i="43"/>
  <c r="K157" i="43"/>
  <c r="K158" i="43"/>
  <c r="K159" i="43"/>
  <c r="K160" i="43"/>
  <c r="K161" i="43"/>
  <c r="K162" i="43"/>
  <c r="K163" i="43"/>
  <c r="K164" i="43"/>
  <c r="K165" i="43"/>
  <c r="K166" i="43"/>
  <c r="K167" i="43"/>
  <c r="K168" i="43"/>
  <c r="K169" i="43"/>
  <c r="K170" i="43"/>
  <c r="K171" i="43"/>
  <c r="K172" i="43"/>
  <c r="K173" i="43"/>
  <c r="K174" i="43"/>
  <c r="K175" i="43"/>
  <c r="K176" i="43"/>
  <c r="K177" i="43"/>
  <c r="K178" i="43"/>
  <c r="K179" i="43"/>
  <c r="K180" i="43"/>
  <c r="K181" i="43"/>
  <c r="K182" i="43"/>
  <c r="K183" i="43"/>
  <c r="K184" i="43"/>
  <c r="K185" i="43"/>
  <c r="K186" i="43"/>
  <c r="K187" i="43"/>
  <c r="K188" i="43"/>
  <c r="K189" i="43"/>
  <c r="K190" i="43"/>
  <c r="K191" i="43"/>
  <c r="K192" i="43"/>
  <c r="K193" i="43"/>
  <c r="K194" i="43"/>
  <c r="K195" i="43"/>
  <c r="K196" i="43"/>
  <c r="K197" i="43"/>
  <c r="K198" i="43"/>
  <c r="K199" i="43"/>
  <c r="K200" i="43"/>
  <c r="K203" i="43"/>
  <c r="K204" i="43"/>
  <c r="K205" i="43"/>
  <c r="K206" i="43"/>
  <c r="K207" i="43"/>
  <c r="K208" i="43"/>
  <c r="K209" i="43"/>
  <c r="K210" i="43"/>
  <c r="K211" i="43"/>
  <c r="K212" i="43"/>
  <c r="K213" i="43"/>
  <c r="K214" i="43"/>
  <c r="K215" i="43"/>
  <c r="K216" i="43"/>
  <c r="K217" i="43"/>
  <c r="K218" i="43"/>
  <c r="K219" i="43"/>
  <c r="K220" i="43"/>
  <c r="K221" i="43"/>
  <c r="K222" i="43"/>
  <c r="K223" i="43"/>
  <c r="K224" i="43"/>
  <c r="K225" i="43"/>
  <c r="K226" i="43"/>
  <c r="K227" i="43"/>
  <c r="K228" i="43"/>
  <c r="K229" i="43"/>
  <c r="K230" i="43"/>
  <c r="K231" i="43"/>
  <c r="K232" i="43"/>
  <c r="K233" i="43"/>
  <c r="K234" i="43"/>
  <c r="K235" i="43"/>
  <c r="K236" i="43"/>
  <c r="K237" i="43"/>
  <c r="K238" i="43"/>
  <c r="K239" i="43"/>
  <c r="K240" i="43"/>
  <c r="K241" i="43"/>
  <c r="K242" i="43"/>
  <c r="K243" i="43"/>
  <c r="K244" i="43"/>
  <c r="K245" i="43"/>
  <c r="K246" i="43"/>
  <c r="K247" i="43"/>
  <c r="K248" i="43"/>
  <c r="K249" i="43"/>
  <c r="K250" i="43"/>
  <c r="K251" i="43"/>
  <c r="K252" i="43"/>
  <c r="K253" i="43"/>
  <c r="E117" i="43"/>
  <c r="K80" i="43" l="1"/>
  <c r="K79" i="43"/>
  <c r="K78" i="43"/>
  <c r="K77" i="43"/>
  <c r="K76" i="43"/>
  <c r="K75" i="43"/>
  <c r="K74" i="43"/>
  <c r="K73" i="43"/>
  <c r="K72" i="43"/>
  <c r="K71" i="43"/>
  <c r="K70" i="43"/>
  <c r="K69" i="43"/>
  <c r="K68" i="43"/>
  <c r="K67" i="43"/>
  <c r="K66" i="43"/>
  <c r="K65" i="43"/>
  <c r="K64" i="43"/>
  <c r="K63" i="43"/>
  <c r="K62" i="43"/>
  <c r="K61" i="43"/>
  <c r="K60" i="43"/>
  <c r="K59" i="43"/>
  <c r="K58" i="43"/>
  <c r="K57" i="43"/>
  <c r="K56" i="43"/>
  <c r="K55" i="43"/>
  <c r="K54" i="43"/>
  <c r="K53" i="43"/>
  <c r="K52" i="43"/>
  <c r="K51" i="43"/>
  <c r="K50" i="43"/>
  <c r="K49" i="43"/>
  <c r="K48" i="43"/>
  <c r="K47" i="43"/>
  <c r="K46" i="43"/>
  <c r="K45" i="43"/>
  <c r="K44" i="43"/>
  <c r="K43" i="43"/>
  <c r="K42" i="43"/>
  <c r="K41" i="43"/>
  <c r="K40" i="43"/>
  <c r="K39" i="43"/>
  <c r="K38" i="43"/>
  <c r="K37" i="43"/>
  <c r="K36" i="43"/>
  <c r="K35" i="43"/>
  <c r="K34" i="43"/>
  <c r="K33" i="43"/>
  <c r="K32" i="43"/>
  <c r="K31" i="43"/>
  <c r="K127" i="43" l="1"/>
  <c r="K126" i="43"/>
  <c r="K125" i="43"/>
  <c r="K124" i="43"/>
  <c r="K123" i="43"/>
  <c r="K122" i="43"/>
  <c r="K121" i="43"/>
  <c r="K120" i="43"/>
  <c r="K119" i="43"/>
  <c r="K118" i="43"/>
  <c r="K117" i="43"/>
  <c r="K116" i="43"/>
  <c r="K115" i="43"/>
  <c r="K114" i="43"/>
  <c r="K113" i="43"/>
  <c r="K112" i="43"/>
  <c r="K111" i="43"/>
  <c r="K110" i="43"/>
  <c r="K109" i="43"/>
  <c r="K108" i="43"/>
  <c r="K107" i="43"/>
  <c r="K106" i="43"/>
  <c r="K105" i="43"/>
  <c r="K104" i="43"/>
  <c r="K103" i="43"/>
  <c r="K102" i="43"/>
  <c r="K101" i="43"/>
  <c r="K100" i="43"/>
  <c r="K99" i="43"/>
  <c r="K98" i="43"/>
  <c r="K97" i="43"/>
  <c r="K96" i="43"/>
  <c r="K95" i="43"/>
  <c r="K94" i="43"/>
  <c r="K93" i="43"/>
  <c r="K92" i="43"/>
  <c r="K91" i="43"/>
  <c r="K90" i="43"/>
  <c r="K89" i="43"/>
  <c r="K88" i="43"/>
  <c r="K87" i="43"/>
  <c r="K86" i="43"/>
  <c r="K85" i="43"/>
  <c r="K84" i="43"/>
  <c r="K83" i="43"/>
  <c r="K82" i="43"/>
  <c r="K81" i="43"/>
  <c r="K30" i="43"/>
  <c r="K29" i="43"/>
  <c r="K28" i="43"/>
  <c r="K27" i="43"/>
  <c r="K26" i="43"/>
  <c r="K25" i="43"/>
  <c r="K24" i="43"/>
  <c r="K23" i="43"/>
  <c r="K22" i="43"/>
  <c r="K21" i="43"/>
  <c r="K20" i="43"/>
  <c r="K19" i="43"/>
  <c r="K18" i="43"/>
  <c r="K17" i="43"/>
  <c r="K16" i="43"/>
  <c r="K15" i="43"/>
  <c r="K14" i="43"/>
  <c r="K13" i="43"/>
  <c r="K12" i="43"/>
  <c r="K11" i="43"/>
  <c r="K10" i="43"/>
  <c r="K9" i="43"/>
  <c r="K8" i="43"/>
  <c r="K7" i="43"/>
  <c r="K6" i="43"/>
  <c r="K5" i="43"/>
  <c r="K4" i="43"/>
  <c r="K438" i="42"/>
  <c r="K439" i="42"/>
  <c r="K440" i="42"/>
  <c r="K441" i="42"/>
  <c r="K442" i="42"/>
  <c r="K443" i="42"/>
  <c r="K444" i="42"/>
  <c r="K445" i="42"/>
  <c r="K446" i="42"/>
  <c r="K447" i="42"/>
  <c r="K448" i="42"/>
  <c r="K449" i="42"/>
  <c r="K450" i="42"/>
  <c r="K451" i="42"/>
  <c r="K452" i="42"/>
  <c r="K453" i="42"/>
  <c r="K454" i="42"/>
  <c r="K455" i="42"/>
  <c r="K456" i="42"/>
  <c r="K457" i="42"/>
  <c r="K458" i="42"/>
  <c r="K459" i="42"/>
  <c r="K460" i="42"/>
  <c r="K461" i="42"/>
  <c r="K462" i="42"/>
  <c r="K463" i="42"/>
  <c r="K464" i="42"/>
  <c r="K465" i="42"/>
  <c r="K466" i="42"/>
  <c r="K467" i="42"/>
  <c r="K468" i="42"/>
  <c r="K469" i="42"/>
  <c r="K470" i="42"/>
  <c r="K471" i="42"/>
  <c r="K472" i="42"/>
  <c r="K473" i="42"/>
  <c r="K474" i="42"/>
  <c r="K475" i="42"/>
  <c r="K476" i="42"/>
  <c r="K477" i="42"/>
  <c r="K478" i="42"/>
  <c r="K479" i="42"/>
  <c r="K480" i="42"/>
  <c r="K481" i="42"/>
  <c r="K482" i="42"/>
  <c r="K483" i="42"/>
  <c r="K484" i="42"/>
  <c r="K485" i="42"/>
  <c r="K486" i="42"/>
  <c r="K487" i="42"/>
  <c r="K488" i="42"/>
  <c r="K489" i="42"/>
  <c r="K388" i="42"/>
  <c r="K377" i="42" l="1"/>
  <c r="K376" i="42"/>
  <c r="K357" i="42"/>
  <c r="K358" i="42"/>
  <c r="K359" i="42"/>
  <c r="K360" i="42"/>
  <c r="K361" i="42"/>
  <c r="K362" i="42"/>
  <c r="K363" i="42"/>
  <c r="K364" i="42"/>
  <c r="K365" i="42"/>
  <c r="K366" i="42"/>
  <c r="K367" i="42"/>
  <c r="K368" i="42"/>
  <c r="K369" i="42"/>
  <c r="K370" i="42"/>
  <c r="K371" i="42"/>
  <c r="K372" i="42"/>
  <c r="K373" i="42"/>
  <c r="K374" i="42"/>
  <c r="K375" i="42"/>
  <c r="K378" i="42"/>
  <c r="K379" i="42"/>
  <c r="K380" i="42"/>
  <c r="K381" i="42"/>
  <c r="K382" i="42"/>
  <c r="K383" i="42"/>
  <c r="K384" i="42"/>
  <c r="K385" i="42"/>
  <c r="K386" i="42"/>
  <c r="K387" i="42"/>
  <c r="K392" i="42"/>
  <c r="K393" i="42"/>
  <c r="K394" i="42"/>
  <c r="K395" i="42"/>
  <c r="K396" i="42"/>
  <c r="K397" i="42"/>
  <c r="K398" i="42"/>
  <c r="K399" i="42"/>
  <c r="K400" i="42"/>
  <c r="K401" i="42"/>
  <c r="K402" i="42"/>
  <c r="K403" i="42"/>
  <c r="K404" i="42"/>
  <c r="K405" i="42"/>
  <c r="K406" i="42"/>
  <c r="K407" i="42"/>
  <c r="K408" i="42"/>
  <c r="K409" i="42"/>
  <c r="K410" i="42"/>
  <c r="K411" i="42"/>
  <c r="K412" i="42"/>
  <c r="K413" i="42"/>
  <c r="K414" i="42"/>
  <c r="K415" i="42"/>
  <c r="K416" i="42"/>
  <c r="K417" i="42"/>
  <c r="K418" i="42"/>
  <c r="K419" i="42"/>
  <c r="K420" i="42"/>
  <c r="K421" i="42"/>
  <c r="K422" i="42"/>
  <c r="K423" i="42"/>
  <c r="K424" i="42"/>
  <c r="K425" i="42"/>
  <c r="K426" i="42"/>
  <c r="K427" i="42"/>
  <c r="K428" i="42"/>
  <c r="K429" i="42"/>
  <c r="K430" i="42"/>
  <c r="K431" i="42"/>
  <c r="K432" i="42"/>
  <c r="K433" i="42"/>
  <c r="K434" i="42"/>
  <c r="K435" i="42"/>
  <c r="K436" i="42"/>
  <c r="K437" i="42"/>
  <c r="K343" i="42"/>
  <c r="L149" i="42" l="1"/>
  <c r="E149" i="42"/>
  <c r="E106" i="42" l="1"/>
  <c r="K66" i="42" l="1"/>
  <c r="K67" i="42"/>
  <c r="K68" i="42"/>
  <c r="K69" i="42"/>
  <c r="K70" i="42"/>
  <c r="K71" i="42"/>
  <c r="K72" i="42"/>
  <c r="K73" i="42"/>
  <c r="K74" i="42"/>
  <c r="K75" i="42"/>
  <c r="K76" i="42"/>
  <c r="K77" i="42"/>
  <c r="K78" i="42"/>
  <c r="K79" i="42"/>
  <c r="K80" i="42"/>
  <c r="K81" i="42"/>
  <c r="K82" i="42"/>
  <c r="K83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2" i="42"/>
  <c r="K113" i="42"/>
  <c r="K114" i="42"/>
  <c r="K115" i="42"/>
  <c r="K116" i="42"/>
  <c r="K117" i="42"/>
  <c r="K118" i="42"/>
  <c r="K119" i="42"/>
  <c r="K120" i="42"/>
  <c r="K121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2" i="42"/>
  <c r="K153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0" i="42"/>
  <c r="K181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0" i="42"/>
  <c r="K201" i="42"/>
  <c r="K202" i="42"/>
  <c r="K203" i="42"/>
  <c r="K204" i="42"/>
  <c r="K205" i="42"/>
  <c r="K206" i="42"/>
  <c r="K207" i="42"/>
  <c r="K208" i="42"/>
  <c r="K209" i="42"/>
  <c r="K210" i="42"/>
  <c r="K211" i="42"/>
  <c r="K212" i="42"/>
  <c r="K213" i="42"/>
  <c r="K214" i="42"/>
  <c r="K215" i="42"/>
  <c r="K216" i="42"/>
  <c r="K217" i="42"/>
  <c r="K218" i="42"/>
  <c r="K219" i="42"/>
  <c r="K220" i="42"/>
  <c r="K221" i="42"/>
  <c r="K222" i="42"/>
  <c r="K223" i="42"/>
  <c r="K224" i="42"/>
  <c r="K225" i="42"/>
  <c r="K226" i="42"/>
  <c r="K227" i="42"/>
  <c r="K228" i="42"/>
  <c r="K229" i="42"/>
  <c r="K230" i="42"/>
  <c r="K231" i="42"/>
  <c r="K232" i="42"/>
  <c r="K233" i="42"/>
  <c r="K234" i="42"/>
  <c r="K235" i="42"/>
  <c r="K236" i="42"/>
  <c r="K237" i="42"/>
  <c r="K238" i="42"/>
  <c r="K239" i="42"/>
  <c r="K240" i="42"/>
  <c r="K241" i="42"/>
  <c r="K242" i="42"/>
  <c r="K243" i="42"/>
  <c r="K244" i="42"/>
  <c r="K245" i="42"/>
  <c r="K246" i="42"/>
  <c r="K247" i="42"/>
  <c r="K248" i="42"/>
  <c r="K249" i="42"/>
  <c r="K250" i="42"/>
  <c r="K251" i="42"/>
  <c r="K252" i="42"/>
  <c r="K253" i="42"/>
  <c r="K254" i="42"/>
  <c r="K255" i="42"/>
  <c r="K256" i="42"/>
  <c r="K257" i="42"/>
  <c r="K258" i="42"/>
  <c r="K259" i="42"/>
  <c r="K260" i="42"/>
  <c r="K261" i="42"/>
  <c r="K262" i="42"/>
  <c r="K263" i="42"/>
  <c r="K264" i="42"/>
  <c r="K265" i="42"/>
  <c r="K266" i="42"/>
  <c r="K267" i="42"/>
  <c r="K268" i="42"/>
  <c r="K269" i="42"/>
  <c r="K270" i="42"/>
  <c r="K271" i="42"/>
  <c r="K272" i="42"/>
  <c r="K273" i="42"/>
  <c r="K274" i="42"/>
  <c r="K275" i="42"/>
  <c r="K276" i="42"/>
  <c r="K277" i="42"/>
  <c r="K278" i="42"/>
  <c r="K279" i="42"/>
  <c r="K280" i="42"/>
  <c r="K281" i="42"/>
  <c r="K282" i="42"/>
  <c r="K283" i="42"/>
  <c r="K284" i="42"/>
  <c r="K285" i="42"/>
  <c r="K286" i="42"/>
  <c r="K287" i="42"/>
  <c r="K288" i="42"/>
  <c r="K289" i="42"/>
  <c r="K290" i="42"/>
  <c r="K291" i="42"/>
  <c r="K292" i="42"/>
  <c r="K293" i="42"/>
  <c r="K294" i="42"/>
  <c r="K295" i="42"/>
  <c r="K296" i="42"/>
  <c r="K297" i="42"/>
  <c r="K298" i="42"/>
  <c r="K299" i="42"/>
  <c r="K300" i="42"/>
  <c r="K301" i="42"/>
  <c r="K302" i="42"/>
  <c r="K303" i="42"/>
  <c r="K304" i="42"/>
  <c r="K305" i="42"/>
  <c r="K306" i="42"/>
  <c r="K307" i="42"/>
  <c r="K308" i="42"/>
  <c r="K309" i="42"/>
  <c r="K310" i="42"/>
  <c r="K311" i="42"/>
  <c r="K312" i="42"/>
  <c r="K313" i="42"/>
  <c r="K314" i="42"/>
  <c r="K315" i="42"/>
  <c r="K316" i="42"/>
  <c r="K317" i="42"/>
  <c r="K318" i="42"/>
  <c r="K319" i="42"/>
  <c r="K320" i="42"/>
  <c r="K321" i="42"/>
  <c r="K322" i="42"/>
  <c r="K323" i="42"/>
  <c r="K324" i="42"/>
  <c r="K325" i="42"/>
  <c r="K326" i="42"/>
  <c r="K327" i="42"/>
  <c r="K328" i="42"/>
  <c r="K329" i="42"/>
  <c r="K330" i="42"/>
  <c r="K331" i="42"/>
  <c r="K332" i="42"/>
  <c r="K333" i="42"/>
  <c r="K334" i="42"/>
  <c r="K335" i="42"/>
  <c r="K336" i="42"/>
  <c r="K337" i="42"/>
  <c r="K338" i="42"/>
  <c r="K339" i="42"/>
  <c r="K340" i="42"/>
  <c r="K341" i="42"/>
  <c r="K344" i="42"/>
  <c r="K345" i="42"/>
  <c r="K346" i="42"/>
  <c r="K347" i="42"/>
  <c r="K348" i="42"/>
  <c r="K349" i="42"/>
  <c r="K350" i="42"/>
  <c r="K351" i="42"/>
  <c r="K352" i="42"/>
  <c r="K353" i="42"/>
  <c r="K354" i="42"/>
  <c r="K355" i="42"/>
  <c r="K356" i="42"/>
  <c r="K31" i="41" l="1"/>
  <c r="K32" i="41"/>
  <c r="K33" i="41"/>
  <c r="K34" i="41"/>
  <c r="K35" i="41"/>
  <c r="K36" i="41"/>
  <c r="K37" i="41"/>
  <c r="K38" i="41"/>
  <c r="K39" i="41"/>
  <c r="K40" i="41"/>
  <c r="K41" i="41"/>
  <c r="K42" i="41"/>
  <c r="K43" i="41"/>
  <c r="K44" i="41"/>
  <c r="K45" i="41"/>
  <c r="K46" i="41"/>
  <c r="K47" i="41"/>
  <c r="K48" i="41"/>
  <c r="K49" i="41"/>
  <c r="K50" i="41"/>
  <c r="K51" i="41"/>
  <c r="K52" i="41"/>
  <c r="K53" i="41"/>
  <c r="K54" i="41"/>
  <c r="K55" i="41"/>
  <c r="K56" i="41"/>
  <c r="K57" i="41"/>
  <c r="K58" i="41"/>
  <c r="K59" i="41"/>
  <c r="K60" i="41"/>
  <c r="K61" i="41"/>
  <c r="K62" i="41"/>
  <c r="K63" i="41"/>
  <c r="K64" i="41"/>
  <c r="K65" i="41"/>
  <c r="K66" i="41"/>
  <c r="K67" i="41"/>
  <c r="K68" i="41"/>
  <c r="K69" i="41"/>
  <c r="K70" i="41"/>
  <c r="K71" i="41"/>
  <c r="K72" i="41"/>
  <c r="E73" i="41"/>
  <c r="K73" i="41"/>
  <c r="K74" i="41"/>
  <c r="K75" i="41"/>
  <c r="K76" i="41"/>
  <c r="K77" i="41"/>
  <c r="K78" i="41"/>
  <c r="K79" i="41"/>
  <c r="K80" i="41"/>
  <c r="K81" i="41"/>
  <c r="K82" i="41"/>
  <c r="K83" i="41"/>
  <c r="K84" i="41"/>
  <c r="K85" i="41"/>
  <c r="K86" i="41"/>
  <c r="K87" i="41"/>
  <c r="K88" i="41"/>
  <c r="K89" i="41"/>
  <c r="K90" i="41"/>
  <c r="K91" i="41"/>
  <c r="K92" i="41"/>
  <c r="K93" i="41"/>
  <c r="K94" i="41"/>
  <c r="K95" i="41"/>
  <c r="K96" i="41"/>
  <c r="K97" i="41"/>
  <c r="K98" i="41"/>
  <c r="K99" i="41"/>
  <c r="K100" i="41"/>
  <c r="K101" i="41"/>
  <c r="K102" i="41"/>
  <c r="K103" i="41"/>
  <c r="K104" i="41"/>
  <c r="K105" i="41"/>
  <c r="K106" i="41"/>
  <c r="K107" i="41"/>
  <c r="K108" i="41"/>
  <c r="K109" i="41"/>
  <c r="K110" i="41"/>
  <c r="K111" i="41"/>
  <c r="K112" i="41"/>
  <c r="K113" i="41"/>
  <c r="K114" i="41"/>
  <c r="K115" i="41"/>
  <c r="K116" i="41"/>
  <c r="K117" i="41"/>
  <c r="K118" i="41"/>
  <c r="K119" i="41"/>
  <c r="K120" i="41"/>
  <c r="K121" i="41"/>
  <c r="K122" i="41"/>
  <c r="K123" i="41"/>
  <c r="K124" i="41"/>
  <c r="K125" i="41"/>
  <c r="K126" i="41"/>
  <c r="K127" i="41"/>
  <c r="K128" i="41"/>
  <c r="K129" i="41"/>
  <c r="K130" i="41"/>
  <c r="K131" i="41"/>
  <c r="K132" i="41"/>
  <c r="K133" i="41"/>
  <c r="K134" i="41"/>
  <c r="K135" i="41"/>
  <c r="K136" i="41"/>
  <c r="K137" i="41"/>
  <c r="K138" i="41"/>
  <c r="K139" i="41"/>
  <c r="K140" i="41"/>
  <c r="K141" i="41"/>
  <c r="K142" i="41"/>
  <c r="K143" i="41"/>
  <c r="K144" i="41"/>
  <c r="K145" i="41"/>
  <c r="K146" i="41"/>
  <c r="K147" i="41"/>
  <c r="K148" i="41"/>
  <c r="K149" i="41"/>
  <c r="K150" i="41"/>
  <c r="K151" i="41"/>
  <c r="K152" i="41"/>
  <c r="K153" i="41"/>
  <c r="K154" i="41"/>
  <c r="K155" i="41"/>
  <c r="K156" i="41"/>
  <c r="K157" i="41"/>
  <c r="K158" i="41"/>
  <c r="K159" i="41"/>
  <c r="K160" i="41"/>
  <c r="K161" i="41"/>
  <c r="K162" i="41"/>
  <c r="K163" i="41"/>
  <c r="K164" i="41"/>
  <c r="K165" i="41"/>
  <c r="K166" i="41"/>
  <c r="K167" i="41"/>
  <c r="K168" i="41"/>
  <c r="K169" i="41"/>
  <c r="K170" i="41"/>
  <c r="K171" i="41"/>
  <c r="K172" i="41"/>
  <c r="K173" i="41"/>
  <c r="K174" i="41"/>
  <c r="K175" i="41"/>
  <c r="K176" i="41"/>
  <c r="K177" i="41"/>
  <c r="K178" i="41"/>
  <c r="K179" i="41"/>
  <c r="K180" i="41"/>
  <c r="K181" i="41"/>
  <c r="K182" i="41"/>
  <c r="K183" i="41"/>
  <c r="K184" i="41"/>
  <c r="K185" i="41"/>
  <c r="K186" i="41"/>
  <c r="K187" i="41"/>
  <c r="K188" i="41"/>
  <c r="K189" i="41"/>
  <c r="K190" i="41"/>
  <c r="K191" i="41"/>
  <c r="K192" i="41"/>
  <c r="K193" i="41"/>
  <c r="K194" i="41"/>
  <c r="K195" i="41"/>
  <c r="K196" i="41"/>
  <c r="K197" i="41"/>
  <c r="K198" i="41"/>
  <c r="K199" i="41"/>
  <c r="K200" i="41"/>
  <c r="K201" i="41"/>
  <c r="K202" i="41"/>
  <c r="K203" i="41"/>
  <c r="K204" i="41"/>
  <c r="K205" i="41"/>
  <c r="K206" i="41"/>
  <c r="K207" i="41"/>
  <c r="K208" i="41"/>
  <c r="K209" i="41"/>
  <c r="K210" i="41"/>
  <c r="K211" i="41"/>
  <c r="K212" i="41"/>
  <c r="K213" i="41"/>
  <c r="K214" i="41"/>
  <c r="K215" i="41"/>
  <c r="K216" i="41"/>
  <c r="K217" i="41"/>
  <c r="K218" i="41"/>
  <c r="K219" i="41"/>
  <c r="K220" i="41"/>
  <c r="K221" i="41"/>
  <c r="K222" i="41"/>
  <c r="K223" i="41"/>
  <c r="K224" i="41"/>
  <c r="K225" i="41"/>
  <c r="K226" i="41"/>
  <c r="K227" i="41"/>
  <c r="K228" i="41"/>
  <c r="K229" i="41"/>
  <c r="K230" i="41"/>
  <c r="K231" i="41"/>
  <c r="K232" i="41"/>
  <c r="K233" i="41"/>
  <c r="K234" i="41"/>
  <c r="K235" i="41"/>
  <c r="K236" i="41"/>
  <c r="K237" i="41"/>
  <c r="K238" i="41"/>
  <c r="K239" i="41"/>
  <c r="K240" i="41"/>
  <c r="K241" i="41"/>
  <c r="K242" i="41"/>
  <c r="K243" i="41"/>
  <c r="K244" i="41"/>
  <c r="K245" i="41"/>
  <c r="K246" i="41"/>
  <c r="K247" i="41"/>
  <c r="K248" i="41"/>
  <c r="K249" i="41"/>
  <c r="K250" i="41"/>
  <c r="K251" i="41"/>
  <c r="K252" i="41"/>
  <c r="K253" i="41"/>
  <c r="K254" i="41"/>
  <c r="K255" i="41"/>
  <c r="K256" i="41"/>
  <c r="K257" i="41"/>
  <c r="K258" i="41"/>
  <c r="K259" i="41"/>
  <c r="K260" i="41"/>
  <c r="K261" i="41"/>
  <c r="K262" i="41"/>
  <c r="K263" i="41"/>
  <c r="K264" i="41"/>
  <c r="K265" i="41"/>
  <c r="K266" i="41"/>
  <c r="K267" i="41"/>
  <c r="K268" i="41"/>
  <c r="K269" i="41"/>
  <c r="K270" i="41"/>
  <c r="K271" i="41"/>
  <c r="K272" i="41"/>
  <c r="K273" i="41"/>
  <c r="K274" i="41"/>
  <c r="K275" i="41"/>
  <c r="K276" i="41"/>
  <c r="K277" i="41"/>
  <c r="K278" i="41"/>
  <c r="K279" i="41"/>
  <c r="K280" i="41"/>
  <c r="K65" i="42"/>
  <c r="K64" i="42"/>
  <c r="K63" i="42"/>
  <c r="K62" i="42"/>
  <c r="K61" i="42"/>
  <c r="K60" i="42"/>
  <c r="K59" i="42"/>
  <c r="K58" i="42"/>
  <c r="K57" i="42"/>
  <c r="K56" i="42"/>
  <c r="K55" i="42"/>
  <c r="K54" i="42"/>
  <c r="K53" i="42"/>
  <c r="K52" i="42"/>
  <c r="K51" i="42"/>
  <c r="K50" i="42"/>
  <c r="K49" i="42"/>
  <c r="K48" i="42"/>
  <c r="K47" i="42"/>
  <c r="K46" i="42"/>
  <c r="K45" i="42"/>
  <c r="K44" i="42"/>
  <c r="K43" i="42"/>
  <c r="K42" i="42"/>
  <c r="K41" i="42"/>
  <c r="K40" i="42"/>
  <c r="K39" i="42"/>
  <c r="K38" i="42"/>
  <c r="K37" i="42"/>
  <c r="K36" i="42"/>
  <c r="K35" i="42"/>
  <c r="K34" i="42"/>
  <c r="K33" i="42"/>
  <c r="K32" i="42"/>
  <c r="K31" i="42"/>
  <c r="K30" i="42"/>
  <c r="K29" i="42"/>
  <c r="K28" i="42"/>
  <c r="K27" i="42"/>
  <c r="K26" i="42"/>
  <c r="K25" i="42"/>
  <c r="K24" i="42"/>
  <c r="K23" i="42"/>
  <c r="K22" i="42"/>
  <c r="K21" i="42"/>
  <c r="K20" i="42"/>
  <c r="K19" i="42"/>
  <c r="K18" i="42"/>
  <c r="K17" i="42"/>
  <c r="K16" i="42"/>
  <c r="K15" i="42"/>
  <c r="K14" i="42"/>
  <c r="K13" i="42"/>
  <c r="K12" i="42"/>
  <c r="K11" i="42"/>
  <c r="K10" i="42"/>
  <c r="K9" i="42"/>
  <c r="K8" i="42"/>
  <c r="K7" i="42"/>
  <c r="K6" i="42"/>
  <c r="K5" i="42"/>
  <c r="K4" i="42"/>
  <c r="K283" i="41"/>
  <c r="K284" i="41"/>
  <c r="K285" i="41"/>
  <c r="K286" i="41"/>
  <c r="K287" i="41"/>
  <c r="K292" i="41"/>
  <c r="K288" i="41"/>
  <c r="K289" i="41"/>
  <c r="K290" i="41"/>
  <c r="K291" i="41"/>
  <c r="K293" i="41"/>
  <c r="K282" i="41"/>
  <c r="K294" i="41"/>
  <c r="K295" i="41"/>
  <c r="K296" i="41"/>
  <c r="K297" i="41"/>
  <c r="K298" i="41"/>
  <c r="K299" i="41"/>
  <c r="K300" i="41"/>
  <c r="K301" i="41"/>
  <c r="K302" i="41"/>
  <c r="K303" i="41"/>
  <c r="K304" i="41"/>
  <c r="K305" i="41"/>
  <c r="K306" i="41"/>
  <c r="K307" i="41"/>
  <c r="K308" i="41"/>
  <c r="K309" i="41"/>
  <c r="K310" i="41"/>
  <c r="K311" i="41"/>
  <c r="K312" i="41"/>
  <c r="K313" i="41"/>
  <c r="K314" i="41"/>
  <c r="K315" i="41"/>
  <c r="K316" i="41"/>
  <c r="K30" i="41" l="1"/>
  <c r="K29" i="41"/>
  <c r="K28" i="41"/>
  <c r="K27" i="41"/>
  <c r="K26" i="41"/>
  <c r="K25" i="41"/>
  <c r="K24" i="41"/>
  <c r="K23" i="41"/>
  <c r="K22" i="41"/>
  <c r="K21" i="41"/>
  <c r="K20" i="41"/>
  <c r="K19" i="41"/>
  <c r="K18" i="41"/>
  <c r="K17" i="41"/>
  <c r="K16" i="41"/>
  <c r="K15" i="41"/>
  <c r="K14" i="41"/>
  <c r="K13" i="41"/>
  <c r="K12" i="41"/>
  <c r="K11" i="41"/>
  <c r="K10" i="41"/>
  <c r="K9" i="41"/>
  <c r="K8" i="41"/>
  <c r="K7" i="41"/>
  <c r="K6" i="41"/>
  <c r="K5" i="41"/>
  <c r="K4" i="41"/>
  <c r="K305" i="39" l="1"/>
  <c r="K304" i="39"/>
  <c r="K303" i="39"/>
  <c r="K302" i="39"/>
  <c r="K301" i="39"/>
  <c r="K300" i="39"/>
  <c r="K299" i="39"/>
  <c r="K298" i="39"/>
  <c r="K297" i="39"/>
  <c r="K314" i="39"/>
  <c r="K315" i="39"/>
  <c r="K316" i="39"/>
  <c r="K317" i="39"/>
  <c r="K318" i="39"/>
  <c r="K319" i="39"/>
  <c r="K320" i="39"/>
  <c r="K321" i="39"/>
  <c r="K322" i="39"/>
  <c r="K323" i="39"/>
  <c r="K324" i="39"/>
  <c r="K325" i="39"/>
  <c r="K326" i="39"/>
  <c r="K327" i="39"/>
  <c r="K328" i="39"/>
  <c r="K329" i="39"/>
  <c r="K330" i="39"/>
  <c r="K331" i="39"/>
  <c r="K332" i="39"/>
  <c r="K333" i="39"/>
  <c r="K334" i="39"/>
  <c r="K335" i="39"/>
  <c r="K336" i="39"/>
  <c r="K337" i="39"/>
  <c r="K338" i="39"/>
  <c r="K339" i="39"/>
  <c r="K340" i="39"/>
  <c r="K341" i="39"/>
  <c r="K342" i="39"/>
  <c r="K343" i="39"/>
  <c r="K344" i="39"/>
  <c r="K345" i="39"/>
  <c r="K346" i="39"/>
  <c r="K347" i="39"/>
  <c r="K348" i="39"/>
  <c r="K349" i="39"/>
  <c r="K350" i="39"/>
  <c r="K351" i="39"/>
  <c r="K352" i="39"/>
  <c r="K353" i="39"/>
  <c r="K354" i="39"/>
  <c r="K355" i="39"/>
  <c r="K356" i="39"/>
  <c r="K357" i="39"/>
  <c r="K358" i="39"/>
  <c r="K359" i="39"/>
  <c r="K360" i="39"/>
  <c r="K361" i="39"/>
  <c r="K362" i="39"/>
  <c r="K363" i="39"/>
  <c r="K364" i="39"/>
  <c r="K365" i="39"/>
  <c r="K366" i="39"/>
  <c r="K367" i="39"/>
  <c r="K368" i="39"/>
  <c r="K369" i="39"/>
  <c r="K370" i="39"/>
  <c r="K270" i="39" l="1"/>
  <c r="K271" i="39"/>
  <c r="K272" i="39"/>
  <c r="K273" i="39"/>
  <c r="K274" i="39"/>
  <c r="K275" i="39"/>
  <c r="K276" i="39"/>
  <c r="K277" i="39"/>
  <c r="K278" i="39"/>
  <c r="K279" i="39"/>
  <c r="K280" i="39"/>
  <c r="K281" i="39"/>
  <c r="K282" i="39"/>
  <c r="K283" i="39"/>
  <c r="K284" i="39"/>
  <c r="K285" i="39"/>
  <c r="K286" i="39"/>
  <c r="K287" i="39"/>
  <c r="K288" i="39"/>
  <c r="K289" i="39"/>
  <c r="K290" i="39"/>
  <c r="K291" i="39"/>
  <c r="K292" i="39"/>
  <c r="K293" i="39"/>
  <c r="K294" i="39"/>
  <c r="K295" i="39"/>
  <c r="K296" i="39"/>
  <c r="K306" i="39"/>
  <c r="K307" i="39"/>
  <c r="K308" i="39"/>
  <c r="K309" i="39"/>
  <c r="K310" i="39"/>
  <c r="K311" i="39"/>
  <c r="K312" i="39"/>
  <c r="K313" i="39"/>
  <c r="E260" i="39" l="1"/>
  <c r="K241" i="39" l="1"/>
  <c r="K242" i="39"/>
  <c r="K243" i="39"/>
  <c r="K244" i="39"/>
  <c r="K245" i="39"/>
  <c r="K246" i="39"/>
  <c r="K247" i="39"/>
  <c r="K248" i="39"/>
  <c r="K249" i="39"/>
  <c r="K250" i="39"/>
  <c r="K251" i="39"/>
  <c r="K252" i="39"/>
  <c r="K253" i="39"/>
  <c r="K254" i="39"/>
  <c r="K255" i="39"/>
  <c r="K256" i="39"/>
  <c r="K257" i="39"/>
  <c r="K258" i="39"/>
  <c r="K259" i="39"/>
  <c r="K260" i="39"/>
  <c r="K261" i="39"/>
  <c r="K262" i="39"/>
  <c r="K263" i="39"/>
  <c r="K264" i="39"/>
  <c r="K265" i="39"/>
  <c r="K266" i="39"/>
  <c r="K267" i="39"/>
  <c r="K268" i="39"/>
  <c r="K269" i="39"/>
  <c r="K214" i="39" l="1"/>
  <c r="K175" i="39" l="1"/>
  <c r="K174" i="39"/>
  <c r="K171" i="39"/>
  <c r="K147" i="39" l="1"/>
  <c r="K143" i="39" l="1"/>
  <c r="K144" i="39"/>
  <c r="K145" i="39"/>
  <c r="K146" i="39"/>
  <c r="K148" i="39"/>
  <c r="K149" i="39"/>
  <c r="K150" i="39"/>
  <c r="K151" i="39"/>
  <c r="K152" i="39"/>
  <c r="K153" i="39"/>
  <c r="K154" i="39"/>
  <c r="K155" i="39"/>
  <c r="K156" i="39"/>
  <c r="K157" i="39"/>
  <c r="K158" i="39"/>
  <c r="K159" i="39"/>
  <c r="K160" i="39"/>
  <c r="K161" i="39"/>
  <c r="K162" i="39"/>
  <c r="K163" i="39"/>
  <c r="K164" i="39"/>
  <c r="K165" i="39"/>
  <c r="K166" i="39"/>
  <c r="K167" i="39"/>
  <c r="K168" i="39"/>
  <c r="K169" i="39"/>
  <c r="K170" i="39"/>
  <c r="K172" i="39"/>
  <c r="K173" i="39"/>
  <c r="K176" i="39"/>
  <c r="K177" i="39"/>
  <c r="K178" i="39"/>
  <c r="K179" i="39"/>
  <c r="K180" i="39"/>
  <c r="K181" i="39"/>
  <c r="K182" i="39"/>
  <c r="K183" i="39"/>
  <c r="K184" i="39"/>
  <c r="K185" i="39"/>
  <c r="K186" i="39"/>
  <c r="K187" i="39"/>
  <c r="K188" i="39"/>
  <c r="K189" i="39"/>
  <c r="K190" i="39"/>
  <c r="K191" i="39"/>
  <c r="K192" i="39"/>
  <c r="K193" i="39"/>
  <c r="K194" i="39"/>
  <c r="K195" i="39"/>
  <c r="K196" i="39"/>
  <c r="K197" i="39"/>
  <c r="K198" i="39"/>
  <c r="K199" i="39"/>
  <c r="K200" i="39"/>
  <c r="K201" i="39"/>
  <c r="K202" i="39"/>
  <c r="K203" i="39"/>
  <c r="K204" i="39"/>
  <c r="K205" i="39"/>
  <c r="K206" i="39"/>
  <c r="K207" i="39"/>
  <c r="K208" i="39"/>
  <c r="K209" i="39"/>
  <c r="K210" i="39"/>
  <c r="K211" i="39"/>
  <c r="K212" i="39"/>
  <c r="K213" i="39"/>
  <c r="K215" i="39"/>
  <c r="K216" i="39"/>
  <c r="K217" i="39"/>
  <c r="K218" i="39"/>
  <c r="K219" i="39"/>
  <c r="K220" i="39"/>
  <c r="K221" i="39"/>
  <c r="K222" i="39"/>
  <c r="K223" i="39"/>
  <c r="K224" i="39"/>
  <c r="K225" i="39"/>
  <c r="K226" i="39"/>
  <c r="K227" i="39"/>
  <c r="K228" i="39"/>
  <c r="K229" i="39"/>
  <c r="K230" i="39"/>
  <c r="K231" i="39"/>
  <c r="K232" i="39"/>
  <c r="K233" i="39"/>
  <c r="K234" i="39"/>
  <c r="K235" i="39"/>
  <c r="K236" i="39"/>
  <c r="K237" i="39"/>
  <c r="K238" i="39"/>
  <c r="K239" i="39"/>
  <c r="K240" i="39"/>
  <c r="E120" i="39" l="1"/>
  <c r="E113" i="39"/>
  <c r="E108" i="39"/>
  <c r="E90" i="39" l="1"/>
  <c r="K242" i="38" l="1"/>
  <c r="K31" i="38"/>
  <c r="K32" i="38"/>
  <c r="K33" i="38"/>
  <c r="K34" i="38"/>
  <c r="K35" i="38"/>
  <c r="K36" i="38"/>
  <c r="K37" i="38"/>
  <c r="K38" i="38"/>
  <c r="K39" i="38"/>
  <c r="K40" i="38"/>
  <c r="K41" i="38"/>
  <c r="K42" i="38"/>
  <c r="K43" i="38"/>
  <c r="K44" i="38"/>
  <c r="K45" i="38"/>
  <c r="K46" i="38"/>
  <c r="K47" i="38"/>
  <c r="K48" i="38"/>
  <c r="K49" i="38"/>
  <c r="K50" i="38"/>
  <c r="K51" i="38"/>
  <c r="K52" i="38"/>
  <c r="K53" i="38"/>
  <c r="K54" i="38"/>
  <c r="K55" i="38"/>
  <c r="K56" i="38"/>
  <c r="K57" i="38"/>
  <c r="K58" i="38"/>
  <c r="K59" i="38"/>
  <c r="K60" i="38"/>
  <c r="K61" i="38"/>
  <c r="K62" i="38"/>
  <c r="K63" i="38"/>
  <c r="K64" i="38"/>
  <c r="K65" i="38"/>
  <c r="K66" i="38"/>
  <c r="K67" i="38"/>
  <c r="K68" i="38"/>
  <c r="K69" i="38"/>
  <c r="K70" i="38"/>
  <c r="K71" i="38"/>
  <c r="K72" i="38"/>
  <c r="K73" i="38"/>
  <c r="K74" i="38"/>
  <c r="K75" i="38"/>
  <c r="K76" i="38"/>
  <c r="K77" i="38"/>
  <c r="K78" i="38"/>
  <c r="K79" i="38"/>
  <c r="K80" i="38"/>
  <c r="K81" i="38"/>
  <c r="K82" i="38"/>
  <c r="K83" i="38"/>
  <c r="K84" i="38"/>
  <c r="K85" i="38"/>
  <c r="K86" i="38"/>
  <c r="K87" i="38"/>
  <c r="K88" i="38"/>
  <c r="K142" i="39"/>
  <c r="K141" i="39"/>
  <c r="K140" i="39"/>
  <c r="K139" i="39"/>
  <c r="K138" i="39"/>
  <c r="K137" i="39"/>
  <c r="K136" i="39"/>
  <c r="K135" i="39"/>
  <c r="K134" i="39"/>
  <c r="K133" i="39"/>
  <c r="K132" i="39"/>
  <c r="K131" i="39"/>
  <c r="K130" i="39"/>
  <c r="K129" i="39"/>
  <c r="K128" i="39"/>
  <c r="K127" i="39"/>
  <c r="K126" i="39"/>
  <c r="K125" i="39"/>
  <c r="K124" i="39"/>
  <c r="K123" i="39"/>
  <c r="K122" i="39"/>
  <c r="K121" i="39"/>
  <c r="K120" i="39"/>
  <c r="K119" i="39"/>
  <c r="K118" i="39"/>
  <c r="K117" i="39"/>
  <c r="K116" i="39"/>
  <c r="K115" i="39"/>
  <c r="K114" i="39"/>
  <c r="K113" i="39"/>
  <c r="K112" i="39"/>
  <c r="K111" i="39"/>
  <c r="K110" i="39"/>
  <c r="K109" i="39"/>
  <c r="K108" i="39"/>
  <c r="K107" i="39"/>
  <c r="K106" i="39"/>
  <c r="K105" i="39"/>
  <c r="K104" i="39"/>
  <c r="K103" i="39"/>
  <c r="K102" i="39"/>
  <c r="K101" i="39"/>
  <c r="K100" i="39"/>
  <c r="K99" i="39"/>
  <c r="K98" i="39"/>
  <c r="K97" i="39"/>
  <c r="K96" i="39"/>
  <c r="K95" i="39"/>
  <c r="K94" i="39"/>
  <c r="K93" i="39"/>
  <c r="K92" i="39"/>
  <c r="K91" i="39"/>
  <c r="K90" i="39"/>
  <c r="K89" i="39"/>
  <c r="K88" i="39"/>
  <c r="K87" i="39"/>
  <c r="K86" i="39"/>
  <c r="K85" i="39"/>
  <c r="K84" i="39"/>
  <c r="K83" i="39"/>
  <c r="K82" i="39"/>
  <c r="K81" i="39"/>
  <c r="K80" i="39"/>
  <c r="K79" i="39"/>
  <c r="K78" i="39"/>
  <c r="K77" i="39"/>
  <c r="K76" i="39"/>
  <c r="K75" i="39"/>
  <c r="K74" i="39"/>
  <c r="K73" i="39"/>
  <c r="K72" i="39"/>
  <c r="K71" i="39"/>
  <c r="K70" i="39"/>
  <c r="K69" i="39"/>
  <c r="K68" i="39"/>
  <c r="K67" i="39"/>
  <c r="K66" i="39"/>
  <c r="K65" i="39"/>
  <c r="K64" i="39"/>
  <c r="K63" i="39"/>
  <c r="K62" i="39"/>
  <c r="K61" i="39"/>
  <c r="K60" i="39"/>
  <c r="K59" i="39"/>
  <c r="K58" i="39"/>
  <c r="K57" i="39"/>
  <c r="K56" i="39"/>
  <c r="K55" i="39"/>
  <c r="K54" i="39"/>
  <c r="K53" i="39"/>
  <c r="K52" i="39"/>
  <c r="K51" i="39"/>
  <c r="K50" i="39"/>
  <c r="K49" i="39"/>
  <c r="K48" i="39"/>
  <c r="K47" i="39"/>
  <c r="K46" i="39"/>
  <c r="K45" i="39"/>
  <c r="K44" i="39"/>
  <c r="K43" i="39"/>
  <c r="K42" i="39"/>
  <c r="K41" i="39"/>
  <c r="K40" i="39"/>
  <c r="K39" i="39"/>
  <c r="K38" i="39"/>
  <c r="K37" i="39"/>
  <c r="K36" i="39"/>
  <c r="K35" i="39"/>
  <c r="K34" i="39"/>
  <c r="K33" i="39"/>
  <c r="K32" i="39"/>
  <c r="K31" i="39"/>
  <c r="K30" i="39"/>
  <c r="K29" i="39"/>
  <c r="K28" i="39"/>
  <c r="K27" i="39"/>
  <c r="K26" i="39"/>
  <c r="K25" i="39"/>
  <c r="K24" i="39"/>
  <c r="K23" i="39"/>
  <c r="K22" i="39"/>
  <c r="K21" i="39"/>
  <c r="K20" i="39"/>
  <c r="K19" i="39"/>
  <c r="K18" i="39"/>
  <c r="K17" i="39"/>
  <c r="K16" i="39"/>
  <c r="K15" i="39"/>
  <c r="K14" i="39"/>
  <c r="K13" i="39"/>
  <c r="K12" i="39"/>
  <c r="K11" i="39"/>
  <c r="K10" i="39"/>
  <c r="K9" i="39"/>
  <c r="K8" i="39"/>
  <c r="K7" i="39"/>
  <c r="K6" i="39"/>
  <c r="K5" i="39"/>
  <c r="K4" i="39"/>
  <c r="K397" i="38"/>
  <c r="K398" i="38"/>
  <c r="K399" i="38"/>
  <c r="K400" i="38"/>
  <c r="K401" i="38"/>
  <c r="K402" i="38"/>
  <c r="K403" i="38"/>
  <c r="K404" i="38"/>
  <c r="K405" i="38"/>
  <c r="K406" i="38"/>
  <c r="K407" i="38"/>
  <c r="K408" i="38"/>
  <c r="K409" i="38"/>
  <c r="K410" i="38"/>
  <c r="K411" i="38"/>
  <c r="K412" i="38"/>
  <c r="K413" i="38"/>
  <c r="K414" i="38"/>
  <c r="K415" i="38"/>
  <c r="K416" i="38"/>
  <c r="K417" i="38"/>
  <c r="K418" i="38"/>
  <c r="K419" i="38"/>
  <c r="K420" i="38"/>
  <c r="K421" i="38"/>
  <c r="K422" i="38"/>
  <c r="K423" i="38"/>
  <c r="K424" i="38"/>
  <c r="K425" i="38"/>
  <c r="K426" i="38"/>
  <c r="K427" i="38"/>
  <c r="K428" i="38"/>
  <c r="K429" i="38"/>
  <c r="K430" i="38"/>
  <c r="K431" i="38"/>
  <c r="K432" i="38"/>
  <c r="K433" i="38"/>
  <c r="K434" i="38"/>
  <c r="K435" i="38"/>
  <c r="K436" i="38"/>
  <c r="K437" i="38"/>
  <c r="K438" i="38"/>
  <c r="K439" i="38"/>
  <c r="K440" i="38"/>
  <c r="K441" i="38"/>
  <c r="K442" i="38"/>
  <c r="K443" i="38"/>
  <c r="K444" i="38"/>
  <c r="K445" i="38"/>
  <c r="K446" i="38"/>
  <c r="K447" i="38"/>
  <c r="K448" i="38"/>
  <c r="K449" i="38"/>
  <c r="K450" i="38"/>
  <c r="K451" i="38"/>
  <c r="K452" i="38"/>
  <c r="K453" i="38"/>
  <c r="K454" i="38"/>
  <c r="K455" i="38"/>
  <c r="K456" i="38"/>
  <c r="K457" i="38"/>
  <c r="K458" i="38"/>
  <c r="K459" i="38"/>
  <c r="K460" i="38"/>
  <c r="K461" i="38"/>
  <c r="K462" i="38"/>
  <c r="K463" i="38"/>
  <c r="K464" i="38"/>
  <c r="K465" i="38"/>
  <c r="K466" i="38"/>
  <c r="K467" i="38"/>
  <c r="K468" i="38"/>
  <c r="K469" i="38"/>
  <c r="K470" i="38"/>
  <c r="K471" i="38"/>
  <c r="K472" i="38"/>
  <c r="K473" i="38"/>
  <c r="K474" i="38"/>
  <c r="K475" i="38"/>
  <c r="K476" i="38"/>
  <c r="K477" i="38"/>
  <c r="K478" i="38"/>
  <c r="K479" i="38"/>
  <c r="K480" i="38"/>
  <c r="K481" i="38"/>
  <c r="K482" i="38"/>
  <c r="K483" i="38"/>
  <c r="K484" i="38"/>
  <c r="K485" i="38"/>
  <c r="K486" i="38"/>
  <c r="K487" i="38"/>
  <c r="K488" i="38"/>
  <c r="K489" i="38"/>
  <c r="K490" i="38"/>
  <c r="K491" i="38"/>
  <c r="K492" i="38"/>
  <c r="K493" i="38"/>
  <c r="K494" i="38"/>
  <c r="K105" i="38" l="1"/>
  <c r="K104" i="38"/>
  <c r="K103" i="38"/>
  <c r="K102" i="38"/>
  <c r="K101" i="38"/>
  <c r="K100" i="38"/>
  <c r="K99" i="38"/>
  <c r="K98" i="38"/>
  <c r="K97" i="38"/>
  <c r="K96" i="38"/>
  <c r="K95" i="38"/>
  <c r="K94" i="38"/>
  <c r="K93" i="38"/>
  <c r="K92" i="38"/>
  <c r="K91" i="38"/>
  <c r="E369" i="37"/>
  <c r="K384" i="37"/>
  <c r="K385" i="37"/>
  <c r="K386" i="37"/>
  <c r="K387" i="37"/>
  <c r="K388" i="37"/>
  <c r="K389" i="37"/>
  <c r="K390" i="37"/>
  <c r="K391" i="37"/>
  <c r="K392" i="37"/>
  <c r="K393" i="37"/>
  <c r="K394" i="37"/>
  <c r="K395" i="37"/>
  <c r="K396" i="37"/>
  <c r="K397" i="37"/>
  <c r="K398" i="37"/>
  <c r="K399" i="37"/>
  <c r="K400" i="37"/>
  <c r="K401" i="37"/>
  <c r="K402" i="37"/>
  <c r="K403" i="37"/>
  <c r="K404" i="37"/>
  <c r="K405" i="37"/>
  <c r="K406" i="37"/>
  <c r="K407" i="37"/>
  <c r="K408" i="37"/>
  <c r="K409" i="37"/>
  <c r="K410" i="37"/>
  <c r="K411" i="37"/>
  <c r="K412" i="37"/>
  <c r="K413" i="37"/>
  <c r="K414" i="37"/>
  <c r="K415" i="37"/>
  <c r="K416" i="37"/>
  <c r="K417" i="37"/>
  <c r="K418" i="37"/>
  <c r="K419" i="37"/>
  <c r="K420" i="37"/>
  <c r="K421" i="37"/>
  <c r="K422" i="37"/>
  <c r="K423" i="37"/>
  <c r="K424" i="37"/>
  <c r="K425" i="37"/>
  <c r="K426" i="37"/>
  <c r="K427" i="37"/>
  <c r="K428" i="37"/>
  <c r="K429" i="37"/>
  <c r="K430" i="37"/>
  <c r="K431" i="37"/>
  <c r="K432" i="37"/>
  <c r="K433" i="37"/>
  <c r="K434" i="37"/>
  <c r="K435" i="37"/>
  <c r="K436" i="37"/>
  <c r="K437" i="37"/>
  <c r="K438" i="37"/>
  <c r="K439" i="37"/>
  <c r="K440" i="37"/>
  <c r="K227" i="38"/>
  <c r="K90" i="38"/>
  <c r="K106" i="38"/>
  <c r="K89" i="38"/>
  <c r="K107" i="38"/>
  <c r="K109" i="38"/>
  <c r="K110" i="38"/>
  <c r="K111" i="38"/>
  <c r="K113" i="38"/>
  <c r="K112" i="38"/>
  <c r="K114" i="38"/>
  <c r="K115" i="38"/>
  <c r="K116" i="38"/>
  <c r="K117" i="38"/>
  <c r="K118" i="38"/>
  <c r="K119" i="38"/>
  <c r="K120" i="38"/>
  <c r="K121" i="38"/>
  <c r="K122" i="38"/>
  <c r="K123" i="38"/>
  <c r="K124" i="38"/>
  <c r="K125" i="38"/>
  <c r="K126" i="38"/>
  <c r="K127" i="38"/>
  <c r="K128" i="38"/>
  <c r="K129" i="38"/>
  <c r="K130" i="38"/>
  <c r="K135" i="38"/>
  <c r="K131" i="38"/>
  <c r="K136" i="38"/>
  <c r="K143" i="38"/>
  <c r="K132" i="38"/>
  <c r="K137" i="38"/>
  <c r="K144" i="38"/>
  <c r="K133" i="38"/>
  <c r="K138" i="38"/>
  <c r="K145" i="38"/>
  <c r="K140" i="38"/>
  <c r="K142" i="38"/>
  <c r="K141" i="38"/>
  <c r="K134" i="38"/>
  <c r="K139" i="38"/>
  <c r="K146" i="38"/>
  <c r="K147" i="38"/>
  <c r="K148" i="38"/>
  <c r="K149" i="38"/>
  <c r="K150" i="38"/>
  <c r="K151" i="38"/>
  <c r="K152" i="38"/>
  <c r="K153" i="38"/>
  <c r="K154" i="38"/>
  <c r="K155" i="38"/>
  <c r="K158" i="38"/>
  <c r="K157" i="38"/>
  <c r="K156" i="38"/>
  <c r="K159" i="38"/>
  <c r="K160" i="38"/>
  <c r="K162" i="38"/>
  <c r="K161" i="38"/>
  <c r="K163" i="38"/>
  <c r="K164" i="38"/>
  <c r="K165" i="38"/>
  <c r="K166" i="38"/>
  <c r="K167" i="38"/>
  <c r="K168" i="38"/>
  <c r="K169" i="38"/>
  <c r="K170" i="38"/>
  <c r="K171" i="38"/>
  <c r="K172" i="38"/>
  <c r="K173" i="38"/>
  <c r="K174" i="38"/>
  <c r="K175" i="38"/>
  <c r="K176" i="38"/>
  <c r="K177" i="38"/>
  <c r="K178" i="38"/>
  <c r="K179" i="38"/>
  <c r="K180" i="38"/>
  <c r="K181" i="38"/>
  <c r="K182" i="38"/>
  <c r="K183" i="38"/>
  <c r="K184" i="38"/>
  <c r="K185" i="38"/>
  <c r="K186" i="38"/>
  <c r="K187" i="38"/>
  <c r="K188" i="38"/>
  <c r="K189" i="38"/>
  <c r="K190" i="38"/>
  <c r="K191" i="38"/>
  <c r="K192" i="38"/>
  <c r="K193" i="38"/>
  <c r="K194" i="38"/>
  <c r="K195" i="38"/>
  <c r="K196" i="38"/>
  <c r="K197" i="38"/>
  <c r="K198" i="38"/>
  <c r="K199" i="38"/>
  <c r="K200" i="38"/>
  <c r="K201" i="38"/>
  <c r="K202" i="38"/>
  <c r="K203" i="38"/>
  <c r="K204" i="38"/>
  <c r="K205" i="38"/>
  <c r="K206" i="38"/>
  <c r="K207" i="38"/>
  <c r="K208" i="38"/>
  <c r="K209" i="38"/>
  <c r="K210" i="38"/>
  <c r="K211" i="38"/>
  <c r="K212" i="38"/>
  <c r="K213" i="38"/>
  <c r="K214" i="38"/>
  <c r="K215" i="38"/>
  <c r="K216" i="38"/>
  <c r="K217" i="38"/>
  <c r="K218" i="38"/>
  <c r="K219" i="38"/>
  <c r="K220" i="38"/>
  <c r="K221" i="38"/>
  <c r="K222" i="38"/>
  <c r="K223" i="38"/>
  <c r="K224" i="38"/>
  <c r="K225" i="38"/>
  <c r="K228" i="38"/>
  <c r="K108" i="38"/>
  <c r="K226" i="38"/>
  <c r="K229" i="38"/>
  <c r="K241" i="38"/>
  <c r="K294" i="38"/>
  <c r="K295" i="38"/>
  <c r="K309" i="38"/>
  <c r="K234" i="38"/>
  <c r="K323" i="38"/>
  <c r="K321" i="38"/>
  <c r="K233" i="38"/>
  <c r="K239" i="38"/>
  <c r="K238" i="38"/>
  <c r="K240" i="38"/>
  <c r="K230" i="38"/>
  <c r="K243" i="38"/>
  <c r="K244" i="38"/>
  <c r="K245" i="38"/>
  <c r="K246" i="38"/>
  <c r="K247" i="38"/>
  <c r="K248" i="38"/>
  <c r="K249" i="38"/>
  <c r="K250" i="38"/>
  <c r="K251" i="38"/>
  <c r="K252" i="38"/>
  <c r="K253" i="38"/>
  <c r="K254" i="38"/>
  <c r="K255" i="38"/>
  <c r="K256" i="38"/>
  <c r="K257" i="38"/>
  <c r="K258" i="38"/>
  <c r="K259" i="38"/>
  <c r="K260" i="38"/>
  <c r="K261" i="38"/>
  <c r="K262" i="38"/>
  <c r="K263" i="38"/>
  <c r="K264" i="38"/>
  <c r="K265" i="38"/>
  <c r="K266" i="38"/>
  <c r="K267" i="38"/>
  <c r="K268" i="38"/>
  <c r="K269" i="38"/>
  <c r="K270" i="38"/>
  <c r="K271" i="38"/>
  <c r="K272" i="38"/>
  <c r="K273" i="38"/>
  <c r="K274" i="38"/>
  <c r="K275" i="38"/>
  <c r="K276" i="38"/>
  <c r="K277" i="38"/>
  <c r="K278" i="38"/>
  <c r="K279" i="38"/>
  <c r="K280" i="38"/>
  <c r="K281" i="38"/>
  <c r="K282" i="38"/>
  <c r="K283" i="38"/>
  <c r="K284" i="38"/>
  <c r="K285" i="38"/>
  <c r="K286" i="38"/>
  <c r="K287" i="38"/>
  <c r="K288" i="38"/>
  <c r="K289" i="38"/>
  <c r="K290" i="38"/>
  <c r="K291" i="38"/>
  <c r="K331" i="38"/>
  <c r="K310" i="38"/>
  <c r="K311" i="38"/>
  <c r="K312" i="38"/>
  <c r="K296" i="38"/>
  <c r="K297" i="38"/>
  <c r="K298" i="38"/>
  <c r="K299" i="38"/>
  <c r="K300" i="38"/>
  <c r="K301" i="38"/>
  <c r="K302" i="38"/>
  <c r="K303" i="38"/>
  <c r="K304" i="38"/>
  <c r="K305" i="38"/>
  <c r="K306" i="38"/>
  <c r="K307" i="38"/>
  <c r="K308" i="38"/>
  <c r="K320" i="38"/>
  <c r="K339" i="38"/>
  <c r="K340" i="38"/>
  <c r="K341" i="38"/>
  <c r="K333" i="38"/>
  <c r="K377" i="38"/>
  <c r="K380" i="38"/>
  <c r="K316" i="38"/>
  <c r="K317" i="38"/>
  <c r="K318" i="38"/>
  <c r="K319" i="38"/>
  <c r="K231" i="38"/>
  <c r="K236" i="38"/>
  <c r="K381" i="38"/>
  <c r="K235" i="38"/>
  <c r="K327" i="38"/>
  <c r="K325" i="38"/>
  <c r="K292" i="38"/>
  <c r="K314" i="38"/>
  <c r="K330" i="38"/>
  <c r="K315" i="38"/>
  <c r="K328" i="38"/>
  <c r="K324" i="38"/>
  <c r="K332" i="38"/>
  <c r="K313" i="38"/>
  <c r="K334" i="38"/>
  <c r="K335" i="38"/>
  <c r="K336" i="38"/>
  <c r="K337" i="38"/>
  <c r="K338" i="38"/>
  <c r="K293" i="38"/>
  <c r="K342" i="38"/>
  <c r="K237" i="38"/>
  <c r="K343" i="38"/>
  <c r="K232" i="38"/>
  <c r="K344" i="38"/>
  <c r="K345" i="38"/>
  <c r="K346" i="38"/>
  <c r="K347" i="38"/>
  <c r="K348" i="38"/>
  <c r="K349" i="38"/>
  <c r="K350" i="38"/>
  <c r="K351" i="38"/>
  <c r="K352" i="38"/>
  <c r="K353" i="38"/>
  <c r="K354" i="38"/>
  <c r="K355" i="38"/>
  <c r="K356" i="38"/>
  <c r="K357" i="38"/>
  <c r="K358" i="38"/>
  <c r="K396" i="38"/>
  <c r="K395" i="38"/>
  <c r="K394" i="38"/>
  <c r="K393" i="38"/>
  <c r="K392" i="38"/>
  <c r="K391" i="38"/>
  <c r="K390" i="38"/>
  <c r="K389" i="38"/>
  <c r="K388" i="38"/>
  <c r="K387" i="38"/>
  <c r="K386" i="38"/>
  <c r="K385" i="38"/>
  <c r="K384" i="38"/>
  <c r="K383" i="38"/>
  <c r="K382" i="38"/>
  <c r="K379" i="38"/>
  <c r="K329" i="38"/>
  <c r="K322" i="38"/>
  <c r="K378" i="38"/>
  <c r="K326" i="38"/>
  <c r="K376" i="38"/>
  <c r="K375" i="38"/>
  <c r="K374" i="38"/>
  <c r="K373" i="38"/>
  <c r="K372" i="38"/>
  <c r="K371" i="38"/>
  <c r="K370" i="38"/>
  <c r="K369" i="38"/>
  <c r="K368" i="38"/>
  <c r="K367" i="38"/>
  <c r="K366" i="38"/>
  <c r="K365" i="38"/>
  <c r="K364" i="38"/>
  <c r="K363" i="38"/>
  <c r="K362" i="38"/>
  <c r="K361" i="38"/>
  <c r="K360" i="38"/>
  <c r="K359" i="38"/>
  <c r="K30" i="38"/>
  <c r="K29" i="38"/>
  <c r="K28" i="38"/>
  <c r="K27" i="38"/>
  <c r="K26" i="38"/>
  <c r="K25" i="38"/>
  <c r="K24" i="38"/>
  <c r="K23" i="38"/>
  <c r="K22" i="38"/>
  <c r="K21" i="38"/>
  <c r="K20" i="38"/>
  <c r="K19" i="38"/>
  <c r="K18" i="38"/>
  <c r="K17" i="38"/>
  <c r="K16" i="38"/>
  <c r="K15" i="38"/>
  <c r="K14" i="38"/>
  <c r="K13" i="38"/>
  <c r="K12" i="38"/>
  <c r="K11" i="38"/>
  <c r="K10" i="38"/>
  <c r="K9" i="38"/>
  <c r="K8" i="38"/>
  <c r="K7" i="38"/>
  <c r="K6" i="38"/>
  <c r="K5" i="38"/>
  <c r="K4" i="38"/>
  <c r="K359" i="37" l="1"/>
  <c r="K360" i="37"/>
  <c r="K361" i="37"/>
  <c r="K362" i="37"/>
  <c r="K363" i="37"/>
  <c r="K364" i="37"/>
  <c r="K365" i="37"/>
  <c r="K366" i="37"/>
  <c r="K367" i="37"/>
  <c r="K368" i="37"/>
  <c r="K369" i="37"/>
  <c r="K371" i="37"/>
  <c r="K372" i="37"/>
  <c r="K373" i="37"/>
  <c r="K374" i="37"/>
  <c r="K375" i="37"/>
  <c r="K376" i="37"/>
  <c r="K377" i="37"/>
  <c r="K378" i="37"/>
  <c r="K379" i="37"/>
  <c r="K380" i="37"/>
  <c r="K381" i="37"/>
  <c r="K382" i="37"/>
  <c r="K383" i="37"/>
  <c r="K257" i="37"/>
  <c r="K258" i="37"/>
  <c r="K259" i="37"/>
  <c r="K260" i="37"/>
  <c r="K261" i="37"/>
  <c r="K262" i="37"/>
  <c r="K263" i="37"/>
  <c r="K264" i="37"/>
  <c r="K265" i="37"/>
  <c r="K266" i="37"/>
  <c r="K267" i="37"/>
  <c r="K268" i="37"/>
  <c r="K269" i="37"/>
  <c r="K270" i="37"/>
  <c r="K271" i="37"/>
  <c r="K272" i="37"/>
  <c r="K273" i="37"/>
  <c r="K274" i="37"/>
  <c r="K275" i="37"/>
  <c r="K276" i="37"/>
  <c r="K277" i="37"/>
  <c r="K278" i="37"/>
  <c r="K279" i="37"/>
  <c r="K280" i="37"/>
  <c r="K281" i="37"/>
  <c r="K282" i="37"/>
  <c r="K283" i="37"/>
  <c r="K284" i="37"/>
  <c r="K285" i="37"/>
  <c r="K286" i="37"/>
  <c r="K287" i="37"/>
  <c r="K288" i="37"/>
  <c r="K289" i="37"/>
  <c r="K290" i="37"/>
  <c r="K291" i="37"/>
  <c r="K292" i="37"/>
  <c r="K293" i="37"/>
  <c r="K294" i="37"/>
  <c r="K295" i="37"/>
  <c r="K296" i="37"/>
  <c r="K297" i="37"/>
  <c r="K298" i="37"/>
  <c r="K299" i="37"/>
  <c r="K300" i="37"/>
  <c r="K301" i="37"/>
  <c r="K302" i="37"/>
  <c r="K303" i="37"/>
  <c r="K304" i="37"/>
  <c r="K305" i="37"/>
  <c r="K306" i="37"/>
  <c r="K307" i="37"/>
  <c r="K308" i="37"/>
  <c r="K309" i="37"/>
  <c r="K310" i="37"/>
  <c r="K311" i="37"/>
  <c r="K312" i="37"/>
  <c r="K313" i="37"/>
  <c r="K314" i="37"/>
  <c r="K315" i="37"/>
  <c r="K316" i="37"/>
  <c r="K317" i="37"/>
  <c r="K318" i="37"/>
  <c r="K319" i="37"/>
  <c r="K320" i="37"/>
  <c r="K321" i="37"/>
  <c r="K322" i="37"/>
  <c r="K323" i="37"/>
  <c r="K324" i="37"/>
  <c r="K325" i="37"/>
  <c r="K326" i="37"/>
  <c r="K327" i="37"/>
  <c r="K328" i="37"/>
  <c r="K329" i="37"/>
  <c r="K330" i="37"/>
  <c r="K331" i="37"/>
  <c r="K332" i="37"/>
  <c r="K333" i="37"/>
  <c r="K334" i="37"/>
  <c r="K335" i="37"/>
  <c r="K336" i="37"/>
  <c r="K337" i="37"/>
  <c r="K338" i="37"/>
  <c r="K339" i="37"/>
  <c r="K340" i="37"/>
  <c r="K341" i="37"/>
  <c r="K342" i="37"/>
  <c r="K343" i="37"/>
  <c r="K370" i="37"/>
  <c r="K344" i="37"/>
  <c r="K345" i="37"/>
  <c r="K346" i="37"/>
  <c r="K347" i="37"/>
  <c r="K348" i="37"/>
  <c r="K349" i="37"/>
  <c r="K350" i="37"/>
  <c r="K351" i="37"/>
  <c r="K352" i="37"/>
  <c r="K353" i="37"/>
  <c r="K354" i="37"/>
  <c r="K355" i="37"/>
  <c r="K356" i="37"/>
  <c r="K357" i="37"/>
  <c r="K358" i="37"/>
  <c r="K219" i="37" l="1"/>
  <c r="K212" i="37"/>
  <c r="K213" i="37"/>
  <c r="K214" i="37"/>
  <c r="K215" i="37"/>
  <c r="K216" i="37"/>
  <c r="K217" i="37"/>
  <c r="K218" i="37"/>
  <c r="K220" i="37"/>
  <c r="K221" i="37"/>
  <c r="K222" i="37"/>
  <c r="K223" i="37"/>
  <c r="K224" i="37"/>
  <c r="K225" i="37"/>
  <c r="K226" i="37"/>
  <c r="K227" i="37"/>
  <c r="K228" i="37"/>
  <c r="K229" i="37"/>
  <c r="K230" i="37"/>
  <c r="K231" i="37"/>
  <c r="K232" i="37"/>
  <c r="K233" i="37"/>
  <c r="K234" i="37"/>
  <c r="K235" i="37"/>
  <c r="K236" i="37"/>
  <c r="K237" i="37"/>
  <c r="K238" i="37"/>
  <c r="K239" i="37"/>
  <c r="K240" i="37"/>
  <c r="K241" i="37"/>
  <c r="K242" i="37"/>
  <c r="K243" i="37"/>
  <c r="K244" i="37"/>
  <c r="K245" i="37"/>
  <c r="K246" i="37"/>
  <c r="K247" i="37"/>
  <c r="K248" i="37"/>
  <c r="K249" i="37"/>
  <c r="K250" i="37"/>
  <c r="K251" i="37"/>
  <c r="K252" i="37"/>
  <c r="K253" i="37"/>
  <c r="K254" i="37"/>
  <c r="K255" i="37"/>
  <c r="K256" i="37"/>
  <c r="K37" i="37" l="1"/>
  <c r="K174" i="37" l="1"/>
  <c r="K32" i="37" l="1"/>
  <c r="K76" i="37" l="1"/>
  <c r="L147" i="37" l="1"/>
  <c r="E147" i="37"/>
  <c r="E138" i="37"/>
  <c r="K116" i="37" l="1"/>
  <c r="K117" i="37"/>
  <c r="K118" i="37"/>
  <c r="K119" i="37"/>
  <c r="K120" i="37"/>
  <c r="K121" i="37"/>
  <c r="K122" i="37"/>
  <c r="K123" i="37"/>
  <c r="K124" i="37"/>
  <c r="K125" i="37"/>
  <c r="K126" i="37"/>
  <c r="K127" i="37"/>
  <c r="K128" i="37"/>
  <c r="K129" i="37"/>
  <c r="K130" i="37"/>
  <c r="K131" i="37"/>
  <c r="K132" i="37"/>
  <c r="K133" i="37"/>
  <c r="K134" i="37"/>
  <c r="K135" i="37"/>
  <c r="K136" i="37"/>
  <c r="K137" i="37"/>
  <c r="K138" i="37"/>
  <c r="K139" i="37"/>
  <c r="K140" i="37"/>
  <c r="K141" i="37"/>
  <c r="K142" i="37"/>
  <c r="K143" i="37"/>
  <c r="K144" i="37"/>
  <c r="K145" i="37"/>
  <c r="K146" i="37"/>
  <c r="K147" i="37"/>
  <c r="K148" i="37"/>
  <c r="K149" i="37"/>
  <c r="K150" i="37"/>
  <c r="K151" i="37"/>
  <c r="K152" i="37"/>
  <c r="K153" i="37"/>
  <c r="K154" i="37"/>
  <c r="K155" i="37"/>
  <c r="K156" i="37"/>
  <c r="K157" i="37"/>
  <c r="K158" i="37"/>
  <c r="K159" i="37"/>
  <c r="K160" i="37"/>
  <c r="K161" i="37"/>
  <c r="K162" i="37"/>
  <c r="K163" i="37"/>
  <c r="K164" i="37"/>
  <c r="K165" i="37"/>
  <c r="K166" i="37"/>
  <c r="K167" i="37"/>
  <c r="K168" i="37"/>
  <c r="K169" i="37"/>
  <c r="K170" i="37"/>
  <c r="K171" i="37"/>
  <c r="K172" i="37"/>
  <c r="K173" i="37"/>
  <c r="K175" i="37"/>
  <c r="K176" i="37"/>
  <c r="K177" i="37"/>
  <c r="K178" i="37"/>
  <c r="K179" i="37"/>
  <c r="K180" i="37"/>
  <c r="K181" i="37"/>
  <c r="K182" i="37"/>
  <c r="K183" i="37"/>
  <c r="K184" i="37"/>
  <c r="K185" i="37"/>
  <c r="K186" i="37"/>
  <c r="K187" i="37"/>
  <c r="K188" i="37"/>
  <c r="K189" i="37"/>
  <c r="K190" i="37"/>
  <c r="K191" i="37"/>
  <c r="K192" i="37"/>
  <c r="K193" i="37"/>
  <c r="K194" i="37"/>
  <c r="K195" i="37"/>
  <c r="K196" i="37"/>
  <c r="K197" i="37"/>
  <c r="K198" i="37"/>
  <c r="K199" i="37"/>
  <c r="K200" i="37"/>
  <c r="K201" i="37"/>
  <c r="K202" i="37"/>
  <c r="K203" i="37"/>
  <c r="K204" i="37"/>
  <c r="K205" i="37"/>
  <c r="K206" i="37"/>
  <c r="K207" i="37"/>
  <c r="K208" i="37"/>
  <c r="K209" i="37"/>
  <c r="K210" i="37"/>
  <c r="K211" i="37"/>
  <c r="E102" i="37"/>
  <c r="K370" i="35" l="1"/>
  <c r="K369" i="35"/>
  <c r="K368" i="35"/>
  <c r="K367" i="35"/>
  <c r="K366" i="35"/>
  <c r="K365" i="35"/>
  <c r="K364" i="35"/>
  <c r="K363" i="35"/>
  <c r="K362" i="35"/>
  <c r="K361" i="35"/>
  <c r="K360" i="35"/>
  <c r="K359" i="35"/>
  <c r="K358" i="35"/>
  <c r="K357" i="35"/>
  <c r="K356" i="35"/>
  <c r="K355" i="35"/>
  <c r="K354" i="35"/>
  <c r="K353" i="35"/>
  <c r="K352" i="35"/>
  <c r="K351" i="35"/>
  <c r="K350" i="35"/>
  <c r="K349" i="35"/>
  <c r="K348" i="35"/>
  <c r="K347" i="35"/>
  <c r="K346" i="35"/>
  <c r="K345" i="35"/>
  <c r="K344" i="35"/>
  <c r="K343" i="35"/>
  <c r="K342" i="35"/>
  <c r="K341" i="35"/>
  <c r="K340" i="35"/>
  <c r="K339" i="35"/>
  <c r="K338" i="35"/>
  <c r="K337" i="35"/>
  <c r="K336" i="35"/>
  <c r="K335" i="35"/>
  <c r="K334" i="35"/>
  <c r="K333" i="35"/>
  <c r="K332" i="35"/>
  <c r="K331" i="35"/>
  <c r="K330" i="35"/>
  <c r="K329" i="35"/>
  <c r="K93" i="37"/>
  <c r="K94" i="37"/>
  <c r="K95" i="37"/>
  <c r="K96" i="37"/>
  <c r="K97" i="37"/>
  <c r="K98" i="37"/>
  <c r="K99" i="37"/>
  <c r="K100" i="37"/>
  <c r="K101" i="37"/>
  <c r="K102" i="37"/>
  <c r="K103" i="37"/>
  <c r="K104" i="37"/>
  <c r="K105" i="37"/>
  <c r="K106" i="37"/>
  <c r="K107" i="37"/>
  <c r="K108" i="37"/>
  <c r="K109" i="37"/>
  <c r="K110" i="37"/>
  <c r="K111" i="37"/>
  <c r="K112" i="37"/>
  <c r="K113" i="37"/>
  <c r="K114" i="37"/>
  <c r="K115" i="37"/>
  <c r="K92" i="37" l="1"/>
  <c r="K91" i="37"/>
  <c r="K90" i="37"/>
  <c r="K89" i="37"/>
  <c r="K88" i="37"/>
  <c r="K87" i="37"/>
  <c r="K81" i="37"/>
  <c r="K58" i="37"/>
  <c r="K86" i="37"/>
  <c r="K85" i="37"/>
  <c r="K84" i="37"/>
  <c r="K83" i="37"/>
  <c r="K82" i="37"/>
  <c r="K80" i="37"/>
  <c r="K79" i="37"/>
  <c r="K78" i="37"/>
  <c r="K77" i="37"/>
  <c r="K74" i="37"/>
  <c r="K73" i="37"/>
  <c r="K72" i="37"/>
  <c r="K71" i="37"/>
  <c r="K70" i="37"/>
  <c r="K68" i="37"/>
  <c r="K67" i="37"/>
  <c r="K66" i="37"/>
  <c r="K65" i="37"/>
  <c r="K64" i="37"/>
  <c r="K63" i="37"/>
  <c r="K62" i="37"/>
  <c r="K61" i="37"/>
  <c r="K60" i="37"/>
  <c r="K59" i="37"/>
  <c r="K57" i="37"/>
  <c r="K56" i="37"/>
  <c r="K55" i="37"/>
  <c r="K54" i="37"/>
  <c r="K53" i="37"/>
  <c r="K52" i="37"/>
  <c r="K51" i="37"/>
  <c r="K50" i="37"/>
  <c r="K49" i="37"/>
  <c r="K69" i="37"/>
  <c r="K75" i="37"/>
  <c r="K44" i="37"/>
  <c r="K43" i="37"/>
  <c r="K42" i="37"/>
  <c r="K41" i="37"/>
  <c r="K40" i="37"/>
  <c r="K39" i="37"/>
  <c r="K38" i="37"/>
  <c r="K36" i="37"/>
  <c r="K35" i="37"/>
  <c r="K48" i="37"/>
  <c r="K47" i="37"/>
  <c r="K46" i="37"/>
  <c r="K45" i="37"/>
  <c r="K33" i="37"/>
  <c r="K31" i="37"/>
  <c r="K34" i="37"/>
  <c r="K30" i="37"/>
  <c r="K29" i="37"/>
  <c r="K28" i="37"/>
  <c r="K27" i="37"/>
  <c r="K26" i="37"/>
  <c r="K25" i="37"/>
  <c r="K24" i="37"/>
  <c r="K23" i="37"/>
  <c r="K22" i="37"/>
  <c r="K21" i="37"/>
  <c r="K20" i="37"/>
  <c r="K19" i="37"/>
  <c r="K18" i="37"/>
  <c r="K17" i="37"/>
  <c r="K16" i="37"/>
  <c r="K15" i="37"/>
  <c r="K14" i="37"/>
  <c r="K13" i="37"/>
  <c r="K12" i="37"/>
  <c r="K11" i="37"/>
  <c r="K10" i="37"/>
  <c r="K9" i="37"/>
  <c r="K8" i="37"/>
  <c r="K7" i="37"/>
  <c r="K6" i="37"/>
  <c r="K5" i="37"/>
  <c r="K4" i="37"/>
  <c r="K312" i="35"/>
  <c r="K313" i="35"/>
  <c r="K314" i="35"/>
  <c r="K315" i="35"/>
  <c r="K316" i="35"/>
  <c r="K317" i="35"/>
  <c r="K318" i="35"/>
  <c r="K319" i="35"/>
  <c r="K320" i="35"/>
  <c r="K321" i="35"/>
  <c r="K322" i="35"/>
  <c r="K323" i="35"/>
  <c r="K324" i="35"/>
  <c r="K325" i="35"/>
  <c r="K326" i="35"/>
  <c r="K327" i="35"/>
  <c r="K328" i="35"/>
  <c r="K263" i="35" l="1"/>
  <c r="K262" i="35"/>
  <c r="K264" i="35"/>
  <c r="K265" i="35"/>
  <c r="K266" i="35"/>
  <c r="K267" i="35"/>
  <c r="K268" i="35"/>
  <c r="K269" i="35"/>
  <c r="K270" i="35"/>
  <c r="K271" i="35"/>
  <c r="K272" i="35"/>
  <c r="K273" i="35"/>
  <c r="K274" i="35"/>
  <c r="K275" i="35"/>
  <c r="K276" i="35"/>
  <c r="K277" i="35"/>
  <c r="K278" i="35"/>
  <c r="K279" i="35"/>
  <c r="K280" i="35"/>
  <c r="K281" i="35"/>
  <c r="K282" i="35"/>
  <c r="K283" i="35"/>
  <c r="K284" i="35"/>
  <c r="K285" i="35"/>
  <c r="K286" i="35"/>
  <c r="K287" i="35"/>
  <c r="K288" i="35"/>
  <c r="K289" i="35"/>
  <c r="K290" i="35"/>
  <c r="K291" i="35"/>
  <c r="K292" i="35"/>
  <c r="K293" i="35"/>
  <c r="K294" i="35"/>
  <c r="K295" i="35"/>
  <c r="K296" i="35"/>
  <c r="K297" i="35"/>
  <c r="K298" i="35"/>
  <c r="K299" i="35"/>
  <c r="K300" i="35"/>
  <c r="K301" i="35"/>
  <c r="K302" i="35"/>
  <c r="K303" i="35"/>
  <c r="K304" i="35"/>
  <c r="K305" i="35"/>
  <c r="K306" i="35"/>
  <c r="K307" i="35"/>
  <c r="K308" i="35"/>
  <c r="K309" i="35"/>
  <c r="K310" i="35"/>
  <c r="K311" i="35"/>
  <c r="K209" i="35"/>
  <c r="K208" i="35"/>
  <c r="K206" i="35"/>
  <c r="K205" i="35"/>
  <c r="K84" i="35"/>
  <c r="K85" i="35"/>
  <c r="K86" i="35"/>
  <c r="K87" i="35"/>
  <c r="K88" i="35"/>
  <c r="K89" i="35"/>
  <c r="K90" i="35"/>
  <c r="K91" i="35"/>
  <c r="K92" i="35"/>
  <c r="K93" i="35"/>
  <c r="K94" i="35"/>
  <c r="K95" i="35"/>
  <c r="K96" i="35"/>
  <c r="K97" i="35"/>
  <c r="K98" i="35"/>
  <c r="K100" i="35"/>
  <c r="K101" i="35"/>
  <c r="K102" i="35"/>
  <c r="K103" i="35"/>
  <c r="K104" i="35"/>
  <c r="K105" i="35"/>
  <c r="K106" i="35"/>
  <c r="K107" i="35"/>
  <c r="K108" i="35"/>
  <c r="K110" i="35"/>
  <c r="K111" i="35"/>
  <c r="K112" i="35"/>
  <c r="K113" i="35"/>
  <c r="K114" i="35"/>
  <c r="K115" i="35"/>
  <c r="K116" i="35"/>
  <c r="K117" i="35"/>
  <c r="K119" i="35"/>
  <c r="K120" i="35"/>
  <c r="K121" i="35"/>
  <c r="K122" i="35"/>
  <c r="K123" i="35"/>
  <c r="K124" i="35"/>
  <c r="K125" i="35"/>
  <c r="K126" i="35"/>
  <c r="K127" i="35"/>
  <c r="K128" i="35"/>
  <c r="K129" i="35"/>
  <c r="K130" i="35"/>
  <c r="K131" i="35"/>
  <c r="K132" i="35"/>
  <c r="K133" i="35"/>
  <c r="K134" i="35"/>
  <c r="K135" i="35"/>
  <c r="K136" i="35"/>
  <c r="K137" i="35"/>
  <c r="K138" i="35"/>
  <c r="K139" i="35"/>
  <c r="K140" i="35"/>
  <c r="K141" i="35"/>
  <c r="K142" i="35"/>
  <c r="K143" i="35"/>
  <c r="K144" i="35"/>
  <c r="K145" i="35"/>
  <c r="K146" i="35"/>
  <c r="K147" i="35"/>
  <c r="K148" i="35"/>
  <c r="K149" i="35"/>
  <c r="K150" i="35"/>
  <c r="K151" i="35"/>
  <c r="K152" i="35"/>
  <c r="K153" i="35"/>
  <c r="K154" i="35"/>
  <c r="K155" i="35"/>
  <c r="K156" i="35"/>
  <c r="K157" i="35"/>
  <c r="K158" i="35"/>
  <c r="K159" i="35"/>
  <c r="K160" i="35"/>
  <c r="K161" i="35"/>
  <c r="K162" i="35"/>
  <c r="K163" i="35"/>
  <c r="K164" i="35"/>
  <c r="K165" i="35"/>
  <c r="K166" i="35"/>
  <c r="K167" i="35"/>
  <c r="K168" i="35"/>
  <c r="K169" i="35"/>
  <c r="K170" i="35"/>
  <c r="K171" i="35"/>
  <c r="K172" i="35"/>
  <c r="K173" i="35"/>
  <c r="K174" i="35"/>
  <c r="K175" i="35"/>
  <c r="K176" i="35"/>
  <c r="K177" i="35"/>
  <c r="K178" i="35"/>
  <c r="K179" i="35"/>
  <c r="K180" i="35"/>
  <c r="K181" i="35"/>
  <c r="K182" i="35"/>
  <c r="K183" i="35"/>
  <c r="K184" i="35"/>
  <c r="K185" i="35"/>
  <c r="K186" i="35"/>
  <c r="K187" i="35"/>
  <c r="K188" i="35"/>
  <c r="K189" i="35"/>
  <c r="K190" i="35"/>
  <c r="K191" i="35"/>
  <c r="K192" i="35"/>
  <c r="K211" i="35"/>
  <c r="K234" i="35"/>
  <c r="K195" i="35"/>
  <c r="K196" i="35"/>
  <c r="K193" i="35"/>
  <c r="K194" i="35"/>
  <c r="K197" i="35"/>
  <c r="K200" i="35"/>
  <c r="K201" i="35"/>
  <c r="K202" i="35"/>
  <c r="K203" i="35"/>
  <c r="K204" i="35"/>
  <c r="K207" i="35"/>
  <c r="K235" i="35"/>
  <c r="K236" i="35"/>
  <c r="K212" i="35"/>
  <c r="K213" i="35"/>
  <c r="K214" i="35"/>
  <c r="K215" i="35"/>
  <c r="K216" i="35"/>
  <c r="K217" i="35"/>
  <c r="K218" i="35"/>
  <c r="K219" i="35"/>
  <c r="K220" i="35"/>
  <c r="K221" i="35"/>
  <c r="K222" i="35"/>
  <c r="K223" i="35"/>
  <c r="K224" i="35"/>
  <c r="K225" i="35"/>
  <c r="K226" i="35"/>
  <c r="K227" i="35"/>
  <c r="K228" i="35"/>
  <c r="K229" i="35"/>
  <c r="K230" i="35"/>
  <c r="K231" i="35"/>
  <c r="K232" i="35"/>
  <c r="K233" i="35"/>
  <c r="K198" i="35"/>
  <c r="K199" i="35"/>
  <c r="K210" i="35"/>
  <c r="K237" i="35"/>
  <c r="K238" i="35"/>
  <c r="K239" i="35"/>
  <c r="K240" i="35"/>
  <c r="K241" i="35"/>
  <c r="K242" i="35"/>
  <c r="K243" i="35"/>
  <c r="K244" i="35"/>
  <c r="K245" i="35"/>
  <c r="K246" i="35"/>
  <c r="K247" i="35"/>
  <c r="K248" i="35"/>
  <c r="K249" i="35"/>
  <c r="K250" i="35"/>
  <c r="K251" i="35"/>
  <c r="K252" i="35"/>
  <c r="K253" i="35"/>
  <c r="K254" i="35"/>
  <c r="K255" i="35"/>
  <c r="K256" i="35"/>
  <c r="K257" i="35"/>
  <c r="K258" i="35"/>
  <c r="K259" i="35"/>
  <c r="K260" i="35"/>
  <c r="K261" i="35"/>
  <c r="K83" i="35"/>
  <c r="E118" i="35" l="1"/>
  <c r="K118" i="35" s="1"/>
  <c r="E109" i="35" l="1"/>
  <c r="K109" i="35" s="1"/>
  <c r="E99" i="35"/>
  <c r="K99" i="35" s="1"/>
  <c r="K50" i="35" l="1"/>
  <c r="K82" i="35" l="1"/>
  <c r="K81" i="35"/>
  <c r="K80" i="35"/>
  <c r="K79" i="35"/>
  <c r="K78" i="35"/>
  <c r="K77" i="35"/>
  <c r="K76" i="35"/>
  <c r="K75" i="35"/>
  <c r="K74" i="35"/>
  <c r="K73" i="35"/>
  <c r="K72" i="35"/>
  <c r="K71" i="35"/>
  <c r="K70" i="35"/>
  <c r="K69" i="35"/>
  <c r="K68" i="35"/>
  <c r="K67" i="35"/>
  <c r="K66" i="35"/>
  <c r="K65" i="35"/>
  <c r="K64" i="35"/>
  <c r="K63" i="35"/>
  <c r="K62" i="35"/>
  <c r="K61" i="35"/>
  <c r="K60" i="35"/>
  <c r="K59" i="35"/>
  <c r="K58" i="35"/>
  <c r="K57" i="35"/>
  <c r="K56" i="35"/>
  <c r="K55" i="35"/>
  <c r="K54" i="35"/>
  <c r="K53" i="35"/>
  <c r="K52" i="35"/>
  <c r="K51" i="35"/>
  <c r="K49" i="35"/>
  <c r="K48" i="35"/>
  <c r="K47" i="35"/>
  <c r="K46" i="35"/>
  <c r="K45" i="35"/>
  <c r="K44" i="35"/>
  <c r="K43" i="35"/>
  <c r="K42" i="35"/>
  <c r="K41" i="35"/>
  <c r="K40" i="35"/>
  <c r="K39" i="35"/>
  <c r="K38" i="35"/>
  <c r="K37" i="35"/>
  <c r="K36" i="35"/>
  <c r="K35" i="35"/>
  <c r="K34" i="35"/>
  <c r="K33" i="35"/>
  <c r="K32" i="35"/>
  <c r="K31" i="35"/>
  <c r="K30" i="35"/>
  <c r="K29" i="35"/>
  <c r="K28" i="35"/>
  <c r="K27" i="35"/>
  <c r="K26" i="35"/>
  <c r="K25" i="35"/>
  <c r="K24" i="35"/>
  <c r="K23" i="35"/>
  <c r="K22" i="35"/>
  <c r="K21" i="35"/>
  <c r="K20" i="35"/>
  <c r="K19" i="35"/>
  <c r="K18" i="35"/>
  <c r="K17" i="35"/>
  <c r="K16" i="35"/>
  <c r="K15" i="35"/>
  <c r="K14" i="35"/>
  <c r="K13" i="35"/>
  <c r="K12" i="35"/>
  <c r="K11" i="35"/>
  <c r="K10" i="35"/>
  <c r="K9" i="35"/>
  <c r="K8" i="35"/>
  <c r="K7" i="35"/>
  <c r="K6" i="35"/>
  <c r="K5" i="35"/>
  <c r="K4" i="35"/>
  <c r="K331" i="34"/>
  <c r="K332" i="34"/>
  <c r="K333" i="34"/>
  <c r="K334" i="34"/>
  <c r="K335" i="34"/>
  <c r="K336" i="34"/>
  <c r="K337" i="34"/>
  <c r="K338" i="34"/>
  <c r="K339" i="34"/>
  <c r="K340" i="34"/>
  <c r="K341" i="34"/>
  <c r="K342" i="34"/>
  <c r="K343" i="34"/>
  <c r="K344" i="34"/>
  <c r="K345" i="34"/>
  <c r="K346" i="34"/>
  <c r="K347" i="34"/>
  <c r="K348" i="34"/>
  <c r="K349" i="34"/>
  <c r="K350" i="34"/>
  <c r="K351" i="34"/>
  <c r="K352" i="34"/>
  <c r="K353" i="34"/>
  <c r="K354" i="34"/>
  <c r="K355" i="34"/>
  <c r="K356" i="34"/>
  <c r="K357" i="34"/>
  <c r="K358" i="34"/>
  <c r="K359" i="34"/>
  <c r="K360" i="34"/>
  <c r="K361" i="34"/>
  <c r="K362" i="34"/>
  <c r="K363" i="34"/>
  <c r="K364" i="34"/>
  <c r="K365" i="34"/>
  <c r="K366" i="34"/>
  <c r="K367" i="34"/>
  <c r="K368" i="34"/>
  <c r="K369" i="34"/>
  <c r="K370" i="34"/>
  <c r="K371" i="34"/>
  <c r="K372" i="34"/>
  <c r="K373" i="34"/>
  <c r="K374" i="34"/>
  <c r="K375" i="34"/>
  <c r="K376" i="34"/>
  <c r="K377" i="34"/>
  <c r="K378" i="34"/>
  <c r="K34" i="34" l="1"/>
  <c r="K31" i="34"/>
  <c r="K45" i="34" l="1"/>
  <c r="K44" i="34"/>
  <c r="K43" i="34"/>
  <c r="K42" i="34"/>
  <c r="K41" i="34"/>
  <c r="K40" i="34"/>
  <c r="K46" i="34" l="1"/>
  <c r="K39" i="34" l="1"/>
  <c r="K37" i="34"/>
  <c r="K38" i="34" l="1"/>
  <c r="K396" i="33" l="1"/>
  <c r="K397" i="33"/>
  <c r="K398" i="33"/>
  <c r="K399" i="33"/>
  <c r="K400" i="33"/>
  <c r="K401" i="33"/>
  <c r="K402" i="33"/>
  <c r="K403" i="33"/>
  <c r="K404" i="33"/>
  <c r="K405" i="33"/>
  <c r="K406" i="33"/>
  <c r="K407" i="33"/>
  <c r="K408" i="33"/>
  <c r="K409" i="33"/>
  <c r="K410" i="33"/>
  <c r="K411" i="33"/>
  <c r="K412" i="33"/>
  <c r="K413" i="33"/>
  <c r="K32" i="33" l="1"/>
  <c r="K33" i="33"/>
  <c r="K34" i="33"/>
  <c r="K35" i="33"/>
  <c r="K36" i="33"/>
  <c r="K37" i="33"/>
  <c r="K38" i="33"/>
  <c r="K39" i="33"/>
  <c r="K40" i="33"/>
  <c r="K41" i="33"/>
  <c r="K42" i="33"/>
  <c r="K43" i="33"/>
  <c r="K44" i="33"/>
  <c r="K45" i="33"/>
  <c r="K46" i="33"/>
  <c r="K47" i="33"/>
  <c r="K48" i="33"/>
  <c r="K49" i="33"/>
  <c r="K50" i="33"/>
  <c r="K51" i="33"/>
  <c r="K52" i="33"/>
  <c r="K53" i="33"/>
  <c r="K54" i="33"/>
  <c r="K55" i="33"/>
  <c r="K56" i="33"/>
  <c r="K57" i="33"/>
  <c r="K58" i="33"/>
  <c r="K59" i="33"/>
  <c r="K60" i="33"/>
  <c r="K61" i="33"/>
  <c r="K62" i="33"/>
  <c r="K63" i="33"/>
  <c r="K64" i="33"/>
  <c r="K65" i="33"/>
  <c r="K66" i="33"/>
  <c r="K67" i="33"/>
  <c r="K68" i="33"/>
  <c r="K69" i="33"/>
  <c r="K70" i="33"/>
  <c r="K71" i="33"/>
  <c r="K72" i="33"/>
  <c r="K73" i="33"/>
  <c r="K74" i="33"/>
  <c r="K75" i="33"/>
  <c r="K76" i="33"/>
  <c r="K77" i="33"/>
  <c r="K78" i="33"/>
  <c r="K79" i="33"/>
  <c r="K80" i="33"/>
  <c r="K81" i="33"/>
  <c r="K82" i="33"/>
  <c r="K83" i="33"/>
  <c r="K84" i="33"/>
  <c r="K85" i="33"/>
  <c r="K86" i="33"/>
  <c r="K87" i="33"/>
  <c r="K88" i="33"/>
  <c r="K89" i="33"/>
  <c r="K90" i="33"/>
  <c r="K91" i="33"/>
  <c r="K92" i="33"/>
  <c r="K93" i="33"/>
  <c r="K94" i="33"/>
  <c r="K95" i="33"/>
  <c r="K96" i="33"/>
  <c r="K97" i="33"/>
  <c r="K98" i="33"/>
  <c r="K99" i="33"/>
  <c r="K100" i="33"/>
  <c r="K101" i="33"/>
  <c r="K102" i="33"/>
  <c r="K103" i="33"/>
  <c r="K104" i="33"/>
  <c r="K105" i="33"/>
  <c r="K106" i="33"/>
  <c r="K107" i="33"/>
  <c r="K108" i="33"/>
  <c r="K109" i="33"/>
  <c r="K110" i="33"/>
  <c r="K111" i="33"/>
  <c r="K112" i="33"/>
  <c r="K113" i="33"/>
  <c r="K114" i="33"/>
  <c r="K115" i="33"/>
  <c r="K116" i="33"/>
  <c r="K117" i="33"/>
  <c r="K118" i="33"/>
  <c r="K119" i="33"/>
  <c r="K120" i="33"/>
  <c r="K121" i="33"/>
  <c r="K122" i="33"/>
  <c r="K123" i="33"/>
  <c r="K124" i="33"/>
  <c r="K125" i="33"/>
  <c r="K126" i="33"/>
  <c r="K127" i="33"/>
  <c r="K128" i="33"/>
  <c r="K129" i="33"/>
  <c r="K130" i="33"/>
  <c r="K131" i="33"/>
  <c r="K132" i="33"/>
  <c r="K133" i="33"/>
  <c r="K134" i="33"/>
  <c r="K135" i="33"/>
  <c r="K136" i="33"/>
  <c r="K137" i="33"/>
  <c r="K138" i="33"/>
  <c r="K139" i="33"/>
  <c r="K140" i="33"/>
  <c r="K141" i="33"/>
  <c r="K142" i="33"/>
  <c r="K143" i="33"/>
  <c r="K144" i="33"/>
  <c r="K145" i="33"/>
  <c r="K146" i="33"/>
  <c r="K147" i="33"/>
  <c r="K148" i="33"/>
  <c r="K149" i="33"/>
  <c r="K150" i="33"/>
  <c r="K151" i="33"/>
  <c r="K152" i="33"/>
  <c r="K153" i="33"/>
  <c r="K154" i="33"/>
  <c r="K155" i="33"/>
  <c r="K156" i="33"/>
  <c r="K157" i="33"/>
  <c r="K158" i="33"/>
  <c r="K159" i="33"/>
  <c r="K160" i="33"/>
  <c r="K161" i="33"/>
  <c r="K162" i="33"/>
  <c r="K163" i="33"/>
  <c r="K164" i="33"/>
  <c r="K165" i="33"/>
  <c r="K166" i="33"/>
  <c r="K167" i="33"/>
  <c r="K168" i="33"/>
  <c r="K169" i="33"/>
  <c r="K170" i="33"/>
  <c r="K171" i="33"/>
  <c r="K172" i="33"/>
  <c r="K173" i="33"/>
  <c r="K174" i="33"/>
  <c r="K175" i="33"/>
  <c r="K176" i="33"/>
  <c r="K177" i="33"/>
  <c r="K178" i="33"/>
  <c r="K179" i="33"/>
  <c r="K180" i="33"/>
  <c r="K181" i="33"/>
  <c r="K182" i="33"/>
  <c r="K183" i="33"/>
  <c r="K184" i="33"/>
  <c r="K185" i="33"/>
  <c r="K186" i="33"/>
  <c r="K187" i="33"/>
  <c r="K188" i="33"/>
  <c r="K189" i="33"/>
  <c r="K190" i="33"/>
  <c r="K191" i="33"/>
  <c r="K192" i="33"/>
  <c r="K193" i="33"/>
  <c r="K194" i="33"/>
  <c r="K195" i="33"/>
  <c r="K196" i="33"/>
  <c r="K197" i="33"/>
  <c r="K198" i="33"/>
  <c r="K199" i="33"/>
  <c r="K200" i="33"/>
  <c r="K201" i="33"/>
  <c r="K202" i="33"/>
  <c r="K203" i="33"/>
  <c r="K204" i="33"/>
  <c r="K205" i="33"/>
  <c r="K206" i="33"/>
  <c r="K207" i="33"/>
  <c r="K208" i="33"/>
  <c r="K209" i="33"/>
  <c r="K210" i="33"/>
  <c r="K211" i="33"/>
  <c r="K212" i="33"/>
  <c r="K213" i="33"/>
  <c r="K214" i="33"/>
  <c r="K215" i="33"/>
  <c r="K216" i="33"/>
  <c r="K217" i="33"/>
  <c r="K218" i="33"/>
  <c r="K219" i="33"/>
  <c r="K220" i="33"/>
  <c r="K221" i="33"/>
  <c r="K222" i="33"/>
  <c r="K223" i="33"/>
  <c r="K224" i="33"/>
  <c r="K225" i="33"/>
  <c r="K226" i="33"/>
  <c r="K227" i="33"/>
  <c r="K228" i="33"/>
  <c r="K229" i="33"/>
  <c r="K230" i="33"/>
  <c r="K231" i="33"/>
  <c r="K232" i="33"/>
  <c r="K233" i="33"/>
  <c r="K234" i="33"/>
  <c r="K235" i="33"/>
  <c r="K236" i="33"/>
  <c r="K237" i="33"/>
  <c r="K238" i="33"/>
  <c r="K239" i="33"/>
  <c r="K240" i="33"/>
  <c r="K241" i="33"/>
  <c r="K242" i="33"/>
  <c r="K243" i="33"/>
  <c r="K244" i="33"/>
  <c r="K245" i="33"/>
  <c r="K246" i="33"/>
  <c r="K247" i="33"/>
  <c r="K248" i="33"/>
  <c r="K249" i="33"/>
  <c r="K250" i="33"/>
  <c r="K251" i="33"/>
  <c r="K252" i="33"/>
  <c r="K253" i="33"/>
  <c r="K254" i="33"/>
  <c r="K255" i="33"/>
  <c r="K256" i="33"/>
  <c r="K257" i="33"/>
  <c r="K258" i="33"/>
  <c r="K259" i="33"/>
  <c r="K260" i="33"/>
  <c r="K261" i="33"/>
  <c r="K262" i="33"/>
  <c r="K263" i="33"/>
  <c r="K264" i="33"/>
  <c r="K265" i="33"/>
  <c r="K266" i="33"/>
  <c r="K267" i="33"/>
  <c r="K268" i="33"/>
  <c r="K269" i="33"/>
  <c r="K270" i="33"/>
  <c r="K271" i="33"/>
  <c r="K272" i="33"/>
  <c r="K273" i="33"/>
  <c r="K274" i="33"/>
  <c r="K275" i="33"/>
  <c r="K276" i="33"/>
  <c r="K277" i="33"/>
  <c r="K278" i="33"/>
  <c r="K279" i="33"/>
  <c r="K280" i="33"/>
  <c r="K281" i="33"/>
  <c r="K282" i="33"/>
  <c r="K283" i="33"/>
  <c r="K284" i="33"/>
  <c r="K285" i="33"/>
  <c r="K286" i="33"/>
  <c r="K287" i="33"/>
  <c r="K288" i="33"/>
  <c r="K289" i="33"/>
  <c r="K290" i="33"/>
  <c r="K291" i="33"/>
  <c r="K292" i="33"/>
  <c r="K293" i="33"/>
  <c r="K294" i="33"/>
  <c r="K295" i="33"/>
  <c r="K296" i="33"/>
  <c r="K297" i="33"/>
  <c r="K298" i="33"/>
  <c r="K299" i="33"/>
  <c r="K300" i="33"/>
  <c r="K301" i="33"/>
  <c r="K302" i="33"/>
  <c r="K303" i="33"/>
  <c r="K304" i="33"/>
  <c r="K305" i="33"/>
  <c r="K306" i="33"/>
  <c r="K307" i="33"/>
  <c r="K308" i="33"/>
  <c r="K309" i="33"/>
  <c r="K310" i="33"/>
  <c r="K311" i="33"/>
  <c r="K312" i="33"/>
  <c r="K313" i="33"/>
  <c r="K314" i="33"/>
  <c r="K315" i="33"/>
  <c r="K316" i="33"/>
  <c r="K317" i="33"/>
  <c r="K318" i="33"/>
  <c r="K319" i="33"/>
  <c r="K320" i="33"/>
  <c r="K321" i="33"/>
  <c r="K322" i="33"/>
  <c r="K323" i="33"/>
  <c r="K324" i="33"/>
  <c r="K325" i="33"/>
  <c r="K326" i="33"/>
  <c r="K327" i="33"/>
  <c r="K328" i="33"/>
  <c r="K329" i="33"/>
  <c r="K330" i="33"/>
  <c r="K331" i="33"/>
  <c r="K332" i="33"/>
  <c r="K333" i="33"/>
  <c r="K334" i="33"/>
  <c r="K335" i="33"/>
  <c r="K336" i="33"/>
  <c r="K337" i="33"/>
  <c r="K338" i="33"/>
  <c r="K339" i="33"/>
  <c r="K340" i="33"/>
  <c r="K341" i="33"/>
  <c r="K342" i="33"/>
  <c r="K343" i="33"/>
  <c r="K344" i="33"/>
  <c r="K345" i="33"/>
  <c r="K346" i="33"/>
  <c r="K347" i="33"/>
  <c r="K348" i="33"/>
  <c r="K349" i="33"/>
  <c r="K350" i="33"/>
  <c r="K351" i="33"/>
  <c r="K352" i="33"/>
  <c r="K353" i="33"/>
  <c r="K354" i="33"/>
  <c r="K355" i="33"/>
  <c r="K356" i="33"/>
  <c r="K357" i="33"/>
  <c r="K358" i="33"/>
  <c r="K359" i="33"/>
  <c r="K360" i="33"/>
  <c r="K361" i="33"/>
  <c r="K362" i="33"/>
  <c r="K363" i="33"/>
  <c r="K364" i="33"/>
  <c r="K365" i="33"/>
  <c r="K366" i="33"/>
  <c r="K367" i="33"/>
  <c r="K368" i="33"/>
  <c r="K369" i="33"/>
  <c r="K370" i="33"/>
  <c r="K371" i="33"/>
  <c r="K372" i="33"/>
  <c r="K373" i="33"/>
  <c r="K374" i="33"/>
  <c r="K375" i="33"/>
  <c r="K376" i="33"/>
  <c r="K377" i="33"/>
  <c r="K378" i="33"/>
  <c r="K379" i="33"/>
  <c r="K383" i="33"/>
  <c r="K386" i="33"/>
  <c r="K387" i="33"/>
  <c r="K388" i="33"/>
  <c r="K389" i="33"/>
  <c r="K390" i="33"/>
  <c r="K391" i="33"/>
  <c r="K392" i="33"/>
  <c r="K393" i="33"/>
  <c r="K394" i="33"/>
  <c r="K395" i="33"/>
  <c r="E384" i="33" l="1"/>
  <c r="K384" i="33" s="1"/>
  <c r="E385" i="33"/>
  <c r="K385" i="33" s="1"/>
  <c r="E382" i="33"/>
  <c r="K382" i="33" s="1"/>
  <c r="E381" i="33"/>
  <c r="K381" i="33" s="1"/>
  <c r="E380" i="33"/>
  <c r="K380" i="33" s="1"/>
  <c r="K33" i="34"/>
  <c r="K35" i="34"/>
  <c r="K36" i="34"/>
  <c r="K32" i="34"/>
  <c r="K409" i="34" l="1"/>
  <c r="K408" i="34"/>
  <c r="K407" i="34"/>
  <c r="K406" i="34"/>
  <c r="K405" i="34"/>
  <c r="K404" i="34"/>
  <c r="K403" i="34"/>
  <c r="K402" i="34"/>
  <c r="K401" i="34"/>
  <c r="K400" i="34"/>
  <c r="K399" i="34"/>
  <c r="K398" i="34"/>
  <c r="K397" i="34"/>
  <c r="K396" i="34"/>
  <c r="K395" i="34"/>
  <c r="K394" i="34"/>
  <c r="K393" i="34"/>
  <c r="K392" i="34"/>
  <c r="K391" i="34"/>
  <c r="K390" i="34"/>
  <c r="K389" i="34"/>
  <c r="K388" i="34"/>
  <c r="K387" i="34"/>
  <c r="K386" i="34"/>
  <c r="K385" i="34"/>
  <c r="K384" i="34"/>
  <c r="K383" i="34"/>
  <c r="K382" i="34"/>
  <c r="K381" i="34"/>
  <c r="K380" i="34"/>
  <c r="K379" i="34"/>
  <c r="K330" i="34"/>
  <c r="K329" i="34"/>
  <c r="K328" i="34"/>
  <c r="K327" i="34"/>
  <c r="K326" i="34"/>
  <c r="K325" i="34"/>
  <c r="K324" i="34"/>
  <c r="K323" i="34"/>
  <c r="K322" i="34"/>
  <c r="K321" i="34"/>
  <c r="K320" i="34"/>
  <c r="K319" i="34"/>
  <c r="K318" i="34"/>
  <c r="K317" i="34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K299" i="34"/>
  <c r="K298" i="34"/>
  <c r="K297" i="34"/>
  <c r="K296" i="34"/>
  <c r="K295" i="34"/>
  <c r="K294" i="34"/>
  <c r="K293" i="34"/>
  <c r="K292" i="34"/>
  <c r="K291" i="34"/>
  <c r="K290" i="34"/>
  <c r="K289" i="34"/>
  <c r="K288" i="34"/>
  <c r="K287" i="34"/>
  <c r="K286" i="34"/>
  <c r="K285" i="34"/>
  <c r="K284" i="34"/>
  <c r="K283" i="34"/>
  <c r="K282" i="34"/>
  <c r="K281" i="34"/>
  <c r="K280" i="34"/>
  <c r="K279" i="34"/>
  <c r="K278" i="34"/>
  <c r="K277" i="34"/>
  <c r="K276" i="34"/>
  <c r="K275" i="34"/>
  <c r="K274" i="34"/>
  <c r="K273" i="34"/>
  <c r="K272" i="34"/>
  <c r="K271" i="34"/>
  <c r="K270" i="34"/>
  <c r="K269" i="34"/>
  <c r="K268" i="34"/>
  <c r="K267" i="34"/>
  <c r="K266" i="34"/>
  <c r="K265" i="34"/>
  <c r="K264" i="34"/>
  <c r="K263" i="34"/>
  <c r="K262" i="34"/>
  <c r="K261" i="34"/>
  <c r="K260" i="34"/>
  <c r="K259" i="34"/>
  <c r="K258" i="34"/>
  <c r="K257" i="34"/>
  <c r="K256" i="34"/>
  <c r="K255" i="34"/>
  <c r="K254" i="34"/>
  <c r="K253" i="34"/>
  <c r="K252" i="34"/>
  <c r="K251" i="34"/>
  <c r="K250" i="34"/>
  <c r="K249" i="34"/>
  <c r="K248" i="34"/>
  <c r="K247" i="34"/>
  <c r="K246" i="34"/>
  <c r="K245" i="34"/>
  <c r="K244" i="34"/>
  <c r="K243" i="34"/>
  <c r="K242" i="34"/>
  <c r="K241" i="34"/>
  <c r="K240" i="34"/>
  <c r="K239" i="34"/>
  <c r="K238" i="34"/>
  <c r="K237" i="34"/>
  <c r="K236" i="34"/>
  <c r="K235" i="34"/>
  <c r="K234" i="34"/>
  <c r="K233" i="34"/>
  <c r="K232" i="34"/>
  <c r="K231" i="34"/>
  <c r="K230" i="34"/>
  <c r="K229" i="34"/>
  <c r="K228" i="34"/>
  <c r="K227" i="34"/>
  <c r="K226" i="34"/>
  <c r="K225" i="34"/>
  <c r="K224" i="34"/>
  <c r="K223" i="34"/>
  <c r="K222" i="34"/>
  <c r="K221" i="34"/>
  <c r="K220" i="34"/>
  <c r="K219" i="34"/>
  <c r="K218" i="34"/>
  <c r="K217" i="34"/>
  <c r="K216" i="34"/>
  <c r="K215" i="34"/>
  <c r="K214" i="34"/>
  <c r="K213" i="34"/>
  <c r="K212" i="34"/>
  <c r="K211" i="34"/>
  <c r="K210" i="34"/>
  <c r="K209" i="34"/>
  <c r="K208" i="34"/>
  <c r="K207" i="34"/>
  <c r="K206" i="34"/>
  <c r="K205" i="34"/>
  <c r="K204" i="34"/>
  <c r="K203" i="34"/>
  <c r="K202" i="34"/>
  <c r="K201" i="34"/>
  <c r="K200" i="34"/>
  <c r="K199" i="34"/>
  <c r="K198" i="34"/>
  <c r="K197" i="34"/>
  <c r="K196" i="34"/>
  <c r="K195" i="34"/>
  <c r="K194" i="34"/>
  <c r="K193" i="34"/>
  <c r="K192" i="34"/>
  <c r="K191" i="34"/>
  <c r="K190" i="34"/>
  <c r="K189" i="34"/>
  <c r="K188" i="34"/>
  <c r="K187" i="34"/>
  <c r="K186" i="34"/>
  <c r="K185" i="34"/>
  <c r="K184" i="34"/>
  <c r="K183" i="34"/>
  <c r="K182" i="34"/>
  <c r="K181" i="34"/>
  <c r="K180" i="34"/>
  <c r="K179" i="34"/>
  <c r="K178" i="34"/>
  <c r="K177" i="34"/>
  <c r="K176" i="34"/>
  <c r="K175" i="34"/>
  <c r="K174" i="34"/>
  <c r="K173" i="34"/>
  <c r="K172" i="34"/>
  <c r="K171" i="34"/>
  <c r="K170" i="34"/>
  <c r="K169" i="34"/>
  <c r="K168" i="34"/>
  <c r="K167" i="34"/>
  <c r="K166" i="34"/>
  <c r="K165" i="34"/>
  <c r="K164" i="34"/>
  <c r="K163" i="34"/>
  <c r="K162" i="34"/>
  <c r="K161" i="34"/>
  <c r="K160" i="34"/>
  <c r="K159" i="34"/>
  <c r="K158" i="34"/>
  <c r="K157" i="34"/>
  <c r="K156" i="34"/>
  <c r="K155" i="34"/>
  <c r="K154" i="34"/>
  <c r="K153" i="34"/>
  <c r="K152" i="34"/>
  <c r="K151" i="34"/>
  <c r="K150" i="34"/>
  <c r="K149" i="34"/>
  <c r="K148" i="34"/>
  <c r="K147" i="34"/>
  <c r="K146" i="34"/>
  <c r="K145" i="34"/>
  <c r="K144" i="34"/>
  <c r="K143" i="34"/>
  <c r="K142" i="34"/>
  <c r="K141" i="34"/>
  <c r="K140" i="34"/>
  <c r="K139" i="34"/>
  <c r="K138" i="34"/>
  <c r="K137" i="34"/>
  <c r="K136" i="34"/>
  <c r="K135" i="34"/>
  <c r="K134" i="34"/>
  <c r="K133" i="34"/>
  <c r="K132" i="34"/>
  <c r="K131" i="34"/>
  <c r="K130" i="34"/>
  <c r="K129" i="34"/>
  <c r="K128" i="34"/>
  <c r="K127" i="34"/>
  <c r="K126" i="34"/>
  <c r="K125" i="34"/>
  <c r="K124" i="34"/>
  <c r="K123" i="34"/>
  <c r="K122" i="34"/>
  <c r="K121" i="34"/>
  <c r="K120" i="34"/>
  <c r="K119" i="34"/>
  <c r="K118" i="34"/>
  <c r="K117" i="34"/>
  <c r="K116" i="34"/>
  <c r="K115" i="34"/>
  <c r="K114" i="34"/>
  <c r="K113" i="34"/>
  <c r="K112" i="34"/>
  <c r="K111" i="34"/>
  <c r="K110" i="34"/>
  <c r="K109" i="34"/>
  <c r="K108" i="34"/>
  <c r="K107" i="34"/>
  <c r="K106" i="34"/>
  <c r="K105" i="34"/>
  <c r="K104" i="34"/>
  <c r="K103" i="34"/>
  <c r="K102" i="34"/>
  <c r="K101" i="34"/>
  <c r="K100" i="34"/>
  <c r="K99" i="34"/>
  <c r="K98" i="34"/>
  <c r="K97" i="34"/>
  <c r="K96" i="34"/>
  <c r="K95" i="34"/>
  <c r="K94" i="34"/>
  <c r="K93" i="34"/>
  <c r="K92" i="34"/>
  <c r="K91" i="34"/>
  <c r="K90" i="34"/>
  <c r="K89" i="34"/>
  <c r="K88" i="34"/>
  <c r="K87" i="34"/>
  <c r="K86" i="34"/>
  <c r="K85" i="34"/>
  <c r="K84" i="34"/>
  <c r="K83" i="34"/>
  <c r="K82" i="34"/>
  <c r="K81" i="34"/>
  <c r="K80" i="34"/>
  <c r="K79" i="34"/>
  <c r="K78" i="34"/>
  <c r="K77" i="34"/>
  <c r="K76" i="34"/>
  <c r="K75" i="34"/>
  <c r="K74" i="34"/>
  <c r="K73" i="34"/>
  <c r="K72" i="34"/>
  <c r="K71" i="34"/>
  <c r="K70" i="34"/>
  <c r="K69" i="34"/>
  <c r="K68" i="34"/>
  <c r="K67" i="34"/>
  <c r="K66" i="34"/>
  <c r="K65" i="34"/>
  <c r="K64" i="34"/>
  <c r="K63" i="34"/>
  <c r="K62" i="34"/>
  <c r="K61" i="34"/>
  <c r="K60" i="34"/>
  <c r="K59" i="34"/>
  <c r="K58" i="34"/>
  <c r="K57" i="34"/>
  <c r="K56" i="34"/>
  <c r="K55" i="34"/>
  <c r="K54" i="34"/>
  <c r="K53" i="34"/>
  <c r="K52" i="34"/>
  <c r="K51" i="34"/>
  <c r="K50" i="34"/>
  <c r="K49" i="34"/>
  <c r="K48" i="34"/>
  <c r="K47" i="34"/>
  <c r="K30" i="34"/>
  <c r="K29" i="34"/>
  <c r="K28" i="34"/>
  <c r="K27" i="34"/>
  <c r="K26" i="34"/>
  <c r="K25" i="34"/>
  <c r="K24" i="34"/>
  <c r="K23" i="34"/>
  <c r="K22" i="34"/>
  <c r="K21" i="34"/>
  <c r="K20" i="34"/>
  <c r="K19" i="34"/>
  <c r="K18" i="34"/>
  <c r="K17" i="34"/>
  <c r="K16" i="34"/>
  <c r="K15" i="34"/>
  <c r="K14" i="34"/>
  <c r="K13" i="34"/>
  <c r="K12" i="34"/>
  <c r="K11" i="34"/>
  <c r="K10" i="34"/>
  <c r="K9" i="34"/>
  <c r="K8" i="34"/>
  <c r="K7" i="34"/>
  <c r="K6" i="34"/>
  <c r="K5" i="34"/>
  <c r="K4" i="34"/>
  <c r="K5" i="33" l="1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4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<sst xmlns="http://schemas.openxmlformats.org/spreadsheetml/2006/main" count="31788" uniqueCount="2009">
  <si>
    <t>Qty.</t>
  </si>
  <si>
    <t>Reason of test</t>
  </si>
  <si>
    <t>DESCRIPTION</t>
  </si>
  <si>
    <t>Date Tested</t>
  </si>
  <si>
    <t>TESTED BY</t>
  </si>
  <si>
    <t>DETAILS</t>
  </si>
  <si>
    <t>PASSED</t>
  </si>
  <si>
    <t>FAILED</t>
  </si>
  <si>
    <t>RELEASED DATE</t>
  </si>
  <si>
    <t>BRAND</t>
  </si>
  <si>
    <t>DATE</t>
  </si>
  <si>
    <t>RECEIVED BY</t>
  </si>
  <si>
    <t>Sector/ Company</t>
  </si>
  <si>
    <t>DELIVERED BY</t>
  </si>
  <si>
    <t>BOOM TRUCK</t>
  </si>
  <si>
    <t>BUCKET LINER</t>
  </si>
  <si>
    <t>BYPASS JUMPER</t>
  </si>
  <si>
    <t>CONDUCTOR COVER</t>
  </si>
  <si>
    <t>CROSS ARM COVER</t>
  </si>
  <si>
    <t>CROSS ARM END COVER</t>
  </si>
  <si>
    <t>DEAD END COVER</t>
  </si>
  <si>
    <t>DISCONNECT STICK</t>
  </si>
  <si>
    <t>FUSE CUTOUT COVER</t>
  </si>
  <si>
    <t>GRIP ALL CLAMPSTICK</t>
  </si>
  <si>
    <t>GROUNDING CLUSTER STICK</t>
  </si>
  <si>
    <t>HOTLINE BOLT CUTTER</t>
  </si>
  <si>
    <t>INSULATOR COVER</t>
  </si>
  <si>
    <t>LCC HENDRIX</t>
  </si>
  <si>
    <t>LCC JINHEUNG</t>
  </si>
  <si>
    <t>LOAD BREAK TOOL</t>
  </si>
  <si>
    <t>LOAD BUSTER</t>
  </si>
  <si>
    <t>PIN INSULATOR COVER</t>
  </si>
  <si>
    <t>POLE GUARD COVER</t>
  </si>
  <si>
    <t>POLE TOP COVER</t>
  </si>
  <si>
    <t>POLYETHYLENE PIPE</t>
  </si>
  <si>
    <t>POST INSULATOR COVER</t>
  </si>
  <si>
    <t>RUBBER BLANKET</t>
  </si>
  <si>
    <t>RUBBER GLOVES</t>
  </si>
  <si>
    <t>SPIRAL LINK STICK</t>
  </si>
  <si>
    <t>TELESCOPIC STICK</t>
  </si>
  <si>
    <t>UNIVERSAL STICK</t>
  </si>
  <si>
    <t>KTU</t>
  </si>
  <si>
    <t>DASMARINAS</t>
  </si>
  <si>
    <t>MERALCO</t>
  </si>
  <si>
    <t>PMT</t>
  </si>
  <si>
    <t>171-148708</t>
  </si>
  <si>
    <t>STA ROSA</t>
  </si>
  <si>
    <t>171-142484; 171-106391; 171-106393</t>
  </si>
  <si>
    <t>171-178774; 171-178771; 171-178781</t>
  </si>
  <si>
    <t>SAN PABLO</t>
  </si>
  <si>
    <t>171-161139; 171-178799; 171-139247</t>
  </si>
  <si>
    <t>171-140686; 171-140688; 171-148785</t>
  </si>
  <si>
    <t>171-183010; 171-183011; 171-183012</t>
  </si>
  <si>
    <t>171-001876; 171-117422; 171-117426</t>
  </si>
  <si>
    <t>171-148768; 171-148772; 171-148777</t>
  </si>
  <si>
    <t>171-168061</t>
  </si>
  <si>
    <t>171-177133; 171-150310; 171-160958</t>
  </si>
  <si>
    <t>171-058785</t>
  </si>
  <si>
    <t>171-136961; 171-136958</t>
  </si>
  <si>
    <t>171-094936; 171-094925; 171-094937</t>
  </si>
  <si>
    <t>171-117429</t>
  </si>
  <si>
    <t>171-146389; 171-148773</t>
  </si>
  <si>
    <t>171-120388-S</t>
  </si>
  <si>
    <t>171-041283; 171-041285; 171-059274</t>
  </si>
  <si>
    <t>PARANAQUE</t>
  </si>
  <si>
    <t>171-139148; 171-153776; 171-139155</t>
  </si>
  <si>
    <t>171-161248; 171-161278; 171-161260</t>
  </si>
  <si>
    <t>171-179790; 171-161498; 171-139120</t>
  </si>
  <si>
    <t>171-092500; 171-118842; 171-118843</t>
  </si>
  <si>
    <t>171-098240; 171-134453; 171-126557</t>
  </si>
  <si>
    <t>171-041266</t>
  </si>
  <si>
    <t>171-146385</t>
  </si>
  <si>
    <t>171-041291</t>
  </si>
  <si>
    <t>171-168058</t>
  </si>
  <si>
    <t>171-126357; 171-131669; 171-128009</t>
  </si>
  <si>
    <t>171-077352; 171-102903; 171-103169</t>
  </si>
  <si>
    <t>171-107536; 171-107679; 171-107681</t>
  </si>
  <si>
    <t>171-129285; 171-129309; 171-129339</t>
  </si>
  <si>
    <t>171-126249; 171-126262; 171-126268</t>
  </si>
  <si>
    <t>171-133894; 171-133901; 171-133925</t>
  </si>
  <si>
    <t>MONTH OF JANUARY 2024</t>
  </si>
  <si>
    <t>AH.JG,AA</t>
  </si>
  <si>
    <t>171-077347; 171-092797; 171-102808</t>
  </si>
  <si>
    <t>171-180576; 171-155323; 171-160798 CL0</t>
  </si>
  <si>
    <t>171-167695; 171-167591; RPS-013401 CL4</t>
  </si>
  <si>
    <t>RPS-013499; RPS-013444;181-171791 CL4</t>
  </si>
  <si>
    <t>171-171758; 171-182715; 171-177512 CL4</t>
  </si>
  <si>
    <t>171-183805; 171-183806</t>
  </si>
  <si>
    <t>171-183803</t>
  </si>
  <si>
    <t>ACCEPTANCE</t>
  </si>
  <si>
    <t>171-160913; 171-180959; 171-161012 CL0</t>
  </si>
  <si>
    <t>171-183809</t>
  </si>
  <si>
    <t>171-183807; 171-183808</t>
  </si>
  <si>
    <t>171-140166; RPS-013498; 171-171788 CL4</t>
  </si>
  <si>
    <t>171-170250; 171-990440; 171-160679</t>
  </si>
  <si>
    <t>171-180727; 171-180748; 171-180750 CL0</t>
  </si>
  <si>
    <t>171-178388; 171-087982; 171-166146 CL4</t>
  </si>
  <si>
    <t>171-139128; 171-139126</t>
  </si>
  <si>
    <t>171-126641; 171-139095; 171-139088</t>
  </si>
  <si>
    <t>171-096536; 171-096800; 171-102860</t>
  </si>
  <si>
    <t>171-140979; 171-140985</t>
  </si>
  <si>
    <t>171-078802; 171-177423; 171-178690 CL4</t>
  </si>
  <si>
    <t>171-153555; 171-167609; RRS-000127 CL4</t>
  </si>
  <si>
    <t>171-175497; 171-165361; RRS-000003 CL4</t>
  </si>
  <si>
    <t>171-140145; 171-180665; 171-146129 CL0</t>
  </si>
  <si>
    <t>171-078139; 171-080053; 171-077779 CL2</t>
  </si>
  <si>
    <t>171-167556; 171-178386; 171-175510 CL4</t>
  </si>
  <si>
    <t>171-175417</t>
  </si>
  <si>
    <t>171-180481; 171-180518; 171-140248</t>
  </si>
  <si>
    <t>RRS-000022; 171-164674; RRS-000148 CL4</t>
  </si>
  <si>
    <t>171-180939; 171-180455; 171-180874 CL0</t>
  </si>
  <si>
    <t>171-165010; 171-177466; 171-167632 CL4</t>
  </si>
  <si>
    <t>171-126015; 171-127984; 171-127936 ;171-127677</t>
  </si>
  <si>
    <t>171-123139; 171-123167; 171-123169</t>
  </si>
  <si>
    <t>171-041261; 171-041265; 171-118565</t>
  </si>
  <si>
    <t>171-182633; 171-182634; 171-182635</t>
  </si>
  <si>
    <t>171-139104</t>
  </si>
  <si>
    <t>171-145979; 171-140295; 171-180752 CL0</t>
  </si>
  <si>
    <t>171-104827; 171-160764; 171-180927 CL0</t>
  </si>
  <si>
    <t>RRS-000130; RDS-000059; RDS-000074 CL4</t>
  </si>
  <si>
    <t>171-13811</t>
  </si>
  <si>
    <t>171-160698; 171-160699; 171-160700</t>
  </si>
  <si>
    <t>171-062986; 171-170204; 171-170205</t>
  </si>
  <si>
    <t>171-074049</t>
  </si>
  <si>
    <t>171-165334</t>
  </si>
  <si>
    <t>171-083962</t>
  </si>
  <si>
    <t>171-060498; DC-US-029; CL08G8353</t>
  </si>
  <si>
    <t>3MVCC</t>
  </si>
  <si>
    <t>TMB-01</t>
  </si>
  <si>
    <t>CAM-8261</t>
  </si>
  <si>
    <t>CL5(TREX)</t>
  </si>
  <si>
    <t>V5</t>
  </si>
  <si>
    <t>C1-B-02</t>
  </si>
  <si>
    <t>V5-C-X003</t>
  </si>
  <si>
    <t>CL3(RITZ)</t>
  </si>
  <si>
    <t>CL4(N10-BO;R10W)</t>
  </si>
  <si>
    <t>CL5(RITZ)</t>
  </si>
  <si>
    <t>AC-3682</t>
  </si>
  <si>
    <t>DV-453</t>
  </si>
  <si>
    <t>DYNA V</t>
  </si>
  <si>
    <t>WQW-366</t>
  </si>
  <si>
    <t>CL3(H10-BR)</t>
  </si>
  <si>
    <t>DV-451</t>
  </si>
  <si>
    <t>RS-5093</t>
  </si>
  <si>
    <t>171-157090</t>
  </si>
  <si>
    <t>3MV-BL-2251</t>
  </si>
  <si>
    <t>CL4(N10-BO)</t>
  </si>
  <si>
    <t>171-173803</t>
  </si>
  <si>
    <t>POWERLINE</t>
  </si>
  <si>
    <t>CL4(2H10-BR;2N10-BO)</t>
  </si>
  <si>
    <t>CL5(3TREX;1CH)</t>
  </si>
  <si>
    <t>CL4(CHANCE)</t>
  </si>
  <si>
    <t>ABK-6482</t>
  </si>
  <si>
    <t>DV-436</t>
  </si>
  <si>
    <t>NDH-1182</t>
  </si>
  <si>
    <t>CL4(H10-BR)</t>
  </si>
  <si>
    <t>VJC</t>
  </si>
  <si>
    <t>CBJ-7474</t>
  </si>
  <si>
    <t>CBJ-7474 NEW</t>
  </si>
  <si>
    <t>CBJ-5850</t>
  </si>
  <si>
    <t>CAS-9445</t>
  </si>
  <si>
    <t>C2-B-03</t>
  </si>
  <si>
    <t>V5-C-X010</t>
  </si>
  <si>
    <t>POWERHOUSE</t>
  </si>
  <si>
    <t>CL4(7N10-BO;5N9-BO; 2Y10-B)</t>
  </si>
  <si>
    <t>C2-B-01</t>
  </si>
  <si>
    <t>CBJ-2716</t>
  </si>
  <si>
    <t>CL(N10-BO)</t>
  </si>
  <si>
    <t>ACEC</t>
  </si>
  <si>
    <t>A-142</t>
  </si>
  <si>
    <t>CCN-8620</t>
  </si>
  <si>
    <t>CL4(S10-B;H10-BR)</t>
  </si>
  <si>
    <t>A-110</t>
  </si>
  <si>
    <t>ALEGRE</t>
  </si>
  <si>
    <t>NDK-8531</t>
  </si>
  <si>
    <t>BACELCO</t>
  </si>
  <si>
    <t>B-1608</t>
  </si>
  <si>
    <t>LINER NO.015</t>
  </si>
  <si>
    <t>CAY-2954</t>
  </si>
  <si>
    <t>NGR-7019</t>
  </si>
  <si>
    <t>MREC</t>
  </si>
  <si>
    <t>BT-018</t>
  </si>
  <si>
    <t>CBR-3995</t>
  </si>
  <si>
    <t>RME-711</t>
  </si>
  <si>
    <t>B-1808</t>
  </si>
  <si>
    <t>LINER NO.017</t>
  </si>
  <si>
    <t>CL4(7H9-BR;2H10-BR)</t>
  </si>
  <si>
    <t>CL5</t>
  </si>
  <si>
    <t>B-168</t>
  </si>
  <si>
    <t>LINER NO.006</t>
  </si>
  <si>
    <t>B-128</t>
  </si>
  <si>
    <t>LINER-003</t>
  </si>
  <si>
    <t>DV-422</t>
  </si>
  <si>
    <t>AAT-2298</t>
  </si>
  <si>
    <t>TMB-04</t>
  </si>
  <si>
    <t>3MV-BL-2672</t>
  </si>
  <si>
    <t>B-1508</t>
  </si>
  <si>
    <t>LINER NO.014</t>
  </si>
  <si>
    <t>B-0108</t>
  </si>
  <si>
    <t>LINER-001</t>
  </si>
  <si>
    <t>CL5(CHANCE)</t>
  </si>
  <si>
    <t>CL4(H10-BR;S9-BR)</t>
  </si>
  <si>
    <t>CL4(NNK)</t>
  </si>
  <si>
    <t>C2-B-04</t>
  </si>
  <si>
    <t>CAZ-1664 NEW</t>
  </si>
  <si>
    <t>S&amp;C</t>
  </si>
  <si>
    <t>B-1308</t>
  </si>
  <si>
    <t>CBX-7379</t>
  </si>
  <si>
    <t>B-1108</t>
  </si>
  <si>
    <t>LINER NO.010</t>
  </si>
  <si>
    <t>ABK-3089</t>
  </si>
  <si>
    <t>FLUX</t>
  </si>
  <si>
    <t>BKT-003</t>
  </si>
  <si>
    <t>CCN-8581</t>
  </si>
  <si>
    <t>CL4(S10-BR)</t>
  </si>
  <si>
    <t>BKT-004</t>
  </si>
  <si>
    <t>CCN-8579</t>
  </si>
  <si>
    <t>226-AB</t>
  </si>
  <si>
    <t>DV-412</t>
  </si>
  <si>
    <t>RFN-374</t>
  </si>
  <si>
    <t>P-067</t>
  </si>
  <si>
    <t>NGJ-1854</t>
  </si>
  <si>
    <t>JONAS</t>
  </si>
  <si>
    <t>J-460</t>
  </si>
  <si>
    <t>WQC-292</t>
  </si>
  <si>
    <t>CL4(N10-BO;H10-BR)</t>
  </si>
  <si>
    <t>CAD-3327 NEW</t>
  </si>
  <si>
    <t>OS-B-06</t>
  </si>
  <si>
    <t>AERROLINER55002</t>
  </si>
  <si>
    <t>207-AB</t>
  </si>
  <si>
    <t>RGK-659</t>
  </si>
  <si>
    <t>OS-B-05</t>
  </si>
  <si>
    <t>CCN-9597</t>
  </si>
  <si>
    <t>DV-410</t>
  </si>
  <si>
    <t>SPARE RHA-121</t>
  </si>
  <si>
    <t>DV-432</t>
  </si>
  <si>
    <t>RNB-467</t>
  </si>
  <si>
    <t>P-069</t>
  </si>
  <si>
    <t>CBJ-8084</t>
  </si>
  <si>
    <t>POWER M BUILD</t>
  </si>
  <si>
    <t>PM-717</t>
  </si>
  <si>
    <t>NGK-7018</t>
  </si>
  <si>
    <t>RNC-159</t>
  </si>
  <si>
    <t>CAA-9467</t>
  </si>
  <si>
    <t>PS-4249</t>
  </si>
  <si>
    <t>171-175421</t>
  </si>
  <si>
    <t>DS-4461</t>
  </si>
  <si>
    <t>171-137772</t>
  </si>
  <si>
    <t>02Y42</t>
  </si>
  <si>
    <t>PS-5573</t>
  </si>
  <si>
    <t>RS-3986</t>
  </si>
  <si>
    <t>171-175415</t>
  </si>
  <si>
    <t>RS-3991</t>
  </si>
  <si>
    <t>171-161486</t>
  </si>
  <si>
    <t>RS-4244</t>
  </si>
  <si>
    <t>171-175414</t>
  </si>
  <si>
    <t>171-137787</t>
  </si>
  <si>
    <t>PS-4346</t>
  </si>
  <si>
    <t>171-167757</t>
  </si>
  <si>
    <t>RS-4347</t>
  </si>
  <si>
    <t>171-171535</t>
  </si>
  <si>
    <t>171-170272</t>
  </si>
  <si>
    <t>RRS-000058 CL0</t>
  </si>
  <si>
    <t>171-180884; 171-180525; 171-190534 CL0</t>
  </si>
  <si>
    <t>171-172989; 171-172988; 171-171744 CL4</t>
  </si>
  <si>
    <t>171-172-704; 171-175544; 171-177499 CL4</t>
  </si>
  <si>
    <t>171-167687; 171-157425 CL4</t>
  </si>
  <si>
    <t>171-018829; 171-057072; 171-092013</t>
  </si>
  <si>
    <t>171-103013; 171-103075; 171-103184</t>
  </si>
  <si>
    <t>171-128295; 171-128912; 171-128942</t>
  </si>
  <si>
    <t>171-183810</t>
  </si>
  <si>
    <t>B-0148</t>
  </si>
  <si>
    <t>LINER-005</t>
  </si>
  <si>
    <t>171-137776</t>
  </si>
  <si>
    <t>171-183800</t>
  </si>
  <si>
    <t>B-1708</t>
  </si>
  <si>
    <t>LINER-016</t>
  </si>
  <si>
    <t>P-060</t>
  </si>
  <si>
    <t>CL4(H10-BR/N10-BO)</t>
  </si>
  <si>
    <t>CYCON</t>
  </si>
  <si>
    <t>BT-102</t>
  </si>
  <si>
    <t>RNK-822</t>
  </si>
  <si>
    <t>CL5(2TREX;4CHANCE)</t>
  </si>
  <si>
    <t>171-120678</t>
  </si>
  <si>
    <t>171-183804</t>
  </si>
  <si>
    <t>CHALLENGER</t>
  </si>
  <si>
    <t>NEP-4102</t>
  </si>
  <si>
    <t>NBN-1063</t>
  </si>
  <si>
    <t>CH-019</t>
  </si>
  <si>
    <t>WAI-489</t>
  </si>
  <si>
    <t>06X75</t>
  </si>
  <si>
    <t>171-129305; 171-129328; 171-129346</t>
  </si>
  <si>
    <t>171-097977; 171-102808; 171-103135</t>
  </si>
  <si>
    <t>171-179838; 171-179836</t>
  </si>
  <si>
    <t>171-113342; 171-131589; 171-126146</t>
  </si>
  <si>
    <t>171-183801</t>
  </si>
  <si>
    <t>171-128989; 171-129360; 171-130985</t>
  </si>
  <si>
    <t>171-096536; 171-108508; 171-108528</t>
  </si>
  <si>
    <t>171-135640; 171-135642</t>
  </si>
  <si>
    <t>171-166308; 171-165354; 171-171768 CL4</t>
  </si>
  <si>
    <t>171-164670; 171-164663; 171-164987 CL4</t>
  </si>
  <si>
    <t>171-167612; 171-175477; 171-175489 CL4</t>
  </si>
  <si>
    <t>RRS-000125; 171-164660; 171-012524 CL4</t>
  </si>
  <si>
    <t>171-164674; RRS-000103; 171-167618 CL4</t>
  </si>
  <si>
    <t>171-180822; 171-180770; 171-160723 CL0</t>
  </si>
  <si>
    <t>171-182698; 171-167560; 171-177445 CL4</t>
  </si>
  <si>
    <t>ACRG11;171-078133; PCRG000423 CL2</t>
  </si>
  <si>
    <t>171-163322; 171-171-180726; 171-180338 CL0</t>
  </si>
  <si>
    <t>171-076449; 171-100046; 171-105112</t>
  </si>
  <si>
    <t>171-128295; 171-128908; 171-128912</t>
  </si>
  <si>
    <t>171-096688; 171-096722; 171-103007</t>
  </si>
  <si>
    <t>171-164651 CL4</t>
  </si>
  <si>
    <t>171-041280; 171-059275; 171-117419</t>
  </si>
  <si>
    <t>171-148835; 171-148824; 171-140691</t>
  </si>
  <si>
    <t>171-165300; 171-177116; 171-073987</t>
  </si>
  <si>
    <t>171-058839; 171-058840; 171-058841</t>
  </si>
  <si>
    <t>171-178826; 171-178827; 171-178828</t>
  </si>
  <si>
    <t>171-139094</t>
  </si>
  <si>
    <t>171-052805; 171-081043; 171-081048</t>
  </si>
  <si>
    <t xml:space="preserve"> </t>
  </si>
  <si>
    <t>MBI</t>
  </si>
  <si>
    <t>CL4(S10-BO)</t>
  </si>
  <si>
    <t>CL3(CHANCE)</t>
  </si>
  <si>
    <t>AVECO</t>
  </si>
  <si>
    <t>CL4(SAL)</t>
  </si>
  <si>
    <t>NOCEJA</t>
  </si>
  <si>
    <t>HASTINGS</t>
  </si>
  <si>
    <t>CH-111</t>
  </si>
  <si>
    <t>AAV-3834</t>
  </si>
  <si>
    <t>CH-416</t>
  </si>
  <si>
    <t>CL4(N9-BO)</t>
  </si>
  <si>
    <t>CBA-4320</t>
  </si>
  <si>
    <t>NEP-4105</t>
  </si>
  <si>
    <t>CL4(C10-BW)</t>
  </si>
  <si>
    <t>CBR-2717</t>
  </si>
  <si>
    <t>NAY-4842</t>
  </si>
  <si>
    <t>CL5(HASTINGS)</t>
  </si>
  <si>
    <t>CL4(TEREX)</t>
  </si>
  <si>
    <t>SHANG</t>
  </si>
  <si>
    <t>CBQ-4017</t>
  </si>
  <si>
    <t>CBQ-4016</t>
  </si>
  <si>
    <t>J-440</t>
  </si>
  <si>
    <t>OP-B-02</t>
  </si>
  <si>
    <t>OP-B-05</t>
  </si>
  <si>
    <t>NBG-9280</t>
  </si>
  <si>
    <t>CL4(R10-Y)</t>
  </si>
  <si>
    <t>BT-017</t>
  </si>
  <si>
    <t>CBS-1517</t>
  </si>
  <si>
    <t>CL4(Y10-B)</t>
  </si>
  <si>
    <t>BT-019</t>
  </si>
  <si>
    <t>CBS-1518</t>
  </si>
  <si>
    <t>AC-3203</t>
  </si>
  <si>
    <t>NFX-7533</t>
  </si>
  <si>
    <t>NFX-2297</t>
  </si>
  <si>
    <t>CCN-5041</t>
  </si>
  <si>
    <t>MONTH OF FEBRUARY 2024</t>
  </si>
  <si>
    <t>AH,JG,AA</t>
  </si>
  <si>
    <t>N-629</t>
  </si>
  <si>
    <t>CAI-5771</t>
  </si>
  <si>
    <t>N-644</t>
  </si>
  <si>
    <t>CBQ-4458</t>
  </si>
  <si>
    <t>RS-3987</t>
  </si>
  <si>
    <t>171-165724</t>
  </si>
  <si>
    <t>171-180985; 171-180962; 171-180977 CL0</t>
  </si>
  <si>
    <t>171-160730; RRS-000076; 171-180818 CL0</t>
  </si>
  <si>
    <t>171-139260; 171-146375; 171-148702</t>
  </si>
  <si>
    <t>171-139192; 171-146384; 171-146393</t>
  </si>
  <si>
    <t>171-177081; 171-177094</t>
  </si>
  <si>
    <t>171-146387; 171-148770; 171-148771</t>
  </si>
  <si>
    <t>171-180542; 171-180495; 171-180486 CL0</t>
  </si>
  <si>
    <t>171-167644; 171-177480; 171-181958 CL4</t>
  </si>
  <si>
    <t>LCC</t>
  </si>
  <si>
    <t>N-645</t>
  </si>
  <si>
    <t>CL5(TEREX)</t>
  </si>
  <si>
    <t>CL4</t>
  </si>
  <si>
    <t>N-623</t>
  </si>
  <si>
    <t>CL4(N9-BO; N10-BO)</t>
  </si>
  <si>
    <t>OS-B-08</t>
  </si>
  <si>
    <t>CCO-8122</t>
  </si>
  <si>
    <t>CBA-3562</t>
  </si>
  <si>
    <t>CL5(CHANCE0</t>
  </si>
  <si>
    <t>CL3(TEREX)</t>
  </si>
  <si>
    <t>1549 NEW</t>
  </si>
  <si>
    <t>OS-B-01</t>
  </si>
  <si>
    <t>AERO-5501</t>
  </si>
  <si>
    <t>OS-B-03</t>
  </si>
  <si>
    <t>SPARE-X016</t>
  </si>
  <si>
    <t>171-170575; 171-177093</t>
  </si>
  <si>
    <t>171-066166</t>
  </si>
  <si>
    <t>171-066157; 171-166213; 171-166214</t>
  </si>
  <si>
    <t>171-148804; 171-148799; 171-148800</t>
  </si>
  <si>
    <t>171-066151; 171-066152; 171-066153</t>
  </si>
  <si>
    <t>171-115768</t>
  </si>
  <si>
    <t>171-058786; 171-160675; 171-160674</t>
  </si>
  <si>
    <t>171-073997; 171-074001; 171-074021</t>
  </si>
  <si>
    <t>171-183869; 171-183870; 171-183874</t>
  </si>
  <si>
    <t>171-083832; 171-083837; 171-083838</t>
  </si>
  <si>
    <t>171-171791; 171-167695; 171-167591 CL4</t>
  </si>
  <si>
    <t>RPS-013474; RPS-013513; 171-177512 CL4</t>
  </si>
  <si>
    <t>171-180576; 171-181008; 171-180961 CL0</t>
  </si>
  <si>
    <t>171-164720; 171-166317; 171-087475 CL4</t>
  </si>
  <si>
    <t>171-182632; 171-182631; 171-139110</t>
  </si>
  <si>
    <t>171-116301; 171-041264</t>
  </si>
  <si>
    <t>171-145450</t>
  </si>
  <si>
    <t>171-171788; 171-165038; 171-180991</t>
  </si>
  <si>
    <t>171-096745; 171-103384; 171-109055</t>
  </si>
  <si>
    <t>JTU</t>
  </si>
  <si>
    <t>171-160712' 171-160710; 171-160713</t>
  </si>
  <si>
    <t>9461-PC; 171-098224; 171-103224</t>
  </si>
  <si>
    <t>171-180741; 171-180665; 171-180745 CL0</t>
  </si>
  <si>
    <t>171-160680; 171-160683; 048C</t>
  </si>
  <si>
    <t>171-170249</t>
  </si>
  <si>
    <t>171-094965</t>
  </si>
  <si>
    <t>002RS; 171-167744</t>
  </si>
  <si>
    <t>171-177492; 171-177466; 171-165019 CL4</t>
  </si>
  <si>
    <t>171-180939; 171-146033; 171-170998 CL0</t>
  </si>
  <si>
    <t>171-126357; 171-103122; 171-103536</t>
  </si>
  <si>
    <t>171-096476; 171-096821; 171-103535</t>
  </si>
  <si>
    <t>RPS-013443; 171-181966; RPS-013478</t>
  </si>
  <si>
    <t>171-157194; 171-158149; 171-147252</t>
  </si>
  <si>
    <t>171-118850; 171-057087; 171-118853</t>
  </si>
  <si>
    <t>171-092797; 171-103055; 171-108596</t>
  </si>
  <si>
    <t>171-129339; 171-129342; 171-131309</t>
  </si>
  <si>
    <t>171-161247; 171-161249</t>
  </si>
  <si>
    <t>171-056303; 171-060671; 171-060672</t>
  </si>
  <si>
    <t>171-104827; 171-160764; 171-180809 CL0</t>
  </si>
  <si>
    <t>171-175497; 171-164663; 171-165361 CL4</t>
  </si>
  <si>
    <t>171-182708; 171-167609; RRS-000127 CL4</t>
  </si>
  <si>
    <t>171-086710; 171-171717; RRS-000024 CL4</t>
  </si>
  <si>
    <t>CHANCE</t>
  </si>
  <si>
    <t>PS-5099</t>
  </si>
  <si>
    <t>171-137777</t>
  </si>
  <si>
    <t>171-178767</t>
  </si>
  <si>
    <t>171-175418</t>
  </si>
  <si>
    <t>DS-5102</t>
  </si>
  <si>
    <t>171-132642</t>
  </si>
  <si>
    <t>RS-5100</t>
  </si>
  <si>
    <t>09Y38</t>
  </si>
  <si>
    <t>QA-5571</t>
  </si>
  <si>
    <t>171-161487</t>
  </si>
  <si>
    <t>RS-3870</t>
  </si>
  <si>
    <t>171-178576</t>
  </si>
  <si>
    <t>1563-SPARE</t>
  </si>
  <si>
    <t>CL4(N10-BO/R1-Y)</t>
  </si>
  <si>
    <t>NOVAX</t>
  </si>
  <si>
    <t>DV-429</t>
  </si>
  <si>
    <t>RKX-237</t>
  </si>
  <si>
    <t>N-646</t>
  </si>
  <si>
    <t>CBQ-4015</t>
  </si>
  <si>
    <t>DV-452</t>
  </si>
  <si>
    <t>DV-452 NEW</t>
  </si>
  <si>
    <t>DV-430</t>
  </si>
  <si>
    <t>RMR-964</t>
  </si>
  <si>
    <t>DV-450</t>
  </si>
  <si>
    <t>NBG-7391</t>
  </si>
  <si>
    <t>CL4(R10-W)</t>
  </si>
  <si>
    <t>GW-510</t>
  </si>
  <si>
    <t>GW-510 NEW</t>
  </si>
  <si>
    <t>CBR-4013</t>
  </si>
  <si>
    <t>1572 NEW</t>
  </si>
  <si>
    <t>CL4(UNK)</t>
  </si>
  <si>
    <t>CL4(5H10-BR;N10-BO;N9-BO;S10-BR)</t>
  </si>
  <si>
    <t>CL4(SALISBURY)</t>
  </si>
  <si>
    <t>CBR-4003</t>
  </si>
  <si>
    <t>A-150</t>
  </si>
  <si>
    <t>NEJ-3844 SPARE</t>
  </si>
  <si>
    <t>CCO-3744</t>
  </si>
  <si>
    <t>A-119</t>
  </si>
  <si>
    <t>RKR-106</t>
  </si>
  <si>
    <t>OS-B-02</t>
  </si>
  <si>
    <t>X-011</t>
  </si>
  <si>
    <t>NBI-4157</t>
  </si>
  <si>
    <t>CL5(2CH/1TREX)</t>
  </si>
  <si>
    <t>CL4(H10-BR;R10-W)</t>
  </si>
  <si>
    <t>235-AB</t>
  </si>
  <si>
    <t>RFR-682</t>
  </si>
  <si>
    <t>NGS-2129</t>
  </si>
  <si>
    <t>CBR-7945</t>
  </si>
  <si>
    <t>A-132</t>
  </si>
  <si>
    <t>RMP-662</t>
  </si>
  <si>
    <t>CL4(Y10-B;N9-BO)</t>
  </si>
  <si>
    <t>1548 NEW</t>
  </si>
  <si>
    <t>A-121</t>
  </si>
  <si>
    <t>WFS-168 NEW</t>
  </si>
  <si>
    <t>C1-B-05</t>
  </si>
  <si>
    <t>NGK-1563</t>
  </si>
  <si>
    <t>C1-B-01</t>
  </si>
  <si>
    <t>NAW-9776 NEW</t>
  </si>
  <si>
    <t>CL4(N10-BO0</t>
  </si>
  <si>
    <t>138006 NEW</t>
  </si>
  <si>
    <t>NFY-7684</t>
  </si>
  <si>
    <t>1550 NEW</t>
  </si>
  <si>
    <t>BT-104</t>
  </si>
  <si>
    <t>CBN-9917</t>
  </si>
  <si>
    <t>CL5(2CH/2TREX)</t>
  </si>
  <si>
    <t>PS-3872</t>
  </si>
  <si>
    <t>PS-2676</t>
  </si>
  <si>
    <t>171-180296; 171-180726; 171-180338 CL0</t>
  </si>
  <si>
    <t>ACRG11; 171-078133; PCRG000423 CL2</t>
  </si>
  <si>
    <t>171-102835; 171-109199; 171-110786</t>
  </si>
  <si>
    <t>171-145449; 171-179747</t>
  </si>
  <si>
    <t>171-160730; RRS-000076; 171-180792 CL0</t>
  </si>
  <si>
    <t>171-160723; 171-180788; 171-170948</t>
  </si>
  <si>
    <t>171-164670; 171-184101; 171-164987 CL4</t>
  </si>
  <si>
    <t>RRS-000125; 171-164660; 171-153555 CL4</t>
  </si>
  <si>
    <t>171-164674; 171-167618; 171-175466 CL4</t>
  </si>
  <si>
    <t>RHYME</t>
  </si>
  <si>
    <t>NFY-7697</t>
  </si>
  <si>
    <t>NFZ-2297</t>
  </si>
  <si>
    <t>NEG-9535</t>
  </si>
  <si>
    <t>220-AB</t>
  </si>
  <si>
    <t>NGK-1564</t>
  </si>
  <si>
    <t>C1-B-06</t>
  </si>
  <si>
    <t>UNK</t>
  </si>
  <si>
    <t>NEP-4108</t>
  </si>
  <si>
    <t>CBJ-9341</t>
  </si>
  <si>
    <t>1551 NEW</t>
  </si>
  <si>
    <t>RS-4566</t>
  </si>
  <si>
    <t>171-178577</t>
  </si>
  <si>
    <t>PS-4246</t>
  </si>
  <si>
    <t>171-175420</t>
  </si>
  <si>
    <t>PS-2675</t>
  </si>
  <si>
    <t>171-117165</t>
  </si>
  <si>
    <t>PC-2350</t>
  </si>
  <si>
    <t>171-178581</t>
  </si>
  <si>
    <t>NFZ-2289</t>
  </si>
  <si>
    <t>1526 NEW</t>
  </si>
  <si>
    <t xml:space="preserve"> KTU</t>
  </si>
  <si>
    <t>PS-4570</t>
  </si>
  <si>
    <t>171-178579</t>
  </si>
  <si>
    <t>239-AB</t>
  </si>
  <si>
    <t>MAJ-5514</t>
  </si>
  <si>
    <t>1538 NEW</t>
  </si>
  <si>
    <t>SPARE-001</t>
  </si>
  <si>
    <t>SPARE-002</t>
  </si>
  <si>
    <t>BT-014</t>
  </si>
  <si>
    <t>CAR-6577</t>
  </si>
  <si>
    <t>NDM-5084</t>
  </si>
  <si>
    <t>171-165726</t>
  </si>
  <si>
    <t>BT-016</t>
  </si>
  <si>
    <t>CBS-1515</t>
  </si>
  <si>
    <t>PS-3527</t>
  </si>
  <si>
    <t>171-177501; 171-175561; RPS-013405 CL4</t>
  </si>
  <si>
    <t>171-170884; 171-180990; 171-170942 CL0</t>
  </si>
  <si>
    <t>171-177647; 171-171746; 171-167632 CL4</t>
  </si>
  <si>
    <t>171-180542; 171-180495; 171-180455 CL0</t>
  </si>
  <si>
    <t>171-165354; 171-166300; 171-174775 CL4</t>
  </si>
  <si>
    <t>171-180985; 171-181006; 171-180962 CL0</t>
  </si>
  <si>
    <t>RPS-013443; 171-181966; RPS-013478 CL4</t>
  </si>
  <si>
    <t>171-041263</t>
  </si>
  <si>
    <t>171-139108</t>
  </si>
  <si>
    <t>171-160715</t>
  </si>
  <si>
    <t>171-148775; 171-148756; 171-769</t>
  </si>
  <si>
    <t>171-178795</t>
  </si>
  <si>
    <t>171-161488</t>
  </si>
  <si>
    <t>171-167755</t>
  </si>
  <si>
    <t>171-161485</t>
  </si>
  <si>
    <t>171-102313; 171-102397; 171-103164</t>
  </si>
  <si>
    <t>171-058512; 171-102823; 171-102823</t>
  </si>
  <si>
    <t>171-109219; 171-110914; 171-124509</t>
  </si>
  <si>
    <t>171-120892</t>
  </si>
  <si>
    <t>171-137531; 171-152937; 171-137533</t>
  </si>
  <si>
    <t>171-172989; 171-177499; 171-172695 CL4</t>
  </si>
  <si>
    <t>171-149227; 171-149238; 171-149247</t>
  </si>
  <si>
    <t>171-095859; 171-095861; 171-095862</t>
  </si>
  <si>
    <t>171-180493; 171-80534; 171-180488 CL0</t>
  </si>
  <si>
    <t>171-170599</t>
  </si>
  <si>
    <t>171-059272</t>
  </si>
  <si>
    <t>171-183019</t>
  </si>
  <si>
    <t>171-062052</t>
  </si>
  <si>
    <t>171-155381</t>
  </si>
  <si>
    <t>171-120897; 171-120898; 171-120899</t>
  </si>
  <si>
    <t>171-083954; 171-083965; DSC-GA-03</t>
  </si>
  <si>
    <t>171-074042; 171-052657</t>
  </si>
  <si>
    <t>171-083828</t>
  </si>
  <si>
    <t>171-061445</t>
  </si>
  <si>
    <t>171-060505; 171-060504; CL08-G8352</t>
  </si>
  <si>
    <t>171-165312; 171-170592; 171-150305</t>
  </si>
  <si>
    <t>DS32</t>
  </si>
  <si>
    <t>171-089668; 171-089673</t>
  </si>
  <si>
    <t>171-178932</t>
  </si>
  <si>
    <t>DS1; DS11; DS12</t>
  </si>
  <si>
    <t>171-180518; 171-180486; 171-180858 CL0</t>
  </si>
  <si>
    <t>171-161580; 171-161501</t>
  </si>
  <si>
    <t>171-041269</t>
  </si>
  <si>
    <t>171-093432</t>
  </si>
  <si>
    <t>171-139114</t>
  </si>
  <si>
    <t>171-102883; 171-103204; 171-108619</t>
  </si>
  <si>
    <t>171-183871</t>
  </si>
  <si>
    <t>171-168062</t>
  </si>
  <si>
    <t>171-007094; 171-020821</t>
  </si>
  <si>
    <t>171-148120</t>
  </si>
  <si>
    <t>171-066155; 171-166223; 171-166224</t>
  </si>
  <si>
    <t>171-054838-C; 171-059273</t>
  </si>
  <si>
    <t>171-165319; 171-170604</t>
  </si>
  <si>
    <t>171-162-043; 171-162052; 171-168688</t>
  </si>
  <si>
    <t>171-148717; 171-148697; 171-161089</t>
  </si>
  <si>
    <t>171-178794; 171-178779; 171-161138</t>
  </si>
  <si>
    <t>171-150307; 171-150310; 171-160961</t>
  </si>
  <si>
    <t>171-041277; 171-041271</t>
  </si>
  <si>
    <t>171-183018</t>
  </si>
  <si>
    <t>171-183014; 171-183015</t>
  </si>
  <si>
    <t>S007</t>
  </si>
  <si>
    <t>171-170199; 171-001880; 171-018826-S</t>
  </si>
  <si>
    <t>171-066201; 171-129945; 171-178833</t>
  </si>
  <si>
    <t>171-052652; 171-052663; 171-052665</t>
  </si>
  <si>
    <t>171-148701; 171-161106; 171-148722</t>
  </si>
  <si>
    <t>171-148755; 171-161018; 171-161019</t>
  </si>
  <si>
    <t>171-079736; 171-129798; 171-129800</t>
  </si>
  <si>
    <t>171-108489; 171-115234; 171-115616</t>
  </si>
  <si>
    <t>171-052750; 171-076345; 171-079383</t>
  </si>
  <si>
    <t>DS-003985; DS-005875; DS-005919</t>
  </si>
  <si>
    <t>171-068524; 171-076326; 171-107536</t>
  </si>
  <si>
    <t>171-068484; 171-076315; 171-076439</t>
  </si>
  <si>
    <t>171-068542; 171-076430; 171-100062</t>
  </si>
  <si>
    <t>MONTH OF MARCH 2024</t>
  </si>
  <si>
    <t>171-180550 CL0</t>
  </si>
  <si>
    <t>171-167626; 171-177482; 171-171752 CL4</t>
  </si>
  <si>
    <t>171-167644; 171-178403; 171-167655 CL4</t>
  </si>
  <si>
    <t>171-126612; 171-139084</t>
  </si>
  <si>
    <t>171-140996</t>
  </si>
  <si>
    <t>171-139520</t>
  </si>
  <si>
    <t>171-139143; 171-153769; 171-153770</t>
  </si>
  <si>
    <t>171-112123; 171-126290; 171-128286</t>
  </si>
  <si>
    <t>171-162043; 171-162052; 171-168688</t>
  </si>
  <si>
    <t>171-178580</t>
  </si>
  <si>
    <t>171-126028; 171-126293; 171-127642</t>
  </si>
  <si>
    <t>171-069838; 171-087799; 171-097963</t>
  </si>
  <si>
    <t>ECOM</t>
  </si>
  <si>
    <t>BT-114</t>
  </si>
  <si>
    <t>CCN-6289</t>
  </si>
  <si>
    <t>BT-108</t>
  </si>
  <si>
    <t>WQV-771</t>
  </si>
  <si>
    <t>N-620</t>
  </si>
  <si>
    <t>CSU-657</t>
  </si>
  <si>
    <t>RS-5572</t>
  </si>
  <si>
    <t>02X76</t>
  </si>
  <si>
    <t>DV-459</t>
  </si>
  <si>
    <t>DV-458</t>
  </si>
  <si>
    <t>NIO-4172</t>
  </si>
  <si>
    <t>DV-439</t>
  </si>
  <si>
    <t>AMA-2230 NEW</t>
  </si>
  <si>
    <t>DS-5094</t>
  </si>
  <si>
    <t>171-175419</t>
  </si>
  <si>
    <t>DV-437</t>
  </si>
  <si>
    <t>DV-437 NEW</t>
  </si>
  <si>
    <t>DV-454</t>
  </si>
  <si>
    <t>NGT-3779</t>
  </si>
  <si>
    <t>CAR-6575</t>
  </si>
  <si>
    <t>QS-5108</t>
  </si>
  <si>
    <t>AC-3689</t>
  </si>
  <si>
    <t>QS-5101</t>
  </si>
  <si>
    <t>171-175416</t>
  </si>
  <si>
    <t>BT-015</t>
  </si>
  <si>
    <t>CBN-9029</t>
  </si>
  <si>
    <t>AAQ-7531</t>
  </si>
  <si>
    <t>C1-B-04</t>
  </si>
  <si>
    <t>ACN-7352</t>
  </si>
  <si>
    <t>CL5(3TEREX;4CH)</t>
  </si>
  <si>
    <t>BT-105</t>
  </si>
  <si>
    <t>RNH-652</t>
  </si>
  <si>
    <t>RS-3871</t>
  </si>
  <si>
    <t>171-182800</t>
  </si>
  <si>
    <t>DS-5574</t>
  </si>
  <si>
    <t>181-183802</t>
  </si>
  <si>
    <t>R-818</t>
  </si>
  <si>
    <t>RMP-306</t>
  </si>
  <si>
    <t>R-808</t>
  </si>
  <si>
    <t>AAT-3858 NEW</t>
  </si>
  <si>
    <t>CL4(2Y10-B;2N10-BO)</t>
  </si>
  <si>
    <t>A-136</t>
  </si>
  <si>
    <t>RNV-978</t>
  </si>
  <si>
    <t>R-816</t>
  </si>
  <si>
    <t>NFZ-9237</t>
  </si>
  <si>
    <t>A-146</t>
  </si>
  <si>
    <t>CCN-9620</t>
  </si>
  <si>
    <t>CL4(Y10-B;H10-BR)</t>
  </si>
  <si>
    <t>A-140</t>
  </si>
  <si>
    <t>A-145</t>
  </si>
  <si>
    <t>CCN-6557 SPARE</t>
  </si>
  <si>
    <t xml:space="preserve"> RS-4245</t>
  </si>
  <si>
    <t>171-137784</t>
  </si>
  <si>
    <t>PS-4135</t>
  </si>
  <si>
    <t>N-622</t>
  </si>
  <si>
    <t>DS-5531</t>
  </si>
  <si>
    <t>NFZ-2289 SPARE</t>
  </si>
  <si>
    <t>BT-106</t>
  </si>
  <si>
    <t>RMN-306</t>
  </si>
  <si>
    <t>DS-5527</t>
  </si>
  <si>
    <t>171-167756</t>
  </si>
  <si>
    <t>PS-3990</t>
  </si>
  <si>
    <t>171-178578</t>
  </si>
  <si>
    <t>RPS-013513; 171-177512; 171-087497 VL4</t>
  </si>
  <si>
    <t>171-167695; RPS-013401; RPS-013496 CL4</t>
  </si>
  <si>
    <t>171-182708; 171-167609; RRS-000031 CL4</t>
  </si>
  <si>
    <t>171-184091; 171-171717; RRS-000024 CL4</t>
  </si>
  <si>
    <t>171-078802; 171-177423; 171-184084 CL4</t>
  </si>
  <si>
    <t>171-181008; 171-180961; 171-180957 CL0</t>
  </si>
  <si>
    <t>171-180585; 171-181001 CL0</t>
  </si>
  <si>
    <t>171-184142; 171-175564; 171-165427 C4</t>
  </si>
  <si>
    <t>171-104827; 171-160764; 171-180809</t>
  </si>
  <si>
    <t>A2; A3; A4; A5; A6 CL4</t>
  </si>
  <si>
    <t>171-172704; 171-175544; 171-177480 CL4</t>
  </si>
  <si>
    <t>171-180884 ;171-180481; 1710180525 CL0</t>
  </si>
  <si>
    <t>171-184121; 171-177499; 171-172695 CL4</t>
  </si>
  <si>
    <t>171-180493; 171-180889; 171-180886 CL0</t>
  </si>
  <si>
    <t>171-146033; 171-180523; 171-180881 CL4</t>
  </si>
  <si>
    <t>RRS-000136</t>
  </si>
  <si>
    <t>171-137783</t>
  </si>
  <si>
    <t>171-137786</t>
  </si>
  <si>
    <t>171-141009; 171-141010; 171-141011</t>
  </si>
  <si>
    <t>171-149453; 171-149454; 171-149455</t>
  </si>
  <si>
    <t>171-096722; 171-102319; 171-108515</t>
  </si>
  <si>
    <t>171-133627; 171-133760; 171-133841</t>
  </si>
  <si>
    <t>CCO-9081</t>
  </si>
  <si>
    <t>PS-5537</t>
  </si>
  <si>
    <t>P-058</t>
  </si>
  <si>
    <t>CAJ-3292 NEW</t>
  </si>
  <si>
    <t>LAS PINAS BCOS</t>
  </si>
  <si>
    <t>P-053</t>
  </si>
  <si>
    <t>NAJ-7184 NEW</t>
  </si>
  <si>
    <t>223-AB</t>
  </si>
  <si>
    <t>WNT-405</t>
  </si>
  <si>
    <t>CAJ-3406 NEW</t>
  </si>
  <si>
    <t>RS-4546</t>
  </si>
  <si>
    <t>RS-5539</t>
  </si>
  <si>
    <t>171-153338</t>
  </si>
  <si>
    <t>171-170972; 171-180723 CL0</t>
  </si>
  <si>
    <t>171-184064; 171-184063; 171-087982 CL4</t>
  </si>
  <si>
    <t>171-180665; 171-180745; 171-180744 CL0</t>
  </si>
  <si>
    <t>171-167556; 171-178386; 171-184071 CL4</t>
  </si>
  <si>
    <t>171-166271; 171-166272; 171-166273</t>
  </si>
  <si>
    <t>171-087480 CL4</t>
  </si>
  <si>
    <t>CL00-C-005</t>
  </si>
  <si>
    <t>171-160709</t>
  </si>
  <si>
    <t>171-162053; 171-162054; 171-137530</t>
  </si>
  <si>
    <t>RPS-013443; RPS-013457; RPS-013478 CL4</t>
  </si>
  <si>
    <t>171-180338; 171-180667; 171-146167 CL0</t>
  </si>
  <si>
    <t>171-177445; 171-164651; 171-166135 CL4</t>
  </si>
  <si>
    <t>171-078133; PCRG000423; 171-078071 CL2</t>
  </si>
  <si>
    <t>171-102791; 171-103342; 171-108600</t>
  </si>
  <si>
    <t>171-126412; 171-129004; 171-133586</t>
  </si>
  <si>
    <t>NAX-1096</t>
  </si>
  <si>
    <t>LINER 10</t>
  </si>
  <si>
    <t>CBP-1643</t>
  </si>
  <si>
    <t>RS-5104</t>
  </si>
  <si>
    <t>171-165723</t>
  </si>
  <si>
    <t>171-096745; 171-103384; 171-110873</t>
  </si>
  <si>
    <t>171-154312; 171-153767</t>
  </si>
  <si>
    <t>171-160723; 171-180788; 171-170948 CL0</t>
  </si>
  <si>
    <t>171-167600; 171-175477; 171-175489 CL4</t>
  </si>
  <si>
    <t>RRS-000167; RRS-000125; 171-164660 CL4</t>
  </si>
  <si>
    <t>RS-000172; 171-167618; 171-175466 CL4</t>
  </si>
  <si>
    <t>171-175561; 171-160893 CL4</t>
  </si>
  <si>
    <t>RPS-013531; RPS-013532 CL4</t>
  </si>
  <si>
    <t>171-177492; 171-172989; 171-177466 CL4</t>
  </si>
  <si>
    <t>171-180939; 171-180542; 171-180455 CL0</t>
  </si>
  <si>
    <t>171-164718; 171-184136; 171136 CL4</t>
  </si>
  <si>
    <t>171-142648; 171-142659; 171-667</t>
  </si>
  <si>
    <t>171-184776; 171-184114; 171-184780 CL4</t>
  </si>
  <si>
    <t>171-182698; 171-167560; 171-166341 CL4</t>
  </si>
  <si>
    <t>171-180296; 171-180726; 171-142102 CL0</t>
  </si>
  <si>
    <t>ACRG11  CL2</t>
  </si>
  <si>
    <t>171-098240; 171-103180; 171-108519</t>
  </si>
  <si>
    <t>171-102824; 171-102842; 171-103015</t>
  </si>
  <si>
    <t>171-133890; 171-134005; 171-135841</t>
  </si>
  <si>
    <t>171-179817; 171-179818; 171-179820</t>
  </si>
  <si>
    <t>171-139106</t>
  </si>
  <si>
    <t>171-118574; 171-041262</t>
  </si>
  <si>
    <t>OP-B-03</t>
  </si>
  <si>
    <t>CCN-9293</t>
  </si>
  <si>
    <t>CL(TREX)</t>
  </si>
  <si>
    <t>CL4(H10-B/N10-BO)</t>
  </si>
  <si>
    <t>A-138</t>
  </si>
  <si>
    <t>ALA-7519</t>
  </si>
  <si>
    <t>CL4(Y10-B/H10-BR)</t>
  </si>
  <si>
    <t>P-051</t>
  </si>
  <si>
    <t>P-051 NEW</t>
  </si>
  <si>
    <t>240-AB</t>
  </si>
  <si>
    <t>DS-3992</t>
  </si>
  <si>
    <t>171-120679</t>
  </si>
  <si>
    <t>CCO-3743</t>
  </si>
  <si>
    <t>CL4(Y10-B0</t>
  </si>
  <si>
    <t>CAC-2913</t>
  </si>
  <si>
    <t>CBR-2390</t>
  </si>
  <si>
    <t>238-AB</t>
  </si>
  <si>
    <t>CBF-5595</t>
  </si>
  <si>
    <t>CL4(R10-W/N10-BO)</t>
  </si>
  <si>
    <t>J-559</t>
  </si>
  <si>
    <t>NGU-7559</t>
  </si>
  <si>
    <t>NFY-7254</t>
  </si>
  <si>
    <t>LINER-08</t>
  </si>
  <si>
    <t>NDQ-1593</t>
  </si>
  <si>
    <t>-</t>
  </si>
  <si>
    <t>171-183501; 171-183502; 171-183503</t>
  </si>
  <si>
    <t>171-100065; 171-142544</t>
  </si>
  <si>
    <t>171-148676; 171-148742; 171-161130</t>
  </si>
  <si>
    <t>171-150278; 171-150270; 171-165294</t>
  </si>
  <si>
    <t>171-135626</t>
  </si>
  <si>
    <t>171-034749; 171-090331; DS17</t>
  </si>
  <si>
    <t>171-165325</t>
  </si>
  <si>
    <t>171-094930; 171-094935; 171-094941</t>
  </si>
  <si>
    <t>171-142485</t>
  </si>
  <si>
    <t>171-120887; 171-120883</t>
  </si>
  <si>
    <t>171-117425; DSC-UPS-011RS; RS-008870</t>
  </si>
  <si>
    <t>171-052810; 171-082562; 171-052809</t>
  </si>
  <si>
    <t>171-170589; 171-150300</t>
  </si>
  <si>
    <t>171-062983; 171-142500; 171-179743</t>
  </si>
  <si>
    <t>171-139200; 171-139204; 171-146364</t>
  </si>
  <si>
    <t>171-091326; 171-142313; 171-160960</t>
  </si>
  <si>
    <t>171-041283; 171-17428</t>
  </si>
  <si>
    <t>171-165338</t>
  </si>
  <si>
    <t>DS10</t>
  </si>
  <si>
    <t>171-083831</t>
  </si>
  <si>
    <t>171-093435; 171-093436; 171-050894</t>
  </si>
  <si>
    <t>171-161142</t>
  </si>
  <si>
    <t>171-083958; 171-007125; 171-160677</t>
  </si>
  <si>
    <t>171-041281</t>
  </si>
  <si>
    <t>171-160966</t>
  </si>
  <si>
    <t>171-081829; 171-057072; 171-092013</t>
  </si>
  <si>
    <t>PS-010870; 171-017442</t>
  </si>
  <si>
    <t>171-165317</t>
  </si>
  <si>
    <t>171-059269</t>
  </si>
  <si>
    <t>171-118574; 171-146381</t>
  </si>
  <si>
    <t>171-120888</t>
  </si>
  <si>
    <t>171-106392</t>
  </si>
  <si>
    <t>171-083950; 171-058794; 171-058798</t>
  </si>
  <si>
    <t>CL98G-943; CL98G-969; 171-135624</t>
  </si>
  <si>
    <t>171-136972; 171-136954; 171-136948</t>
  </si>
  <si>
    <t>171-057083; 171-057086; 171-062992</t>
  </si>
  <si>
    <t>171-052753; 171-067347; 171-1000081</t>
  </si>
  <si>
    <t>171-161269; 171-161252; 171-161253</t>
  </si>
  <si>
    <t>171-182636; 171-182645; 171-182634</t>
  </si>
  <si>
    <t>171-182204; 171-099435; 171-182202</t>
  </si>
  <si>
    <t>171-183352; 171-183354; 171-183359</t>
  </si>
  <si>
    <t>171-056303; CL-00-C-015</t>
  </si>
  <si>
    <t>MONTH OF APRIL 2024</t>
  </si>
  <si>
    <t>WSD-826 NEW</t>
  </si>
  <si>
    <t>CL4(H10-BR;S10-BR)</t>
  </si>
  <si>
    <t>P-057</t>
  </si>
  <si>
    <t>CCO-2453</t>
  </si>
  <si>
    <t>NGJ-1854 SPARE</t>
  </si>
  <si>
    <t>CL4(H10-BR;N10-BO)</t>
  </si>
  <si>
    <t>KINGSUCO</t>
  </si>
  <si>
    <t>P-065</t>
  </si>
  <si>
    <t>CAR-8209 NEW</t>
  </si>
  <si>
    <t>CL4(TREX)</t>
  </si>
  <si>
    <t>P-072</t>
  </si>
  <si>
    <t>CBQ-4010</t>
  </si>
  <si>
    <t>P-061</t>
  </si>
  <si>
    <t>XFZ-513 SPARE</t>
  </si>
  <si>
    <t>CL4(3S10-BR;H10-BR)</t>
  </si>
  <si>
    <t>CBP-2714</t>
  </si>
  <si>
    <t>234-AB</t>
  </si>
  <si>
    <t>CL4(N10-BO;Y10-B)</t>
  </si>
  <si>
    <t>171-160913; 171-161012; 171-181014 CL0</t>
  </si>
  <si>
    <t>171-087497; 171-165038; 171-17552 CL4</t>
  </si>
  <si>
    <t>171-178794; 171-148779; 171-161138</t>
  </si>
  <si>
    <t>171-149376; 171-149313; 171-149263</t>
  </si>
  <si>
    <t>171-133968; 171-115656; 171-131513</t>
  </si>
  <si>
    <t>171-180884; 171-184625; 171-180893 CL0</t>
  </si>
  <si>
    <t>171-167632; 171-177480; RDS-000059 CL4</t>
  </si>
  <si>
    <t>171-180954; 171-171791; RPS-013487 CL0 CL4</t>
  </si>
  <si>
    <t>171-149416; 171-149419; 171-149423</t>
  </si>
  <si>
    <t>171-149587; 171-149588; 171-149589</t>
  </si>
  <si>
    <t>171-050696; 171-049556</t>
  </si>
  <si>
    <t>171-167743</t>
  </si>
  <si>
    <t>171-126628; 171-126635</t>
  </si>
  <si>
    <t>171-161259; 171-161264</t>
  </si>
  <si>
    <t>171-099443; 171-170251; 171-170246</t>
  </si>
  <si>
    <t>171-148820</t>
  </si>
  <si>
    <t>171-104827; 171-160764; 171-180908 CL0</t>
  </si>
  <si>
    <t>RRS-000170; 171-167609; RRS-000031 CL4</t>
  </si>
  <si>
    <t>171-078802; 171-177423; 171-183084 CL4</t>
  </si>
  <si>
    <t>171-127982; 171-131700; 171-131307</t>
  </si>
  <si>
    <t>171-180985; RPS-013441; 171-180962 CL0</t>
  </si>
  <si>
    <t>RPS-013443; RPS-013478; RPS-013480 CL4</t>
  </si>
  <si>
    <t>CL-00-C-002; 171-056301; 171-056301</t>
  </si>
  <si>
    <t>171-139135</t>
  </si>
  <si>
    <t>171-167556; 171-178386; 171-166137 CL4</t>
  </si>
  <si>
    <t>171-165367; 171-167578; 171-184067 CL4</t>
  </si>
  <si>
    <t>171-164648 CL4</t>
  </si>
  <si>
    <t>RPS-013536; RPS-013537; RPS-013538 CL4</t>
  </si>
  <si>
    <t>171-184838; 171-184836; 171-171783 CL4</t>
  </si>
  <si>
    <t>RPS-013531; 171-184841; 171-180555 CL4</t>
  </si>
  <si>
    <t>171-113342; 171-131589; 171-110794</t>
  </si>
  <si>
    <t>171-180910; 171-180481 171-180472 CL0</t>
  </si>
  <si>
    <t>171-172989; 171-184776; RRS-000130 CL4</t>
  </si>
  <si>
    <t>171-165019; 171-166182; 171-167628 CL4</t>
  </si>
  <si>
    <t>171-167695; RPS-013401; 171-167682 CL4</t>
  </si>
  <si>
    <t>RPS-013486; RPS-013513; 171-17712 CL4</t>
  </si>
  <si>
    <t>171-180576; 171-180625; 171-180961 CL0</t>
  </si>
  <si>
    <t>RPS-013533; RPS-013534; RPS-013535 CL4</t>
  </si>
  <si>
    <t>171-083952; 171-058794; 171-058798</t>
  </si>
  <si>
    <t>171-161569; 171-161491; 171-183008</t>
  </si>
  <si>
    <t>171-180468 CL0</t>
  </si>
  <si>
    <t>171-184113 CL4</t>
  </si>
  <si>
    <t>171-165725; 171-145323</t>
  </si>
  <si>
    <t>171-157419; 171-170884; 171-180972 CL0</t>
  </si>
  <si>
    <t>171-108553; 171-109037; 171-109121</t>
  </si>
  <si>
    <t>171-149277; 171-149296; 171-149312</t>
  </si>
  <si>
    <t>171-096708; 171-119508; 171-122416</t>
  </si>
  <si>
    <t>RDS-000085; 171-167644; 171-171760 CL4</t>
  </si>
  <si>
    <t>171-103135; 171-108498; 171-109060</t>
  </si>
  <si>
    <t>171-180296; 171-180726; 171-163329 CL0</t>
  </si>
  <si>
    <t>WQC-292 NEW</t>
  </si>
  <si>
    <t>AV-SPARE-003</t>
  </si>
  <si>
    <t>AV-SPARE-004</t>
  </si>
  <si>
    <t>AV-SPARE-005</t>
  </si>
  <si>
    <t>171-187782</t>
  </si>
  <si>
    <t>NEP-4015</t>
  </si>
  <si>
    <t>CL4(C9-W)</t>
  </si>
  <si>
    <t>LINER-015</t>
  </si>
  <si>
    <t>CL4(H9-BR)</t>
  </si>
  <si>
    <t>B-1208</t>
  </si>
  <si>
    <t>WQC-567</t>
  </si>
  <si>
    <t>CL4(2H10-BR;2H9-BR)</t>
  </si>
  <si>
    <t>1545 NEW</t>
  </si>
  <si>
    <t>CL4(S10)</t>
  </si>
  <si>
    <t>V5-C-011</t>
  </si>
  <si>
    <t>LINER-006</t>
  </si>
  <si>
    <t>LINER NO,014</t>
  </si>
  <si>
    <t>J-1208</t>
  </si>
  <si>
    <t>171-164670; RRS-000174; RS-191231 CL4</t>
  </si>
  <si>
    <t>RRS-000172; RRS-000177; 171-175466 CL4</t>
  </si>
  <si>
    <t>RRS-000176; 171-164663; 171-164984 CL4</t>
  </si>
  <si>
    <t>171-178798; 171-146381</t>
  </si>
  <si>
    <t>171-103075; 171-103240; 171-108484</t>
  </si>
  <si>
    <t>PS-014396</t>
  </si>
  <si>
    <t>171-180742 CL0</t>
  </si>
  <si>
    <t>171-177448 CL4</t>
  </si>
  <si>
    <t>171-180822; RS-180770; 171-160723 CL0</t>
  </si>
  <si>
    <t>171-140693</t>
  </si>
  <si>
    <t>171-165339</t>
  </si>
  <si>
    <t>171-062051; 171-058787</t>
  </si>
  <si>
    <t>171-030253</t>
  </si>
  <si>
    <t>171-166221; 171-148767</t>
  </si>
  <si>
    <t>RBP7; RBP12</t>
  </si>
  <si>
    <t>171-081059; 171-081058; 171-081058</t>
  </si>
  <si>
    <t>171-184106; 171-184112; RRS-000136 CL4</t>
  </si>
  <si>
    <t>171-181961 CL4</t>
  </si>
  <si>
    <t>171-142423</t>
  </si>
  <si>
    <t>DS-4248</t>
  </si>
  <si>
    <t>171-178766</t>
  </si>
  <si>
    <t>PS-2733</t>
  </si>
  <si>
    <t>B-118</t>
  </si>
  <si>
    <t>LINER NO.002</t>
  </si>
  <si>
    <t>CL4(H10_BR)</t>
  </si>
  <si>
    <t>J-888</t>
  </si>
  <si>
    <t>J-888 NEW</t>
  </si>
  <si>
    <t>BT-107</t>
  </si>
  <si>
    <t>ITEM CODE</t>
  </si>
  <si>
    <t>171-146358; 171-161039; 171-161041</t>
  </si>
  <si>
    <t>171-178815; 171-178816; 171-178817</t>
  </si>
  <si>
    <t>171-158391; 171-158195; 171-142678</t>
  </si>
  <si>
    <t>171-076435; 171-107582; 171-110457</t>
  </si>
  <si>
    <t>0015473</t>
  </si>
  <si>
    <t>015478</t>
  </si>
  <si>
    <t>000700</t>
  </si>
  <si>
    <t>171-142702; 171-158165; 171-158182</t>
  </si>
  <si>
    <t>171-142443</t>
  </si>
  <si>
    <t>000868</t>
  </si>
  <si>
    <t>171-178832; 171-178831; 171-178836</t>
  </si>
  <si>
    <t>15478</t>
  </si>
  <si>
    <t>171-142444</t>
  </si>
  <si>
    <t>171-146509; 171-146510; 171-146511</t>
  </si>
  <si>
    <t>050458</t>
  </si>
  <si>
    <t>171-057070; 171-057071; 171-092012</t>
  </si>
  <si>
    <t>015576</t>
  </si>
  <si>
    <t>171-178928</t>
  </si>
  <si>
    <t>000942</t>
  </si>
  <si>
    <t>171-178785; 171-178795</t>
  </si>
  <si>
    <t>015473</t>
  </si>
  <si>
    <t>171-150640; 171-139135; 171-161504</t>
  </si>
  <si>
    <t>35035</t>
  </si>
  <si>
    <t>171-076419; 171-079342; 171-079391</t>
  </si>
  <si>
    <t>171-148698; 171-148713; 171-148718</t>
  </si>
  <si>
    <t>15473</t>
  </si>
  <si>
    <t>P-076</t>
  </si>
  <si>
    <t>171-183808</t>
  </si>
  <si>
    <t>171-148125</t>
  </si>
  <si>
    <t>CBR-7945 NEW</t>
  </si>
  <si>
    <t>CBS-7102 NEW</t>
  </si>
  <si>
    <t>NAM-7939 NEW</t>
  </si>
  <si>
    <t>CL5(4RITZ/2CH)</t>
  </si>
  <si>
    <t>CL4(RITZ)</t>
  </si>
  <si>
    <t>CL4(3N10-BO;R10-W)</t>
  </si>
  <si>
    <t>CL5(3CH;4RITZ)</t>
  </si>
  <si>
    <t>CL5(CH)</t>
  </si>
  <si>
    <t>CL4(R10-W;N10-BO)</t>
  </si>
  <si>
    <t>NEG-9535 NEW</t>
  </si>
  <si>
    <t>CL4(A10-BY;N10-BO)</t>
  </si>
  <si>
    <t>CH-581</t>
  </si>
  <si>
    <t>CL4(Y10-B;N10-BO)</t>
  </si>
  <si>
    <t>NFY-7697 NEW</t>
  </si>
  <si>
    <t>CL4(N9-BO;C9-RW)</t>
  </si>
  <si>
    <t>N-645 SPARE</t>
  </si>
  <si>
    <t>CH-579</t>
  </si>
  <si>
    <t>NCK-7864</t>
  </si>
  <si>
    <t>QS-5771</t>
  </si>
  <si>
    <t>171-148126</t>
  </si>
  <si>
    <t>NFZ-2294</t>
  </si>
  <si>
    <t>NFZ-2294 NEW</t>
  </si>
  <si>
    <t>TMB-07</t>
  </si>
  <si>
    <t>CL5(UNK)</t>
  </si>
  <si>
    <t>B-0138</t>
  </si>
  <si>
    <t>REM-669</t>
  </si>
  <si>
    <t>171-184843; 171-177512; 171-175554 CL4</t>
  </si>
  <si>
    <t>000912/044271</t>
  </si>
  <si>
    <t>171-058622; 171-096817; 171-102842</t>
  </si>
  <si>
    <t>171-095861; 171-148320; 171-148335</t>
  </si>
  <si>
    <t>DS-022351; 171-171534</t>
  </si>
  <si>
    <t>171-148784; 171-139242</t>
  </si>
  <si>
    <t>020555/026442</t>
  </si>
  <si>
    <t>171-078802; 171-177423; 171-175470 CL4</t>
  </si>
  <si>
    <t>171-184811; 171-165361; RRS-000003</t>
  </si>
  <si>
    <t>171-180576; 171-184741; 171-180961 CL0</t>
  </si>
  <si>
    <t>002047</t>
  </si>
  <si>
    <t>0028756</t>
  </si>
  <si>
    <t>0028044</t>
  </si>
  <si>
    <t>0002047</t>
  </si>
  <si>
    <t>171-160890; 171-181001; 171-160908 CL0 CL4</t>
  </si>
  <si>
    <t>026442/000912</t>
  </si>
  <si>
    <t>171-104477; 171-108587; 171-109260</t>
  </si>
  <si>
    <t>171-139131; 171-150607</t>
  </si>
  <si>
    <t>035035</t>
  </si>
  <si>
    <t>171-123255; 171-123298; 171-123305</t>
  </si>
  <si>
    <t>171-160694; 171-184796; 171-184797</t>
  </si>
  <si>
    <t>011535</t>
  </si>
  <si>
    <t>171-141012; 171-141013; 171-141014</t>
  </si>
  <si>
    <t>11539</t>
  </si>
  <si>
    <t>171-126636; 171-139078; 171-139109</t>
  </si>
  <si>
    <t>35037</t>
  </si>
  <si>
    <t>171-102895; 171-129010; 171-129341</t>
  </si>
  <si>
    <t>171-108509; 171-111823; 171-126015</t>
  </si>
  <si>
    <t>2047</t>
  </si>
  <si>
    <t>171-139104; 171-139107</t>
  </si>
  <si>
    <t>035037</t>
  </si>
  <si>
    <t>UTILITY SOL</t>
  </si>
  <si>
    <t>CL4(H10-BO)</t>
  </si>
  <si>
    <t>RJE-602</t>
  </si>
  <si>
    <t>1526-NEW</t>
  </si>
  <si>
    <t>CL4(3TREX;3CH)</t>
  </si>
  <si>
    <t>BST-099</t>
  </si>
  <si>
    <t>SDU-SPARE1</t>
  </si>
  <si>
    <t>171-175417; 171-178581</t>
  </si>
  <si>
    <t>025094</t>
  </si>
  <si>
    <t>000632</t>
  </si>
  <si>
    <t>171-180301; 171-180665; 171-180719 CL0</t>
  </si>
  <si>
    <t>26442/020595</t>
  </si>
  <si>
    <t>171-146028; RPS-013441; 171-180962 CL0</t>
  </si>
  <si>
    <t>171-184091; 171-171717; 171-184083 CL4</t>
  </si>
  <si>
    <t>171-180726; 171-163329; 171-180338 CL0</t>
  </si>
  <si>
    <t>26442</t>
  </si>
  <si>
    <t>000912</t>
  </si>
  <si>
    <t>171-177466; 171-184833; 171-184105 CL4</t>
  </si>
  <si>
    <t>171-172989; 171-184776; 171-184776 CL4</t>
  </si>
  <si>
    <t>171-180296 CL0</t>
  </si>
  <si>
    <t>171-167695; RPS-013527; RPS-013401 CL4</t>
  </si>
  <si>
    <t>RRS-000076; 171-180792; 171-180369 CL0</t>
  </si>
  <si>
    <t>02055/026442</t>
  </si>
  <si>
    <t>020555026442</t>
  </si>
  <si>
    <t>RRS-000125; 171-171224; 171-153555 CL4</t>
  </si>
  <si>
    <t>000912/44271</t>
  </si>
  <si>
    <t>171-164668; 171-184099; 171-177396 CL4</t>
  </si>
  <si>
    <t>171-185051; 171-177523; 171-078741 CL4</t>
  </si>
  <si>
    <t>171-180884; 171-184625; 171-180455 CL0</t>
  </si>
  <si>
    <t>171-180534; 171-180542; 171-180478 CL0</t>
  </si>
  <si>
    <t>171-164692; 171-184827; 171-184115 CL4</t>
  </si>
  <si>
    <t>171-184770; 171-184103; 171-184104 CL4</t>
  </si>
  <si>
    <t>171-175554; PS-001345</t>
  </si>
  <si>
    <t>171-184636; 171-184634; 171-180488 CL0</t>
  </si>
  <si>
    <t>171-180910; 171-180472; 171-180893 CL0</t>
  </si>
  <si>
    <t>RPS-013539; RPS-013540; RPS-013541 CL4</t>
  </si>
  <si>
    <t>912</t>
  </si>
  <si>
    <t>171-184840; 171-180590; 171-087488 CL4</t>
  </si>
  <si>
    <t>000912/26442</t>
  </si>
  <si>
    <t>171-161486; 171-161488</t>
  </si>
  <si>
    <t>171-058837; 171-058843; 171-058844</t>
  </si>
  <si>
    <t>020518</t>
  </si>
  <si>
    <t>171-041287; 171-041285</t>
  </si>
  <si>
    <t>013319</t>
  </si>
  <si>
    <t>171-035904; 171-083960</t>
  </si>
  <si>
    <t>171-148772; 171-178793</t>
  </si>
  <si>
    <t>171-117985; 171-141631; 171-141632</t>
  </si>
  <si>
    <t>035034</t>
  </si>
  <si>
    <t>171-118575; 171-041261</t>
  </si>
  <si>
    <t>11529</t>
  </si>
  <si>
    <t>11357</t>
  </si>
  <si>
    <t>171-041265; 171-041266</t>
  </si>
  <si>
    <t>011529</t>
  </si>
  <si>
    <t>171-177347; 171-131553; 171-131467</t>
  </si>
  <si>
    <t>171-139113</t>
  </si>
  <si>
    <t>171-170265; 171-170266; 171-170267</t>
  </si>
  <si>
    <t>28648</t>
  </si>
  <si>
    <t>171-179823; 171-139136; 171-139139</t>
  </si>
  <si>
    <t>171-179831; 171-179832; 171-179834</t>
  </si>
  <si>
    <t>171-170603</t>
  </si>
  <si>
    <t>868</t>
  </si>
  <si>
    <t>171-100920; 171-109146; 171-109168</t>
  </si>
  <si>
    <t>171-161058; 171-148679; 171-161057</t>
  </si>
  <si>
    <t>171-166202; 171-166199; 171-166196</t>
  </si>
  <si>
    <t>171-148835; 171-148824; 171-148834</t>
  </si>
  <si>
    <t>016310</t>
  </si>
  <si>
    <t>171-140989</t>
  </si>
  <si>
    <t>011539</t>
  </si>
  <si>
    <t>171-160949; 171-91407</t>
  </si>
  <si>
    <t>171-083954</t>
  </si>
  <si>
    <t>171-060503; CL08G-8353</t>
  </si>
  <si>
    <t>171-148827</t>
  </si>
  <si>
    <t>171-123591; 171-145459; 171-179738</t>
  </si>
  <si>
    <t>01556</t>
  </si>
  <si>
    <t>CL4(3SAL;2TREX)</t>
  </si>
  <si>
    <t>CL4(NOVAX)</t>
  </si>
  <si>
    <t>CL4(2SAL;3TREX)</t>
  </si>
  <si>
    <t>171-183807</t>
  </si>
  <si>
    <t>CL4(H10-BRLR10-W)</t>
  </si>
  <si>
    <t>AV-DSS1-573</t>
  </si>
  <si>
    <t>BST-105</t>
  </si>
  <si>
    <t>CL4(2N9-BO;S10-BR)</t>
  </si>
  <si>
    <t>CL4(CH)</t>
  </si>
  <si>
    <t>171-170203; 171-145453</t>
  </si>
  <si>
    <t>020531</t>
  </si>
  <si>
    <t>171-030255; SPS03220S; SPD001</t>
  </si>
  <si>
    <t>171-050558; 171-130311; 171-130312</t>
  </si>
  <si>
    <t>011526</t>
  </si>
  <si>
    <t>171-087475; 171-167591; 171-180973 CL4 CL0</t>
  </si>
  <si>
    <t>PS-004182' PS-004183; PS-004184</t>
  </si>
  <si>
    <t>000944</t>
  </si>
  <si>
    <t>171-148785; 171-148803; 171-148804</t>
  </si>
  <si>
    <t>171-170579</t>
  </si>
  <si>
    <t>171-185617; 171-185618; 171-185619</t>
  </si>
  <si>
    <t>011355</t>
  </si>
  <si>
    <t>171-185605; 171-185606; 171-185607</t>
  </si>
  <si>
    <t>011357</t>
  </si>
  <si>
    <t>171-165317; 171-142444</t>
  </si>
  <si>
    <t>171-179744; 171-170209; 171-170208</t>
  </si>
  <si>
    <t>015566</t>
  </si>
  <si>
    <t>171-068528; 171-068550; 171-100255</t>
  </si>
  <si>
    <t>171-109346; 171-128954; 171-108485</t>
  </si>
  <si>
    <t>171-050524; 171-050525; 171-050526</t>
  </si>
  <si>
    <t>28726</t>
  </si>
  <si>
    <t>171-094956; DS-005807; 171-094955</t>
  </si>
  <si>
    <t>011542</t>
  </si>
  <si>
    <t>171-142440; 171-150314; 171-160959</t>
  </si>
  <si>
    <t>171-056833; 171-092598; 171-092603</t>
  </si>
  <si>
    <t>171-146513; 171-146514; 171-146517</t>
  </si>
  <si>
    <t>040458</t>
  </si>
  <si>
    <t>NA</t>
  </si>
  <si>
    <t>229-AB</t>
  </si>
  <si>
    <t>CBW-9917</t>
  </si>
  <si>
    <t>CL5(2TREX/6CH)</t>
  </si>
  <si>
    <t>V5 BL4375</t>
  </si>
  <si>
    <t>DV-460</t>
  </si>
  <si>
    <t>NHE-5559</t>
  </si>
  <si>
    <t>171-183802</t>
  </si>
  <si>
    <t>AEROLINER-5502</t>
  </si>
  <si>
    <t>OS-B-04</t>
  </si>
  <si>
    <t>X010</t>
  </si>
  <si>
    <t>CH-108</t>
  </si>
  <si>
    <t>AAQ-7497</t>
  </si>
  <si>
    <t>CAA-4583</t>
  </si>
  <si>
    <t>RS-4565</t>
  </si>
  <si>
    <t>CH-573</t>
  </si>
  <si>
    <t>NHE-6090</t>
  </si>
  <si>
    <t>N-621</t>
  </si>
  <si>
    <t>RFT-460 NEW</t>
  </si>
  <si>
    <t>171-108554; 171-133624; 171-125911</t>
  </si>
  <si>
    <t>171-167695; RPS-013527; 171-185165 CL4</t>
  </si>
  <si>
    <t>171-184843; 171-177512; 171-185153 CL4</t>
  </si>
  <si>
    <t>171-184140; RPS-013401; 171-153565 CL4 CL0</t>
  </si>
  <si>
    <t>171-184811; 171-165361; 171-185052 CL4</t>
  </si>
  <si>
    <t>171-167619; 171-164660; RRS-000170 CL4</t>
  </si>
  <si>
    <t>171-166323; 171-185053; 171-184805 CL4</t>
  </si>
  <si>
    <t>RRS-000024; 171-171715; 171-175705 CL4</t>
  </si>
  <si>
    <t>171-160764; 171-180809; 171-180783 CL0</t>
  </si>
  <si>
    <t>171-078139; 171-080053; 171-080033 CL2</t>
  </si>
  <si>
    <t>171-180665; 171-180719; 171-180744 CL0</t>
  </si>
  <si>
    <t>171-185115; 171-171760; 171-177480 CL4</t>
  </si>
  <si>
    <t>171-177492; 171-184114; 171-184104 CL4</t>
  </si>
  <si>
    <t>171-182685; 171-184826; 171-184834 CL4</t>
  </si>
  <si>
    <t>171-171004; 171-180543; RRS-000058 CL0</t>
  </si>
  <si>
    <t>171-180884; 171-184635; 171-180455 CL0</t>
  </si>
  <si>
    <t>171-184625; 171-159371; 171-180468 CL0</t>
  </si>
  <si>
    <t>171-184074; 171-184076; 171-185067 CL4</t>
  </si>
  <si>
    <t>171-077779 CL2</t>
  </si>
  <si>
    <t>692</t>
  </si>
  <si>
    <t>171-180679; 171-180304 CL0</t>
  </si>
  <si>
    <t>171-165354; 171-174775; RPS-013353 CL4</t>
  </si>
  <si>
    <t>171-146028; 171-180651; 171-180962 CL0</t>
  </si>
  <si>
    <t>171-171783; 171-184136; RPS-013489 CL4</t>
  </si>
  <si>
    <t>171-180972 CL0</t>
  </si>
  <si>
    <t>026442</t>
  </si>
  <si>
    <t>171-139112</t>
  </si>
  <si>
    <t>171-129401; 171-129411; 171-131175</t>
  </si>
  <si>
    <t>171-077477; 171-096833; 171-102873</t>
  </si>
  <si>
    <t>171-127717; 171-127718; 171-128893</t>
  </si>
  <si>
    <t>171-087799; 171-097963; 171-102994</t>
  </si>
  <si>
    <t>171-148302; 171-148337; 171-149247</t>
  </si>
  <si>
    <t>028756</t>
  </si>
  <si>
    <t>171-108913; 171-108504; 171-129013</t>
  </si>
  <si>
    <t>171-112123; 171-16290; 171-128286</t>
  </si>
  <si>
    <t>171-095811; 171-101 738</t>
  </si>
  <si>
    <t>022803</t>
  </si>
  <si>
    <t>171-139526</t>
  </si>
  <si>
    <t>171-141005</t>
  </si>
  <si>
    <t>171-148593; 171-148594; 171-148595</t>
  </si>
  <si>
    <t>11542</t>
  </si>
  <si>
    <t>171-148613; 171-148614; 171-148615</t>
  </si>
  <si>
    <t>171-150636; 171-150641</t>
  </si>
  <si>
    <t>171-160716; 171-160717</t>
  </si>
  <si>
    <t>11535</t>
  </si>
  <si>
    <t>171-157091</t>
  </si>
  <si>
    <t>POWER M</t>
  </si>
  <si>
    <t>PM-706</t>
  </si>
  <si>
    <t>PM-706 SPARE</t>
  </si>
  <si>
    <t>NGR-7018</t>
  </si>
  <si>
    <t>P-051  NEW</t>
  </si>
  <si>
    <t>R-807</t>
  </si>
  <si>
    <t>CL4(N10-BO; Y10-B)</t>
  </si>
  <si>
    <t>RS-4245</t>
  </si>
  <si>
    <t>WGU-940</t>
  </si>
  <si>
    <t>CL5(1CH/4TREX)</t>
  </si>
  <si>
    <t>R-810</t>
  </si>
  <si>
    <t>NAG-4507 NEW</t>
  </si>
  <si>
    <t>R-813</t>
  </si>
  <si>
    <t>R-821</t>
  </si>
  <si>
    <t>R-820</t>
  </si>
  <si>
    <t>CL4(A10-BY;Y10-B)</t>
  </si>
  <si>
    <t>J-3743</t>
  </si>
  <si>
    <t>CL4(R10W; 3N10-BO)</t>
  </si>
  <si>
    <t>AV-LB-05</t>
  </si>
  <si>
    <t>V5-US-1664</t>
  </si>
  <si>
    <t>171-170212; 171-118850; 171-062983</t>
  </si>
  <si>
    <t>171-183366; 171-183367</t>
  </si>
  <si>
    <t>171-154312; 171-153767; 171-179843</t>
  </si>
  <si>
    <t>171-094953</t>
  </si>
  <si>
    <t>DS-005808; CL03G-7450</t>
  </si>
  <si>
    <t>RPS-013518; 171-166300; 171-156877 CL4 CL0</t>
  </si>
  <si>
    <t>171-146364; 171-161020; 171-161071</t>
  </si>
  <si>
    <t>171-081051; 171-081052</t>
  </si>
  <si>
    <t>171-170596</t>
  </si>
  <si>
    <t>171-1076987; 171-77358</t>
  </si>
  <si>
    <t>171-178931; 171-160672</t>
  </si>
  <si>
    <t>DSC-UPS-007</t>
  </si>
  <si>
    <t>171-172989; 171-184776; 171-185105 CL4</t>
  </si>
  <si>
    <t>171-155176; 171-177466; 171-184833 CL4</t>
  </si>
  <si>
    <t>171-180910; 171-180472; 171-140248 CL0</t>
  </si>
  <si>
    <t>171-062987; 171-021425; 171-118847</t>
  </si>
  <si>
    <t>171-077369; 171-52665; 171-052659</t>
  </si>
  <si>
    <t>171-177127; 171-165313; 171-177126</t>
  </si>
  <si>
    <t>DSC-GA-03; 171-083963; 171-083361</t>
  </si>
  <si>
    <t>171-058793</t>
  </si>
  <si>
    <t>DS-003991</t>
  </si>
  <si>
    <t>CS-034; CL08G-8351</t>
  </si>
  <si>
    <t>171-126641; 171-139089; 171-139095</t>
  </si>
  <si>
    <t>171-182635; 171-167744; 002RS</t>
  </si>
  <si>
    <t>171-160681; 171-099439; 171-160684</t>
  </si>
  <si>
    <t>171-139120; 171-161153; 171-161565</t>
  </si>
  <si>
    <t>171-060672; 171-056303</t>
  </si>
  <si>
    <t>171-161273; 171-161264; 171-161253</t>
  </si>
  <si>
    <t>171-115863; 171-166244; 171-115864</t>
  </si>
  <si>
    <t>RRS-000125; 171-171722; 171-153555 CL4</t>
  </si>
  <si>
    <t>171-103553; 171-108528; 171-108551</t>
  </si>
  <si>
    <t>171-128919; 171-128982; 171-128984</t>
  </si>
  <si>
    <t>AH, JG, AA</t>
  </si>
  <si>
    <t>AB-TEL 238</t>
  </si>
  <si>
    <t>CL4(N10-BO:A10-BY)</t>
  </si>
  <si>
    <t>RS-3106</t>
  </si>
  <si>
    <t>CBJ-2716 SPARE</t>
  </si>
  <si>
    <t>CL3(TREX)</t>
  </si>
  <si>
    <t>CCN-7352</t>
  </si>
  <si>
    <t>DV-001-S</t>
  </si>
  <si>
    <t>DV-433</t>
  </si>
  <si>
    <t>CL4(N10-BO/H10-BR)</t>
  </si>
  <si>
    <t>RJV-569</t>
  </si>
  <si>
    <t>RGL-352</t>
  </si>
  <si>
    <t>CCN-2194</t>
  </si>
  <si>
    <t>P-074</t>
  </si>
  <si>
    <t>P-077</t>
  </si>
  <si>
    <t>NHF-4150</t>
  </si>
  <si>
    <t>221-AB</t>
  </si>
  <si>
    <t>RKW-349</t>
  </si>
  <si>
    <t>AB-210</t>
  </si>
  <si>
    <t>AV-US001</t>
  </si>
  <si>
    <t>CL4(3N10-BO)</t>
  </si>
  <si>
    <t>12- TREX; 2-SAL</t>
  </si>
  <si>
    <t>RDS-000085; 171-175115; 171-171760 CL4</t>
  </si>
  <si>
    <t>RDS-000087; 171-167632; RDS-000086 CL4</t>
  </si>
  <si>
    <t>171-180914; 171-184641; 171-180913 CL0</t>
  </si>
  <si>
    <t>171-184625; 171-180544; 171-180889 CL0</t>
  </si>
  <si>
    <t>171-184073 CL4</t>
  </si>
  <si>
    <t>171-080053; 171-077779; 171-080033 CL2</t>
  </si>
  <si>
    <t>171-180304; 171-180665; 171-180719 CL0</t>
  </si>
  <si>
    <t>171-184070; 171-166124; 171-184063 CL4</t>
  </si>
  <si>
    <t>171-060800; 171-170972; 171-180744 CL0</t>
  </si>
  <si>
    <t>171-078139 CL2</t>
  </si>
  <si>
    <t>171-181013; 171-155999 CL0</t>
  </si>
  <si>
    <t>RPS-013401; 171-17729; 171-164720 CL4</t>
  </si>
  <si>
    <t>00912/044271</t>
  </si>
  <si>
    <t>171-160764; 171-180809; 171-184714 CL0</t>
  </si>
  <si>
    <t>171-166323; 171-185030; 171-184805 CL4</t>
  </si>
  <si>
    <t xml:space="preserve"> RPS-013443; RPS-013478; RPS-013480 CL4</t>
  </si>
  <si>
    <t>171-184760; 171-180651; 171-180598 CL0</t>
  </si>
  <si>
    <t>171-180641; RPS-013489; 171-175554</t>
  </si>
  <si>
    <t>011535/028648</t>
  </si>
  <si>
    <t>028146</t>
  </si>
  <si>
    <t>042925</t>
  </si>
  <si>
    <t>029016</t>
  </si>
  <si>
    <t>171-078535; 171-103193; 171-103527</t>
  </si>
  <si>
    <t>171-131924; 171-133663; 171-133927</t>
  </si>
  <si>
    <t>171-108626; 171-109078; 171-109423</t>
  </si>
  <si>
    <t>171-149265; 171-149266; 171-149285</t>
  </si>
  <si>
    <t>28756</t>
  </si>
  <si>
    <t>171-103013; 171-108799; 171-110794</t>
  </si>
  <si>
    <t>171-096688; 171-103007; 171-103164</t>
  </si>
  <si>
    <t>171-139125</t>
  </si>
  <si>
    <t>000927</t>
  </si>
  <si>
    <t>013309</t>
  </si>
  <si>
    <t>171-073987; 171-77358</t>
  </si>
  <si>
    <t>171-094924; 171-094938; 171-094927</t>
  </si>
  <si>
    <t>029950</t>
  </si>
  <si>
    <t>000921</t>
  </si>
  <si>
    <t>RPS-013405; 171-167702; 171-087480 ; 180952</t>
  </si>
  <si>
    <t>171-030265; 171-034757; 171-032885</t>
  </si>
  <si>
    <t xml:space="preserve">PMT </t>
  </si>
  <si>
    <t>171-137784; 171-137786; 171-165723</t>
  </si>
  <si>
    <t>028044/025094</t>
  </si>
  <si>
    <t>13319</t>
  </si>
  <si>
    <t>171-107578; 171-107605; 171-123226</t>
  </si>
  <si>
    <t>700</t>
  </si>
  <si>
    <t>171-142629; 171-142631; 171-42645</t>
  </si>
  <si>
    <t>171-068492; 171-068523; 171-076347</t>
  </si>
  <si>
    <t>171-165315</t>
  </si>
  <si>
    <t>171-160690</t>
  </si>
  <si>
    <t>171-103419; 171-129401; 171-129274</t>
  </si>
  <si>
    <t>171-160673; 171-083956</t>
  </si>
  <si>
    <t>171-137782</t>
  </si>
  <si>
    <t>28044</t>
  </si>
  <si>
    <t>171-165725</t>
  </si>
  <si>
    <t>25094</t>
  </si>
  <si>
    <t>171-139133; 171-161580</t>
  </si>
  <si>
    <t>171-177492; 171-184114; 171-172984 CL4</t>
  </si>
  <si>
    <t>171-172989; 171-177466; 171-184776 CL4</t>
  </si>
  <si>
    <t>171-178799; 171-146389</t>
  </si>
  <si>
    <t>171-180910; 171-184635; 171-184657 CL0</t>
  </si>
  <si>
    <t>CL4(2N10-BO/R10-W)</t>
  </si>
  <si>
    <t>POWREHOUSE</t>
  </si>
  <si>
    <t>CB1-4010</t>
  </si>
  <si>
    <t>WQB-771</t>
  </si>
  <si>
    <t>CL4(3H10-BR/N10-BO)</t>
  </si>
  <si>
    <t>AAQ-7497 NEW</t>
  </si>
  <si>
    <t>CAA-4853 NEW</t>
  </si>
  <si>
    <t>CL4(N10-BO(</t>
  </si>
  <si>
    <t>DS-4244</t>
  </si>
  <si>
    <t>171=178766</t>
  </si>
  <si>
    <t xml:space="preserve"> CBF-5595</t>
  </si>
  <si>
    <t>171-068505; 171-079181; 171-100080; 171-105114</t>
  </si>
  <si>
    <t>TYT347; 171-068519; 171-068538</t>
  </si>
  <si>
    <t>RRS-000076; 171-1807922; 171-180369 CL0</t>
  </si>
  <si>
    <t>171-180690; 171-180726; 171-180338 CL0</t>
  </si>
  <si>
    <t>ACG11; 171-078133; PCRG000423 CL2</t>
  </si>
  <si>
    <t>171-139110; 171-182630</t>
  </si>
  <si>
    <t>171-093429</t>
  </si>
  <si>
    <t>15566</t>
  </si>
  <si>
    <t>PS-099877; SPD-15</t>
  </si>
  <si>
    <t>11536</t>
  </si>
  <si>
    <t>171-160708; 171-160714</t>
  </si>
  <si>
    <t>011536</t>
  </si>
  <si>
    <t>171-094782; 171-099644; 171-139185</t>
  </si>
  <si>
    <t>171-16337</t>
  </si>
  <si>
    <t>13309</t>
  </si>
  <si>
    <t>171-092797; 171-108489; 171-109161</t>
  </si>
  <si>
    <t>171-129908; 171-129910; 171-129911</t>
  </si>
  <si>
    <t>171-066151; 171-066152 ; 171-066153</t>
  </si>
  <si>
    <t>171-041285; 171-059272</t>
  </si>
  <si>
    <t>171-178930; 171-160675</t>
  </si>
  <si>
    <t>942</t>
  </si>
  <si>
    <t>171-083833</t>
  </si>
  <si>
    <t>11358</t>
  </si>
  <si>
    <t>171-170574; 171-177084; 171-160932</t>
  </si>
  <si>
    <t>171-183805</t>
  </si>
  <si>
    <t>DV-001 SPARE</t>
  </si>
  <si>
    <t>171-148771; 171-129806; 171-148756</t>
  </si>
  <si>
    <t>171-137529; 171-162055; 171-152936</t>
  </si>
  <si>
    <t>041485</t>
  </si>
  <si>
    <t>171-007094</t>
  </si>
  <si>
    <t>13310</t>
  </si>
  <si>
    <t>171-079730; 171-129823; 171-129865</t>
  </si>
  <si>
    <t>171-116198; 171-116201; 171-129927</t>
  </si>
  <si>
    <t>SPL02</t>
  </si>
  <si>
    <t>012346</t>
  </si>
  <si>
    <t>171-165329</t>
  </si>
  <si>
    <t>171-170566</t>
  </si>
  <si>
    <t>171-120880</t>
  </si>
  <si>
    <t>028240</t>
  </si>
  <si>
    <t>171-106391; 171-106385; 171-183011</t>
  </si>
  <si>
    <t>171-017446</t>
  </si>
  <si>
    <t>11356</t>
  </si>
  <si>
    <t>171-091349; 171-142313; 171-142440</t>
  </si>
  <si>
    <t>171-167702; 171-160908 CL4</t>
  </si>
  <si>
    <t>171-184843; 171-177512; RDS-013489 CL4</t>
  </si>
  <si>
    <t>171-058839</t>
  </si>
  <si>
    <t>20518</t>
  </si>
  <si>
    <t>171-139157; 171-151047</t>
  </si>
  <si>
    <t>171-145323</t>
  </si>
  <si>
    <t>028044</t>
  </si>
  <si>
    <t>171-179819; 171-161501; 171-179833</t>
  </si>
  <si>
    <t>171-183490; 171-183474; 171-183480</t>
  </si>
  <si>
    <t>171-108507; 171-110686; 171-115684</t>
  </si>
  <si>
    <t>171-102895; 171-115324; 171-129010</t>
  </si>
  <si>
    <t>171-111435; 171-113844; 171-125141</t>
  </si>
  <si>
    <t>CL4(2R10-W;N10-BO)</t>
  </si>
  <si>
    <t>WIH-410</t>
  </si>
  <si>
    <t>AV-US-1; AV-US-2</t>
  </si>
  <si>
    <t>CAR-2672</t>
  </si>
  <si>
    <t>CL4(Y10-B; N10-BO)</t>
  </si>
  <si>
    <t>CL4(Y10-B; N9-BO)</t>
  </si>
  <si>
    <t>QS-5571</t>
  </si>
  <si>
    <t>CH-580</t>
  </si>
  <si>
    <t>SPARE LINER 10</t>
  </si>
  <si>
    <t>171-166198; 171-166201; 171-129927</t>
  </si>
  <si>
    <t>171-077270; 171-102920; 171-109200</t>
  </si>
  <si>
    <t>171-102890; 171-110642; 171-115392</t>
  </si>
  <si>
    <t>171-108636; 171-115314; 171-129414</t>
  </si>
  <si>
    <t>171-111721; 171-139156; 171-151010</t>
  </si>
  <si>
    <t>171-184811; PS-001334; 171-165361 CL4</t>
  </si>
  <si>
    <t>RRS-000024; 171-171715 CL4</t>
  </si>
  <si>
    <t>171-167748; 171-167749; 171-167750</t>
  </si>
  <si>
    <t>28146</t>
  </si>
  <si>
    <t>CL00-C-004; 171-041264</t>
  </si>
  <si>
    <t>171-160711; 171-160691; 171-160710; 171-160712</t>
  </si>
  <si>
    <t>171-139111; 171-182629; 171-182631</t>
  </si>
  <si>
    <t>CBP-7935</t>
  </si>
  <si>
    <t>AV-US-1549</t>
  </si>
  <si>
    <t>V5-US-1664A; V5-US-1664B; V5-US-1664C</t>
  </si>
  <si>
    <t>RS-4130</t>
  </si>
  <si>
    <t>171-137787; 171-161486</t>
  </si>
  <si>
    <t>171-180920; 171-184664; 171-180913 CL0</t>
  </si>
  <si>
    <t>171-180403; 171-180885; 171-180915 CL0</t>
  </si>
  <si>
    <t>171-0877982 CL4</t>
  </si>
  <si>
    <t>CLE(R10-W)</t>
  </si>
  <si>
    <t>171-182689; 171-172695; 171-184825  CL4</t>
  </si>
  <si>
    <t>171-165391; 171-182686; 171-182685 CL4</t>
  </si>
  <si>
    <t>171-184742; RPS-013420; 171-184744 CL0</t>
  </si>
  <si>
    <t>171-184134; 171-185149; 171-087488 CL4</t>
  </si>
  <si>
    <t>171-184760; 171-184733; 171-180598 CL0</t>
  </si>
  <si>
    <t>171-164670; RS-191231' RRS-000174 CL4</t>
  </si>
  <si>
    <t>RRS-000125; 171-177453; 171-153555 CL4</t>
  </si>
  <si>
    <t>171-185051; 171-177523; 171-078741  CL4</t>
  </si>
  <si>
    <t>171-168688; 171-162052; 171-162043</t>
  </si>
  <si>
    <t>171-050896; 171-179745; 171-170202</t>
  </si>
  <si>
    <t>171-092013; 171-118842; 171-118848</t>
  </si>
  <si>
    <t>171-062994; 171-057083; 171-179736</t>
  </si>
  <si>
    <t>171-179746</t>
  </si>
  <si>
    <t>171-117419; DSC-UPS-012; 171-059274</t>
  </si>
  <si>
    <t>171-183806</t>
  </si>
  <si>
    <t>171-148126; 171-161488; 171-137786</t>
  </si>
  <si>
    <t>ACRG11; PCRG000423; 171-078071  CL2</t>
  </si>
  <si>
    <t>171-180914; 171-184635; 171-184657 CL0</t>
  </si>
  <si>
    <t>171-125929; 171-127784; 171-128940</t>
  </si>
  <si>
    <t>171-058622; 171-087799; 171-097963</t>
  </si>
  <si>
    <t>VJC-3</t>
  </si>
  <si>
    <t>VJC-DS</t>
  </si>
  <si>
    <t>VJC-PG-01</t>
  </si>
  <si>
    <t>LINER NO.005</t>
  </si>
  <si>
    <t>MNELECTRO</t>
  </si>
  <si>
    <t>ML-01-29</t>
  </si>
  <si>
    <t>CAS-3858</t>
  </si>
  <si>
    <t>ML-01-39</t>
  </si>
  <si>
    <t>CBJ-8235</t>
  </si>
  <si>
    <t>CL4(A10-BY)</t>
  </si>
  <si>
    <t>CL4(4H10-BR;S10-BR)</t>
  </si>
  <si>
    <t>RDS-000085; 171-177492; 171-185127 CL4</t>
  </si>
  <si>
    <t>171-171760; 171-185116; 171-178403 CL4</t>
  </si>
  <si>
    <t>171-175514 CL4</t>
  </si>
  <si>
    <t>171-180740 CL0</t>
  </si>
  <si>
    <t>171-078133 CL2</t>
  </si>
  <si>
    <t>171-103280; 171-108527; 171-109226</t>
  </si>
  <si>
    <t>171-134116; 171-135819; 171-135915</t>
  </si>
  <si>
    <t>171-111918; 171-119659; 171-128295</t>
  </si>
  <si>
    <t>171-139158; 171-151008; 171-153778</t>
  </si>
  <si>
    <t>CL4(R10-W;H10-BR)</t>
  </si>
  <si>
    <t>KINGSUO</t>
  </si>
  <si>
    <t>LINER-002</t>
  </si>
  <si>
    <t>CL4(S9-BR; H10-BR)</t>
  </si>
  <si>
    <t>LINER-004</t>
  </si>
  <si>
    <t>CL4(S9-BR)</t>
  </si>
  <si>
    <t>AV-1573</t>
  </si>
  <si>
    <t>BETACOM</t>
  </si>
  <si>
    <t>CL3(CH)</t>
  </si>
  <si>
    <t>11355</t>
  </si>
  <si>
    <t>171-179747</t>
  </si>
  <si>
    <t>171-161270; 171-161277; 171-161246</t>
  </si>
  <si>
    <t>171-060671; 171-183511; 171-182974</t>
  </si>
  <si>
    <t>45743</t>
  </si>
  <si>
    <t>171-170211; 171-142500; 171-170205</t>
  </si>
  <si>
    <t>171-166215</t>
  </si>
  <si>
    <t>171-083480; 171-148817</t>
  </si>
  <si>
    <t>171-148773; 171-148768; 171-178797</t>
  </si>
  <si>
    <t>171-129918; 171-129904</t>
  </si>
  <si>
    <t>171-041280</t>
  </si>
  <si>
    <t>171-177136; 171-166831</t>
  </si>
  <si>
    <t>171-107547; 171-107591; 171-123328</t>
  </si>
  <si>
    <t>171-085902; 171-085918; 171-085939</t>
  </si>
  <si>
    <t>171-085896; 171-085909; 171-085948</t>
  </si>
  <si>
    <t>171-170589; 171-177116; 171-165304</t>
  </si>
  <si>
    <t>171-148701; 171-148704; 171-148707</t>
  </si>
  <si>
    <t>171-052407; 171-052805; 171-052810</t>
  </si>
  <si>
    <t>171-129942; 171-129949; 171-178824</t>
  </si>
  <si>
    <t>171-077357</t>
  </si>
  <si>
    <t>171-074001</t>
  </si>
  <si>
    <t>171-161138; 171-178794; 171-178794</t>
  </si>
  <si>
    <t>171-162053; 171-162054</t>
  </si>
  <si>
    <t>171-155831</t>
  </si>
  <si>
    <t>20531</t>
  </si>
  <si>
    <t>PS-018070</t>
  </si>
  <si>
    <t>171-161330; 171-161331; 171-161332</t>
  </si>
  <si>
    <t>42925</t>
  </si>
  <si>
    <t>171-116301</t>
  </si>
  <si>
    <t>171-036206; 171-036194; 171-036193</t>
  </si>
  <si>
    <t>011530</t>
  </si>
  <si>
    <t>171-182662; 171-182656; 171-182660</t>
  </si>
  <si>
    <t>171-146400; 171-148672; 171-161062</t>
  </si>
  <si>
    <t>171-079736; 171-129798; 171-139179</t>
  </si>
  <si>
    <t>S003-ALB; 171-018829; 171-057070</t>
  </si>
  <si>
    <t>171-160713</t>
  </si>
  <si>
    <t>171-033379</t>
  </si>
  <si>
    <t>171-139108; 181-139114</t>
  </si>
  <si>
    <t>171-077477; 171-108554; 171-109137</t>
  </si>
  <si>
    <t>171-148782</t>
  </si>
  <si>
    <t>171-162918; 171-142554; 171-158339</t>
  </si>
  <si>
    <t>171-179821</t>
  </si>
  <si>
    <t>171-142439</t>
  </si>
  <si>
    <t>171-115403; 171-129282; 171-131530</t>
  </si>
  <si>
    <t>171-170603; 171-177313; 171-150313</t>
  </si>
  <si>
    <t>171-017442</t>
  </si>
  <si>
    <t>171-148834; 171-140689; 171-148835</t>
  </si>
  <si>
    <t>171-060505</t>
  </si>
  <si>
    <t>171-052663</t>
  </si>
  <si>
    <t>171-090823</t>
  </si>
  <si>
    <t>171-017442; 171-030255; 171-035898</t>
  </si>
  <si>
    <t>171-161061; 171-161075</t>
  </si>
  <si>
    <t>171-108484; 171-111586; 171-113830</t>
  </si>
  <si>
    <t>171-094905; 171-160692</t>
  </si>
  <si>
    <t>171-150623; 171-153760</t>
  </si>
  <si>
    <t>171-153769; 171-153770; 171-139143</t>
  </si>
  <si>
    <t>171-108504; 171-108913; 171-129013</t>
  </si>
  <si>
    <t>171-182633; 171-182636; 171-182638</t>
  </si>
  <si>
    <t>171-182877; 171-182878; 171-182879</t>
  </si>
  <si>
    <t>171-183006; 171-183005; 171-161490</t>
  </si>
  <si>
    <t>171-180576; 171-184741; 171-180961</t>
  </si>
  <si>
    <t>171-103260; 171-109439; 171-110109</t>
  </si>
  <si>
    <t>CL4(REGELTEX)</t>
  </si>
  <si>
    <t>RS-3873</t>
  </si>
  <si>
    <t>02X39</t>
  </si>
  <si>
    <t>BAC-01</t>
  </si>
  <si>
    <t>BT-1`04</t>
  </si>
  <si>
    <t>AV-TEL-01</t>
  </si>
  <si>
    <t>CL5(TRITZ)</t>
  </si>
  <si>
    <t>SPARE 001</t>
  </si>
  <si>
    <t>SPARE 002</t>
  </si>
  <si>
    <t>171-180910; 171-184664; 171-180487 CL0</t>
  </si>
  <si>
    <t>171-180913; 171-184669; 171-184648 CL0</t>
  </si>
  <si>
    <t>171-185134; 171-172989; 171-177480 CL4</t>
  </si>
  <si>
    <t>171-167619; 171-164660; 171-185057 CL4</t>
  </si>
  <si>
    <t>171-184811; 171-185666; PS-001334 CL4</t>
  </si>
  <si>
    <t>171-166323; 171-185664; 171-184805 C L4</t>
  </si>
  <si>
    <t>171-177466; 171-185140; 171-167632 CL4</t>
  </si>
  <si>
    <t>171-180735; 171-180665; 171-180719 CL0</t>
  </si>
  <si>
    <t>171-062974; 171-096696; 171-102940</t>
  </si>
  <si>
    <t>171-108498; 171-109060; 171-126249</t>
  </si>
  <si>
    <t>171-077452; 171-096365; 171-0096815</t>
  </si>
  <si>
    <t>171-093690; 171-098000; 171-102958</t>
  </si>
  <si>
    <t>171-103377; 171-108591; 171-109775</t>
  </si>
  <si>
    <t>171-096762; 171-103157; 171-103208</t>
  </si>
  <si>
    <t>171-149280; 171-1499354</t>
  </si>
  <si>
    <t>171-103203; 171-108607; 171-109238</t>
  </si>
  <si>
    <t>171-148700; 171-129784; 171-148712</t>
  </si>
  <si>
    <t xml:space="preserve">171-171840; 171-178839 </t>
  </si>
  <si>
    <t>171-146381; 171-148760; 171-148767</t>
  </si>
  <si>
    <t>171-058837; 171-058842; 171-058844</t>
  </si>
  <si>
    <t>171-170274; 171-170271; 171-170268</t>
  </si>
  <si>
    <t>028648</t>
  </si>
  <si>
    <t>171-108737; 171-115856; 171-115853</t>
  </si>
  <si>
    <t>29016</t>
  </si>
  <si>
    <t>171-161329; 171-161322; 171-161315</t>
  </si>
  <si>
    <t>171-170263; 171-170257; 171-170264</t>
  </si>
  <si>
    <t>171-141009; 171-141010; 171-141012</t>
  </si>
  <si>
    <t>171-148660; 171-148667; 171-148654</t>
  </si>
  <si>
    <t>171-140977</t>
  </si>
  <si>
    <t>001539</t>
  </si>
  <si>
    <t>171-160931</t>
  </si>
  <si>
    <t>171-150277</t>
  </si>
  <si>
    <t>DSC-027RS; 171-001876; RS-008871</t>
  </si>
  <si>
    <t>171-060501</t>
  </si>
  <si>
    <t>171-145458; 171-140103; 171-062989</t>
  </si>
  <si>
    <t>171-118853</t>
  </si>
  <si>
    <t>171-093436</t>
  </si>
  <si>
    <t>171-090829</t>
  </si>
  <si>
    <t>0942</t>
  </si>
  <si>
    <t>171-090930</t>
  </si>
  <si>
    <t>0000942</t>
  </si>
  <si>
    <t>PS-010870</t>
  </si>
  <si>
    <t>171-148824</t>
  </si>
  <si>
    <t>171-052656</t>
  </si>
  <si>
    <t>171-161543; 171-161548; 171-161542</t>
  </si>
  <si>
    <t>171-139055; 171-151133; 171-139059</t>
  </si>
  <si>
    <t>11526</t>
  </si>
  <si>
    <t>171-037040; 171-050556; 171-138106</t>
  </si>
  <si>
    <t>28138</t>
  </si>
  <si>
    <t>171-118574; CL00-C-005</t>
  </si>
  <si>
    <t>171-182980</t>
  </si>
  <si>
    <t>171-032887; 171-032889; 171-034749</t>
  </si>
  <si>
    <t>171-050561; 171-050567; 171-050562</t>
  </si>
  <si>
    <t>28144</t>
  </si>
  <si>
    <t>171-139078</t>
  </si>
  <si>
    <t>171-185159; 171-087480</t>
  </si>
  <si>
    <t>171-165354; 171-174775; 171-185768 CL4</t>
  </si>
  <si>
    <t>171-184760; 171-184733; 171-180598</t>
  </si>
  <si>
    <t>RRS-000120; 171-184138; 171-184162 CL4</t>
  </si>
  <si>
    <t>171-180968; 171-184742; 171-180623 CL0</t>
  </si>
  <si>
    <t>20555/26442</t>
  </si>
  <si>
    <t>171-184776; 171-185142; 171-184833 CL4</t>
  </si>
  <si>
    <t>RDS-000085; 171-177492; 171-185138 CL4</t>
  </si>
  <si>
    <t>171-180552; 171-142092; 171-180502 CL0</t>
  </si>
  <si>
    <t>171-184667; 171-180891; 171-184682 CL0</t>
  </si>
  <si>
    <t>171-180690; 171-180726; 171-163329 CL0</t>
  </si>
  <si>
    <t>171-184803; 171-184804</t>
  </si>
  <si>
    <t>171-170593; 171-150306; 171-150300</t>
  </si>
  <si>
    <t>171-113759; 171-127863; 171-131647</t>
  </si>
  <si>
    <t>171-139137; 171-161504; 171-150640</t>
  </si>
  <si>
    <t>171-041262; 171-041269</t>
  </si>
  <si>
    <t>CL00-C-005; 171-118574</t>
  </si>
  <si>
    <t>RS-4744</t>
  </si>
  <si>
    <t>CL4(2S10-B;H10-BR)</t>
  </si>
  <si>
    <t>NGB-4304</t>
  </si>
  <si>
    <t>CL4(N10-BO;A10-BY)</t>
  </si>
  <si>
    <t>NAG-4507</t>
  </si>
  <si>
    <t>NO-55002</t>
  </si>
  <si>
    <t>CL4(N10-BO;N9-BO)</t>
  </si>
  <si>
    <t>V5-C-X008</t>
  </si>
  <si>
    <t>CL4(3Y10-B)</t>
  </si>
  <si>
    <t>X011</t>
  </si>
  <si>
    <t>PL-SPARE-1</t>
  </si>
  <si>
    <t>CBP-7934</t>
  </si>
  <si>
    <t>LINER-10</t>
  </si>
  <si>
    <t>DS-US-029; 171-060504</t>
  </si>
  <si>
    <t>171-162914; 171-162919; 171-162921</t>
  </si>
  <si>
    <t>171-179843; 171-154312</t>
  </si>
  <si>
    <t>171-096817; 171-097963; 171-103250</t>
  </si>
  <si>
    <t>171-167746; 171-167747; 171-182646</t>
  </si>
  <si>
    <t>171-139091; 171-126617; 171-139093</t>
  </si>
  <si>
    <t>CBS-7104</t>
  </si>
  <si>
    <t>OP-B-07</t>
  </si>
  <si>
    <t>CAA-9793</t>
  </si>
  <si>
    <t>CL4(3N10-BO;R1-W)</t>
  </si>
  <si>
    <t>AB CAP-1207</t>
  </si>
  <si>
    <t xml:space="preserve">171-149463; 171-149464; 171-149466 </t>
  </si>
  <si>
    <t>171-149414; 171-149415; 1781-149418</t>
  </si>
  <si>
    <t>171-149592; 171-149596; 171-149599</t>
  </si>
  <si>
    <t>171-148788; 171-148806; 171-148794</t>
  </si>
  <si>
    <t>171-129800; 171-146358; 171-148727</t>
  </si>
  <si>
    <t>171-052652</t>
  </si>
  <si>
    <t>171-158305</t>
  </si>
  <si>
    <t>171-107831; 171-161107; 171-161097</t>
  </si>
  <si>
    <t xml:space="preserve"> PMT</t>
  </si>
  <si>
    <t>171-178823; 171-178821; 171-178822</t>
  </si>
  <si>
    <t>025-ACS; 171-148838</t>
  </si>
  <si>
    <t>171-161062</t>
  </si>
  <si>
    <t>171-177136; 171-073997; 171-160965</t>
  </si>
  <si>
    <t>171-074028; 171-077356; 171-150273</t>
  </si>
  <si>
    <t>171-041277</t>
  </si>
  <si>
    <t>171-150275; 171-170570; 171-160936</t>
  </si>
  <si>
    <t>171-161567; 171-161573; 171-161576</t>
  </si>
  <si>
    <t>171-139091</t>
  </si>
  <si>
    <t>171-161251; 171-161255; 171-161263</t>
  </si>
  <si>
    <t>171-161260; 171-161274; 171-161279</t>
  </si>
  <si>
    <t>171-182978; 171-180981; 171-182977</t>
  </si>
  <si>
    <t>171-050894; 171-170203</t>
  </si>
  <si>
    <t>171-133828; 171-103193; 171-112014</t>
  </si>
  <si>
    <t>171-152937; 171-137533; 171-137531</t>
  </si>
  <si>
    <t>171-096536; 171-102860; 171-108568</t>
  </si>
  <si>
    <t>171-150305(171-158305)</t>
  </si>
  <si>
    <t>PMT`</t>
  </si>
  <si>
    <t>CBR-4937 NEW</t>
  </si>
  <si>
    <t>NFX-2294 NEW</t>
  </si>
  <si>
    <t>WDS-826 NEW</t>
  </si>
  <si>
    <t>LAS PINAS BOCS</t>
  </si>
  <si>
    <t>NHF-4150 NEW</t>
  </si>
  <si>
    <t>CL4(TRITZ)</t>
  </si>
  <si>
    <t>CBR-5602</t>
  </si>
  <si>
    <t>38KV S&amp;C</t>
  </si>
  <si>
    <t>DV-001-SPARE</t>
  </si>
  <si>
    <t>SANPEDRO BCOS</t>
  </si>
  <si>
    <t>P-077 SANPEDRO BCOS</t>
  </si>
  <si>
    <t>P-074 SANPEDRO BCOS</t>
  </si>
  <si>
    <t>RGK-659 NEW</t>
  </si>
  <si>
    <t>C1-B-07</t>
  </si>
  <si>
    <t>CBR-5835</t>
  </si>
  <si>
    <t>3MV-BL-5835</t>
  </si>
  <si>
    <t>171-185140; 171-177480; 171-185105 CL4</t>
  </si>
  <si>
    <t>171-185721; 171-185114; 171-185134 CL4</t>
  </si>
  <si>
    <t>171-184664; 171-180913; 171-184684 CL0</t>
  </si>
  <si>
    <t>171-184677; 171-184686; 171-180914 CL0</t>
  </si>
  <si>
    <t>171-180920; 171-184651; 171-159371 CL0</t>
  </si>
  <si>
    <t>171-164670; 171-185062; RS-191231 CL4</t>
  </si>
  <si>
    <t>171-185024; 171-177523; 171-078741 CL4</t>
  </si>
  <si>
    <t>RRS-000076; 171-180452; 171-180792 CL0</t>
  </si>
  <si>
    <t>171-171534</t>
  </si>
  <si>
    <t>171-077352; 171-077501; 171-103208</t>
  </si>
  <si>
    <t>171-108557; 171-108799; 171-110794</t>
  </si>
  <si>
    <t>171-108485; 171-109052; 171-109346</t>
  </si>
  <si>
    <t>171-070303; 171-077268; 171-093626</t>
  </si>
  <si>
    <t>171-148777; 171-161140</t>
  </si>
  <si>
    <t>171-166221</t>
  </si>
  <si>
    <t>171-179836; 171-179838</t>
  </si>
  <si>
    <t>171-041266; 171-041261</t>
  </si>
  <si>
    <t>171-116301; CL-00-C-004</t>
  </si>
  <si>
    <t>171-179796; 171-179797; 171-179799</t>
  </si>
  <si>
    <t>011528</t>
  </si>
  <si>
    <t>171-141018; 171-141011</t>
  </si>
  <si>
    <t>171-085989; 171-085990; 171-085992</t>
  </si>
  <si>
    <t>0281144</t>
  </si>
  <si>
    <t>171-139104; 171-139107; 171-139112</t>
  </si>
  <si>
    <t>171-179001</t>
  </si>
  <si>
    <t>171-148834</t>
  </si>
  <si>
    <t>171-140692</t>
  </si>
  <si>
    <t>171-148814; 171-148815</t>
  </si>
  <si>
    <t>171-041283; 171-059269</t>
  </si>
  <si>
    <t>171-041271; 171-041280; 171-059273</t>
  </si>
  <si>
    <t>J3743</t>
  </si>
  <si>
    <t>CC0-3743</t>
  </si>
  <si>
    <t>CAS-4995</t>
  </si>
  <si>
    <t>DV-406</t>
  </si>
  <si>
    <t>RCV-493 NEW</t>
  </si>
  <si>
    <t>PL-SPARE</t>
  </si>
  <si>
    <t>CBQ-4012 NEW</t>
  </si>
  <si>
    <t>CL3(N10-BR)</t>
  </si>
  <si>
    <t>171-180576; 171-184741; 171-180591 CL0</t>
  </si>
  <si>
    <t>171-180732; 171-180665; 171-180719 CL0</t>
  </si>
  <si>
    <t>171-078139; 171-080048; 171-077779</t>
  </si>
  <si>
    <t>171-167556; 171-178386; 171-184817</t>
  </si>
  <si>
    <t>171-109133; 171-128139; 171-124672</t>
  </si>
  <si>
    <t>171-102958; 171-130186; 171-115652</t>
  </si>
  <si>
    <t>171-146389; 171-148773; 171-148781</t>
  </si>
  <si>
    <t>171-184785; 171-184798;171-160717</t>
  </si>
  <si>
    <t>171-139109</t>
  </si>
  <si>
    <t>171-179817; 171-179822; 171-150635</t>
  </si>
  <si>
    <t>171-137783; 171-137787; 02X76</t>
  </si>
  <si>
    <t>171-170206</t>
  </si>
  <si>
    <t>171-128118; 171-129015; 171-129108</t>
  </si>
  <si>
    <t>171-183479; 171-183508; 171-183481</t>
  </si>
  <si>
    <t>171-131611; 171-131615; 171-131663</t>
  </si>
  <si>
    <t>171-096833; 171-108519; 171-108596</t>
  </si>
  <si>
    <t>171-050891; 171-093427; 171-093428</t>
  </si>
  <si>
    <t>171-001880</t>
  </si>
  <si>
    <t>0155566</t>
  </si>
  <si>
    <t>171-166205</t>
  </si>
  <si>
    <t>171-148693; 171-161057; 171-146362</t>
  </si>
  <si>
    <t>171-139247; 171-146392; 171-146385</t>
  </si>
  <si>
    <t>171-139242; 171-148784</t>
  </si>
  <si>
    <t>EPOXIGLAS</t>
  </si>
  <si>
    <t>38KV(S&amp;C)</t>
  </si>
  <si>
    <t>CL4(9Y10-B;N10-BO)</t>
  </si>
  <si>
    <t>AV-US-10</t>
  </si>
  <si>
    <t>DV-461</t>
  </si>
  <si>
    <t>CBS-5861</t>
  </si>
  <si>
    <t>CL4(VOLTGARD)</t>
  </si>
  <si>
    <t>US</t>
  </si>
  <si>
    <t>4M</t>
  </si>
  <si>
    <t>PM T</t>
  </si>
  <si>
    <t>171-118852; 171-164574; 171-170185</t>
  </si>
  <si>
    <t>171-091346; 171-177138</t>
  </si>
  <si>
    <t>171-170598; 171-165318</t>
  </si>
  <si>
    <t>171-083960; 171-178929; SPD-001</t>
  </si>
  <si>
    <t>171-148816</t>
  </si>
  <si>
    <t>171-148813</t>
  </si>
  <si>
    <t>171-148593; 171-148-594; 171-148595</t>
  </si>
  <si>
    <t>171-148613; 171-148614; 171-148616</t>
  </si>
  <si>
    <t>171-037406</t>
  </si>
  <si>
    <t>011356</t>
  </si>
  <si>
    <t>171-068524; 171-100255; 171-110445</t>
  </si>
  <si>
    <t>171-068528; 171-079391; 171-100047</t>
  </si>
  <si>
    <t>171-142644; 171-142678; 171-158159</t>
  </si>
  <si>
    <t>171-076449; 171-105112; 171-107563</t>
  </si>
  <si>
    <t>171-160966; 171-177134; 171-165322</t>
  </si>
  <si>
    <t>171-030253; 171-058787; 171-178931</t>
  </si>
  <si>
    <t>171-170600; 171-177139; 171-170605</t>
  </si>
  <si>
    <t>171-099435; 171-099443; 171-160680</t>
  </si>
  <si>
    <t>171-117428</t>
  </si>
  <si>
    <t>171-142444; 171-074001; 171-170596</t>
  </si>
  <si>
    <t>171-168062; 171-083871</t>
  </si>
  <si>
    <t>3MV-BL-5602</t>
  </si>
  <si>
    <t>3MV-BL-7684</t>
  </si>
  <si>
    <t>AB-27, AB-28, AB-29</t>
  </si>
  <si>
    <t>CBP-1406</t>
  </si>
  <si>
    <t xml:space="preserve">  CLR(RITZ)</t>
  </si>
  <si>
    <t>AV-SPARE-03</t>
  </si>
  <si>
    <t>CL4(3R10-W;N10-BO)</t>
  </si>
  <si>
    <t>CL4(2Y10-B; 4R10-W)</t>
  </si>
  <si>
    <t>CL4(2R10-W;2N10-BO)</t>
  </si>
  <si>
    <t>RHA-121 SPARE</t>
  </si>
  <si>
    <t>CL4(N10-B0;R10-W)</t>
  </si>
  <si>
    <t>CL5(H10BR;3N10-BO)</t>
  </si>
  <si>
    <t>CL4(H10-BO:N10-BO)</t>
  </si>
  <si>
    <t>CL4(Y10-BO;N10-BO)</t>
  </si>
  <si>
    <t>CL4(Y10-BO:H10-BR)</t>
  </si>
  <si>
    <t>TEREX</t>
  </si>
  <si>
    <t>171-185727; 171-184114; 171-185116 CL4</t>
  </si>
  <si>
    <t>RDS-000085; 171-177492; 171-177466 CL4</t>
  </si>
  <si>
    <t>171-184674; 171-180502; 171-184645 CL0</t>
  </si>
  <si>
    <t>171-184667; 171-184694; 171-184675 CL0</t>
  </si>
  <si>
    <t>171-165354; 171-174775; 171-166300 CL4</t>
  </si>
  <si>
    <t>171-184760; 171-180610; 171-180587 CL0</t>
  </si>
  <si>
    <t>171-160764; 171-180451; 171-180834 CL0</t>
  </si>
  <si>
    <t>171-115622; 171-122416; 171-131307</t>
  </si>
  <si>
    <t>171-058512; 171-102823; 171-103100</t>
  </si>
  <si>
    <t>171-183490; 171-183500; 171-183498</t>
  </si>
  <si>
    <t>171-129061; 171-129133; 171-129243</t>
  </si>
  <si>
    <t>171-046116; 171-077347; 171-102873</t>
  </si>
  <si>
    <t>171-131729; 1710133916; 171-134005</t>
  </si>
  <si>
    <t>171-184811; 171-185668; 171-185666 CL4</t>
  </si>
  <si>
    <t>171-166323; 171-185664; 171-184805 CL4</t>
  </si>
  <si>
    <t>RRS-000024; 171-171715; 171-175705</t>
  </si>
  <si>
    <t>171-182698; 171-177445; 171-184071 CL4</t>
  </si>
  <si>
    <t>171-180690; 171-180338; 171-180702 CL0</t>
  </si>
  <si>
    <t>171-160690; 171-184787</t>
  </si>
  <si>
    <t>171-185617; 171-185618; 171-185621</t>
  </si>
  <si>
    <t>171-160677; SPS03220S</t>
  </si>
  <si>
    <t>171-183869</t>
  </si>
  <si>
    <t>171-083988; 171-083991</t>
  </si>
  <si>
    <t>DS-US-026</t>
  </si>
  <si>
    <t>171-165325; 171-165329</t>
  </si>
  <si>
    <t>171-118575</t>
  </si>
  <si>
    <t>171-139113; 171-126636</t>
  </si>
  <si>
    <t>171-180614</t>
  </si>
  <si>
    <t>171-142089; 171-170914 CL0</t>
  </si>
  <si>
    <t>171-167550; 171-184078 CL4</t>
  </si>
  <si>
    <t>DS-022351; DS-021016</t>
  </si>
  <si>
    <t>AB-234</t>
  </si>
  <si>
    <t>HEBEI</t>
  </si>
  <si>
    <t>CL4(N10-BO;R10-W)</t>
  </si>
  <si>
    <t>C-018</t>
  </si>
  <si>
    <t>CBF-2131</t>
  </si>
  <si>
    <t>CL4(A9-BY)</t>
  </si>
  <si>
    <t>BT-010</t>
  </si>
  <si>
    <t>CL4(N9-O)</t>
  </si>
  <si>
    <t>CL5(3CH/TEREX)</t>
  </si>
  <si>
    <t>CL4(3H10-BR;N10-BO)</t>
  </si>
  <si>
    <t>KTUI</t>
  </si>
  <si>
    <t>CAJ-2148</t>
  </si>
  <si>
    <t>CL4(H10-BR;S10-BO)</t>
  </si>
  <si>
    <t>BST-119</t>
  </si>
  <si>
    <t>CBJ-8292</t>
  </si>
  <si>
    <t>AVECO-9341</t>
  </si>
  <si>
    <t>AV-WGU-631</t>
  </si>
  <si>
    <t>171-140196 CL0</t>
  </si>
  <si>
    <t>171-103280; 171-110618; 171-111918</t>
  </si>
  <si>
    <t>171-106393; 171-185607; 171-106391</t>
  </si>
  <si>
    <t>171-126045; 171-126085; 171-126109</t>
  </si>
  <si>
    <t>9365; 171-033628; 171-052974</t>
  </si>
  <si>
    <t>171-132583; 171-132893; 171-133539</t>
  </si>
  <si>
    <t>171-129907</t>
  </si>
  <si>
    <t>171-146382; 171-099645</t>
  </si>
  <si>
    <t>171-178792; 171-161139</t>
  </si>
  <si>
    <t>PS-004182; PS-004183; PS-004184</t>
  </si>
  <si>
    <t>171-129934; 171-129935; 171-129939</t>
  </si>
  <si>
    <t>171-161089; 171-148706; 171-161096</t>
  </si>
  <si>
    <t>171-129934; 171-1299355; 171-129939</t>
  </si>
  <si>
    <t>RBP7</t>
  </si>
  <si>
    <t>921</t>
  </si>
  <si>
    <t>RBP8; 171-181058</t>
  </si>
  <si>
    <t>171-145453; 171-179746; 171-062980</t>
  </si>
  <si>
    <t>171-142432; 171-165301; 171-170590</t>
  </si>
  <si>
    <t>CL4(3TEREX;2SAL)</t>
  </si>
  <si>
    <t>CL4(1SAL;1TEREX)</t>
  </si>
  <si>
    <t>171-165335; 171-052657; 171-052661</t>
  </si>
  <si>
    <t>171-148819; 171-148823</t>
  </si>
  <si>
    <t>171-148818</t>
  </si>
  <si>
    <t>171-178930</t>
  </si>
  <si>
    <t>171-041285</t>
  </si>
  <si>
    <t>171-136958; 171-136963; 171-1369772</t>
  </si>
  <si>
    <t>041977</t>
  </si>
  <si>
    <t>171-138006</t>
  </si>
  <si>
    <t>012250</t>
  </si>
  <si>
    <t>171-142485; 171-142489; 171-142486</t>
  </si>
  <si>
    <t>171-069542; 171-100131; 171-100140</t>
  </si>
  <si>
    <t>171-099405; 171-110473; 171-142767</t>
  </si>
  <si>
    <t>171-094932; 171-094935; 171-094938</t>
  </si>
  <si>
    <t>007700</t>
  </si>
  <si>
    <t>171-60498</t>
  </si>
  <si>
    <t>171-090824; 171-0839664; CL02I-6158</t>
  </si>
  <si>
    <t>171-084151; 171-094081; 171-096339</t>
  </si>
  <si>
    <t>171-123591; 171-057080; 171-057083</t>
  </si>
  <si>
    <t>011556</t>
  </si>
  <si>
    <t>171-041265</t>
  </si>
  <si>
    <t>171-041264</t>
  </si>
  <si>
    <t>171-139110</t>
  </si>
  <si>
    <t>11-16008</t>
  </si>
  <si>
    <t>171-099439; 171-09944; 171-160679</t>
  </si>
  <si>
    <t>11535/28648</t>
  </si>
  <si>
    <t>171-161561; 171-179782; 171-183351</t>
  </si>
  <si>
    <t>171-139132; 171-161500; 171-161587</t>
  </si>
  <si>
    <t>171-160710; 171-160716</t>
  </si>
  <si>
    <t>171-139111; 171-139115; 171-182632</t>
  </si>
  <si>
    <t>171-048757; 171-048758; 171-048759</t>
  </si>
  <si>
    <t>11527</t>
  </si>
  <si>
    <t>171-161589; 171-179823; 171-139133</t>
  </si>
  <si>
    <t>171-107547</t>
  </si>
  <si>
    <t>171-026785; CL-183; DS-007473</t>
  </si>
  <si>
    <t>028134</t>
  </si>
  <si>
    <t>171-183439; 171-183441; 171-183442</t>
  </si>
  <si>
    <t>171-081572; 171-110642; 171-110814</t>
  </si>
  <si>
    <t>171--102887; 171-102895; 171-126280</t>
  </si>
  <si>
    <t>171-102820; 171-103396; 171-103405</t>
  </si>
  <si>
    <t>171-170204; 171-118850; 171-062983</t>
  </si>
  <si>
    <t>171-161501</t>
  </si>
  <si>
    <t>171-150270; 171-165289</t>
  </si>
  <si>
    <t>171-083826; 171-093452; 171-083828</t>
  </si>
  <si>
    <t>171-148666; 171-148661; 171-148664</t>
  </si>
  <si>
    <t>171-182990; 171-182989; 171-182987</t>
  </si>
  <si>
    <t>CL03G-7450; DS-005807</t>
  </si>
  <si>
    <t>11537</t>
  </si>
  <si>
    <t>171-094952</t>
  </si>
  <si>
    <t>171-091346</t>
  </si>
  <si>
    <t>171-054838-C; 171-159275</t>
  </si>
  <si>
    <t>171-150314; 171-142443</t>
  </si>
  <si>
    <t>171-178928; 171-062052</t>
  </si>
  <si>
    <t>171-077372; 171-090334; 171-034753</t>
  </si>
  <si>
    <t>171-177093; 171-074016; 171-077365</t>
  </si>
  <si>
    <t>MONTH OF DECEMBER 2024</t>
  </si>
  <si>
    <t>CL4(VS10-BR)</t>
  </si>
  <si>
    <t>CL4(1H10BR;1Y10-BR)</t>
  </si>
  <si>
    <t>RRS-000076; 171-18452; 171-180369 CL0</t>
  </si>
  <si>
    <t>RRS-000125; 171-17453; 171-153555 CL4</t>
  </si>
  <si>
    <t>171-164670; 171-185711; RS-191231 CL4</t>
  </si>
  <si>
    <t>171-185024; 171-177523; 171-0778741 CL4</t>
  </si>
  <si>
    <t>171-1664668; 171-184099; 171-177396 CL4</t>
  </si>
  <si>
    <t>171-138348; 171-085511; 171-103205</t>
  </si>
  <si>
    <t>171-095858; 171-095860; 171-095861</t>
  </si>
  <si>
    <t>171-102824; 171-108517; 171-108579</t>
  </si>
  <si>
    <t>171-102887; 171-102895; 171-126280</t>
  </si>
  <si>
    <t>171-184756; 171-184744 CL0</t>
  </si>
  <si>
    <t>171-160967</t>
  </si>
  <si>
    <t>171-183872</t>
  </si>
  <si>
    <t>171-170210; 171-021425; 171-062984</t>
  </si>
  <si>
    <t>171-179745</t>
  </si>
  <si>
    <t>171-168688; 171-162052</t>
  </si>
  <si>
    <t>41485</t>
  </si>
  <si>
    <t>171-148779; 171-178798</t>
  </si>
  <si>
    <t>171-160708</t>
  </si>
  <si>
    <t>171-096583; 171-103410; 171-109116</t>
  </si>
  <si>
    <t>DS-022350</t>
  </si>
  <si>
    <t>171-161485; 171-161488; 171-165724</t>
  </si>
  <si>
    <t>9461-PC; 171-109070; 171-115605</t>
  </si>
  <si>
    <t>171-180576; 171-184741; 171-181018 CL0</t>
  </si>
  <si>
    <t>AB-221</t>
  </si>
  <si>
    <t>OP-B-06</t>
  </si>
  <si>
    <t>171-180279; 171-180719; 171-180695 CL0</t>
  </si>
  <si>
    <t>020555/26442</t>
  </si>
  <si>
    <t>171-078139; 171-080048; 171-077779 CL2</t>
  </si>
  <si>
    <t>171-167556; 171-184071; 171-185067 CL4</t>
  </si>
  <si>
    <t>171-180487; 171-180551; 171-184689 CL0</t>
  </si>
  <si>
    <t>020555/ 026442</t>
  </si>
  <si>
    <t>171-155176; RDS-000078; 171-165019 CL4</t>
  </si>
  <si>
    <t>171-133691; 171-131350; 171-126061</t>
  </si>
  <si>
    <t>171-108517; 171-108565; 171-108604</t>
  </si>
  <si>
    <t>171-179842; 171-179849; 171-179847</t>
  </si>
  <si>
    <t>025035</t>
  </si>
  <si>
    <t>171-061446; 171-061447; 171-061445</t>
  </si>
  <si>
    <t>171-077369</t>
  </si>
  <si>
    <t>011357/00927</t>
  </si>
  <si>
    <t>171-058786</t>
  </si>
  <si>
    <t>AV-DSS-001</t>
  </si>
  <si>
    <t>MREC-CBS-1578</t>
  </si>
  <si>
    <t>171-180462; 171-184638; 171-184687 CL0</t>
  </si>
  <si>
    <t>171-180885; 171-180872; 171-155967 CL0</t>
  </si>
  <si>
    <t>171-177480; 171-185126; 171-185726 CL4</t>
  </si>
  <si>
    <t>171-185141; 171-184767; 171-185117 CL4</t>
  </si>
  <si>
    <t>171-085989; 171-085992; 171-085992</t>
  </si>
  <si>
    <t>171-179800; 171-179802; 171-179803</t>
  </si>
  <si>
    <t>171-146366; 171-148669; 171-148718</t>
  </si>
  <si>
    <t>171-178790; 171-139192</t>
  </si>
  <si>
    <t>171-148811</t>
  </si>
  <si>
    <t>171-148795</t>
  </si>
  <si>
    <t>171-178773; 171-161034; 171-178778</t>
  </si>
  <si>
    <t>171-145457; 171-057086; 171-145462</t>
  </si>
  <si>
    <t>171-032885; DS16; DS17</t>
  </si>
  <si>
    <t>171-160932; 171-150277; 171-165284</t>
  </si>
  <si>
    <t>171-106385</t>
  </si>
  <si>
    <t>171-185620</t>
  </si>
  <si>
    <t>171-058797; 171-083953</t>
  </si>
  <si>
    <t>171-167746; 171-167747; 171-182633</t>
  </si>
  <si>
    <t>171-161275; 171-161251; 171-161260</t>
  </si>
  <si>
    <t>171-130316; 171-130317; 171-139073</t>
  </si>
  <si>
    <t>171-094923</t>
  </si>
  <si>
    <t>171-170594; 171-142427; 171-073985</t>
  </si>
  <si>
    <t>171-166226</t>
  </si>
  <si>
    <t>171-111711; 171-111715; 171-111717</t>
  </si>
  <si>
    <t>024-RCCF; 031-RCCF; 171-036220</t>
  </si>
  <si>
    <t>171-184797; 171-160709; 171-160691</t>
  </si>
  <si>
    <t>171-182630; 171-182631</t>
  </si>
  <si>
    <t>JRS02; 171-050557; 171-138112; 171-138113</t>
  </si>
  <si>
    <t>171-179816; 171-179833; 171-161580</t>
  </si>
  <si>
    <t>CL98-828; 171-083961; CL02I-6157; CL02H-6108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</si>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</sst>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7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9" fillId="0" borderId="0"/>
  </cellStyleXfs>
  <cellXfs count="315">
    <xf numFmtId="0" fontId="0" fillId="0" borderId="0" xfId="0"/>
    <xf numFmtId="0" fontId="0" fillId="0" borderId="0" xfId="0" applyAlignment="1">
      <alignment horizontal="center" vertical="center"/>
    </xf>
    <xf numFmtId="0" fontId="68" fillId="3" borderId="3" xfId="0" applyFont="1" applyFill="1" applyBorder="1" applyAlignment="1">
      <alignment horizontal="center" vertical="center" wrapText="1"/>
    </xf>
    <xf numFmtId="0" fontId="70" fillId="0" borderId="0" xfId="0" applyFont="1" applyAlignment="1">
      <alignment horizontal="center"/>
    </xf>
    <xf numFmtId="164" fontId="70" fillId="0" borderId="0" xfId="0" applyNumberFormat="1" applyFont="1" applyAlignment="1">
      <alignment horizontal="center"/>
    </xf>
    <xf numFmtId="164" fontId="70" fillId="0" borderId="0" xfId="0" applyNumberFormat="1" applyFont="1" applyAlignment="1">
      <alignment horizontal="center" vertical="center"/>
    </xf>
    <xf numFmtId="0" fontId="68" fillId="3" borderId="4" xfId="0" applyFont="1" applyFill="1" applyBorder="1" applyAlignment="1">
      <alignment horizontal="center" vertical="center" wrapText="1"/>
    </xf>
    <xf numFmtId="1" fontId="68" fillId="3" borderId="4" xfId="0" applyNumberFormat="1" applyFont="1" applyFill="1" applyBorder="1" applyAlignment="1">
      <alignment horizontal="center" vertical="center" wrapText="1"/>
    </xf>
    <xf numFmtId="164" fontId="67" fillId="3" borderId="4" xfId="0" applyNumberFormat="1" applyFont="1" applyFill="1" applyBorder="1" applyAlignment="1">
      <alignment horizontal="center" vertical="center"/>
    </xf>
    <xf numFmtId="0" fontId="67" fillId="3" borderId="4" xfId="0" applyFont="1" applyFill="1" applyBorder="1" applyAlignment="1">
      <alignment horizontal="center" vertical="center"/>
    </xf>
    <xf numFmtId="1" fontId="67" fillId="3" borderId="4" xfId="0" applyNumberFormat="1" applyFont="1" applyFill="1" applyBorder="1" applyAlignment="1">
      <alignment horizontal="center" vertical="center"/>
    </xf>
    <xf numFmtId="164" fontId="67" fillId="3" borderId="6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0" fillId="0" borderId="8" xfId="0" applyFont="1" applyBorder="1" applyAlignment="1" applyProtection="1">
      <alignment horizontal="center"/>
      <protection locked="0"/>
    </xf>
    <xf numFmtId="1" fontId="70" fillId="0" borderId="8" xfId="0" applyNumberFormat="1" applyFont="1" applyBorder="1" applyAlignment="1" applyProtection="1">
      <alignment horizontal="center"/>
      <protection locked="0"/>
    </xf>
    <xf numFmtId="164" fontId="70" fillId="0" borderId="8" xfId="0" applyNumberFormat="1" applyFont="1" applyBorder="1" applyAlignment="1" applyProtection="1">
      <alignment horizontal="center"/>
      <protection locked="0"/>
    </xf>
    <xf numFmtId="1" fontId="70" fillId="0" borderId="8" xfId="0" applyNumberFormat="1" applyFont="1" applyBorder="1" applyAlignment="1" applyProtection="1">
      <alignment horizontal="center" vertical="center"/>
      <protection locked="0"/>
    </xf>
    <xf numFmtId="1" fontId="71" fillId="0" borderId="8" xfId="0" applyNumberFormat="1" applyFont="1" applyBorder="1" applyAlignment="1" applyProtection="1">
      <alignment horizontal="center"/>
      <protection locked="0"/>
    </xf>
    <xf numFmtId="164" fontId="70" fillId="0" borderId="8" xfId="0" applyNumberFormat="1" applyFont="1" applyBorder="1" applyAlignment="1" applyProtection="1">
      <alignment horizontal="center" vertical="center"/>
      <protection locked="0"/>
    </xf>
    <xf numFmtId="0" fontId="70" fillId="0" borderId="11" xfId="0" applyFont="1" applyBorder="1" applyAlignment="1" applyProtection="1">
      <alignment horizontal="center"/>
      <protection locked="0"/>
    </xf>
    <xf numFmtId="1" fontId="70" fillId="0" borderId="11" xfId="0" applyNumberFormat="1" applyFont="1" applyBorder="1" applyAlignment="1" applyProtection="1">
      <alignment horizontal="center"/>
      <protection locked="0"/>
    </xf>
    <xf numFmtId="164" fontId="70" fillId="0" borderId="11" xfId="0" applyNumberFormat="1" applyFont="1" applyBorder="1" applyAlignment="1" applyProtection="1">
      <alignment horizontal="center"/>
      <protection locked="0"/>
    </xf>
    <xf numFmtId="1" fontId="70" fillId="0" borderId="11" xfId="0" applyNumberFormat="1" applyFont="1" applyBorder="1" applyAlignment="1" applyProtection="1">
      <alignment horizontal="center" vertical="center"/>
      <protection locked="0"/>
    </xf>
    <xf numFmtId="1" fontId="71" fillId="0" borderId="11" xfId="0" applyNumberFormat="1" applyFont="1" applyBorder="1" applyAlignment="1" applyProtection="1">
      <alignment horizontal="center"/>
      <protection locked="0"/>
    </xf>
    <xf numFmtId="164" fontId="70" fillId="0" borderId="11" xfId="0" applyNumberFormat="1" applyFont="1" applyBorder="1" applyAlignment="1" applyProtection="1">
      <alignment horizontal="center" vertical="center"/>
      <protection locked="0"/>
    </xf>
    <xf numFmtId="0" fontId="70" fillId="9" borderId="11" xfId="0" applyFont="1" applyFill="1" applyBorder="1" applyAlignment="1" applyProtection="1">
      <alignment horizontal="center"/>
      <protection locked="0"/>
    </xf>
    <xf numFmtId="1" fontId="70" fillId="9" borderId="11" xfId="0" applyNumberFormat="1" applyFont="1" applyFill="1" applyBorder="1" applyAlignment="1" applyProtection="1">
      <alignment horizontal="center"/>
      <protection locked="0"/>
    </xf>
    <xf numFmtId="164" fontId="70" fillId="9" borderId="11" xfId="0" applyNumberFormat="1" applyFont="1" applyFill="1" applyBorder="1" applyAlignment="1" applyProtection="1">
      <alignment horizontal="center"/>
      <protection locked="0"/>
    </xf>
    <xf numFmtId="1" fontId="70" fillId="9" borderId="11" xfId="0" applyNumberFormat="1" applyFont="1" applyFill="1" applyBorder="1" applyAlignment="1" applyProtection="1">
      <alignment horizontal="center" vertical="center"/>
      <protection locked="0"/>
    </xf>
    <xf numFmtId="1" fontId="71" fillId="9" borderId="11" xfId="0" applyNumberFormat="1" applyFont="1" applyFill="1" applyBorder="1" applyAlignment="1" applyProtection="1">
      <alignment horizontal="center"/>
      <protection locked="0"/>
    </xf>
    <xf numFmtId="164" fontId="70" fillId="9" borderId="11" xfId="0" applyNumberFormat="1" applyFont="1" applyFill="1" applyBorder="1" applyAlignment="1" applyProtection="1">
      <alignment horizontal="center" vertical="center"/>
      <protection locked="0"/>
    </xf>
    <xf numFmtId="0" fontId="70" fillId="10" borderId="11" xfId="0" applyFont="1" applyFill="1" applyBorder="1" applyAlignment="1" applyProtection="1">
      <alignment horizontal="center"/>
      <protection locked="0"/>
    </xf>
    <xf numFmtId="1" fontId="70" fillId="10" borderId="11" xfId="0" applyNumberFormat="1" applyFont="1" applyFill="1" applyBorder="1" applyAlignment="1" applyProtection="1">
      <alignment horizontal="center"/>
      <protection locked="0"/>
    </xf>
    <xf numFmtId="164" fontId="70" fillId="10" borderId="11" xfId="0" applyNumberFormat="1" applyFont="1" applyFill="1" applyBorder="1" applyAlignment="1" applyProtection="1">
      <alignment horizontal="center"/>
      <protection locked="0"/>
    </xf>
    <xf numFmtId="1" fontId="70" fillId="10" borderId="11" xfId="0" applyNumberFormat="1" applyFont="1" applyFill="1" applyBorder="1" applyAlignment="1" applyProtection="1">
      <alignment horizontal="center" vertical="center"/>
      <protection locked="0"/>
    </xf>
    <xf numFmtId="1" fontId="71" fillId="10" borderId="11" xfId="0" applyNumberFormat="1" applyFont="1" applyFill="1" applyBorder="1" applyAlignment="1" applyProtection="1">
      <alignment horizontal="center"/>
      <protection locked="0"/>
    </xf>
    <xf numFmtId="164" fontId="70" fillId="10" borderId="11" xfId="0" applyNumberFormat="1" applyFont="1" applyFill="1" applyBorder="1" applyAlignment="1" applyProtection="1">
      <alignment horizontal="center" vertical="center"/>
      <protection locked="0"/>
    </xf>
    <xf numFmtId="0" fontId="70" fillId="0" borderId="11" xfId="0" applyFont="1" applyBorder="1" applyAlignment="1">
      <alignment horizontal="center" vertical="center"/>
    </xf>
    <xf numFmtId="0" fontId="66" fillId="0" borderId="8" xfId="0" applyFont="1" applyBorder="1" applyAlignment="1">
      <alignment horizontal="center" vertical="center"/>
    </xf>
    <xf numFmtId="0" fontId="66" fillId="0" borderId="9" xfId="0" applyFont="1" applyBorder="1" applyAlignment="1" applyProtection="1">
      <alignment horizontal="center" vertical="center"/>
      <protection locked="0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 applyProtection="1">
      <alignment horizontal="center" vertical="center"/>
      <protection locked="0"/>
    </xf>
    <xf numFmtId="164" fontId="70" fillId="0" borderId="10" xfId="0" applyNumberFormat="1" applyFont="1" applyBorder="1" applyAlignment="1">
      <alignment horizontal="center" vertical="center" wrapText="1"/>
    </xf>
    <xf numFmtId="0" fontId="70" fillId="0" borderId="11" xfId="0" applyFont="1" applyBorder="1" applyAlignment="1">
      <alignment horizontal="center" vertical="center" wrapText="1"/>
    </xf>
    <xf numFmtId="1" fontId="70" fillId="0" borderId="11" xfId="0" applyNumberFormat="1" applyFont="1" applyBorder="1" applyAlignment="1">
      <alignment horizontal="center" vertical="center" wrapText="1"/>
    </xf>
    <xf numFmtId="164" fontId="70" fillId="0" borderId="11" xfId="0" applyNumberFormat="1" applyFont="1" applyBorder="1" applyAlignment="1">
      <alignment horizontal="center" vertical="center" wrapText="1"/>
    </xf>
    <xf numFmtId="1" fontId="71" fillId="0" borderId="11" xfId="0" applyNumberFormat="1" applyFont="1" applyBorder="1" applyAlignment="1">
      <alignment horizontal="center"/>
    </xf>
    <xf numFmtId="0" fontId="66" fillId="0" borderId="12" xfId="0" applyFont="1" applyBorder="1" applyAlignment="1">
      <alignment horizontal="center" vertical="center" wrapText="1"/>
    </xf>
    <xf numFmtId="0" fontId="70" fillId="0" borderId="11" xfId="0" applyFont="1" applyBorder="1" applyAlignment="1">
      <alignment horizontal="center"/>
    </xf>
    <xf numFmtId="1" fontId="70" fillId="0" borderId="11" xfId="0" applyNumberFormat="1" applyFont="1" applyBorder="1" applyAlignment="1">
      <alignment horizontal="center"/>
    </xf>
    <xf numFmtId="164" fontId="70" fillId="0" borderId="11" xfId="0" applyNumberFormat="1" applyFont="1" applyBorder="1" applyAlignment="1">
      <alignment horizontal="center"/>
    </xf>
    <xf numFmtId="164" fontId="70" fillId="0" borderId="11" xfId="0" applyNumberFormat="1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70" fillId="0" borderId="14" xfId="0" applyFont="1" applyBorder="1" applyAlignment="1">
      <alignment horizontal="center"/>
    </xf>
    <xf numFmtId="1" fontId="70" fillId="0" borderId="14" xfId="0" applyNumberFormat="1" applyFont="1" applyBorder="1" applyAlignment="1">
      <alignment horizontal="center"/>
    </xf>
    <xf numFmtId="164" fontId="70" fillId="0" borderId="14" xfId="0" applyNumberFormat="1" applyFont="1" applyBorder="1" applyAlignment="1">
      <alignment horizontal="center"/>
    </xf>
    <xf numFmtId="1" fontId="71" fillId="0" borderId="14" xfId="0" applyNumberFormat="1" applyFont="1" applyBorder="1" applyAlignment="1">
      <alignment horizontal="center"/>
    </xf>
    <xf numFmtId="164" fontId="70" fillId="0" borderId="14" xfId="0" applyNumberFormat="1" applyFont="1" applyBorder="1" applyAlignment="1">
      <alignment horizontal="center" vertical="center"/>
    </xf>
    <xf numFmtId="0" fontId="66" fillId="0" borderId="15" xfId="0" applyFont="1" applyBorder="1" applyAlignment="1">
      <alignment horizontal="center" vertical="center"/>
    </xf>
    <xf numFmtId="1" fontId="70" fillId="0" borderId="0" xfId="0" applyNumberFormat="1" applyFont="1" applyAlignment="1">
      <alignment horizontal="center"/>
    </xf>
    <xf numFmtId="1" fontId="71" fillId="0" borderId="0" xfId="0" applyNumberFormat="1" applyFont="1" applyAlignment="1">
      <alignment horizontal="center"/>
    </xf>
    <xf numFmtId="0" fontId="66" fillId="0" borderId="0" xfId="0" applyFont="1" applyAlignment="1">
      <alignment horizontal="center" vertical="center"/>
    </xf>
    <xf numFmtId="164" fontId="70" fillId="8" borderId="0" xfId="0" applyNumberFormat="1" applyFont="1" applyFill="1" applyAlignment="1">
      <alignment horizontal="center" vertical="center"/>
    </xf>
    <xf numFmtId="164" fontId="70" fillId="0" borderId="7" xfId="0" applyNumberFormat="1" applyFont="1" applyBorder="1" applyAlignment="1" applyProtection="1">
      <alignment horizontal="center"/>
      <protection locked="0"/>
    </xf>
    <xf numFmtId="164" fontId="70" fillId="0" borderId="10" xfId="0" applyNumberFormat="1" applyFont="1" applyBorder="1" applyAlignment="1" applyProtection="1">
      <alignment horizontal="center"/>
      <protection locked="0"/>
    </xf>
    <xf numFmtId="164" fontId="70" fillId="9" borderId="10" xfId="0" applyNumberFormat="1" applyFont="1" applyFill="1" applyBorder="1" applyAlignment="1" applyProtection="1">
      <alignment horizontal="center"/>
      <protection locked="0"/>
    </xf>
    <xf numFmtId="164" fontId="70" fillId="10" borderId="10" xfId="0" applyNumberFormat="1" applyFont="1" applyFill="1" applyBorder="1" applyAlignment="1" applyProtection="1">
      <alignment horizontal="center"/>
      <protection locked="0"/>
    </xf>
    <xf numFmtId="164" fontId="70" fillId="0" borderId="10" xfId="0" applyNumberFormat="1" applyFont="1" applyBorder="1" applyAlignment="1">
      <alignment horizontal="center"/>
    </xf>
    <xf numFmtId="164" fontId="70" fillId="0" borderId="13" xfId="0" applyNumberFormat="1" applyFont="1" applyBorder="1" applyAlignment="1">
      <alignment horizontal="center"/>
    </xf>
    <xf numFmtId="16" fontId="70" fillId="0" borderId="0" xfId="0" applyNumberFormat="1" applyFont="1" applyAlignment="1">
      <alignment horizontal="center"/>
    </xf>
    <xf numFmtId="0" fontId="67" fillId="0" borderId="0" xfId="0" applyFont="1" applyAlignment="1">
      <alignment horizontal="center"/>
    </xf>
    <xf numFmtId="164" fontId="70" fillId="10" borderId="0" xfId="0" applyNumberFormat="1" applyFont="1" applyFill="1" applyAlignment="1">
      <alignment horizontal="center"/>
    </xf>
    <xf numFmtId="0" fontId="67" fillId="10" borderId="0" xfId="0" applyFont="1" applyFill="1" applyAlignment="1">
      <alignment horizontal="center"/>
    </xf>
    <xf numFmtId="1" fontId="70" fillId="10" borderId="0" xfId="0" applyNumberFormat="1" applyFont="1" applyFill="1" applyAlignment="1">
      <alignment horizontal="center"/>
    </xf>
    <xf numFmtId="0" fontId="70" fillId="10" borderId="0" xfId="0" applyFont="1" applyFill="1" applyAlignment="1">
      <alignment horizontal="center"/>
    </xf>
    <xf numFmtId="1" fontId="71" fillId="10" borderId="0" xfId="0" applyNumberFormat="1" applyFont="1" applyFill="1" applyAlignment="1">
      <alignment horizontal="center"/>
    </xf>
    <xf numFmtId="164" fontId="70" fillId="10" borderId="0" xfId="0" applyNumberFormat="1" applyFont="1" applyFill="1" applyAlignment="1">
      <alignment horizontal="center" vertical="center"/>
    </xf>
    <xf numFmtId="0" fontId="66" fillId="10" borderId="0" xfId="0" applyFont="1" applyFill="1" applyAlignment="1">
      <alignment horizontal="center" vertical="center"/>
    </xf>
    <xf numFmtId="164" fontId="67" fillId="10" borderId="0" xfId="0" applyNumberFormat="1" applyFont="1" applyFill="1" applyAlignment="1">
      <alignment horizontal="center"/>
    </xf>
    <xf numFmtId="0" fontId="67" fillId="0" borderId="11" xfId="0" applyFont="1" applyBorder="1" applyAlignment="1" applyProtection="1">
      <alignment horizontal="center"/>
      <protection locked="0"/>
    </xf>
    <xf numFmtId="164" fontId="67" fillId="0" borderId="10" xfId="0" applyNumberFormat="1" applyFont="1" applyBorder="1" applyAlignment="1" applyProtection="1">
      <alignment horizontal="center"/>
      <protection locked="0"/>
    </xf>
    <xf numFmtId="0" fontId="67" fillId="0" borderId="11" xfId="0" applyFont="1" applyBorder="1" applyAlignment="1">
      <alignment horizontal="center" vertical="center" wrapText="1"/>
    </xf>
    <xf numFmtId="0" fontId="67" fillId="0" borderId="11" xfId="0" applyFont="1" applyBorder="1" applyAlignment="1">
      <alignment horizontal="center" vertical="center"/>
    </xf>
    <xf numFmtId="164" fontId="70" fillId="9" borderId="0" xfId="0" applyNumberFormat="1" applyFont="1" applyFill="1" applyAlignment="1">
      <alignment horizontal="center"/>
    </xf>
    <xf numFmtId="0" fontId="67" fillId="9" borderId="0" xfId="0" applyFont="1" applyFill="1" applyAlignment="1">
      <alignment horizontal="center"/>
    </xf>
    <xf numFmtId="1" fontId="70" fillId="9" borderId="0" xfId="0" applyNumberFormat="1" applyFont="1" applyFill="1" applyAlignment="1">
      <alignment horizontal="center"/>
    </xf>
    <xf numFmtId="0" fontId="70" fillId="9" borderId="0" xfId="0" applyFont="1" applyFill="1" applyAlignment="1">
      <alignment horizontal="center"/>
    </xf>
    <xf numFmtId="1" fontId="71" fillId="9" borderId="0" xfId="0" applyNumberFormat="1" applyFont="1" applyFill="1" applyAlignment="1">
      <alignment horizontal="center"/>
    </xf>
    <xf numFmtId="164" fontId="70" fillId="9" borderId="0" xfId="0" applyNumberFormat="1" applyFont="1" applyFill="1" applyAlignment="1">
      <alignment horizontal="center" vertical="center"/>
    </xf>
    <xf numFmtId="0" fontId="66" fillId="9" borderId="0" xfId="0" applyFont="1" applyFill="1" applyAlignment="1">
      <alignment horizontal="center" vertical="center"/>
    </xf>
    <xf numFmtId="164" fontId="67" fillId="9" borderId="0" xfId="0" applyNumberFormat="1" applyFont="1" applyFill="1" applyAlignment="1">
      <alignment horizontal="center"/>
    </xf>
    <xf numFmtId="164" fontId="70" fillId="11" borderId="0" xfId="0" applyNumberFormat="1" applyFont="1" applyFill="1" applyAlignment="1">
      <alignment horizontal="center"/>
    </xf>
    <xf numFmtId="0" fontId="67" fillId="11" borderId="0" xfId="0" applyFont="1" applyFill="1" applyAlignment="1">
      <alignment horizontal="center"/>
    </xf>
    <xf numFmtId="1" fontId="70" fillId="11" borderId="0" xfId="0" applyNumberFormat="1" applyFont="1" applyFill="1" applyAlignment="1">
      <alignment horizontal="center"/>
    </xf>
    <xf numFmtId="1" fontId="70" fillId="11" borderId="11" xfId="0" applyNumberFormat="1" applyFont="1" applyFill="1" applyBorder="1" applyAlignment="1" applyProtection="1">
      <alignment horizontal="center" vertical="center"/>
      <protection locked="0"/>
    </xf>
    <xf numFmtId="1" fontId="71" fillId="11" borderId="0" xfId="0" applyNumberFormat="1" applyFont="1" applyFill="1" applyAlignment="1">
      <alignment horizontal="center"/>
    </xf>
    <xf numFmtId="164" fontId="70" fillId="11" borderId="0" xfId="0" applyNumberFormat="1" applyFont="1" applyFill="1" applyAlignment="1">
      <alignment horizontal="center" vertical="center"/>
    </xf>
    <xf numFmtId="0" fontId="66" fillId="11" borderId="0" xfId="0" applyFont="1" applyFill="1" applyAlignment="1">
      <alignment horizontal="center" vertical="center"/>
    </xf>
    <xf numFmtId="1" fontId="70" fillId="9" borderId="0" xfId="0" applyNumberFormat="1" applyFont="1" applyFill="1" applyAlignment="1" applyProtection="1">
      <alignment horizontal="center" vertical="center"/>
      <protection locked="0"/>
    </xf>
    <xf numFmtId="1" fontId="70" fillId="10" borderId="11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164" fontId="67" fillId="0" borderId="10" xfId="0" applyNumberFormat="1" applyFont="1" applyBorder="1" applyAlignment="1">
      <alignment horizontal="center" vertical="center" wrapText="1"/>
    </xf>
    <xf numFmtId="164" fontId="70" fillId="0" borderId="0" xfId="0" applyNumberFormat="1" applyFont="1" applyAlignment="1" applyProtection="1">
      <alignment horizontal="center"/>
      <protection locked="0"/>
    </xf>
    <xf numFmtId="1" fontId="70" fillId="0" borderId="0" xfId="0" applyNumberFormat="1" applyFont="1" applyAlignment="1" applyProtection="1">
      <alignment horizontal="center"/>
      <protection locked="0"/>
    </xf>
    <xf numFmtId="1" fontId="71" fillId="0" borderId="0" xfId="0" applyNumberFormat="1" applyFont="1" applyAlignment="1" applyProtection="1">
      <alignment horizontal="center"/>
      <protection locked="0"/>
    </xf>
    <xf numFmtId="164" fontId="70" fillId="0" borderId="0" xfId="0" applyNumberFormat="1" applyFont="1" applyAlignment="1" applyProtection="1">
      <alignment horizontal="center" vertical="center"/>
      <protection locked="0"/>
    </xf>
    <xf numFmtId="0" fontId="66" fillId="0" borderId="0" xfId="0" applyFont="1" applyAlignment="1" applyProtection="1">
      <alignment horizontal="center" vertical="center"/>
      <protection locked="0"/>
    </xf>
    <xf numFmtId="0" fontId="67" fillId="0" borderId="0" xfId="0" applyFont="1" applyAlignment="1" applyProtection="1">
      <alignment horizontal="center"/>
      <protection locked="0"/>
    </xf>
    <xf numFmtId="0" fontId="65" fillId="0" borderId="0" xfId="0" applyFont="1" applyAlignment="1">
      <alignment horizontal="center" vertical="center"/>
    </xf>
    <xf numFmtId="1" fontId="67" fillId="0" borderId="11" xfId="0" applyNumberFormat="1" applyFont="1" applyBorder="1" applyAlignment="1">
      <alignment horizontal="center" vertical="center" wrapText="1"/>
    </xf>
    <xf numFmtId="164" fontId="67" fillId="0" borderId="11" xfId="0" applyNumberFormat="1" applyFont="1" applyBorder="1" applyAlignment="1">
      <alignment horizontal="center" vertical="center" wrapText="1"/>
    </xf>
    <xf numFmtId="0" fontId="67" fillId="0" borderId="11" xfId="0" applyFont="1" applyBorder="1" applyAlignment="1">
      <alignment horizontal="center"/>
    </xf>
    <xf numFmtId="0" fontId="67" fillId="0" borderId="14" xfId="0" applyFont="1" applyBorder="1" applyAlignment="1">
      <alignment horizontal="center"/>
    </xf>
    <xf numFmtId="1" fontId="67" fillId="0" borderId="14" xfId="0" applyNumberFormat="1" applyFont="1" applyBorder="1" applyAlignment="1">
      <alignment horizontal="center"/>
    </xf>
    <xf numFmtId="164" fontId="67" fillId="0" borderId="0" xfId="0" applyNumberFormat="1" applyFont="1" applyAlignment="1">
      <alignment horizontal="center"/>
    </xf>
    <xf numFmtId="16" fontId="67" fillId="0" borderId="0" xfId="0" applyNumberFormat="1" applyFont="1" applyAlignment="1">
      <alignment horizontal="center"/>
    </xf>
    <xf numFmtId="164" fontId="70" fillId="12" borderId="0" xfId="0" applyNumberFormat="1" applyFont="1" applyFill="1" applyAlignment="1">
      <alignment horizontal="center"/>
    </xf>
    <xf numFmtId="0" fontId="67" fillId="12" borderId="0" xfId="0" applyFont="1" applyFill="1" applyAlignment="1">
      <alignment horizontal="center"/>
    </xf>
    <xf numFmtId="1" fontId="70" fillId="12" borderId="0" xfId="0" applyNumberFormat="1" applyFont="1" applyFill="1" applyAlignment="1">
      <alignment horizontal="center"/>
    </xf>
    <xf numFmtId="0" fontId="70" fillId="12" borderId="0" xfId="0" applyFont="1" applyFill="1" applyAlignment="1">
      <alignment horizontal="center"/>
    </xf>
    <xf numFmtId="1" fontId="70" fillId="12" borderId="11" xfId="0" applyNumberFormat="1" applyFont="1" applyFill="1" applyBorder="1" applyAlignment="1" applyProtection="1">
      <alignment horizontal="center" vertical="center"/>
      <protection locked="0"/>
    </xf>
    <xf numFmtId="1" fontId="71" fillId="12" borderId="0" xfId="0" applyNumberFormat="1" applyFont="1" applyFill="1" applyAlignment="1">
      <alignment horizontal="center"/>
    </xf>
    <xf numFmtId="164" fontId="70" fillId="12" borderId="0" xfId="0" applyNumberFormat="1" applyFont="1" applyFill="1" applyAlignment="1">
      <alignment horizontal="center" vertical="center"/>
    </xf>
    <xf numFmtId="0" fontId="66" fillId="12" borderId="0" xfId="0" applyFont="1" applyFill="1" applyAlignment="1">
      <alignment horizontal="center" vertical="center"/>
    </xf>
    <xf numFmtId="164" fontId="67" fillId="12" borderId="0" xfId="0" applyNumberFormat="1" applyFont="1" applyFill="1" applyAlignment="1">
      <alignment horizontal="center"/>
    </xf>
    <xf numFmtId="1" fontId="67" fillId="12" borderId="0" xfId="0" applyNumberFormat="1" applyFont="1" applyFill="1" applyAlignment="1">
      <alignment horizontal="center"/>
    </xf>
    <xf numFmtId="164" fontId="67" fillId="0" borderId="0" xfId="0" applyNumberFormat="1" applyFont="1" applyAlignment="1">
      <alignment horizontal="center" vertical="center"/>
    </xf>
    <xf numFmtId="1" fontId="67" fillId="0" borderId="0" xfId="0" applyNumberFormat="1" applyFont="1" applyAlignment="1">
      <alignment horizontal="center"/>
    </xf>
    <xf numFmtId="164" fontId="67" fillId="0" borderId="11" xfId="0" applyNumberFormat="1" applyFont="1" applyBorder="1" applyAlignment="1" applyProtection="1">
      <alignment horizontal="center"/>
      <protection locked="0"/>
    </xf>
    <xf numFmtId="1" fontId="68" fillId="3" borderId="3" xfId="0" applyNumberFormat="1" applyFont="1" applyFill="1" applyBorder="1" applyAlignment="1">
      <alignment horizontal="center" vertical="center" wrapText="1"/>
    </xf>
    <xf numFmtId="0" fontId="67" fillId="3" borderId="4" xfId="0" applyFont="1" applyFill="1" applyBorder="1" applyAlignment="1">
      <alignment horizontal="center" vertical="center" wrapText="1"/>
    </xf>
    <xf numFmtId="0" fontId="67" fillId="3" borderId="3" xfId="0" applyFont="1" applyFill="1" applyBorder="1" applyAlignment="1">
      <alignment horizontal="center" vertical="center"/>
    </xf>
    <xf numFmtId="1" fontId="67" fillId="4" borderId="4" xfId="0" applyNumberFormat="1" applyFont="1" applyFill="1" applyBorder="1" applyAlignment="1">
      <alignment horizontal="center" vertical="center"/>
    </xf>
    <xf numFmtId="1" fontId="67" fillId="5" borderId="3" xfId="0" applyNumberFormat="1" applyFont="1" applyFill="1" applyBorder="1" applyAlignment="1">
      <alignment horizontal="center" vertical="center"/>
    </xf>
    <xf numFmtId="164" fontId="70" fillId="12" borderId="10" xfId="0" applyNumberFormat="1" applyFont="1" applyFill="1" applyBorder="1" applyAlignment="1">
      <alignment horizontal="center"/>
    </xf>
    <xf numFmtId="164" fontId="70" fillId="12" borderId="7" xfId="0" applyNumberFormat="1" applyFont="1" applyFill="1" applyBorder="1" applyAlignment="1">
      <alignment horizontal="center"/>
    </xf>
    <xf numFmtId="0" fontId="70" fillId="0" borderId="0" xfId="0" applyFont="1" applyAlignment="1" applyProtection="1">
      <alignment horizontal="center"/>
      <protection locked="0"/>
    </xf>
    <xf numFmtId="0" fontId="67" fillId="12" borderId="11" xfId="0" applyFont="1" applyFill="1" applyBorder="1" applyAlignment="1">
      <alignment horizontal="center"/>
    </xf>
    <xf numFmtId="0" fontId="67" fillId="12" borderId="8" xfId="0" applyFont="1" applyFill="1" applyBorder="1" applyAlignment="1">
      <alignment horizontal="center"/>
    </xf>
    <xf numFmtId="1" fontId="70" fillId="12" borderId="11" xfId="0" applyNumberFormat="1" applyFont="1" applyFill="1" applyBorder="1" applyAlignment="1">
      <alignment horizontal="center"/>
    </xf>
    <xf numFmtId="1" fontId="70" fillId="12" borderId="8" xfId="0" applyNumberFormat="1" applyFont="1" applyFill="1" applyBorder="1" applyAlignment="1">
      <alignment horizontal="center"/>
    </xf>
    <xf numFmtId="164" fontId="70" fillId="12" borderId="11" xfId="0" applyNumberFormat="1" applyFont="1" applyFill="1" applyBorder="1" applyAlignment="1">
      <alignment horizontal="center"/>
    </xf>
    <xf numFmtId="164" fontId="67" fillId="12" borderId="11" xfId="0" applyNumberFormat="1" applyFont="1" applyFill="1" applyBorder="1" applyAlignment="1">
      <alignment horizontal="center"/>
    </xf>
    <xf numFmtId="164" fontId="67" fillId="0" borderId="0" xfId="0" applyNumberFormat="1" applyFont="1" applyAlignment="1" applyProtection="1">
      <alignment horizontal="center"/>
      <protection locked="0"/>
    </xf>
    <xf numFmtId="164" fontId="70" fillId="12" borderId="8" xfId="0" applyNumberFormat="1" applyFont="1" applyFill="1" applyBorder="1" applyAlignment="1">
      <alignment horizontal="center"/>
    </xf>
    <xf numFmtId="0" fontId="70" fillId="12" borderId="8" xfId="0" applyFont="1" applyFill="1" applyBorder="1" applyAlignment="1">
      <alignment horizontal="center"/>
    </xf>
    <xf numFmtId="1" fontId="70" fillId="12" borderId="8" xfId="0" applyNumberFormat="1" applyFont="1" applyFill="1" applyBorder="1" applyAlignment="1" applyProtection="1">
      <alignment horizontal="center" vertical="center"/>
      <protection locked="0"/>
    </xf>
    <xf numFmtId="1" fontId="71" fillId="12" borderId="8" xfId="0" applyNumberFormat="1" applyFont="1" applyFill="1" applyBorder="1" applyAlignment="1">
      <alignment horizontal="center"/>
    </xf>
    <xf numFmtId="1" fontId="71" fillId="12" borderId="11" xfId="0" applyNumberFormat="1" applyFont="1" applyFill="1" applyBorder="1" applyAlignment="1">
      <alignment horizontal="center"/>
    </xf>
    <xf numFmtId="164" fontId="70" fillId="12" borderId="8" xfId="0" applyNumberFormat="1" applyFont="1" applyFill="1" applyBorder="1" applyAlignment="1">
      <alignment horizontal="center" vertical="center"/>
    </xf>
    <xf numFmtId="164" fontId="70" fillId="12" borderId="11" xfId="0" applyNumberFormat="1" applyFont="1" applyFill="1" applyBorder="1" applyAlignment="1">
      <alignment horizontal="center" vertical="center"/>
    </xf>
    <xf numFmtId="164" fontId="70" fillId="13" borderId="10" xfId="0" applyNumberFormat="1" applyFont="1" applyFill="1" applyBorder="1" applyAlignment="1">
      <alignment horizontal="center"/>
    </xf>
    <xf numFmtId="0" fontId="67" fillId="13" borderId="11" xfId="0" applyFont="1" applyFill="1" applyBorder="1" applyAlignment="1">
      <alignment horizontal="center"/>
    </xf>
    <xf numFmtId="1" fontId="70" fillId="13" borderId="11" xfId="0" applyNumberFormat="1" applyFont="1" applyFill="1" applyBorder="1" applyAlignment="1">
      <alignment horizontal="center"/>
    </xf>
    <xf numFmtId="164" fontId="70" fillId="13" borderId="11" xfId="0" applyNumberFormat="1" applyFont="1" applyFill="1" applyBorder="1" applyAlignment="1">
      <alignment horizontal="center"/>
    </xf>
    <xf numFmtId="0" fontId="70" fillId="13" borderId="11" xfId="0" applyFont="1" applyFill="1" applyBorder="1" applyAlignment="1">
      <alignment horizontal="center"/>
    </xf>
    <xf numFmtId="1" fontId="70" fillId="13" borderId="11" xfId="0" applyNumberFormat="1" applyFont="1" applyFill="1" applyBorder="1" applyAlignment="1" applyProtection="1">
      <alignment horizontal="center" vertical="center"/>
      <protection locked="0"/>
    </xf>
    <xf numFmtId="1" fontId="71" fillId="13" borderId="11" xfId="0" applyNumberFormat="1" applyFont="1" applyFill="1" applyBorder="1" applyAlignment="1">
      <alignment horizontal="center"/>
    </xf>
    <xf numFmtId="164" fontId="70" fillId="13" borderId="11" xfId="0" applyNumberFormat="1" applyFont="1" applyFill="1" applyBorder="1" applyAlignment="1">
      <alignment horizontal="center" vertical="center"/>
    </xf>
    <xf numFmtId="164" fontId="70" fillId="13" borderId="14" xfId="0" applyNumberFormat="1" applyFont="1" applyFill="1" applyBorder="1" applyAlignment="1">
      <alignment horizontal="center"/>
    </xf>
    <xf numFmtId="0" fontId="67" fillId="13" borderId="14" xfId="0" applyFont="1" applyFill="1" applyBorder="1" applyAlignment="1">
      <alignment horizontal="center"/>
    </xf>
    <xf numFmtId="1" fontId="70" fillId="13" borderId="14" xfId="0" applyNumberFormat="1" applyFont="1" applyFill="1" applyBorder="1" applyAlignment="1">
      <alignment horizontal="center"/>
    </xf>
    <xf numFmtId="0" fontId="70" fillId="13" borderId="14" xfId="0" applyFont="1" applyFill="1" applyBorder="1" applyAlignment="1">
      <alignment horizontal="center"/>
    </xf>
    <xf numFmtId="1" fontId="71" fillId="13" borderId="14" xfId="0" applyNumberFormat="1" applyFont="1" applyFill="1" applyBorder="1" applyAlignment="1">
      <alignment horizontal="center"/>
    </xf>
    <xf numFmtId="164" fontId="70" fillId="13" borderId="14" xfId="0" applyNumberFormat="1" applyFont="1" applyFill="1" applyBorder="1" applyAlignment="1">
      <alignment horizontal="center" vertical="center"/>
    </xf>
    <xf numFmtId="0" fontId="68" fillId="3" borderId="6" xfId="0" applyFont="1" applyFill="1" applyBorder="1" applyAlignment="1">
      <alignment horizontal="center" vertical="center" wrapText="1"/>
    </xf>
    <xf numFmtId="0" fontId="68" fillId="3" borderId="16" xfId="0" applyFont="1" applyFill="1" applyBorder="1" applyAlignment="1">
      <alignment horizontal="center" vertical="center" wrapText="1"/>
    </xf>
    <xf numFmtId="0" fontId="68" fillId="3" borderId="17" xfId="0" applyFont="1" applyFill="1" applyBorder="1" applyAlignment="1">
      <alignment horizontal="center" vertical="center" wrapText="1"/>
    </xf>
    <xf numFmtId="1" fontId="67" fillId="5" borderId="4" xfId="0" applyNumberFormat="1" applyFont="1" applyFill="1" applyBorder="1" applyAlignment="1">
      <alignment horizontal="center" vertical="center"/>
    </xf>
    <xf numFmtId="164" fontId="67" fillId="6" borderId="4" xfId="0" applyNumberFormat="1" applyFont="1" applyFill="1" applyBorder="1" applyAlignment="1">
      <alignment horizontal="center" vertical="center"/>
    </xf>
    <xf numFmtId="0" fontId="67" fillId="3" borderId="3" xfId="0" applyFont="1" applyFill="1" applyBorder="1" applyAlignment="1">
      <alignment horizontal="center" vertical="center" wrapText="1"/>
    </xf>
    <xf numFmtId="1" fontId="67" fillId="4" borderId="3" xfId="0" applyNumberFormat="1" applyFont="1" applyFill="1" applyBorder="1" applyAlignment="1">
      <alignment horizontal="center" vertical="center"/>
    </xf>
    <xf numFmtId="164" fontId="67" fillId="6" borderId="3" xfId="0" applyNumberFormat="1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164" fontId="70" fillId="14" borderId="11" xfId="0" applyNumberFormat="1" applyFont="1" applyFill="1" applyBorder="1" applyAlignment="1">
      <alignment horizontal="center"/>
    </xf>
    <xf numFmtId="0" fontId="67" fillId="14" borderId="11" xfId="0" applyFont="1" applyFill="1" applyBorder="1" applyAlignment="1">
      <alignment horizontal="center"/>
    </xf>
    <xf numFmtId="1" fontId="70" fillId="14" borderId="11" xfId="0" applyNumberFormat="1" applyFont="1" applyFill="1" applyBorder="1" applyAlignment="1">
      <alignment horizontal="center"/>
    </xf>
    <xf numFmtId="1" fontId="70" fillId="14" borderId="11" xfId="0" applyNumberFormat="1" applyFont="1" applyFill="1" applyBorder="1" applyAlignment="1" applyProtection="1">
      <alignment horizontal="center" vertical="center"/>
      <protection locked="0"/>
    </xf>
    <xf numFmtId="1" fontId="71" fillId="14" borderId="11" xfId="0" applyNumberFormat="1" applyFont="1" applyFill="1" applyBorder="1" applyAlignment="1">
      <alignment horizontal="center"/>
    </xf>
    <xf numFmtId="164" fontId="70" fillId="14" borderId="11" xfId="0" applyNumberFormat="1" applyFont="1" applyFill="1" applyBorder="1" applyAlignment="1">
      <alignment horizontal="center" vertical="center"/>
    </xf>
    <xf numFmtId="49" fontId="68" fillId="3" borderId="6" xfId="0" applyNumberFormat="1" applyFont="1" applyFill="1" applyBorder="1" applyAlignment="1">
      <alignment horizontal="center" vertical="center" wrapText="1"/>
    </xf>
    <xf numFmtId="49" fontId="68" fillId="3" borderId="4" xfId="0" applyNumberFormat="1" applyFont="1" applyFill="1" applyBorder="1" applyAlignment="1">
      <alignment horizontal="center" vertical="center" wrapText="1"/>
    </xf>
    <xf numFmtId="49" fontId="71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center" vertical="center"/>
    </xf>
    <xf numFmtId="49" fontId="64" fillId="0" borderId="0" xfId="0" applyNumberFormat="1" applyFont="1" applyAlignment="1">
      <alignment horizontal="center"/>
    </xf>
    <xf numFmtId="49" fontId="64" fillId="9" borderId="0" xfId="0" applyNumberFormat="1" applyFont="1" applyFill="1" applyAlignment="1">
      <alignment horizontal="center"/>
    </xf>
    <xf numFmtId="49" fontId="63" fillId="9" borderId="0" xfId="0" applyNumberFormat="1" applyFont="1" applyFill="1" applyAlignment="1">
      <alignment horizontal="center"/>
    </xf>
    <xf numFmtId="0" fontId="63" fillId="15" borderId="0" xfId="0" applyFont="1" applyFill="1" applyAlignment="1">
      <alignment horizontal="center" vertical="center"/>
    </xf>
    <xf numFmtId="0" fontId="63" fillId="12" borderId="0" xfId="0" applyFont="1" applyFill="1" applyAlignment="1">
      <alignment horizontal="center" vertical="center"/>
    </xf>
    <xf numFmtId="49" fontId="63" fillId="0" borderId="0" xfId="0" applyNumberFormat="1" applyFont="1" applyAlignment="1">
      <alignment horizontal="center" vertical="center"/>
    </xf>
    <xf numFmtId="49" fontId="63" fillId="9" borderId="0" xfId="0" applyNumberFormat="1" applyFont="1" applyFill="1" applyAlignment="1">
      <alignment horizontal="center" vertical="center"/>
    </xf>
    <xf numFmtId="49" fontId="62" fillId="0" borderId="0" xfId="0" applyNumberFormat="1" applyFont="1" applyAlignment="1">
      <alignment horizontal="center" vertical="center"/>
    </xf>
    <xf numFmtId="49" fontId="61" fillId="0" borderId="0" xfId="0" applyNumberFormat="1" applyFont="1" applyAlignment="1">
      <alignment horizontal="center" vertical="center"/>
    </xf>
    <xf numFmtId="49" fontId="60" fillId="0" borderId="0" xfId="0" applyNumberFormat="1" applyFont="1" applyAlignment="1">
      <alignment horizontal="center" vertical="center"/>
    </xf>
    <xf numFmtId="49" fontId="59" fillId="0" borderId="0" xfId="0" applyNumberFormat="1" applyFont="1" applyAlignment="1">
      <alignment horizontal="center" vertical="center"/>
    </xf>
    <xf numFmtId="49" fontId="58" fillId="0" borderId="0" xfId="0" applyNumberFormat="1" applyFont="1" applyAlignment="1">
      <alignment horizontal="center" vertical="center"/>
    </xf>
    <xf numFmtId="49" fontId="57" fillId="0" borderId="0" xfId="0" applyNumberFormat="1" applyFont="1" applyAlignment="1">
      <alignment horizontal="center" vertical="center"/>
    </xf>
    <xf numFmtId="164" fontId="70" fillId="16" borderId="0" xfId="0" applyNumberFormat="1" applyFont="1" applyFill="1" applyAlignment="1">
      <alignment horizontal="center"/>
    </xf>
    <xf numFmtId="0" fontId="67" fillId="16" borderId="0" xfId="0" applyFont="1" applyFill="1" applyAlignment="1">
      <alignment horizontal="center"/>
    </xf>
    <xf numFmtId="1" fontId="70" fillId="16" borderId="0" xfId="0" applyNumberFormat="1" applyFont="1" applyFill="1" applyAlignment="1">
      <alignment horizontal="center"/>
    </xf>
    <xf numFmtId="0" fontId="70" fillId="16" borderId="0" xfId="0" applyFont="1" applyFill="1" applyAlignment="1">
      <alignment horizontal="center"/>
    </xf>
    <xf numFmtId="1" fontId="70" fillId="16" borderId="11" xfId="0" applyNumberFormat="1" applyFont="1" applyFill="1" applyBorder="1" applyAlignment="1" applyProtection="1">
      <alignment horizontal="center" vertical="center"/>
      <protection locked="0"/>
    </xf>
    <xf numFmtId="1" fontId="71" fillId="16" borderId="0" xfId="0" applyNumberFormat="1" applyFont="1" applyFill="1" applyAlignment="1">
      <alignment horizontal="center"/>
    </xf>
    <xf numFmtId="164" fontId="70" fillId="16" borderId="0" xfId="0" applyNumberFormat="1" applyFont="1" applyFill="1" applyAlignment="1">
      <alignment horizontal="center" vertical="center"/>
    </xf>
    <xf numFmtId="49" fontId="56" fillId="16" borderId="0" xfId="0" applyNumberFormat="1" applyFont="1" applyFill="1" applyAlignment="1">
      <alignment horizontal="center" vertical="center"/>
    </xf>
    <xf numFmtId="49" fontId="55" fillId="0" borderId="0" xfId="0" applyNumberFormat="1" applyFont="1" applyAlignment="1">
      <alignment horizontal="center" vertical="center"/>
    </xf>
    <xf numFmtId="49" fontId="54" fillId="0" borderId="0" xfId="0" applyNumberFormat="1" applyFont="1" applyAlignment="1">
      <alignment horizontal="center" vertical="center"/>
    </xf>
    <xf numFmtId="49" fontId="53" fillId="0" borderId="0" xfId="0" applyNumberFormat="1" applyFont="1" applyAlignment="1">
      <alignment horizontal="center" vertical="center"/>
    </xf>
    <xf numFmtId="49" fontId="52" fillId="0" borderId="0" xfId="0" applyNumberFormat="1" applyFont="1" applyAlignment="1">
      <alignment horizontal="center" vertical="center"/>
    </xf>
    <xf numFmtId="49" fontId="51" fillId="0" borderId="0" xfId="0" applyNumberFormat="1" applyFont="1" applyAlignment="1">
      <alignment horizontal="center" vertical="center"/>
    </xf>
    <xf numFmtId="49" fontId="70" fillId="0" borderId="0" xfId="0" applyNumberFormat="1" applyFont="1" applyAlignment="1" applyProtection="1">
      <alignment horizontal="center" vertical="center"/>
      <protection locked="0"/>
    </xf>
    <xf numFmtId="49" fontId="70" fillId="0" borderId="0" xfId="0" applyNumberFormat="1" applyFont="1" applyAlignment="1">
      <alignment horizontal="center" vertical="center"/>
    </xf>
    <xf numFmtId="49" fontId="67" fillId="0" borderId="0" xfId="0" applyNumberFormat="1" applyFont="1" applyAlignment="1">
      <alignment horizontal="center" vertical="center"/>
    </xf>
    <xf numFmtId="164" fontId="70" fillId="17" borderId="0" xfId="0" applyNumberFormat="1" applyFont="1" applyFill="1" applyAlignment="1">
      <alignment horizontal="center"/>
    </xf>
    <xf numFmtId="0" fontId="67" fillId="17" borderId="0" xfId="0" applyFont="1" applyFill="1" applyAlignment="1">
      <alignment horizontal="center"/>
    </xf>
    <xf numFmtId="1" fontId="70" fillId="17" borderId="0" xfId="0" applyNumberFormat="1" applyFont="1" applyFill="1" applyAlignment="1">
      <alignment horizontal="center"/>
    </xf>
    <xf numFmtId="0" fontId="70" fillId="17" borderId="0" xfId="0" applyFont="1" applyFill="1" applyAlignment="1">
      <alignment horizontal="center"/>
    </xf>
    <xf numFmtId="1" fontId="70" fillId="17" borderId="11" xfId="0" applyNumberFormat="1" applyFont="1" applyFill="1" applyBorder="1" applyAlignment="1" applyProtection="1">
      <alignment horizontal="center" vertical="center"/>
      <protection locked="0"/>
    </xf>
    <xf numFmtId="1" fontId="71" fillId="17" borderId="0" xfId="0" applyNumberFormat="1" applyFont="1" applyFill="1" applyAlignment="1">
      <alignment horizontal="center"/>
    </xf>
    <xf numFmtId="164" fontId="67" fillId="17" borderId="0" xfId="0" applyNumberFormat="1" applyFont="1" applyFill="1" applyAlignment="1">
      <alignment horizontal="center"/>
    </xf>
    <xf numFmtId="14" fontId="67" fillId="6" borderId="4" xfId="0" applyNumberFormat="1" applyFont="1" applyFill="1" applyBorder="1" applyAlignment="1">
      <alignment horizontal="center" vertical="center"/>
    </xf>
    <xf numFmtId="14" fontId="67" fillId="3" borderId="6" xfId="0" applyNumberFormat="1" applyFont="1" applyFill="1" applyBorder="1" applyAlignment="1">
      <alignment horizontal="center" vertical="center"/>
    </xf>
    <xf numFmtId="14" fontId="70" fillId="16" borderId="0" xfId="0" applyNumberFormat="1" applyFont="1" applyFill="1" applyAlignment="1">
      <alignment horizontal="center" vertical="center"/>
    </xf>
    <xf numFmtId="14" fontId="70" fillId="0" borderId="0" xfId="0" applyNumberFormat="1" applyFont="1" applyAlignment="1">
      <alignment horizontal="center" vertical="center"/>
    </xf>
    <xf numFmtId="14" fontId="67" fillId="0" borderId="0" xfId="0" applyNumberFormat="1" applyFont="1" applyAlignment="1">
      <alignment horizontal="center" vertical="center"/>
    </xf>
    <xf numFmtId="14" fontId="70" fillId="17" borderId="0" xfId="0" applyNumberFormat="1" applyFont="1" applyFill="1" applyAlignment="1">
      <alignment horizontal="center" vertical="center"/>
    </xf>
    <xf numFmtId="14" fontId="70" fillId="0" borderId="0" xfId="0" applyNumberFormat="1" applyFont="1" applyAlignment="1" applyProtection="1">
      <alignment horizontal="center" vertical="center"/>
      <protection locked="0"/>
    </xf>
    <xf numFmtId="49" fontId="50" fillId="0" borderId="0" xfId="0" applyNumberFormat="1" applyFont="1" applyAlignment="1">
      <alignment horizontal="center" vertical="center"/>
    </xf>
    <xf numFmtId="49" fontId="49" fillId="0" borderId="0" xfId="0" applyNumberFormat="1" applyFont="1" applyAlignment="1">
      <alignment horizontal="center" vertical="center"/>
    </xf>
    <xf numFmtId="49" fontId="48" fillId="0" borderId="0" xfId="0" applyNumberFormat="1" applyFont="1" applyAlignment="1">
      <alignment horizontal="center" vertical="center"/>
    </xf>
    <xf numFmtId="49" fontId="47" fillId="0" borderId="0" xfId="0" applyNumberFormat="1" applyFont="1" applyAlignment="1">
      <alignment horizontal="center" vertical="center"/>
    </xf>
    <xf numFmtId="49" fontId="46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center" vertical="center"/>
    </xf>
    <xf numFmtId="49" fontId="43" fillId="0" borderId="0" xfId="0" applyNumberFormat="1" applyFont="1" applyAlignment="1">
      <alignment horizontal="center" vertical="center"/>
    </xf>
    <xf numFmtId="49" fontId="42" fillId="0" borderId="0" xfId="0" applyNumberFormat="1" applyFont="1" applyAlignment="1">
      <alignment horizontal="center" vertical="center"/>
    </xf>
    <xf numFmtId="49" fontId="41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horizontal="center" vertical="center"/>
    </xf>
    <xf numFmtId="14" fontId="70" fillId="9" borderId="0" xfId="0" applyNumberFormat="1" applyFont="1" applyFill="1" applyAlignment="1">
      <alignment horizontal="center" vertical="center"/>
    </xf>
    <xf numFmtId="49" fontId="39" fillId="9" borderId="0" xfId="0" applyNumberFormat="1" applyFont="1" applyFill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0" fontId="67" fillId="8" borderId="0" xfId="0" applyFont="1" applyFill="1" applyAlignment="1">
      <alignment horizontal="center"/>
    </xf>
    <xf numFmtId="49" fontId="37" fillId="0" borderId="0" xfId="0" applyNumberFormat="1" applyFont="1" applyAlignment="1">
      <alignment horizontal="center" vertical="center"/>
    </xf>
    <xf numFmtId="49" fontId="36" fillId="0" borderId="0" xfId="0" applyNumberFormat="1" applyFont="1" applyAlignment="1">
      <alignment horizontal="center" vertical="center"/>
    </xf>
    <xf numFmtId="49" fontId="35" fillId="0" borderId="0" xfId="0" applyNumberFormat="1" applyFont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49" fontId="32" fillId="16" borderId="0" xfId="0" applyNumberFormat="1" applyFont="1" applyFill="1" applyAlignment="1">
      <alignment horizontal="center" vertical="center"/>
    </xf>
    <xf numFmtId="49" fontId="31" fillId="0" borderId="0" xfId="0" applyNumberFormat="1" applyFont="1" applyAlignment="1">
      <alignment horizontal="center" vertical="center"/>
    </xf>
    <xf numFmtId="49" fontId="30" fillId="0" borderId="0" xfId="0" applyNumberFormat="1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14" fontId="67" fillId="16" borderId="0" xfId="0" applyNumberFormat="1" applyFont="1" applyFill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164" fontId="70" fillId="4" borderId="0" xfId="0" applyNumberFormat="1" applyFont="1" applyFill="1" applyAlignment="1">
      <alignment horizontal="center"/>
    </xf>
    <xf numFmtId="0" fontId="67" fillId="4" borderId="0" xfId="0" applyFont="1" applyFill="1" applyAlignment="1">
      <alignment horizontal="center"/>
    </xf>
    <xf numFmtId="1" fontId="70" fillId="4" borderId="0" xfId="0" applyNumberFormat="1" applyFont="1" applyFill="1" applyAlignment="1">
      <alignment horizontal="center"/>
    </xf>
    <xf numFmtId="0" fontId="70" fillId="4" borderId="0" xfId="0" applyFont="1" applyFill="1" applyAlignment="1">
      <alignment horizontal="center"/>
    </xf>
    <xf numFmtId="1" fontId="70" fillId="4" borderId="11" xfId="0" applyNumberFormat="1" applyFont="1" applyFill="1" applyBorder="1" applyAlignment="1" applyProtection="1">
      <alignment horizontal="center" vertical="center"/>
      <protection locked="0"/>
    </xf>
    <xf numFmtId="1" fontId="71" fillId="4" borderId="0" xfId="0" applyNumberFormat="1" applyFont="1" applyFill="1" applyAlignment="1">
      <alignment horizontal="center"/>
    </xf>
    <xf numFmtId="14" fontId="70" fillId="4" borderId="0" xfId="0" applyNumberFormat="1" applyFont="1" applyFill="1" applyAlignment="1">
      <alignment horizontal="center" vertical="center"/>
    </xf>
    <xf numFmtId="49" fontId="63" fillId="4" borderId="0" xfId="0" applyNumberFormat="1" applyFont="1" applyFill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1" fillId="4" borderId="0" xfId="0" applyNumberFormat="1" applyFont="1" applyFill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4" borderId="0" xfId="0" applyNumberFormat="1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4" borderId="0" xfId="0" applyNumberFormat="1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64" fontId="67" fillId="4" borderId="0" xfId="0" applyNumberFormat="1" applyFont="1" applyFill="1" applyAlignment="1">
      <alignment horizontal="center"/>
    </xf>
    <xf numFmtId="49" fontId="17" fillId="0" borderId="0" xfId="0" applyNumberFormat="1" applyFont="1" applyAlignment="1">
      <alignment horizontal="center" vertical="center"/>
    </xf>
    <xf numFmtId="49" fontId="17" fillId="4" borderId="0" xfId="0" applyNumberFormat="1" applyFont="1" applyFill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5" fillId="9" borderId="0" xfId="0" applyNumberFormat="1" applyFont="1" applyFill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9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70" fillId="11" borderId="0" xfId="0" applyFont="1" applyFill="1" applyAlignment="1">
      <alignment horizontal="center"/>
    </xf>
    <xf numFmtId="14" fontId="70" fillId="11" borderId="0" xfId="0" applyNumberFormat="1" applyFont="1" applyFill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64" fontId="67" fillId="11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14" fontId="67" fillId="11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5" fontId="67" fillId="4" borderId="4" xfId="0" applyNumberFormat="1" applyFont="1" applyFill="1" applyBorder="1" applyAlignment="1">
      <alignment horizontal="center" vertical="center"/>
    </xf>
    <xf numFmtId="165" fontId="67" fillId="5" borderId="4" xfId="0" applyNumberFormat="1" applyFont="1" applyFill="1" applyBorder="1" applyAlignment="1">
      <alignment horizontal="center" vertical="center"/>
    </xf>
    <xf numFmtId="165" fontId="67" fillId="3" borderId="4" xfId="0" applyNumberFormat="1" applyFont="1" applyFill="1" applyBorder="1" applyAlignment="1">
      <alignment horizontal="center" vertical="center"/>
    </xf>
    <xf numFmtId="165" fontId="71" fillId="0" borderId="0" xfId="0" applyNumberFormat="1" applyFont="1" applyAlignment="1">
      <alignment horizontal="center"/>
    </xf>
    <xf numFmtId="165" fontId="70" fillId="0" borderId="0" xfId="0" applyNumberFormat="1" applyFont="1" applyAlignment="1">
      <alignment horizontal="center"/>
    </xf>
    <xf numFmtId="0" fontId="1" fillId="0" borderId="0" xfId="0" applyFont="1"/>
    <xf numFmtId="164" fontId="72" fillId="2" borderId="1" xfId="0" applyNumberFormat="1" applyFont="1" applyFill="1" applyBorder="1" applyAlignment="1">
      <alignment horizontal="center" vertical="center"/>
    </xf>
    <xf numFmtId="164" fontId="72" fillId="2" borderId="2" xfId="0" applyNumberFormat="1" applyFont="1" applyFill="1" applyBorder="1" applyAlignment="1">
      <alignment horizontal="center" vertical="center"/>
    </xf>
    <xf numFmtId="164" fontId="72" fillId="2" borderId="5" xfId="0" applyNumberFormat="1" applyFont="1" applyFill="1" applyBorder="1" applyAlignment="1">
      <alignment horizontal="center" vertical="center"/>
    </xf>
    <xf numFmtId="164" fontId="68" fillId="2" borderId="1" xfId="0" applyNumberFormat="1" applyFont="1" applyFill="1" applyBorder="1" applyAlignment="1">
      <alignment horizontal="center" vertical="center"/>
    </xf>
    <xf numFmtId="164" fontId="68" fillId="2" borderId="2" xfId="0" applyNumberFormat="1" applyFont="1" applyFill="1" applyBorder="1" applyAlignment="1">
      <alignment horizontal="center" vertical="center"/>
    </xf>
    <xf numFmtId="164" fontId="68" fillId="2" borderId="5" xfId="0" applyNumberFormat="1" applyFont="1" applyFill="1" applyBorder="1" applyAlignment="1">
      <alignment horizontal="center" vertical="center"/>
    </xf>
    <xf numFmtId="164" fontId="68" fillId="2" borderId="18" xfId="0" applyNumberFormat="1" applyFont="1" applyFill="1" applyBorder="1" applyAlignment="1">
      <alignment horizontal="center" vertical="center"/>
    </xf>
    <xf numFmtId="49" fontId="68" fillId="2" borderId="0" xfId="0" applyNumberFormat="1" applyFont="1" applyFill="1" applyAlignment="1">
      <alignment horizontal="center" vertical="center"/>
    </xf>
    <xf numFmtId="14" fontId="68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14"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  <dxf>
      <font>
        <u val="none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47717"/>
  <sheetViews>
    <sheetView defaultGridColor="0" view="pageBreakPreview" colorId="8" zoomScale="70" zoomScaleNormal="70" zoomScaleSheetLayoutView="70" workbookViewId="0">
      <selection activeCell="F99" sqref="F99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8.28515625" style="3" customWidth="1"/>
    <col min="7" max="7" width="34.85546875" style="3" customWidth="1"/>
    <col min="8" max="8" width="10.7109375" style="4" customWidth="1"/>
    <col min="9" max="9" width="21.710937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7.85546875" style="5" customWidth="1"/>
    <col min="14" max="14" width="10.42578125" style="61" customWidth="1"/>
    <col min="15" max="15" width="21.85546875" style="1" customWidth="1"/>
  </cols>
  <sheetData>
    <row r="1" spans="1:14">
      <c r="A1" s="306" t="s">
        <v>80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8"/>
    </row>
    <row r="2" spans="1:14" s="1" customFormat="1" ht="15" customHeight="1">
      <c r="A2" s="2" t="s">
        <v>10</v>
      </c>
      <c r="B2" s="2" t="s">
        <v>11</v>
      </c>
      <c r="C2" s="2" t="s">
        <v>12</v>
      </c>
      <c r="D2" s="2" t="s">
        <v>13</v>
      </c>
      <c r="E2" s="130" t="s">
        <v>0</v>
      </c>
      <c r="F2" s="2" t="s">
        <v>1</v>
      </c>
      <c r="G2" s="2" t="s">
        <v>2</v>
      </c>
      <c r="H2" s="171" t="s">
        <v>3</v>
      </c>
      <c r="I2" s="132" t="s">
        <v>4</v>
      </c>
      <c r="J2" s="132" t="s">
        <v>5</v>
      </c>
      <c r="K2" s="172" t="s">
        <v>6</v>
      </c>
      <c r="L2" s="134" t="s">
        <v>7</v>
      </c>
      <c r="M2" s="173" t="s">
        <v>8</v>
      </c>
      <c r="N2" s="174" t="s">
        <v>9</v>
      </c>
    </row>
    <row r="3" spans="1:14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11"/>
      <c r="N3" s="12"/>
    </row>
    <row r="4" spans="1:14" s="1" customFormat="1">
      <c r="A4" s="63"/>
      <c r="B4" s="13"/>
      <c r="C4" s="13"/>
      <c r="D4" s="13"/>
      <c r="E4" s="14"/>
      <c r="F4" s="13"/>
      <c r="G4" s="38" t="s">
        <v>14</v>
      </c>
      <c r="H4" s="15"/>
      <c r="I4" s="13"/>
      <c r="J4" s="13"/>
      <c r="K4" s="16">
        <f>IF(H4="",0,IF(L4&gt;E4,"ERROR",E4-L4))</f>
        <v>0</v>
      </c>
      <c r="L4" s="17"/>
      <c r="M4" s="18"/>
      <c r="N4" s="39"/>
    </row>
    <row r="5" spans="1:14" s="1" customFormat="1">
      <c r="A5" s="64"/>
      <c r="B5" s="19"/>
      <c r="C5" s="19"/>
      <c r="D5" s="19"/>
      <c r="E5" s="20"/>
      <c r="F5" s="19"/>
      <c r="G5" s="40" t="s">
        <v>15</v>
      </c>
      <c r="H5" s="21"/>
      <c r="I5" s="19"/>
      <c r="J5" s="19"/>
      <c r="K5" s="22">
        <f t="shared" ref="K5:K69" si="0">IF(H5="",0,IF(L5&gt;E5,"ERROR",E5-L5))</f>
        <v>0</v>
      </c>
      <c r="L5" s="23"/>
      <c r="M5" s="24"/>
      <c r="N5" s="41"/>
    </row>
    <row r="6" spans="1:14" s="1" customFormat="1">
      <c r="A6" s="64"/>
      <c r="B6" s="19"/>
      <c r="C6" s="19"/>
      <c r="D6" s="19"/>
      <c r="E6" s="20"/>
      <c r="F6" s="19"/>
      <c r="G6" s="40" t="s">
        <v>16</v>
      </c>
      <c r="H6" s="21"/>
      <c r="I6" s="19"/>
      <c r="J6" s="19"/>
      <c r="K6" s="22">
        <f t="shared" si="0"/>
        <v>0</v>
      </c>
      <c r="L6" s="23"/>
      <c r="M6" s="24"/>
      <c r="N6" s="41"/>
    </row>
    <row r="7" spans="1:14" s="1" customFormat="1">
      <c r="A7" s="64"/>
      <c r="B7" s="19"/>
      <c r="C7" s="19"/>
      <c r="D7" s="19"/>
      <c r="E7" s="20"/>
      <c r="F7" s="19"/>
      <c r="G7" s="40" t="s">
        <v>17</v>
      </c>
      <c r="H7" s="21"/>
      <c r="I7" s="19"/>
      <c r="J7" s="19"/>
      <c r="K7" s="22">
        <f t="shared" si="0"/>
        <v>0</v>
      </c>
      <c r="L7" s="23"/>
      <c r="M7" s="24"/>
      <c r="N7" s="41"/>
    </row>
    <row r="8" spans="1:14" s="1" customFormat="1">
      <c r="A8" s="64"/>
      <c r="B8" s="19"/>
      <c r="C8" s="19"/>
      <c r="D8" s="19"/>
      <c r="E8" s="20"/>
      <c r="F8" s="19"/>
      <c r="G8" s="40" t="s">
        <v>18</v>
      </c>
      <c r="H8" s="21"/>
      <c r="I8" s="19"/>
      <c r="J8" s="19"/>
      <c r="K8" s="22">
        <f t="shared" si="0"/>
        <v>0</v>
      </c>
      <c r="L8" s="23"/>
      <c r="M8" s="24"/>
      <c r="N8" s="41"/>
    </row>
    <row r="9" spans="1:14" s="1" customFormat="1">
      <c r="A9" s="64"/>
      <c r="B9" s="19"/>
      <c r="C9" s="19"/>
      <c r="D9" s="19"/>
      <c r="E9" s="20"/>
      <c r="F9" s="19"/>
      <c r="G9" s="40" t="s">
        <v>19</v>
      </c>
      <c r="H9" s="21"/>
      <c r="I9" s="19"/>
      <c r="J9" s="19"/>
      <c r="K9" s="22">
        <f t="shared" si="0"/>
        <v>0</v>
      </c>
      <c r="L9" s="23"/>
      <c r="M9" s="24"/>
      <c r="N9" s="41"/>
    </row>
    <row r="10" spans="1:14" s="1" customFormat="1">
      <c r="A10" s="64"/>
      <c r="B10" s="19"/>
      <c r="C10" s="19"/>
      <c r="D10" s="19"/>
      <c r="E10" s="20"/>
      <c r="F10" s="19"/>
      <c r="G10" s="40" t="s">
        <v>20</v>
      </c>
      <c r="H10" s="21"/>
      <c r="I10" s="19"/>
      <c r="J10" s="19"/>
      <c r="K10" s="22">
        <f t="shared" si="0"/>
        <v>0</v>
      </c>
      <c r="L10" s="23"/>
      <c r="M10" s="24"/>
      <c r="N10" s="41"/>
    </row>
    <row r="11" spans="1:14" s="1" customFormat="1">
      <c r="A11" s="64"/>
      <c r="B11" s="19"/>
      <c r="C11" s="19"/>
      <c r="D11" s="19"/>
      <c r="E11" s="20"/>
      <c r="F11" s="19"/>
      <c r="G11" s="40" t="s">
        <v>21</v>
      </c>
      <c r="H11" s="21"/>
      <c r="I11" s="19"/>
      <c r="J11" s="19"/>
      <c r="K11" s="22">
        <f t="shared" si="0"/>
        <v>0</v>
      </c>
      <c r="L11" s="23"/>
      <c r="M11" s="24"/>
      <c r="N11" s="41"/>
    </row>
    <row r="12" spans="1:14" s="1" customFormat="1">
      <c r="A12" s="64"/>
      <c r="B12" s="19"/>
      <c r="C12" s="19"/>
      <c r="D12" s="19"/>
      <c r="E12" s="20"/>
      <c r="F12" s="19"/>
      <c r="G12" s="40" t="s">
        <v>22</v>
      </c>
      <c r="H12" s="21"/>
      <c r="I12" s="19"/>
      <c r="J12" s="19"/>
      <c r="K12" s="22">
        <f t="shared" si="0"/>
        <v>0</v>
      </c>
      <c r="L12" s="23"/>
      <c r="M12" s="24"/>
      <c r="N12" s="41"/>
    </row>
    <row r="13" spans="1:14" s="1" customFormat="1">
      <c r="A13" s="64"/>
      <c r="B13" s="19"/>
      <c r="C13" s="19"/>
      <c r="D13" s="19"/>
      <c r="E13" s="20"/>
      <c r="F13" s="19"/>
      <c r="G13" s="40" t="s">
        <v>23</v>
      </c>
      <c r="H13" s="21"/>
      <c r="I13" s="19"/>
      <c r="J13" s="19"/>
      <c r="K13" s="22">
        <f t="shared" si="0"/>
        <v>0</v>
      </c>
      <c r="L13" s="23"/>
      <c r="M13" s="24"/>
      <c r="N13" s="41"/>
    </row>
    <row r="14" spans="1:14" s="1" customFormat="1">
      <c r="A14" s="64"/>
      <c r="B14" s="19"/>
      <c r="C14" s="19"/>
      <c r="D14" s="19"/>
      <c r="E14" s="20"/>
      <c r="F14" s="19"/>
      <c r="G14" s="40" t="s">
        <v>24</v>
      </c>
      <c r="H14" s="21"/>
      <c r="I14" s="19"/>
      <c r="J14" s="19"/>
      <c r="K14" s="22">
        <f t="shared" si="0"/>
        <v>0</v>
      </c>
      <c r="L14" s="23"/>
      <c r="M14" s="24"/>
      <c r="N14" s="41"/>
    </row>
    <row r="15" spans="1:14" s="1" customFormat="1">
      <c r="A15" s="64"/>
      <c r="B15" s="19"/>
      <c r="C15" s="19"/>
      <c r="D15" s="19"/>
      <c r="E15" s="20"/>
      <c r="F15" s="19"/>
      <c r="G15" s="40" t="s">
        <v>25</v>
      </c>
      <c r="H15" s="21"/>
      <c r="I15" s="19"/>
      <c r="J15" s="19"/>
      <c r="K15" s="22">
        <f t="shared" si="0"/>
        <v>0</v>
      </c>
      <c r="L15" s="23"/>
      <c r="M15" s="24"/>
      <c r="N15" s="41"/>
    </row>
    <row r="16" spans="1:14" s="1" customFormat="1">
      <c r="A16" s="64"/>
      <c r="B16" s="19"/>
      <c r="C16" s="19"/>
      <c r="D16" s="19"/>
      <c r="E16" s="20"/>
      <c r="F16" s="19"/>
      <c r="G16" s="40" t="s">
        <v>26</v>
      </c>
      <c r="H16" s="21"/>
      <c r="I16" s="19"/>
      <c r="J16" s="19"/>
      <c r="K16" s="22">
        <f t="shared" si="0"/>
        <v>0</v>
      </c>
      <c r="L16" s="23"/>
      <c r="M16" s="24"/>
      <c r="N16" s="41"/>
    </row>
    <row r="17" spans="1:14" s="1" customFormat="1">
      <c r="A17" s="64"/>
      <c r="B17" s="19"/>
      <c r="C17" s="19"/>
      <c r="D17" s="19"/>
      <c r="E17" s="20"/>
      <c r="F17" s="19"/>
      <c r="G17" s="40" t="s">
        <v>27</v>
      </c>
      <c r="H17" s="21"/>
      <c r="I17" s="19"/>
      <c r="J17" s="19"/>
      <c r="K17" s="22">
        <f t="shared" si="0"/>
        <v>0</v>
      </c>
      <c r="L17" s="23"/>
      <c r="M17" s="24"/>
      <c r="N17" s="41"/>
    </row>
    <row r="18" spans="1:14" s="1" customFormat="1">
      <c r="A18" s="64"/>
      <c r="B18" s="19"/>
      <c r="C18" s="19"/>
      <c r="D18" s="19"/>
      <c r="E18" s="20"/>
      <c r="F18" s="19"/>
      <c r="G18" s="40" t="s">
        <v>28</v>
      </c>
      <c r="H18" s="21"/>
      <c r="I18" s="19"/>
      <c r="J18" s="19"/>
      <c r="K18" s="22">
        <f t="shared" si="0"/>
        <v>0</v>
      </c>
      <c r="L18" s="23"/>
      <c r="M18" s="24"/>
      <c r="N18" s="41"/>
    </row>
    <row r="19" spans="1:14" s="1" customFormat="1">
      <c r="A19" s="64"/>
      <c r="B19" s="19"/>
      <c r="C19" s="19"/>
      <c r="D19" s="19"/>
      <c r="E19" s="20"/>
      <c r="F19" s="19"/>
      <c r="G19" s="40" t="s">
        <v>29</v>
      </c>
      <c r="H19" s="21"/>
      <c r="I19" s="19"/>
      <c r="J19" s="19"/>
      <c r="K19" s="22">
        <f t="shared" si="0"/>
        <v>0</v>
      </c>
      <c r="L19" s="23"/>
      <c r="M19" s="24"/>
      <c r="N19" s="41"/>
    </row>
    <row r="20" spans="1:14" s="1" customFormat="1">
      <c r="A20" s="64"/>
      <c r="B20" s="19"/>
      <c r="C20" s="19"/>
      <c r="D20" s="19"/>
      <c r="E20" s="20"/>
      <c r="F20" s="19"/>
      <c r="G20" s="40" t="s">
        <v>30</v>
      </c>
      <c r="H20" s="21"/>
      <c r="I20" s="19"/>
      <c r="J20" s="19"/>
      <c r="K20" s="22">
        <f t="shared" si="0"/>
        <v>0</v>
      </c>
      <c r="L20" s="23"/>
      <c r="M20" s="24"/>
      <c r="N20" s="41"/>
    </row>
    <row r="21" spans="1:14" s="1" customFormat="1">
      <c r="A21" s="64"/>
      <c r="B21" s="19"/>
      <c r="C21" s="19"/>
      <c r="D21" s="19"/>
      <c r="E21" s="20"/>
      <c r="F21" s="19"/>
      <c r="G21" s="40" t="s">
        <v>31</v>
      </c>
      <c r="H21" s="21"/>
      <c r="I21" s="19"/>
      <c r="J21" s="19"/>
      <c r="K21" s="22">
        <f t="shared" si="0"/>
        <v>0</v>
      </c>
      <c r="L21" s="23"/>
      <c r="M21" s="24"/>
      <c r="N21" s="41"/>
    </row>
    <row r="22" spans="1:14" s="1" customFormat="1">
      <c r="A22" s="64"/>
      <c r="B22" s="19"/>
      <c r="C22" s="19"/>
      <c r="D22" s="19"/>
      <c r="E22" s="20"/>
      <c r="F22" s="19"/>
      <c r="G22" s="40" t="s">
        <v>32</v>
      </c>
      <c r="H22" s="21"/>
      <c r="I22" s="19"/>
      <c r="J22" s="19"/>
      <c r="K22" s="22">
        <f t="shared" si="0"/>
        <v>0</v>
      </c>
      <c r="L22" s="23"/>
      <c r="M22" s="24"/>
      <c r="N22" s="41"/>
    </row>
    <row r="23" spans="1:14" s="1" customFormat="1">
      <c r="A23" s="64"/>
      <c r="B23" s="19"/>
      <c r="C23" s="19"/>
      <c r="D23" s="19"/>
      <c r="E23" s="20"/>
      <c r="F23" s="19"/>
      <c r="G23" s="40" t="s">
        <v>33</v>
      </c>
      <c r="H23" s="21"/>
      <c r="I23" s="19"/>
      <c r="J23" s="19"/>
      <c r="K23" s="22">
        <f t="shared" si="0"/>
        <v>0</v>
      </c>
      <c r="L23" s="23"/>
      <c r="M23" s="24"/>
      <c r="N23" s="41"/>
    </row>
    <row r="24" spans="1:14" s="1" customFormat="1">
      <c r="A24" s="64"/>
      <c r="B24" s="19"/>
      <c r="C24" s="19"/>
      <c r="D24" s="19"/>
      <c r="E24" s="20"/>
      <c r="F24" s="19"/>
      <c r="G24" s="40" t="s">
        <v>34</v>
      </c>
      <c r="H24" s="21"/>
      <c r="I24" s="19"/>
      <c r="J24" s="19"/>
      <c r="K24" s="22">
        <f t="shared" si="0"/>
        <v>0</v>
      </c>
      <c r="L24" s="23"/>
      <c r="M24" s="24"/>
      <c r="N24" s="41"/>
    </row>
    <row r="25" spans="1:14" s="1" customFormat="1">
      <c r="A25" s="64"/>
      <c r="B25" s="19"/>
      <c r="C25" s="19"/>
      <c r="D25" s="19"/>
      <c r="E25" s="20"/>
      <c r="F25" s="19"/>
      <c r="G25" s="40" t="s">
        <v>35</v>
      </c>
      <c r="H25" s="21"/>
      <c r="I25" s="19"/>
      <c r="J25" s="19"/>
      <c r="K25" s="22">
        <f t="shared" si="0"/>
        <v>0</v>
      </c>
      <c r="L25" s="23"/>
      <c r="M25" s="24"/>
      <c r="N25" s="41"/>
    </row>
    <row r="26" spans="1:14" s="1" customFormat="1">
      <c r="A26" s="64"/>
      <c r="B26" s="19"/>
      <c r="C26" s="19"/>
      <c r="D26" s="19"/>
      <c r="E26" s="20"/>
      <c r="F26" s="19"/>
      <c r="G26" s="40" t="s">
        <v>36</v>
      </c>
      <c r="H26" s="21"/>
      <c r="I26" s="19"/>
      <c r="J26" s="19"/>
      <c r="K26" s="22">
        <f t="shared" si="0"/>
        <v>0</v>
      </c>
      <c r="L26" s="23"/>
      <c r="M26" s="24"/>
      <c r="N26" s="41"/>
    </row>
    <row r="27" spans="1:14" s="1" customFormat="1">
      <c r="A27" s="64"/>
      <c r="B27" s="19"/>
      <c r="C27" s="19"/>
      <c r="D27" s="19"/>
      <c r="E27" s="20"/>
      <c r="F27" s="19"/>
      <c r="G27" s="40" t="s">
        <v>37</v>
      </c>
      <c r="H27" s="21"/>
      <c r="I27" s="19"/>
      <c r="J27" s="19"/>
      <c r="K27" s="22">
        <f t="shared" si="0"/>
        <v>0</v>
      </c>
      <c r="L27" s="23"/>
      <c r="M27" s="24"/>
      <c r="N27" s="41"/>
    </row>
    <row r="28" spans="1:14" s="1" customFormat="1">
      <c r="A28" s="64"/>
      <c r="B28" s="19"/>
      <c r="C28" s="19"/>
      <c r="D28" s="19"/>
      <c r="E28" s="20"/>
      <c r="F28" s="19"/>
      <c r="G28" s="40" t="s">
        <v>38</v>
      </c>
      <c r="H28" s="21"/>
      <c r="I28" s="19"/>
      <c r="J28" s="19"/>
      <c r="K28" s="22">
        <f t="shared" si="0"/>
        <v>0</v>
      </c>
      <c r="L28" s="23"/>
      <c r="M28" s="24"/>
      <c r="N28" s="41"/>
    </row>
    <row r="29" spans="1:14" s="1" customFormat="1">
      <c r="A29" s="64"/>
      <c r="B29" s="19"/>
      <c r="C29" s="19"/>
      <c r="D29" s="19"/>
      <c r="E29" s="20"/>
      <c r="F29" s="19"/>
      <c r="G29" s="40" t="s">
        <v>39</v>
      </c>
      <c r="H29" s="21"/>
      <c r="I29" s="19"/>
      <c r="J29" s="19"/>
      <c r="K29" s="22">
        <f t="shared" si="0"/>
        <v>0</v>
      </c>
      <c r="L29" s="23"/>
      <c r="M29" s="24"/>
      <c r="N29" s="41"/>
    </row>
    <row r="30" spans="1:14" s="1" customFormat="1">
      <c r="A30" s="64"/>
      <c r="B30" s="19"/>
      <c r="C30" s="19"/>
      <c r="D30" s="19"/>
      <c r="E30" s="20"/>
      <c r="F30" s="19"/>
      <c r="G30" s="40" t="s">
        <v>40</v>
      </c>
      <c r="H30" s="21"/>
      <c r="I30" s="19"/>
      <c r="J30" s="19"/>
      <c r="K30" s="22">
        <f t="shared" si="0"/>
        <v>0</v>
      </c>
      <c r="L30" s="23"/>
      <c r="M30" s="24"/>
      <c r="N30" s="41"/>
    </row>
    <row r="31" spans="1:14" s="1" customFormat="1">
      <c r="A31" s="65">
        <v>45236</v>
      </c>
      <c r="B31" s="25" t="s">
        <v>41</v>
      </c>
      <c r="C31" s="25" t="s">
        <v>42</v>
      </c>
      <c r="D31" s="25" t="s">
        <v>43</v>
      </c>
      <c r="E31" s="26">
        <v>1</v>
      </c>
      <c r="F31" s="25" t="s">
        <v>44</v>
      </c>
      <c r="G31" s="25" t="s">
        <v>36</v>
      </c>
      <c r="H31" s="27">
        <v>45293</v>
      </c>
      <c r="I31" s="25" t="s">
        <v>81</v>
      </c>
      <c r="J31" s="25" t="s">
        <v>45</v>
      </c>
      <c r="K31" s="28">
        <f t="shared" si="0"/>
        <v>1</v>
      </c>
      <c r="L31" s="29">
        <v>0</v>
      </c>
      <c r="M31" s="30">
        <v>45295</v>
      </c>
      <c r="N31" s="41"/>
    </row>
    <row r="32" spans="1:14" s="1" customFormat="1">
      <c r="A32" s="65">
        <v>45238</v>
      </c>
      <c r="B32" s="25" t="s">
        <v>41</v>
      </c>
      <c r="C32" s="25" t="s">
        <v>46</v>
      </c>
      <c r="D32" s="25" t="s">
        <v>43</v>
      </c>
      <c r="E32" s="26">
        <v>3</v>
      </c>
      <c r="F32" s="25" t="s">
        <v>44</v>
      </c>
      <c r="G32" s="25" t="s">
        <v>23</v>
      </c>
      <c r="H32" s="27">
        <v>45294</v>
      </c>
      <c r="I32" s="25" t="s">
        <v>81</v>
      </c>
      <c r="J32" s="25" t="s">
        <v>47</v>
      </c>
      <c r="K32" s="28">
        <f t="shared" si="0"/>
        <v>2</v>
      </c>
      <c r="L32" s="29">
        <v>1</v>
      </c>
      <c r="M32" s="30">
        <v>45296</v>
      </c>
      <c r="N32" s="41"/>
    </row>
    <row r="33" spans="1:14" s="1" customFormat="1">
      <c r="A33" s="65">
        <v>45238</v>
      </c>
      <c r="B33" s="25" t="s">
        <v>41</v>
      </c>
      <c r="C33" s="25" t="s">
        <v>46</v>
      </c>
      <c r="D33" s="25" t="s">
        <v>43</v>
      </c>
      <c r="E33" s="26">
        <v>18</v>
      </c>
      <c r="F33" s="25" t="s">
        <v>44</v>
      </c>
      <c r="G33" s="25" t="s">
        <v>36</v>
      </c>
      <c r="H33" s="27">
        <v>45293</v>
      </c>
      <c r="I33" s="25" t="s">
        <v>81</v>
      </c>
      <c r="J33" s="25" t="s">
        <v>48</v>
      </c>
      <c r="K33" s="28">
        <f t="shared" si="0"/>
        <v>17</v>
      </c>
      <c r="L33" s="29">
        <v>1</v>
      </c>
      <c r="M33" s="30">
        <v>45296</v>
      </c>
      <c r="N33" s="41"/>
    </row>
    <row r="34" spans="1:14" s="1" customFormat="1">
      <c r="A34" s="65">
        <v>45250</v>
      </c>
      <c r="B34" s="25" t="s">
        <v>41</v>
      </c>
      <c r="C34" s="25" t="s">
        <v>49</v>
      </c>
      <c r="D34" s="25" t="s">
        <v>43</v>
      </c>
      <c r="E34" s="26">
        <v>4</v>
      </c>
      <c r="F34" s="25" t="s">
        <v>44</v>
      </c>
      <c r="G34" s="25" t="s">
        <v>36</v>
      </c>
      <c r="H34" s="27">
        <v>45293</v>
      </c>
      <c r="I34" s="25" t="s">
        <v>81</v>
      </c>
      <c r="J34" s="25" t="s">
        <v>50</v>
      </c>
      <c r="K34" s="28">
        <f t="shared" si="0"/>
        <v>4</v>
      </c>
      <c r="L34" s="29">
        <v>0</v>
      </c>
      <c r="M34" s="30">
        <v>45294</v>
      </c>
      <c r="N34" s="41"/>
    </row>
    <row r="35" spans="1:14" s="1" customFormat="1">
      <c r="A35" s="65">
        <v>45250</v>
      </c>
      <c r="B35" s="25" t="s">
        <v>41</v>
      </c>
      <c r="C35" s="25" t="s">
        <v>46</v>
      </c>
      <c r="D35" s="25" t="s">
        <v>43</v>
      </c>
      <c r="E35" s="26">
        <v>16</v>
      </c>
      <c r="F35" s="25" t="s">
        <v>44</v>
      </c>
      <c r="G35" s="25" t="s">
        <v>16</v>
      </c>
      <c r="H35" s="27">
        <v>45300</v>
      </c>
      <c r="I35" s="25" t="s">
        <v>81</v>
      </c>
      <c r="J35" s="25" t="s">
        <v>51</v>
      </c>
      <c r="K35" s="28">
        <f t="shared" si="0"/>
        <v>16</v>
      </c>
      <c r="L35" s="29">
        <v>0</v>
      </c>
      <c r="M35" s="30">
        <v>45301</v>
      </c>
      <c r="N35" s="41"/>
    </row>
    <row r="36" spans="1:14" s="1" customFormat="1">
      <c r="A36" s="65">
        <v>45250</v>
      </c>
      <c r="B36" s="25" t="s">
        <v>41</v>
      </c>
      <c r="C36" s="25" t="s">
        <v>46</v>
      </c>
      <c r="D36" s="25" t="s">
        <v>43</v>
      </c>
      <c r="E36" s="26">
        <v>4</v>
      </c>
      <c r="F36" s="25" t="s">
        <v>44</v>
      </c>
      <c r="G36" s="25" t="s">
        <v>23</v>
      </c>
      <c r="H36" s="27">
        <v>45294</v>
      </c>
      <c r="I36" s="25" t="s">
        <v>81</v>
      </c>
      <c r="J36" s="25" t="s">
        <v>52</v>
      </c>
      <c r="K36" s="28">
        <f t="shared" si="0"/>
        <v>4</v>
      </c>
      <c r="L36" s="29">
        <v>0</v>
      </c>
      <c r="M36" s="30">
        <v>45296</v>
      </c>
      <c r="N36" s="41"/>
    </row>
    <row r="37" spans="1:14" s="1" customFormat="1">
      <c r="A37" s="65">
        <v>45250</v>
      </c>
      <c r="B37" s="25" t="s">
        <v>41</v>
      </c>
      <c r="C37" s="25" t="s">
        <v>46</v>
      </c>
      <c r="D37" s="25" t="s">
        <v>43</v>
      </c>
      <c r="E37" s="26">
        <v>5</v>
      </c>
      <c r="F37" s="25" t="s">
        <v>44</v>
      </c>
      <c r="G37" s="25" t="s">
        <v>40</v>
      </c>
      <c r="H37" s="27">
        <v>45295</v>
      </c>
      <c r="I37" s="25" t="s">
        <v>81</v>
      </c>
      <c r="J37" s="25" t="s">
        <v>53</v>
      </c>
      <c r="K37" s="28">
        <f t="shared" si="0"/>
        <v>5</v>
      </c>
      <c r="L37" s="29">
        <v>0</v>
      </c>
      <c r="M37" s="30">
        <v>45296</v>
      </c>
      <c r="N37" s="41"/>
    </row>
    <row r="38" spans="1:14" s="1" customFormat="1">
      <c r="A38" s="65">
        <v>45253</v>
      </c>
      <c r="B38" s="25" t="s">
        <v>41</v>
      </c>
      <c r="C38" s="25" t="s">
        <v>49</v>
      </c>
      <c r="D38" s="25" t="s">
        <v>43</v>
      </c>
      <c r="E38" s="26">
        <v>5</v>
      </c>
      <c r="F38" s="25" t="s">
        <v>44</v>
      </c>
      <c r="G38" s="25" t="s">
        <v>36</v>
      </c>
      <c r="H38" s="27">
        <v>45295</v>
      </c>
      <c r="I38" s="25" t="s">
        <v>81</v>
      </c>
      <c r="J38" s="25" t="s">
        <v>54</v>
      </c>
      <c r="K38" s="28">
        <f t="shared" si="0"/>
        <v>5</v>
      </c>
      <c r="L38" s="29">
        <v>0</v>
      </c>
      <c r="M38" s="30">
        <v>45294</v>
      </c>
      <c r="N38" s="41"/>
    </row>
    <row r="39" spans="1:14" s="1" customFormat="1">
      <c r="A39" s="65">
        <v>45258</v>
      </c>
      <c r="B39" s="25" t="s">
        <v>41</v>
      </c>
      <c r="C39" s="25" t="s">
        <v>49</v>
      </c>
      <c r="D39" s="25" t="s">
        <v>43</v>
      </c>
      <c r="E39" s="26">
        <v>1</v>
      </c>
      <c r="F39" s="25" t="s">
        <v>44</v>
      </c>
      <c r="G39" s="25" t="s">
        <v>23</v>
      </c>
      <c r="H39" s="27">
        <v>45295</v>
      </c>
      <c r="I39" s="25" t="s">
        <v>81</v>
      </c>
      <c r="J39" s="25" t="s">
        <v>55</v>
      </c>
      <c r="K39" s="28">
        <f t="shared" si="0"/>
        <v>1</v>
      </c>
      <c r="L39" s="29">
        <v>0</v>
      </c>
      <c r="M39" s="30"/>
      <c r="N39" s="41"/>
    </row>
    <row r="40" spans="1:14" s="1" customFormat="1">
      <c r="A40" s="65">
        <v>45258</v>
      </c>
      <c r="B40" s="25" t="s">
        <v>41</v>
      </c>
      <c r="C40" s="25" t="s">
        <v>49</v>
      </c>
      <c r="D40" s="25" t="s">
        <v>43</v>
      </c>
      <c r="E40" s="26">
        <v>6</v>
      </c>
      <c r="F40" s="25" t="s">
        <v>44</v>
      </c>
      <c r="G40" s="25" t="s">
        <v>39</v>
      </c>
      <c r="H40" s="27">
        <v>45306</v>
      </c>
      <c r="I40" s="25" t="s">
        <v>81</v>
      </c>
      <c r="J40" s="25" t="s">
        <v>56</v>
      </c>
      <c r="K40" s="28">
        <f t="shared" si="0"/>
        <v>3</v>
      </c>
      <c r="L40" s="29">
        <v>3</v>
      </c>
      <c r="M40" s="30"/>
      <c r="N40" s="41"/>
    </row>
    <row r="41" spans="1:14" s="1" customFormat="1">
      <c r="A41" s="65">
        <v>45258</v>
      </c>
      <c r="B41" s="25" t="s">
        <v>41</v>
      </c>
      <c r="C41" s="25" t="s">
        <v>49</v>
      </c>
      <c r="D41" s="25" t="s">
        <v>43</v>
      </c>
      <c r="E41" s="26">
        <v>1</v>
      </c>
      <c r="F41" s="25" t="s">
        <v>44</v>
      </c>
      <c r="G41" s="25" t="s">
        <v>23</v>
      </c>
      <c r="H41" s="27">
        <v>45295</v>
      </c>
      <c r="I41" s="25" t="s">
        <v>81</v>
      </c>
      <c r="J41" s="25" t="s">
        <v>57</v>
      </c>
      <c r="K41" s="28">
        <f t="shared" si="0"/>
        <v>1</v>
      </c>
      <c r="L41" s="29">
        <v>0</v>
      </c>
      <c r="M41" s="30"/>
      <c r="N41" s="41"/>
    </row>
    <row r="42" spans="1:14" s="1" customFormat="1">
      <c r="A42" s="65">
        <v>45258</v>
      </c>
      <c r="B42" s="25" t="s">
        <v>41</v>
      </c>
      <c r="C42" s="25" t="s">
        <v>46</v>
      </c>
      <c r="D42" s="25" t="s">
        <v>43</v>
      </c>
      <c r="E42" s="26">
        <v>2</v>
      </c>
      <c r="F42" s="25" t="s">
        <v>44</v>
      </c>
      <c r="G42" s="25" t="s">
        <v>16</v>
      </c>
      <c r="H42" s="27">
        <v>45300</v>
      </c>
      <c r="I42" s="25" t="s">
        <v>81</v>
      </c>
      <c r="J42" s="25" t="s">
        <v>58</v>
      </c>
      <c r="K42" s="28">
        <f t="shared" si="0"/>
        <v>2</v>
      </c>
      <c r="L42" s="29">
        <v>0</v>
      </c>
      <c r="M42" s="30">
        <v>45301</v>
      </c>
      <c r="N42" s="41"/>
    </row>
    <row r="43" spans="1:14" s="1" customFormat="1">
      <c r="A43" s="65">
        <v>45259</v>
      </c>
      <c r="B43" s="25" t="s">
        <v>41</v>
      </c>
      <c r="C43" s="25" t="s">
        <v>46</v>
      </c>
      <c r="D43" s="25" t="s">
        <v>43</v>
      </c>
      <c r="E43" s="26">
        <v>5</v>
      </c>
      <c r="F43" s="25" t="s">
        <v>44</v>
      </c>
      <c r="G43" s="25" t="s">
        <v>40</v>
      </c>
      <c r="H43" s="27">
        <v>45301</v>
      </c>
      <c r="I43" s="25" t="s">
        <v>81</v>
      </c>
      <c r="J43" s="25" t="s">
        <v>59</v>
      </c>
      <c r="K43" s="28">
        <f t="shared" si="0"/>
        <v>5</v>
      </c>
      <c r="L43" s="29">
        <v>0</v>
      </c>
      <c r="M43" s="30">
        <v>45301</v>
      </c>
      <c r="N43" s="41"/>
    </row>
    <row r="44" spans="1:14" s="1" customFormat="1">
      <c r="A44" s="65">
        <v>45259</v>
      </c>
      <c r="B44" s="25" t="s">
        <v>41</v>
      </c>
      <c r="C44" s="25" t="s">
        <v>46</v>
      </c>
      <c r="D44" s="25" t="s">
        <v>43</v>
      </c>
      <c r="E44" s="26">
        <v>1</v>
      </c>
      <c r="F44" s="25" t="s">
        <v>44</v>
      </c>
      <c r="G44" s="25" t="s">
        <v>40</v>
      </c>
      <c r="H44" s="27">
        <v>45295</v>
      </c>
      <c r="I44" s="25" t="s">
        <v>81</v>
      </c>
      <c r="J44" s="25" t="s">
        <v>60</v>
      </c>
      <c r="K44" s="28">
        <f t="shared" si="0"/>
        <v>1</v>
      </c>
      <c r="L44" s="29">
        <v>0</v>
      </c>
      <c r="M44" s="30">
        <v>45296</v>
      </c>
      <c r="N44" s="41"/>
    </row>
    <row r="45" spans="1:14" s="1" customFormat="1">
      <c r="A45" s="66">
        <v>45264</v>
      </c>
      <c r="B45" s="31" t="s">
        <v>41</v>
      </c>
      <c r="C45" s="31" t="s">
        <v>49</v>
      </c>
      <c r="D45" s="31" t="s">
        <v>43</v>
      </c>
      <c r="E45" s="32">
        <v>2</v>
      </c>
      <c r="F45" s="31" t="s">
        <v>44</v>
      </c>
      <c r="G45" s="31" t="s">
        <v>36</v>
      </c>
      <c r="H45" s="33">
        <v>45294</v>
      </c>
      <c r="I45" s="31" t="s">
        <v>81</v>
      </c>
      <c r="J45" s="31" t="s">
        <v>61</v>
      </c>
      <c r="K45" s="34">
        <f t="shared" si="0"/>
        <v>2</v>
      </c>
      <c r="L45" s="35">
        <v>0</v>
      </c>
      <c r="M45" s="36">
        <v>45294</v>
      </c>
      <c r="N45" s="41"/>
    </row>
    <row r="46" spans="1:14" s="1" customFormat="1">
      <c r="A46" s="66">
        <v>45264</v>
      </c>
      <c r="B46" s="31" t="s">
        <v>41</v>
      </c>
      <c r="C46" s="31" t="s">
        <v>49</v>
      </c>
      <c r="D46" s="31" t="s">
        <v>43</v>
      </c>
      <c r="E46" s="32">
        <v>1</v>
      </c>
      <c r="F46" s="31" t="s">
        <v>44</v>
      </c>
      <c r="G46" s="31" t="s">
        <v>23</v>
      </c>
      <c r="H46" s="33">
        <v>45307</v>
      </c>
      <c r="I46" s="31" t="s">
        <v>81</v>
      </c>
      <c r="J46" s="31" t="s">
        <v>62</v>
      </c>
      <c r="K46" s="34">
        <f t="shared" si="0"/>
        <v>1</v>
      </c>
      <c r="L46" s="35">
        <v>0</v>
      </c>
      <c r="M46" s="36"/>
      <c r="N46" s="41"/>
    </row>
    <row r="47" spans="1:14" s="1" customFormat="1">
      <c r="A47" s="66">
        <v>45264</v>
      </c>
      <c r="B47" s="31" t="s">
        <v>41</v>
      </c>
      <c r="C47" s="31" t="s">
        <v>49</v>
      </c>
      <c r="D47" s="31" t="s">
        <v>43</v>
      </c>
      <c r="E47" s="32">
        <v>4</v>
      </c>
      <c r="F47" s="31" t="s">
        <v>44</v>
      </c>
      <c r="G47" s="31" t="s">
        <v>40</v>
      </c>
      <c r="H47" s="33">
        <v>45307</v>
      </c>
      <c r="I47" s="31" t="s">
        <v>81</v>
      </c>
      <c r="J47" s="31" t="s">
        <v>63</v>
      </c>
      <c r="K47" s="34">
        <f t="shared" si="0"/>
        <v>4</v>
      </c>
      <c r="L47" s="35">
        <v>0</v>
      </c>
      <c r="M47" s="36"/>
      <c r="N47" s="41"/>
    </row>
    <row r="48" spans="1:14" s="1" customFormat="1">
      <c r="A48" s="66">
        <v>45272</v>
      </c>
      <c r="B48" s="31" t="s">
        <v>41</v>
      </c>
      <c r="C48" s="31" t="s">
        <v>64</v>
      </c>
      <c r="D48" s="31" t="s">
        <v>43</v>
      </c>
      <c r="E48" s="32">
        <v>30</v>
      </c>
      <c r="F48" s="31" t="s">
        <v>44</v>
      </c>
      <c r="G48" s="31" t="s">
        <v>20</v>
      </c>
      <c r="H48" s="33">
        <v>45302</v>
      </c>
      <c r="I48" s="31" t="s">
        <v>81</v>
      </c>
      <c r="J48" s="31" t="s">
        <v>65</v>
      </c>
      <c r="K48" s="34">
        <f t="shared" si="0"/>
        <v>26</v>
      </c>
      <c r="L48" s="35">
        <v>4</v>
      </c>
      <c r="M48" s="36"/>
      <c r="N48" s="41"/>
    </row>
    <row r="49" spans="1:14" s="1" customFormat="1">
      <c r="A49" s="66">
        <v>45273</v>
      </c>
      <c r="B49" s="31" t="s">
        <v>41</v>
      </c>
      <c r="C49" s="31" t="s">
        <v>46</v>
      </c>
      <c r="D49" s="31" t="s">
        <v>43</v>
      </c>
      <c r="E49" s="32">
        <v>9</v>
      </c>
      <c r="F49" s="31" t="s">
        <v>44</v>
      </c>
      <c r="G49" s="31" t="s">
        <v>26</v>
      </c>
      <c r="H49" s="33">
        <v>45303</v>
      </c>
      <c r="I49" s="31" t="s">
        <v>81</v>
      </c>
      <c r="J49" s="31" t="s">
        <v>66</v>
      </c>
      <c r="K49" s="34">
        <f t="shared" si="0"/>
        <v>9</v>
      </c>
      <c r="L49" s="35">
        <v>0</v>
      </c>
      <c r="M49" s="36"/>
      <c r="N49" s="41"/>
    </row>
    <row r="50" spans="1:14" s="1" customFormat="1">
      <c r="A50" s="66">
        <v>45273</v>
      </c>
      <c r="B50" s="31" t="s">
        <v>41</v>
      </c>
      <c r="C50" s="31" t="s">
        <v>46</v>
      </c>
      <c r="D50" s="31" t="s">
        <v>43</v>
      </c>
      <c r="E50" s="32">
        <v>16</v>
      </c>
      <c r="F50" s="31" t="s">
        <v>44</v>
      </c>
      <c r="G50" s="31" t="s">
        <v>20</v>
      </c>
      <c r="H50" s="33">
        <v>45299</v>
      </c>
      <c r="I50" s="31" t="s">
        <v>81</v>
      </c>
      <c r="J50" s="31" t="s">
        <v>67</v>
      </c>
      <c r="K50" s="34">
        <f t="shared" si="0"/>
        <v>16</v>
      </c>
      <c r="L50" s="35">
        <v>0</v>
      </c>
      <c r="M50" s="36">
        <v>45299</v>
      </c>
      <c r="N50" s="41"/>
    </row>
    <row r="51" spans="1:14" s="1" customFormat="1">
      <c r="A51" s="66">
        <v>45275</v>
      </c>
      <c r="B51" s="31" t="s">
        <v>41</v>
      </c>
      <c r="C51" s="31" t="s">
        <v>64</v>
      </c>
      <c r="D51" s="31" t="s">
        <v>43</v>
      </c>
      <c r="E51" s="32">
        <v>15</v>
      </c>
      <c r="F51" s="31" t="s">
        <v>44</v>
      </c>
      <c r="G51" s="31" t="s">
        <v>30</v>
      </c>
      <c r="H51" s="33">
        <v>45300</v>
      </c>
      <c r="I51" s="31" t="s">
        <v>81</v>
      </c>
      <c r="J51" s="31" t="s">
        <v>68</v>
      </c>
      <c r="K51" s="34">
        <f t="shared" si="0"/>
        <v>14</v>
      </c>
      <c r="L51" s="35">
        <v>1</v>
      </c>
      <c r="M51" s="36">
        <v>45301</v>
      </c>
      <c r="N51" s="41"/>
    </row>
    <row r="52" spans="1:14" s="1" customFormat="1">
      <c r="A52" s="66">
        <v>45278</v>
      </c>
      <c r="B52" s="31" t="s">
        <v>41</v>
      </c>
      <c r="C52" s="31" t="s">
        <v>49</v>
      </c>
      <c r="D52" s="31" t="s">
        <v>43</v>
      </c>
      <c r="E52" s="32">
        <v>16</v>
      </c>
      <c r="F52" s="31" t="s">
        <v>44</v>
      </c>
      <c r="G52" s="31" t="s">
        <v>17</v>
      </c>
      <c r="H52" s="33">
        <v>45294</v>
      </c>
      <c r="I52" s="31" t="s">
        <v>81</v>
      </c>
      <c r="J52" s="31" t="s">
        <v>69</v>
      </c>
      <c r="K52" s="34">
        <f t="shared" si="0"/>
        <v>10</v>
      </c>
      <c r="L52" s="35">
        <v>6</v>
      </c>
      <c r="M52" s="36">
        <v>45296</v>
      </c>
      <c r="N52" s="41"/>
    </row>
    <row r="53" spans="1:14" s="1" customFormat="1">
      <c r="A53" s="66">
        <v>45278</v>
      </c>
      <c r="B53" s="31" t="s">
        <v>41</v>
      </c>
      <c r="C53" s="31" t="s">
        <v>49</v>
      </c>
      <c r="D53" s="31" t="s">
        <v>43</v>
      </c>
      <c r="E53" s="32">
        <v>1</v>
      </c>
      <c r="F53" s="31" t="s">
        <v>44</v>
      </c>
      <c r="G53" s="31" t="s">
        <v>20</v>
      </c>
      <c r="H53" s="33">
        <v>45293</v>
      </c>
      <c r="I53" s="31" t="s">
        <v>81</v>
      </c>
      <c r="J53" s="31" t="s">
        <v>70</v>
      </c>
      <c r="K53" s="34">
        <f t="shared" si="0"/>
        <v>1</v>
      </c>
      <c r="L53" s="35">
        <v>0</v>
      </c>
      <c r="M53" s="36">
        <v>45294</v>
      </c>
      <c r="N53" s="41"/>
    </row>
    <row r="54" spans="1:14" s="1" customFormat="1">
      <c r="A54" s="66">
        <v>45278</v>
      </c>
      <c r="B54" s="31" t="s">
        <v>41</v>
      </c>
      <c r="C54" s="31" t="s">
        <v>49</v>
      </c>
      <c r="D54" s="31" t="s">
        <v>43</v>
      </c>
      <c r="E54" s="32">
        <v>1</v>
      </c>
      <c r="F54" s="31" t="s">
        <v>44</v>
      </c>
      <c r="G54" s="31" t="s">
        <v>36</v>
      </c>
      <c r="H54" s="33">
        <v>45293</v>
      </c>
      <c r="I54" s="31" t="s">
        <v>81</v>
      </c>
      <c r="J54" s="31" t="s">
        <v>71</v>
      </c>
      <c r="K54" s="34">
        <f t="shared" si="0"/>
        <v>1</v>
      </c>
      <c r="L54" s="35">
        <v>0</v>
      </c>
      <c r="M54" s="36">
        <v>45294</v>
      </c>
      <c r="N54" s="41"/>
    </row>
    <row r="55" spans="1:14" s="1" customFormat="1">
      <c r="A55" s="66">
        <v>45278</v>
      </c>
      <c r="B55" s="31" t="s">
        <v>41</v>
      </c>
      <c r="C55" s="31" t="s">
        <v>49</v>
      </c>
      <c r="D55" s="31" t="s">
        <v>43</v>
      </c>
      <c r="E55" s="32">
        <v>1</v>
      </c>
      <c r="F55" s="31" t="s">
        <v>44</v>
      </c>
      <c r="G55" s="31" t="s">
        <v>40</v>
      </c>
      <c r="H55" s="33">
        <v>45307</v>
      </c>
      <c r="I55" s="31" t="s">
        <v>81</v>
      </c>
      <c r="J55" s="31" t="s">
        <v>72</v>
      </c>
      <c r="K55" s="34">
        <f t="shared" si="0"/>
        <v>1</v>
      </c>
      <c r="L55" s="35">
        <v>0</v>
      </c>
      <c r="M55" s="36"/>
      <c r="N55" s="41"/>
    </row>
    <row r="56" spans="1:14" s="1" customFormat="1">
      <c r="A56" s="66">
        <v>45278</v>
      </c>
      <c r="B56" s="31" t="s">
        <v>41</v>
      </c>
      <c r="C56" s="31" t="s">
        <v>49</v>
      </c>
      <c r="D56" s="31" t="s">
        <v>43</v>
      </c>
      <c r="E56" s="32">
        <v>1</v>
      </c>
      <c r="F56" s="31" t="s">
        <v>44</v>
      </c>
      <c r="G56" s="31" t="s">
        <v>23</v>
      </c>
      <c r="H56" s="33">
        <v>45307</v>
      </c>
      <c r="I56" s="31" t="s">
        <v>81</v>
      </c>
      <c r="J56" s="31" t="s">
        <v>73</v>
      </c>
      <c r="K56" s="34">
        <f t="shared" si="0"/>
        <v>1</v>
      </c>
      <c r="L56" s="35">
        <v>0</v>
      </c>
      <c r="M56" s="36"/>
      <c r="N56" s="41"/>
    </row>
    <row r="57" spans="1:14" s="1" customFormat="1">
      <c r="A57" s="66">
        <v>45278</v>
      </c>
      <c r="B57" s="31" t="s">
        <v>41</v>
      </c>
      <c r="C57" s="31" t="s">
        <v>42</v>
      </c>
      <c r="D57" s="31" t="s">
        <v>43</v>
      </c>
      <c r="E57" s="32">
        <v>33</v>
      </c>
      <c r="F57" s="31" t="s">
        <v>44</v>
      </c>
      <c r="G57" s="31" t="s">
        <v>17</v>
      </c>
      <c r="H57" s="33">
        <v>45293</v>
      </c>
      <c r="I57" s="31" t="s">
        <v>81</v>
      </c>
      <c r="J57" s="31" t="s">
        <v>74</v>
      </c>
      <c r="K57" s="34">
        <f t="shared" si="0"/>
        <v>21</v>
      </c>
      <c r="L57" s="35">
        <v>12</v>
      </c>
      <c r="M57" s="36">
        <v>45302</v>
      </c>
      <c r="N57" s="41"/>
    </row>
    <row r="58" spans="1:14" s="1" customFormat="1">
      <c r="A58" s="66">
        <v>45278</v>
      </c>
      <c r="B58" s="31" t="s">
        <v>41</v>
      </c>
      <c r="C58" s="31" t="s">
        <v>42</v>
      </c>
      <c r="D58" s="31" t="s">
        <v>43</v>
      </c>
      <c r="E58" s="32">
        <v>33</v>
      </c>
      <c r="F58" s="31" t="s">
        <v>44</v>
      </c>
      <c r="G58" s="31" t="s">
        <v>17</v>
      </c>
      <c r="H58" s="33">
        <v>45293</v>
      </c>
      <c r="I58" s="31" t="s">
        <v>81</v>
      </c>
      <c r="J58" s="31" t="s">
        <v>75</v>
      </c>
      <c r="K58" s="34">
        <f t="shared" si="0"/>
        <v>18</v>
      </c>
      <c r="L58" s="35">
        <v>15</v>
      </c>
      <c r="M58" s="36">
        <v>45302</v>
      </c>
      <c r="N58" s="41"/>
    </row>
    <row r="59" spans="1:14" s="1" customFormat="1">
      <c r="A59" s="66">
        <v>45278</v>
      </c>
      <c r="B59" s="31" t="s">
        <v>41</v>
      </c>
      <c r="C59" s="31" t="s">
        <v>49</v>
      </c>
      <c r="D59" s="31" t="s">
        <v>43</v>
      </c>
      <c r="E59" s="32">
        <v>13</v>
      </c>
      <c r="F59" s="31" t="s">
        <v>44</v>
      </c>
      <c r="G59" s="31" t="s">
        <v>34</v>
      </c>
      <c r="H59" s="33">
        <v>45303</v>
      </c>
      <c r="I59" s="31" t="s">
        <v>81</v>
      </c>
      <c r="J59" s="31" t="s">
        <v>76</v>
      </c>
      <c r="K59" s="34">
        <f t="shared" si="0"/>
        <v>13</v>
      </c>
      <c r="L59" s="35">
        <v>0</v>
      </c>
      <c r="M59" s="36"/>
      <c r="N59" s="41"/>
    </row>
    <row r="60" spans="1:14" s="1" customFormat="1">
      <c r="A60" s="66">
        <v>45287</v>
      </c>
      <c r="B60" s="31" t="s">
        <v>41</v>
      </c>
      <c r="C60" s="31" t="s">
        <v>49</v>
      </c>
      <c r="D60" s="31" t="s">
        <v>43</v>
      </c>
      <c r="E60" s="32">
        <v>30</v>
      </c>
      <c r="F60" s="31" t="s">
        <v>44</v>
      </c>
      <c r="G60" s="31" t="s">
        <v>17</v>
      </c>
      <c r="H60" s="33">
        <v>45296</v>
      </c>
      <c r="I60" s="31" t="s">
        <v>81</v>
      </c>
      <c r="J60" s="31" t="s">
        <v>82</v>
      </c>
      <c r="K60" s="34">
        <f t="shared" si="0"/>
        <v>18</v>
      </c>
      <c r="L60" s="35">
        <v>12</v>
      </c>
      <c r="M60" s="36">
        <v>45296</v>
      </c>
      <c r="N60" s="41"/>
    </row>
    <row r="61" spans="1:14" s="1" customFormat="1">
      <c r="A61" s="66">
        <v>45287</v>
      </c>
      <c r="B61" s="31" t="s">
        <v>41</v>
      </c>
      <c r="C61" s="31" t="s">
        <v>49</v>
      </c>
      <c r="D61" s="31" t="s">
        <v>43</v>
      </c>
      <c r="E61" s="32">
        <v>30</v>
      </c>
      <c r="F61" s="31" t="s">
        <v>44</v>
      </c>
      <c r="G61" s="31" t="s">
        <v>17</v>
      </c>
      <c r="H61" s="33">
        <v>45296</v>
      </c>
      <c r="I61" s="31" t="s">
        <v>81</v>
      </c>
      <c r="J61" s="31" t="s">
        <v>77</v>
      </c>
      <c r="K61" s="34">
        <f t="shared" si="0"/>
        <v>30</v>
      </c>
      <c r="L61" s="35">
        <v>0</v>
      </c>
      <c r="M61" s="36">
        <v>45296</v>
      </c>
      <c r="N61" s="41"/>
    </row>
    <row r="62" spans="1:14" s="1" customFormat="1">
      <c r="A62" s="66">
        <v>45287</v>
      </c>
      <c r="B62" s="31" t="s">
        <v>41</v>
      </c>
      <c r="C62" s="31" t="s">
        <v>49</v>
      </c>
      <c r="D62" s="31" t="s">
        <v>43</v>
      </c>
      <c r="E62" s="32">
        <v>30</v>
      </c>
      <c r="F62" s="31" t="s">
        <v>44</v>
      </c>
      <c r="G62" s="31" t="s">
        <v>17</v>
      </c>
      <c r="H62" s="33">
        <v>45296</v>
      </c>
      <c r="I62" s="31" t="s">
        <v>81</v>
      </c>
      <c r="J62" s="31" t="s">
        <v>78</v>
      </c>
      <c r="K62" s="34">
        <f t="shared" si="0"/>
        <v>27</v>
      </c>
      <c r="L62" s="35">
        <v>3</v>
      </c>
      <c r="M62" s="36">
        <v>45296</v>
      </c>
      <c r="N62" s="41"/>
    </row>
    <row r="63" spans="1:14" s="1" customFormat="1">
      <c r="A63" s="66">
        <v>45287</v>
      </c>
      <c r="B63" s="31" t="s">
        <v>41</v>
      </c>
      <c r="C63" s="31" t="s">
        <v>49</v>
      </c>
      <c r="D63" s="31" t="s">
        <v>43</v>
      </c>
      <c r="E63" s="32">
        <v>9</v>
      </c>
      <c r="F63" s="31" t="s">
        <v>44</v>
      </c>
      <c r="G63" s="31" t="s">
        <v>17</v>
      </c>
      <c r="H63" s="33">
        <v>45296</v>
      </c>
      <c r="I63" s="31" t="s">
        <v>81</v>
      </c>
      <c r="J63" s="31" t="s">
        <v>79</v>
      </c>
      <c r="K63" s="34">
        <f t="shared" si="0"/>
        <v>7</v>
      </c>
      <c r="L63" s="35">
        <v>2</v>
      </c>
      <c r="M63" s="36">
        <v>45296</v>
      </c>
      <c r="N63" s="41"/>
    </row>
    <row r="64" spans="1:14" s="1" customFormat="1">
      <c r="A64" s="42">
        <v>45294</v>
      </c>
      <c r="B64" s="43" t="s">
        <v>41</v>
      </c>
      <c r="C64" s="43" t="s">
        <v>49</v>
      </c>
      <c r="D64" s="43" t="s">
        <v>43</v>
      </c>
      <c r="E64" s="44">
        <v>27</v>
      </c>
      <c r="F64" s="43" t="s">
        <v>44</v>
      </c>
      <c r="G64" s="43" t="s">
        <v>37</v>
      </c>
      <c r="H64" s="45">
        <v>45295</v>
      </c>
      <c r="I64" s="37" t="s">
        <v>81</v>
      </c>
      <c r="J64" s="43" t="s">
        <v>83</v>
      </c>
      <c r="K64" s="22">
        <f t="shared" si="0"/>
        <v>24</v>
      </c>
      <c r="L64" s="46">
        <v>3</v>
      </c>
      <c r="M64" s="45"/>
      <c r="N64" s="47"/>
    </row>
    <row r="65" spans="1:14" s="1" customFormat="1">
      <c r="A65" s="42">
        <v>45294</v>
      </c>
      <c r="B65" s="43" t="s">
        <v>41</v>
      </c>
      <c r="C65" s="43" t="s">
        <v>49</v>
      </c>
      <c r="D65" s="43" t="s">
        <v>43</v>
      </c>
      <c r="E65" s="44">
        <v>25</v>
      </c>
      <c r="F65" s="43" t="s">
        <v>44</v>
      </c>
      <c r="G65" s="43" t="s">
        <v>37</v>
      </c>
      <c r="H65" s="45">
        <v>45295</v>
      </c>
      <c r="I65" s="37" t="s">
        <v>81</v>
      </c>
      <c r="J65" s="43" t="s">
        <v>84</v>
      </c>
      <c r="K65" s="22">
        <f t="shared" si="0"/>
        <v>24</v>
      </c>
      <c r="L65" s="46">
        <v>1</v>
      </c>
      <c r="M65" s="45"/>
      <c r="N65" s="47"/>
    </row>
    <row r="66" spans="1:14" s="1" customFormat="1">
      <c r="A66" s="42">
        <v>45294</v>
      </c>
      <c r="B66" s="43" t="s">
        <v>41</v>
      </c>
      <c r="C66" s="43" t="s">
        <v>49</v>
      </c>
      <c r="D66" s="43" t="s">
        <v>43</v>
      </c>
      <c r="E66" s="44">
        <v>32</v>
      </c>
      <c r="F66" s="43" t="s">
        <v>44</v>
      </c>
      <c r="G66" s="43" t="s">
        <v>37</v>
      </c>
      <c r="H66" s="45">
        <v>45295</v>
      </c>
      <c r="I66" s="37" t="s">
        <v>81</v>
      </c>
      <c r="J66" s="43" t="s">
        <v>86</v>
      </c>
      <c r="K66" s="22">
        <f t="shared" si="0"/>
        <v>29</v>
      </c>
      <c r="L66" s="46">
        <v>3</v>
      </c>
      <c r="M66" s="45"/>
      <c r="N66" s="47"/>
    </row>
    <row r="67" spans="1:14" s="1" customFormat="1">
      <c r="A67" s="42">
        <v>45294</v>
      </c>
      <c r="B67" s="43" t="s">
        <v>41</v>
      </c>
      <c r="C67" s="43" t="s">
        <v>49</v>
      </c>
      <c r="D67" s="43" t="s">
        <v>43</v>
      </c>
      <c r="E67" s="44">
        <v>15</v>
      </c>
      <c r="F67" s="43" t="s">
        <v>44</v>
      </c>
      <c r="G67" s="43" t="s">
        <v>37</v>
      </c>
      <c r="H67" s="45">
        <v>45296</v>
      </c>
      <c r="I67" s="37" t="s">
        <v>81</v>
      </c>
      <c r="J67" s="43" t="s">
        <v>85</v>
      </c>
      <c r="K67" s="22">
        <f t="shared" si="0"/>
        <v>15</v>
      </c>
      <c r="L67" s="46">
        <v>0</v>
      </c>
      <c r="M67" s="45"/>
      <c r="N67" s="47"/>
    </row>
    <row r="68" spans="1:14" s="1" customFormat="1">
      <c r="A68" s="42">
        <v>45295</v>
      </c>
      <c r="B68" s="43" t="s">
        <v>41</v>
      </c>
      <c r="C68" s="43" t="s">
        <v>42</v>
      </c>
      <c r="D68" s="43" t="s">
        <v>43</v>
      </c>
      <c r="E68" s="44">
        <v>2</v>
      </c>
      <c r="F68" s="81" t="s">
        <v>89</v>
      </c>
      <c r="G68" s="43" t="s">
        <v>15</v>
      </c>
      <c r="H68" s="45">
        <v>45295</v>
      </c>
      <c r="I68" s="37" t="s">
        <v>81</v>
      </c>
      <c r="J68" s="43" t="s">
        <v>87</v>
      </c>
      <c r="K68" s="22">
        <f t="shared" si="0"/>
        <v>2</v>
      </c>
      <c r="L68" s="46">
        <v>0</v>
      </c>
      <c r="M68" s="45">
        <v>45295</v>
      </c>
      <c r="N68" s="47"/>
    </row>
    <row r="69" spans="1:14" s="1" customFormat="1">
      <c r="A69" s="42">
        <v>45296</v>
      </c>
      <c r="B69" s="43" t="s">
        <v>41</v>
      </c>
      <c r="C69" s="43" t="s">
        <v>46</v>
      </c>
      <c r="D69" s="43" t="s">
        <v>43</v>
      </c>
      <c r="E69" s="44">
        <v>1</v>
      </c>
      <c r="F69" s="43" t="s">
        <v>89</v>
      </c>
      <c r="G69" s="43" t="s">
        <v>15</v>
      </c>
      <c r="H69" s="45">
        <v>45296</v>
      </c>
      <c r="I69" s="37" t="s">
        <v>81</v>
      </c>
      <c r="J69" s="43" t="s">
        <v>88</v>
      </c>
      <c r="K69" s="22">
        <f t="shared" si="0"/>
        <v>1</v>
      </c>
      <c r="L69" s="46">
        <v>0</v>
      </c>
      <c r="M69" s="45">
        <v>45296</v>
      </c>
      <c r="N69" s="47"/>
    </row>
    <row r="70" spans="1:14" s="1" customFormat="1">
      <c r="A70" s="42">
        <v>45296</v>
      </c>
      <c r="B70" s="43" t="s">
        <v>41</v>
      </c>
      <c r="C70" s="43" t="s">
        <v>49</v>
      </c>
      <c r="D70" s="43" t="s">
        <v>43</v>
      </c>
      <c r="E70" s="44">
        <v>8</v>
      </c>
      <c r="F70" s="43" t="s">
        <v>44</v>
      </c>
      <c r="G70" s="43" t="s">
        <v>37</v>
      </c>
      <c r="H70" s="45">
        <v>45296</v>
      </c>
      <c r="I70" s="37" t="s">
        <v>81</v>
      </c>
      <c r="J70" s="43" t="s">
        <v>90</v>
      </c>
      <c r="K70" s="22">
        <f t="shared" ref="K70:K133" si="1">IF(H70="",0,IF(L70&gt;E70,"ERROR",E70-L70))</f>
        <v>8</v>
      </c>
      <c r="L70" s="46">
        <v>0</v>
      </c>
      <c r="M70" s="45">
        <v>45296</v>
      </c>
      <c r="N70" s="47"/>
    </row>
    <row r="71" spans="1:14" s="1" customFormat="1">
      <c r="A71" s="42">
        <v>45296</v>
      </c>
      <c r="B71" s="43" t="s">
        <v>41</v>
      </c>
      <c r="C71" s="43" t="s">
        <v>49</v>
      </c>
      <c r="D71" s="43" t="s">
        <v>43</v>
      </c>
      <c r="E71" s="44">
        <v>1</v>
      </c>
      <c r="F71" s="43" t="s">
        <v>89</v>
      </c>
      <c r="G71" s="43" t="s">
        <v>15</v>
      </c>
      <c r="H71" s="45">
        <v>45299</v>
      </c>
      <c r="I71" s="37" t="s">
        <v>81</v>
      </c>
      <c r="J71" s="43" t="s">
        <v>91</v>
      </c>
      <c r="K71" s="22">
        <f t="shared" si="1"/>
        <v>1</v>
      </c>
      <c r="L71" s="46">
        <v>0</v>
      </c>
      <c r="M71" s="45">
        <v>45296</v>
      </c>
      <c r="N71" s="47"/>
    </row>
    <row r="72" spans="1:14" s="1" customFormat="1">
      <c r="A72" s="42">
        <v>45301</v>
      </c>
      <c r="B72" s="43" t="s">
        <v>41</v>
      </c>
      <c r="C72" s="43" t="s">
        <v>64</v>
      </c>
      <c r="D72" s="43" t="s">
        <v>43</v>
      </c>
      <c r="E72" s="44">
        <v>2</v>
      </c>
      <c r="F72" s="43" t="s">
        <v>89</v>
      </c>
      <c r="G72" s="43" t="s">
        <v>15</v>
      </c>
      <c r="H72" s="45">
        <v>45301</v>
      </c>
      <c r="I72" s="37" t="s">
        <v>81</v>
      </c>
      <c r="J72" s="43" t="s">
        <v>92</v>
      </c>
      <c r="K72" s="22">
        <f t="shared" si="1"/>
        <v>2</v>
      </c>
      <c r="L72" s="46">
        <v>0</v>
      </c>
      <c r="M72" s="45">
        <v>45301</v>
      </c>
      <c r="N72" s="47"/>
    </row>
    <row r="73" spans="1:14" s="1" customFormat="1">
      <c r="A73" s="42">
        <v>45302</v>
      </c>
      <c r="B73" s="43" t="s">
        <v>41</v>
      </c>
      <c r="C73" s="43" t="s">
        <v>49</v>
      </c>
      <c r="D73" s="43" t="s">
        <v>43</v>
      </c>
      <c r="E73" s="44">
        <v>3</v>
      </c>
      <c r="F73" s="43" t="s">
        <v>44</v>
      </c>
      <c r="G73" s="43" t="s">
        <v>37</v>
      </c>
      <c r="H73" s="45">
        <v>45303</v>
      </c>
      <c r="I73" s="37" t="s">
        <v>81</v>
      </c>
      <c r="J73" s="43" t="s">
        <v>93</v>
      </c>
      <c r="K73" s="22">
        <f t="shared" si="1"/>
        <v>3</v>
      </c>
      <c r="L73" s="46">
        <v>0</v>
      </c>
      <c r="M73" s="45"/>
      <c r="N73" s="47"/>
    </row>
    <row r="74" spans="1:14" s="1" customFormat="1">
      <c r="A74" s="42">
        <v>45301</v>
      </c>
      <c r="B74" s="43" t="s">
        <v>41</v>
      </c>
      <c r="C74" s="43" t="s">
        <v>46</v>
      </c>
      <c r="D74" s="43" t="s">
        <v>43</v>
      </c>
      <c r="E74" s="44">
        <v>5</v>
      </c>
      <c r="F74" s="43" t="s">
        <v>44</v>
      </c>
      <c r="G74" s="43" t="s">
        <v>31</v>
      </c>
      <c r="H74" s="45">
        <v>45306</v>
      </c>
      <c r="I74" s="37" t="s">
        <v>81</v>
      </c>
      <c r="J74" s="43" t="s">
        <v>94</v>
      </c>
      <c r="K74" s="22">
        <f t="shared" si="1"/>
        <v>3</v>
      </c>
      <c r="L74" s="46">
        <v>2</v>
      </c>
      <c r="M74" s="45"/>
      <c r="N74" s="47"/>
    </row>
    <row r="75" spans="1:14" s="1" customFormat="1">
      <c r="A75" s="42">
        <v>45306</v>
      </c>
      <c r="B75" s="43" t="s">
        <v>41</v>
      </c>
      <c r="C75" s="43" t="s">
        <v>64</v>
      </c>
      <c r="D75" s="43" t="s">
        <v>43</v>
      </c>
      <c r="E75" s="44">
        <v>3</v>
      </c>
      <c r="F75" s="43" t="s">
        <v>44</v>
      </c>
      <c r="G75" s="43" t="s">
        <v>37</v>
      </c>
      <c r="H75" s="45">
        <v>45306</v>
      </c>
      <c r="I75" s="37" t="s">
        <v>81</v>
      </c>
      <c r="J75" s="43" t="s">
        <v>95</v>
      </c>
      <c r="K75" s="22">
        <f t="shared" si="1"/>
        <v>3</v>
      </c>
      <c r="L75" s="46">
        <v>0</v>
      </c>
      <c r="M75" s="45">
        <v>45306</v>
      </c>
      <c r="N75" s="47"/>
    </row>
    <row r="76" spans="1:14" s="1" customFormat="1">
      <c r="A76" s="42">
        <v>45306</v>
      </c>
      <c r="B76" s="43" t="s">
        <v>41</v>
      </c>
      <c r="C76" s="43" t="s">
        <v>64</v>
      </c>
      <c r="D76" s="43" t="s">
        <v>43</v>
      </c>
      <c r="E76" s="44">
        <v>4</v>
      </c>
      <c r="F76" s="43" t="s">
        <v>44</v>
      </c>
      <c r="G76" s="43" t="s">
        <v>37</v>
      </c>
      <c r="H76" s="45">
        <v>45306</v>
      </c>
      <c r="I76" s="37" t="s">
        <v>81</v>
      </c>
      <c r="J76" s="43" t="s">
        <v>96</v>
      </c>
      <c r="K76" s="22">
        <f t="shared" si="1"/>
        <v>3</v>
      </c>
      <c r="L76" s="46">
        <v>1</v>
      </c>
      <c r="M76" s="45">
        <v>45306</v>
      </c>
      <c r="N76" s="47"/>
    </row>
    <row r="77" spans="1:14" s="1" customFormat="1">
      <c r="A77" s="42">
        <v>45295</v>
      </c>
      <c r="B77" s="43" t="s">
        <v>41</v>
      </c>
      <c r="C77" s="43" t="s">
        <v>42</v>
      </c>
      <c r="D77" s="43" t="s">
        <v>43</v>
      </c>
      <c r="E77" s="44">
        <v>2</v>
      </c>
      <c r="F77" s="43" t="s">
        <v>44</v>
      </c>
      <c r="G77" s="43" t="s">
        <v>20</v>
      </c>
      <c r="H77" s="45">
        <v>45306</v>
      </c>
      <c r="I77" s="37" t="s">
        <v>81</v>
      </c>
      <c r="J77" s="43" t="s">
        <v>97</v>
      </c>
      <c r="K77" s="22">
        <f t="shared" si="1"/>
        <v>2</v>
      </c>
      <c r="L77" s="46">
        <v>0</v>
      </c>
      <c r="M77" s="45"/>
      <c r="N77" s="47"/>
    </row>
    <row r="78" spans="1:14" s="1" customFormat="1">
      <c r="A78" s="42">
        <v>45299</v>
      </c>
      <c r="B78" s="43" t="s">
        <v>41</v>
      </c>
      <c r="C78" s="43" t="s">
        <v>42</v>
      </c>
      <c r="D78" s="43" t="s">
        <v>43</v>
      </c>
      <c r="E78" s="44">
        <v>6</v>
      </c>
      <c r="F78" s="43" t="s">
        <v>44</v>
      </c>
      <c r="G78" s="43" t="s">
        <v>18</v>
      </c>
      <c r="H78" s="45">
        <v>45306</v>
      </c>
      <c r="I78" s="37" t="s">
        <v>81</v>
      </c>
      <c r="J78" s="43" t="s">
        <v>98</v>
      </c>
      <c r="K78" s="22">
        <f t="shared" si="1"/>
        <v>5</v>
      </c>
      <c r="L78" s="46">
        <v>1</v>
      </c>
      <c r="M78" s="45"/>
      <c r="N78" s="47"/>
    </row>
    <row r="79" spans="1:14" s="1" customFormat="1">
      <c r="A79" s="42">
        <v>45301</v>
      </c>
      <c r="B79" s="43" t="s">
        <v>41</v>
      </c>
      <c r="C79" s="43" t="s">
        <v>46</v>
      </c>
      <c r="D79" s="43" t="s">
        <v>43</v>
      </c>
      <c r="E79" s="44">
        <v>35</v>
      </c>
      <c r="F79" s="43" t="s">
        <v>44</v>
      </c>
      <c r="G79" s="43" t="s">
        <v>17</v>
      </c>
      <c r="H79" s="45">
        <v>45306</v>
      </c>
      <c r="I79" s="37" t="s">
        <v>81</v>
      </c>
      <c r="J79" s="43" t="s">
        <v>99</v>
      </c>
      <c r="K79" s="22">
        <f t="shared" si="1"/>
        <v>26</v>
      </c>
      <c r="L79" s="46">
        <v>9</v>
      </c>
      <c r="M79" s="45"/>
      <c r="N79" s="47"/>
    </row>
    <row r="80" spans="1:14" s="1" customFormat="1">
      <c r="A80" s="42">
        <v>45295</v>
      </c>
      <c r="B80" s="43" t="s">
        <v>41</v>
      </c>
      <c r="C80" s="43" t="s">
        <v>42</v>
      </c>
      <c r="D80" s="43" t="s">
        <v>43</v>
      </c>
      <c r="E80" s="44">
        <v>2</v>
      </c>
      <c r="F80" s="43" t="s">
        <v>44</v>
      </c>
      <c r="G80" s="43" t="s">
        <v>35</v>
      </c>
      <c r="H80" s="45">
        <v>45306</v>
      </c>
      <c r="I80" s="37" t="s">
        <v>81</v>
      </c>
      <c r="J80" s="43" t="s">
        <v>100</v>
      </c>
      <c r="K80" s="22">
        <f t="shared" si="1"/>
        <v>2</v>
      </c>
      <c r="L80" s="46">
        <v>0</v>
      </c>
      <c r="M80" s="45"/>
      <c r="N80" s="47"/>
    </row>
    <row r="81" spans="1:14" s="1" customFormat="1">
      <c r="A81" s="42">
        <v>45295</v>
      </c>
      <c r="B81" s="43" t="s">
        <v>41</v>
      </c>
      <c r="C81" s="43" t="s">
        <v>46</v>
      </c>
      <c r="D81" s="43" t="s">
        <v>43</v>
      </c>
      <c r="E81" s="44">
        <v>26</v>
      </c>
      <c r="F81" s="43" t="s">
        <v>44</v>
      </c>
      <c r="G81" s="43" t="s">
        <v>37</v>
      </c>
      <c r="H81" s="45">
        <v>45299</v>
      </c>
      <c r="I81" s="37" t="s">
        <v>81</v>
      </c>
      <c r="J81" s="43" t="s">
        <v>101</v>
      </c>
      <c r="K81" s="22">
        <f t="shared" si="1"/>
        <v>23</v>
      </c>
      <c r="L81" s="46">
        <v>3</v>
      </c>
      <c r="M81" s="45">
        <v>45301</v>
      </c>
      <c r="N81" s="47"/>
    </row>
    <row r="82" spans="1:14" s="1" customFormat="1">
      <c r="A82" s="42">
        <v>45295</v>
      </c>
      <c r="B82" s="43" t="s">
        <v>41</v>
      </c>
      <c r="C82" s="43" t="s">
        <v>46</v>
      </c>
      <c r="D82" s="43" t="s">
        <v>43</v>
      </c>
      <c r="E82" s="44">
        <v>23</v>
      </c>
      <c r="F82" s="43" t="s">
        <v>44</v>
      </c>
      <c r="G82" s="43" t="s">
        <v>37</v>
      </c>
      <c r="H82" s="45">
        <v>45299</v>
      </c>
      <c r="I82" s="37" t="s">
        <v>81</v>
      </c>
      <c r="J82" s="43" t="s">
        <v>102</v>
      </c>
      <c r="K82" s="22">
        <f t="shared" si="1"/>
        <v>22</v>
      </c>
      <c r="L82" s="46">
        <v>1</v>
      </c>
      <c r="M82" s="45">
        <v>45301</v>
      </c>
      <c r="N82" s="47"/>
    </row>
    <row r="83" spans="1:14" s="1" customFormat="1">
      <c r="A83" s="42">
        <v>45295</v>
      </c>
      <c r="B83" s="43" t="s">
        <v>41</v>
      </c>
      <c r="C83" s="43" t="s">
        <v>46</v>
      </c>
      <c r="D83" s="43" t="s">
        <v>43</v>
      </c>
      <c r="E83" s="44">
        <v>25</v>
      </c>
      <c r="F83" s="43" t="s">
        <v>44</v>
      </c>
      <c r="G83" s="43" t="s">
        <v>37</v>
      </c>
      <c r="H83" s="45">
        <v>45299</v>
      </c>
      <c r="I83" s="37" t="s">
        <v>81</v>
      </c>
      <c r="J83" s="43" t="s">
        <v>103</v>
      </c>
      <c r="K83" s="22">
        <f t="shared" si="1"/>
        <v>25</v>
      </c>
      <c r="L83" s="46">
        <v>0</v>
      </c>
      <c r="M83" s="45">
        <v>45301</v>
      </c>
      <c r="N83" s="47"/>
    </row>
    <row r="84" spans="1:14" s="1" customFormat="1">
      <c r="A84" s="42">
        <v>45301</v>
      </c>
      <c r="B84" s="43" t="s">
        <v>41</v>
      </c>
      <c r="C84" s="43" t="s">
        <v>64</v>
      </c>
      <c r="D84" s="43" t="s">
        <v>43</v>
      </c>
      <c r="E84" s="44">
        <v>30</v>
      </c>
      <c r="F84" s="43" t="s">
        <v>44</v>
      </c>
      <c r="G84" s="43" t="s">
        <v>37</v>
      </c>
      <c r="H84" s="45">
        <v>45302</v>
      </c>
      <c r="I84" s="37" t="s">
        <v>81</v>
      </c>
      <c r="J84" s="43" t="s">
        <v>104</v>
      </c>
      <c r="K84" s="22">
        <f t="shared" si="1"/>
        <v>28</v>
      </c>
      <c r="L84" s="46">
        <v>2</v>
      </c>
      <c r="M84" s="45">
        <v>45306</v>
      </c>
      <c r="N84" s="47"/>
    </row>
    <row r="85" spans="1:14" s="1" customFormat="1">
      <c r="A85" s="42">
        <v>45301</v>
      </c>
      <c r="B85" s="43" t="s">
        <v>41</v>
      </c>
      <c r="C85" s="43" t="s">
        <v>64</v>
      </c>
      <c r="D85" s="43" t="s">
        <v>43</v>
      </c>
      <c r="E85" s="44">
        <v>5</v>
      </c>
      <c r="F85" s="43" t="s">
        <v>44</v>
      </c>
      <c r="G85" s="43" t="s">
        <v>37</v>
      </c>
      <c r="H85" s="45">
        <v>45302</v>
      </c>
      <c r="I85" s="37" t="s">
        <v>81</v>
      </c>
      <c r="J85" s="43" t="s">
        <v>105</v>
      </c>
      <c r="K85" s="22">
        <f t="shared" si="1"/>
        <v>5</v>
      </c>
      <c r="L85" s="46">
        <v>0</v>
      </c>
      <c r="M85" s="45">
        <v>45306</v>
      </c>
      <c r="N85" s="47"/>
    </row>
    <row r="86" spans="1:14" s="1" customFormat="1">
      <c r="A86" s="42">
        <v>45301</v>
      </c>
      <c r="B86" s="43" t="s">
        <v>41</v>
      </c>
      <c r="C86" s="43" t="s">
        <v>64</v>
      </c>
      <c r="D86" s="43" t="s">
        <v>43</v>
      </c>
      <c r="E86" s="44">
        <v>32</v>
      </c>
      <c r="F86" s="43" t="s">
        <v>44</v>
      </c>
      <c r="G86" s="43" t="s">
        <v>37</v>
      </c>
      <c r="H86" s="45">
        <v>45302</v>
      </c>
      <c r="I86" s="37" t="s">
        <v>81</v>
      </c>
      <c r="J86" s="43" t="s">
        <v>106</v>
      </c>
      <c r="K86" s="22">
        <f t="shared" si="1"/>
        <v>31</v>
      </c>
      <c r="L86" s="46">
        <v>1</v>
      </c>
      <c r="M86" s="45">
        <v>45306</v>
      </c>
      <c r="N86" s="47"/>
    </row>
    <row r="87" spans="1:14" s="1" customFormat="1">
      <c r="A87" s="42">
        <v>45302</v>
      </c>
      <c r="B87" s="43" t="s">
        <v>41</v>
      </c>
      <c r="C87" s="43" t="s">
        <v>64</v>
      </c>
      <c r="D87" s="43" t="s">
        <v>43</v>
      </c>
      <c r="E87" s="44">
        <v>1</v>
      </c>
      <c r="F87" s="43" t="s">
        <v>44</v>
      </c>
      <c r="G87" s="43" t="s">
        <v>15</v>
      </c>
      <c r="H87" s="45">
        <v>45302</v>
      </c>
      <c r="I87" s="37" t="s">
        <v>81</v>
      </c>
      <c r="J87" s="43" t="s">
        <v>107</v>
      </c>
      <c r="K87" s="22">
        <f t="shared" si="1"/>
        <v>1</v>
      </c>
      <c r="L87" s="46">
        <v>0</v>
      </c>
      <c r="M87" s="45">
        <v>45302</v>
      </c>
      <c r="N87" s="47"/>
    </row>
    <row r="88" spans="1:14" s="1" customFormat="1">
      <c r="A88" s="42">
        <v>45302</v>
      </c>
      <c r="B88" s="43" t="s">
        <v>41</v>
      </c>
      <c r="C88" s="43" t="s">
        <v>42</v>
      </c>
      <c r="D88" s="43" t="s">
        <v>43</v>
      </c>
      <c r="E88" s="44">
        <v>30</v>
      </c>
      <c r="F88" s="43" t="s">
        <v>44</v>
      </c>
      <c r="G88" s="43" t="s">
        <v>37</v>
      </c>
      <c r="H88" s="45">
        <v>45303</v>
      </c>
      <c r="I88" s="37" t="s">
        <v>81</v>
      </c>
      <c r="J88" s="43" t="s">
        <v>108</v>
      </c>
      <c r="K88" s="22">
        <f t="shared" si="1"/>
        <v>23</v>
      </c>
      <c r="L88" s="46">
        <v>7</v>
      </c>
      <c r="M88" s="45"/>
      <c r="N88" s="47"/>
    </row>
    <row r="89" spans="1:14" s="1" customFormat="1">
      <c r="A89" s="42">
        <v>45295</v>
      </c>
      <c r="B89" s="43" t="s">
        <v>41</v>
      </c>
      <c r="C89" s="43" t="s">
        <v>46</v>
      </c>
      <c r="D89" s="43" t="s">
        <v>43</v>
      </c>
      <c r="E89" s="44">
        <v>28</v>
      </c>
      <c r="F89" s="43" t="s">
        <v>44</v>
      </c>
      <c r="G89" s="43" t="s">
        <v>37</v>
      </c>
      <c r="H89" s="45">
        <v>45299</v>
      </c>
      <c r="I89" s="37" t="s">
        <v>81</v>
      </c>
      <c r="J89" s="43" t="s">
        <v>109</v>
      </c>
      <c r="K89" s="22">
        <f t="shared" si="1"/>
        <v>28</v>
      </c>
      <c r="L89" s="46">
        <v>0</v>
      </c>
      <c r="M89" s="45">
        <v>45301</v>
      </c>
      <c r="N89" s="47"/>
    </row>
    <row r="90" spans="1:14" s="1" customFormat="1">
      <c r="A90" s="42">
        <v>45295</v>
      </c>
      <c r="B90" s="43" t="s">
        <v>41</v>
      </c>
      <c r="C90" s="43" t="s">
        <v>42</v>
      </c>
      <c r="D90" s="43" t="s">
        <v>43</v>
      </c>
      <c r="E90" s="44">
        <v>9</v>
      </c>
      <c r="F90" s="43" t="s">
        <v>44</v>
      </c>
      <c r="G90" s="43" t="s">
        <v>37</v>
      </c>
      <c r="H90" s="45">
        <v>45296</v>
      </c>
      <c r="I90" s="37" t="s">
        <v>81</v>
      </c>
      <c r="J90" s="43" t="s">
        <v>110</v>
      </c>
      <c r="K90" s="22">
        <f t="shared" si="1"/>
        <v>7</v>
      </c>
      <c r="L90" s="46">
        <v>2</v>
      </c>
      <c r="M90" s="45">
        <v>45302</v>
      </c>
      <c r="N90" s="47"/>
    </row>
    <row r="91" spans="1:14" s="1" customFormat="1">
      <c r="A91" s="42">
        <v>45295</v>
      </c>
      <c r="B91" s="43" t="s">
        <v>41</v>
      </c>
      <c r="C91" s="43" t="s">
        <v>42</v>
      </c>
      <c r="D91" s="43" t="s">
        <v>43</v>
      </c>
      <c r="E91" s="44">
        <v>14</v>
      </c>
      <c r="F91" s="43" t="s">
        <v>44</v>
      </c>
      <c r="G91" s="43" t="s">
        <v>37</v>
      </c>
      <c r="H91" s="45">
        <v>45296</v>
      </c>
      <c r="I91" s="37" t="s">
        <v>81</v>
      </c>
      <c r="J91" s="43" t="s">
        <v>111</v>
      </c>
      <c r="K91" s="22">
        <f t="shared" si="1"/>
        <v>11</v>
      </c>
      <c r="L91" s="46">
        <v>3</v>
      </c>
      <c r="M91" s="45">
        <v>45302</v>
      </c>
      <c r="N91" s="47"/>
    </row>
    <row r="92" spans="1:14" s="1" customFormat="1">
      <c r="A92" s="42">
        <v>45296</v>
      </c>
      <c r="B92" s="43" t="s">
        <v>41</v>
      </c>
      <c r="C92" s="43" t="s">
        <v>49</v>
      </c>
      <c r="D92" s="43" t="s">
        <v>43</v>
      </c>
      <c r="E92" s="44">
        <v>4</v>
      </c>
      <c r="F92" s="43" t="s">
        <v>44</v>
      </c>
      <c r="G92" s="43" t="s">
        <v>17</v>
      </c>
      <c r="H92" s="45">
        <v>45300</v>
      </c>
      <c r="I92" s="37" t="s">
        <v>81</v>
      </c>
      <c r="J92" s="43" t="s">
        <v>112</v>
      </c>
      <c r="K92" s="22">
        <f t="shared" si="1"/>
        <v>3</v>
      </c>
      <c r="L92" s="46">
        <v>1</v>
      </c>
      <c r="M92" s="45"/>
      <c r="N92" s="47"/>
    </row>
    <row r="93" spans="1:14" s="1" customFormat="1">
      <c r="A93" s="42">
        <v>45301</v>
      </c>
      <c r="B93" s="43" t="s">
        <v>41</v>
      </c>
      <c r="C93" s="43" t="s">
        <v>46</v>
      </c>
      <c r="D93" s="43" t="s">
        <v>43</v>
      </c>
      <c r="E93" s="44">
        <v>12</v>
      </c>
      <c r="F93" s="43" t="s">
        <v>44</v>
      </c>
      <c r="G93" s="43" t="s">
        <v>34</v>
      </c>
      <c r="H93" s="45">
        <v>45308</v>
      </c>
      <c r="I93" s="37" t="s">
        <v>81</v>
      </c>
      <c r="J93" s="43" t="s">
        <v>113</v>
      </c>
      <c r="K93" s="22">
        <f t="shared" si="1"/>
        <v>12</v>
      </c>
      <c r="L93" s="46">
        <v>0</v>
      </c>
      <c r="M93" s="45"/>
      <c r="N93" s="47"/>
    </row>
    <row r="94" spans="1:14" s="1" customFormat="1">
      <c r="A94" s="42">
        <v>45296</v>
      </c>
      <c r="B94" s="43" t="s">
        <v>41</v>
      </c>
      <c r="C94" s="43" t="s">
        <v>49</v>
      </c>
      <c r="D94" s="43" t="s">
        <v>43</v>
      </c>
      <c r="E94" s="44">
        <v>3</v>
      </c>
      <c r="F94" s="43" t="s">
        <v>44</v>
      </c>
      <c r="G94" s="43" t="s">
        <v>20</v>
      </c>
      <c r="H94" s="45">
        <v>45307</v>
      </c>
      <c r="I94" s="37" t="s">
        <v>81</v>
      </c>
      <c r="J94" s="43" t="s">
        <v>114</v>
      </c>
      <c r="K94" s="22">
        <f t="shared" si="1"/>
        <v>3</v>
      </c>
      <c r="L94" s="46">
        <v>0</v>
      </c>
      <c r="M94" s="45"/>
      <c r="N94" s="47"/>
    </row>
    <row r="95" spans="1:14" s="1" customFormat="1">
      <c r="A95" s="42">
        <v>45299</v>
      </c>
      <c r="B95" s="43" t="s">
        <v>41</v>
      </c>
      <c r="C95" s="43" t="s">
        <v>46</v>
      </c>
      <c r="D95" s="43" t="s">
        <v>43</v>
      </c>
      <c r="E95" s="44">
        <v>19</v>
      </c>
      <c r="F95" s="43" t="s">
        <v>44</v>
      </c>
      <c r="G95" s="43" t="s">
        <v>32</v>
      </c>
      <c r="H95" s="45">
        <v>45307</v>
      </c>
      <c r="I95" s="37" t="s">
        <v>81</v>
      </c>
      <c r="J95" s="43" t="s">
        <v>115</v>
      </c>
      <c r="K95" s="22">
        <f t="shared" si="1"/>
        <v>19</v>
      </c>
      <c r="L95" s="46">
        <v>0</v>
      </c>
      <c r="M95" s="45"/>
      <c r="N95" s="47"/>
    </row>
    <row r="96" spans="1:14" s="1" customFormat="1">
      <c r="A96" s="42">
        <v>45296</v>
      </c>
      <c r="B96" s="43" t="s">
        <v>41</v>
      </c>
      <c r="C96" s="43" t="s">
        <v>46</v>
      </c>
      <c r="D96" s="43" t="s">
        <v>43</v>
      </c>
      <c r="E96" s="44">
        <v>1</v>
      </c>
      <c r="F96" s="43" t="s">
        <v>44</v>
      </c>
      <c r="G96" s="43" t="s">
        <v>18</v>
      </c>
      <c r="H96" s="45">
        <v>45307</v>
      </c>
      <c r="I96" s="37" t="s">
        <v>81</v>
      </c>
      <c r="J96" s="43" t="s">
        <v>116</v>
      </c>
      <c r="K96" s="22">
        <f t="shared" si="1"/>
        <v>1</v>
      </c>
      <c r="L96" s="46">
        <v>0</v>
      </c>
      <c r="M96" s="45"/>
      <c r="N96" s="47"/>
    </row>
    <row r="97" spans="1:14" s="1" customFormat="1">
      <c r="A97" s="42">
        <v>45295</v>
      </c>
      <c r="B97" s="43" t="s">
        <v>41</v>
      </c>
      <c r="C97" s="43" t="s">
        <v>46</v>
      </c>
      <c r="D97" s="43" t="s">
        <v>43</v>
      </c>
      <c r="E97" s="44">
        <v>28</v>
      </c>
      <c r="F97" s="43" t="s">
        <v>44</v>
      </c>
      <c r="G97" s="43" t="s">
        <v>37</v>
      </c>
      <c r="H97" s="45">
        <v>45300</v>
      </c>
      <c r="I97" s="37" t="s">
        <v>81</v>
      </c>
      <c r="J97" s="43" t="s">
        <v>117</v>
      </c>
      <c r="K97" s="22">
        <f t="shared" si="1"/>
        <v>26</v>
      </c>
      <c r="L97" s="46">
        <v>2</v>
      </c>
      <c r="M97" s="45">
        <v>45301</v>
      </c>
      <c r="N97" s="47"/>
    </row>
    <row r="98" spans="1:14" s="1" customFormat="1">
      <c r="A98" s="42">
        <v>45295</v>
      </c>
      <c r="B98" s="43" t="s">
        <v>41</v>
      </c>
      <c r="C98" s="43" t="s">
        <v>46</v>
      </c>
      <c r="D98" s="43" t="s">
        <v>43</v>
      </c>
      <c r="E98" s="44">
        <v>29</v>
      </c>
      <c r="F98" s="43" t="s">
        <v>44</v>
      </c>
      <c r="G98" s="43" t="s">
        <v>37</v>
      </c>
      <c r="H98" s="45">
        <v>45300</v>
      </c>
      <c r="I98" s="37" t="s">
        <v>81</v>
      </c>
      <c r="J98" s="43" t="s">
        <v>118</v>
      </c>
      <c r="K98" s="22">
        <f t="shared" si="1"/>
        <v>27</v>
      </c>
      <c r="L98" s="46">
        <v>2</v>
      </c>
      <c r="M98" s="45">
        <v>45301</v>
      </c>
      <c r="N98" s="47"/>
    </row>
    <row r="99" spans="1:14" s="1" customFormat="1">
      <c r="A99" s="42">
        <v>45302</v>
      </c>
      <c r="B99" s="43" t="s">
        <v>41</v>
      </c>
      <c r="C99" s="43" t="s">
        <v>42</v>
      </c>
      <c r="D99" s="43" t="s">
        <v>43</v>
      </c>
      <c r="E99" s="44">
        <v>25</v>
      </c>
      <c r="F99" s="43" t="s">
        <v>44</v>
      </c>
      <c r="G99" s="43" t="s">
        <v>37</v>
      </c>
      <c r="H99" s="45">
        <v>45303</v>
      </c>
      <c r="I99" s="37" t="s">
        <v>81</v>
      </c>
      <c r="J99" s="43" t="s">
        <v>119</v>
      </c>
      <c r="K99" s="22">
        <f t="shared" si="1"/>
        <v>23</v>
      </c>
      <c r="L99" s="46">
        <v>2</v>
      </c>
      <c r="M99" s="45">
        <v>45308</v>
      </c>
      <c r="N99" s="47"/>
    </row>
    <row r="100" spans="1:14" s="1" customFormat="1">
      <c r="A100" s="42">
        <v>45295</v>
      </c>
      <c r="B100" s="43" t="s">
        <v>41</v>
      </c>
      <c r="C100" s="43" t="s">
        <v>42</v>
      </c>
      <c r="D100" s="43" t="s">
        <v>43</v>
      </c>
      <c r="E100" s="44">
        <v>1</v>
      </c>
      <c r="F100" s="43" t="s">
        <v>44</v>
      </c>
      <c r="G100" s="43" t="s">
        <v>18</v>
      </c>
      <c r="H100" s="45">
        <v>45307</v>
      </c>
      <c r="I100" s="37" t="s">
        <v>81</v>
      </c>
      <c r="J100" s="43" t="s">
        <v>120</v>
      </c>
      <c r="K100" s="22">
        <f t="shared" si="1"/>
        <v>1</v>
      </c>
      <c r="L100" s="46">
        <v>0</v>
      </c>
      <c r="M100" s="45"/>
      <c r="N100" s="47"/>
    </row>
    <row r="101" spans="1:14" s="1" customFormat="1">
      <c r="A101" s="42">
        <v>45295</v>
      </c>
      <c r="B101" s="43" t="s">
        <v>41</v>
      </c>
      <c r="C101" s="43" t="s">
        <v>42</v>
      </c>
      <c r="D101" s="43" t="s">
        <v>43</v>
      </c>
      <c r="E101" s="44">
        <v>10</v>
      </c>
      <c r="F101" s="43" t="s">
        <v>44</v>
      </c>
      <c r="G101" s="43" t="s">
        <v>31</v>
      </c>
      <c r="H101" s="45">
        <v>45307</v>
      </c>
      <c r="I101" s="37" t="s">
        <v>81</v>
      </c>
      <c r="J101" s="43" t="s">
        <v>121</v>
      </c>
      <c r="K101" s="22">
        <f t="shared" si="1"/>
        <v>10</v>
      </c>
      <c r="L101" s="46">
        <v>0</v>
      </c>
      <c r="M101" s="45">
        <v>45308</v>
      </c>
      <c r="N101" s="47"/>
    </row>
    <row r="102" spans="1:14" s="1" customFormat="1">
      <c r="A102" s="42">
        <v>45295</v>
      </c>
      <c r="B102" s="43" t="s">
        <v>41</v>
      </c>
      <c r="C102" s="43" t="s">
        <v>42</v>
      </c>
      <c r="D102" s="43" t="s">
        <v>43</v>
      </c>
      <c r="E102" s="44">
        <v>6</v>
      </c>
      <c r="F102" s="43" t="s">
        <v>44</v>
      </c>
      <c r="G102" s="43" t="s">
        <v>30</v>
      </c>
      <c r="H102" s="45">
        <v>45308</v>
      </c>
      <c r="I102" s="37" t="s">
        <v>81</v>
      </c>
      <c r="J102" s="43" t="s">
        <v>122</v>
      </c>
      <c r="K102" s="22">
        <f t="shared" si="1"/>
        <v>6</v>
      </c>
      <c r="L102" s="46">
        <v>0</v>
      </c>
      <c r="M102" s="45">
        <v>45308</v>
      </c>
      <c r="N102" s="47"/>
    </row>
    <row r="103" spans="1:14" s="1" customFormat="1">
      <c r="A103" s="42">
        <v>45295</v>
      </c>
      <c r="B103" s="43" t="s">
        <v>41</v>
      </c>
      <c r="C103" s="43" t="s">
        <v>42</v>
      </c>
      <c r="D103" s="43" t="s">
        <v>43</v>
      </c>
      <c r="E103" s="44">
        <v>1</v>
      </c>
      <c r="F103" s="43" t="s">
        <v>44</v>
      </c>
      <c r="G103" s="43" t="s">
        <v>21</v>
      </c>
      <c r="H103" s="45">
        <v>45308</v>
      </c>
      <c r="I103" s="37" t="s">
        <v>81</v>
      </c>
      <c r="J103" s="43" t="s">
        <v>123</v>
      </c>
      <c r="K103" s="22">
        <f t="shared" si="1"/>
        <v>1</v>
      </c>
      <c r="L103" s="46">
        <v>0</v>
      </c>
      <c r="M103" s="45">
        <v>45308</v>
      </c>
      <c r="N103" s="47"/>
    </row>
    <row r="104" spans="1:14" s="1" customFormat="1">
      <c r="A104" s="42">
        <v>45295</v>
      </c>
      <c r="B104" s="43" t="s">
        <v>41</v>
      </c>
      <c r="C104" s="43" t="s">
        <v>42</v>
      </c>
      <c r="D104" s="43" t="s">
        <v>43</v>
      </c>
      <c r="E104" s="44">
        <v>1</v>
      </c>
      <c r="F104" s="43" t="s">
        <v>44</v>
      </c>
      <c r="G104" s="43" t="s">
        <v>21</v>
      </c>
      <c r="H104" s="45">
        <v>45308</v>
      </c>
      <c r="I104" s="37" t="s">
        <v>81</v>
      </c>
      <c r="J104" s="43" t="s">
        <v>124</v>
      </c>
      <c r="K104" s="22">
        <f t="shared" si="1"/>
        <v>1</v>
      </c>
      <c r="L104" s="46">
        <v>0</v>
      </c>
      <c r="M104" s="45">
        <v>45308</v>
      </c>
      <c r="N104" s="47"/>
    </row>
    <row r="105" spans="1:14" s="1" customFormat="1">
      <c r="A105" s="42">
        <v>45295</v>
      </c>
      <c r="B105" s="43" t="s">
        <v>41</v>
      </c>
      <c r="C105" s="43" t="s">
        <v>42</v>
      </c>
      <c r="D105" s="43" t="s">
        <v>43</v>
      </c>
      <c r="E105" s="44">
        <v>1</v>
      </c>
      <c r="F105" s="43" t="s">
        <v>44</v>
      </c>
      <c r="G105" s="43" t="s">
        <v>23</v>
      </c>
      <c r="H105" s="45">
        <v>45308</v>
      </c>
      <c r="I105" s="37" t="s">
        <v>81</v>
      </c>
      <c r="J105" s="43" t="s">
        <v>125</v>
      </c>
      <c r="K105" s="22">
        <f t="shared" si="1"/>
        <v>1</v>
      </c>
      <c r="L105" s="46">
        <v>0</v>
      </c>
      <c r="M105" s="45">
        <v>45308</v>
      </c>
      <c r="N105" s="47"/>
    </row>
    <row r="106" spans="1:14" s="1" customFormat="1">
      <c r="A106" s="42">
        <v>45295</v>
      </c>
      <c r="B106" s="43" t="s">
        <v>41</v>
      </c>
      <c r="C106" s="43" t="s">
        <v>42</v>
      </c>
      <c r="D106" s="43" t="s">
        <v>43</v>
      </c>
      <c r="E106" s="44">
        <v>3</v>
      </c>
      <c r="F106" s="43" t="s">
        <v>44</v>
      </c>
      <c r="G106" s="43" t="s">
        <v>40</v>
      </c>
      <c r="H106" s="45">
        <v>45308</v>
      </c>
      <c r="I106" s="37" t="s">
        <v>81</v>
      </c>
      <c r="J106" s="43" t="s">
        <v>126</v>
      </c>
      <c r="K106" s="22">
        <f t="shared" si="1"/>
        <v>3</v>
      </c>
      <c r="L106" s="46">
        <v>0</v>
      </c>
      <c r="M106" s="45">
        <v>45308</v>
      </c>
      <c r="N106" s="47"/>
    </row>
    <row r="107" spans="1:14" s="1" customFormat="1">
      <c r="A107" s="42">
        <v>45294</v>
      </c>
      <c r="B107" s="43" t="s">
        <v>41</v>
      </c>
      <c r="C107" s="43" t="s">
        <v>42</v>
      </c>
      <c r="D107" s="43" t="s">
        <v>127</v>
      </c>
      <c r="E107" s="44">
        <v>1</v>
      </c>
      <c r="F107" s="43" t="s">
        <v>44</v>
      </c>
      <c r="G107" s="43" t="s">
        <v>14</v>
      </c>
      <c r="H107" s="45">
        <v>45294</v>
      </c>
      <c r="I107" s="37" t="s">
        <v>81</v>
      </c>
      <c r="J107" s="43" t="s">
        <v>128</v>
      </c>
      <c r="K107" s="22">
        <f t="shared" si="1"/>
        <v>1</v>
      </c>
      <c r="L107" s="46">
        <v>0</v>
      </c>
      <c r="M107" s="45">
        <v>45294</v>
      </c>
      <c r="N107" s="47"/>
    </row>
    <row r="108" spans="1:14" s="1" customFormat="1">
      <c r="A108" s="42">
        <v>45294</v>
      </c>
      <c r="B108" s="43" t="s">
        <v>41</v>
      </c>
      <c r="C108" s="43" t="s">
        <v>42</v>
      </c>
      <c r="D108" s="43" t="s">
        <v>127</v>
      </c>
      <c r="E108" s="44">
        <v>1</v>
      </c>
      <c r="F108" s="43" t="s">
        <v>44</v>
      </c>
      <c r="G108" s="43" t="s">
        <v>15</v>
      </c>
      <c r="H108" s="45">
        <v>45294</v>
      </c>
      <c r="I108" s="37" t="s">
        <v>81</v>
      </c>
      <c r="J108" s="43" t="s">
        <v>129</v>
      </c>
      <c r="K108" s="22">
        <f t="shared" si="1"/>
        <v>1</v>
      </c>
      <c r="L108" s="46">
        <v>0</v>
      </c>
      <c r="M108" s="45">
        <v>45294</v>
      </c>
      <c r="N108" s="47"/>
    </row>
    <row r="109" spans="1:14" s="1" customFormat="1">
      <c r="A109" s="42">
        <v>45294</v>
      </c>
      <c r="B109" s="43" t="s">
        <v>41</v>
      </c>
      <c r="C109" s="43" t="s">
        <v>42</v>
      </c>
      <c r="D109" s="43" t="s">
        <v>127</v>
      </c>
      <c r="E109" s="44">
        <v>3</v>
      </c>
      <c r="F109" s="43" t="s">
        <v>44</v>
      </c>
      <c r="G109" s="43" t="s">
        <v>17</v>
      </c>
      <c r="H109" s="45">
        <v>45294</v>
      </c>
      <c r="I109" s="37" t="s">
        <v>81</v>
      </c>
      <c r="J109" s="43" t="s">
        <v>130</v>
      </c>
      <c r="K109" s="22">
        <f t="shared" si="1"/>
        <v>3</v>
      </c>
      <c r="L109" s="46">
        <v>0</v>
      </c>
      <c r="M109" s="45"/>
      <c r="N109" s="47"/>
    </row>
    <row r="110" spans="1:14" s="1" customFormat="1">
      <c r="A110" s="42">
        <v>45302</v>
      </c>
      <c r="B110" s="43" t="s">
        <v>41</v>
      </c>
      <c r="C110" s="43" t="s">
        <v>42</v>
      </c>
      <c r="D110" s="43" t="s">
        <v>131</v>
      </c>
      <c r="E110" s="44">
        <v>1</v>
      </c>
      <c r="F110" s="43" t="s">
        <v>44</v>
      </c>
      <c r="G110" s="43" t="s">
        <v>14</v>
      </c>
      <c r="H110" s="45">
        <v>45302</v>
      </c>
      <c r="I110" s="37" t="s">
        <v>81</v>
      </c>
      <c r="J110" s="43" t="s">
        <v>132</v>
      </c>
      <c r="K110" s="22">
        <f t="shared" si="1"/>
        <v>1</v>
      </c>
      <c r="L110" s="46">
        <v>0</v>
      </c>
      <c r="M110" s="45">
        <v>45302</v>
      </c>
      <c r="N110" s="47"/>
    </row>
    <row r="111" spans="1:14" s="1" customFormat="1">
      <c r="A111" s="42">
        <v>45302</v>
      </c>
      <c r="B111" s="43" t="s">
        <v>41</v>
      </c>
      <c r="C111" s="43" t="s">
        <v>42</v>
      </c>
      <c r="D111" s="43" t="s">
        <v>131</v>
      </c>
      <c r="E111" s="44">
        <v>1</v>
      </c>
      <c r="F111" s="43" t="s">
        <v>44</v>
      </c>
      <c r="G111" s="43" t="s">
        <v>15</v>
      </c>
      <c r="H111" s="45">
        <v>45302</v>
      </c>
      <c r="I111" s="37" t="s">
        <v>81</v>
      </c>
      <c r="J111" s="43" t="s">
        <v>133</v>
      </c>
      <c r="K111" s="22">
        <f t="shared" si="1"/>
        <v>1</v>
      </c>
      <c r="L111" s="46">
        <v>0</v>
      </c>
      <c r="M111" s="45">
        <v>45302</v>
      </c>
      <c r="N111" s="47"/>
    </row>
    <row r="112" spans="1:14" s="1" customFormat="1">
      <c r="A112" s="42">
        <v>45302</v>
      </c>
      <c r="B112" s="43" t="s">
        <v>41</v>
      </c>
      <c r="C112" s="43" t="s">
        <v>42</v>
      </c>
      <c r="D112" s="43" t="s">
        <v>131</v>
      </c>
      <c r="E112" s="44">
        <v>3</v>
      </c>
      <c r="F112" s="43" t="s">
        <v>44</v>
      </c>
      <c r="G112" s="43" t="s">
        <v>20</v>
      </c>
      <c r="H112" s="45">
        <v>45302</v>
      </c>
      <c r="I112" s="37" t="s">
        <v>81</v>
      </c>
      <c r="J112" s="43" t="s">
        <v>134</v>
      </c>
      <c r="K112" s="22">
        <f t="shared" si="1"/>
        <v>3</v>
      </c>
      <c r="L112" s="46">
        <v>0</v>
      </c>
      <c r="M112" s="45">
        <v>45302</v>
      </c>
      <c r="N112" s="47"/>
    </row>
    <row r="113" spans="1:14" s="1" customFormat="1">
      <c r="A113" s="42">
        <v>45302</v>
      </c>
      <c r="B113" s="43" t="s">
        <v>41</v>
      </c>
      <c r="C113" s="43" t="s">
        <v>42</v>
      </c>
      <c r="D113" s="43" t="s">
        <v>131</v>
      </c>
      <c r="E113" s="44">
        <v>2</v>
      </c>
      <c r="F113" s="43" t="s">
        <v>44</v>
      </c>
      <c r="G113" s="43" t="s">
        <v>37</v>
      </c>
      <c r="H113" s="45">
        <v>45302</v>
      </c>
      <c r="I113" s="37" t="s">
        <v>81</v>
      </c>
      <c r="J113" s="43" t="s">
        <v>135</v>
      </c>
      <c r="K113" s="22">
        <f t="shared" si="1"/>
        <v>1</v>
      </c>
      <c r="L113" s="46">
        <v>1</v>
      </c>
      <c r="M113" s="45">
        <v>45302</v>
      </c>
      <c r="N113" s="47"/>
    </row>
    <row r="114" spans="1:14" s="1" customFormat="1">
      <c r="A114" s="42">
        <v>45302</v>
      </c>
      <c r="B114" s="43" t="s">
        <v>41</v>
      </c>
      <c r="C114" s="43" t="s">
        <v>42</v>
      </c>
      <c r="D114" s="43" t="s">
        <v>131</v>
      </c>
      <c r="E114" s="44">
        <v>6</v>
      </c>
      <c r="F114" s="43" t="s">
        <v>44</v>
      </c>
      <c r="G114" s="43" t="s">
        <v>17</v>
      </c>
      <c r="H114" s="45">
        <v>45302</v>
      </c>
      <c r="I114" s="37" t="s">
        <v>81</v>
      </c>
      <c r="J114" s="43" t="s">
        <v>136</v>
      </c>
      <c r="K114" s="22">
        <f t="shared" si="1"/>
        <v>2</v>
      </c>
      <c r="L114" s="46">
        <v>4</v>
      </c>
      <c r="M114" s="45">
        <v>45302</v>
      </c>
      <c r="N114" s="47"/>
    </row>
    <row r="115" spans="1:14" s="1" customFormat="1">
      <c r="A115" s="42">
        <v>45302</v>
      </c>
      <c r="B115" s="43" t="s">
        <v>41</v>
      </c>
      <c r="C115" s="43" t="s">
        <v>64</v>
      </c>
      <c r="D115" s="43" t="s">
        <v>43</v>
      </c>
      <c r="E115" s="44">
        <v>1</v>
      </c>
      <c r="F115" s="43" t="s">
        <v>44</v>
      </c>
      <c r="G115" s="43" t="s">
        <v>14</v>
      </c>
      <c r="H115" s="45">
        <v>45302</v>
      </c>
      <c r="I115" s="37" t="s">
        <v>81</v>
      </c>
      <c r="J115" s="43" t="s">
        <v>137</v>
      </c>
      <c r="K115" s="22">
        <f t="shared" si="1"/>
        <v>1</v>
      </c>
      <c r="L115" s="46">
        <v>0</v>
      </c>
      <c r="M115" s="45">
        <v>45302</v>
      </c>
      <c r="N115" s="47"/>
    </row>
    <row r="116" spans="1:14" s="1" customFormat="1">
      <c r="A116" s="42">
        <v>45302</v>
      </c>
      <c r="B116" s="43" t="s">
        <v>41</v>
      </c>
      <c r="C116" s="43" t="s">
        <v>64</v>
      </c>
      <c r="D116" s="43" t="s">
        <v>43</v>
      </c>
      <c r="E116" s="44">
        <v>1</v>
      </c>
      <c r="F116" s="43" t="s">
        <v>44</v>
      </c>
      <c r="G116" s="43" t="s">
        <v>15</v>
      </c>
      <c r="H116" s="45">
        <v>45302</v>
      </c>
      <c r="I116" s="37" t="s">
        <v>81</v>
      </c>
      <c r="J116" s="43" t="s">
        <v>107</v>
      </c>
      <c r="K116" s="22">
        <f t="shared" si="1"/>
        <v>1</v>
      </c>
      <c r="L116" s="46">
        <v>0</v>
      </c>
      <c r="M116" s="45">
        <v>45302</v>
      </c>
      <c r="N116" s="47"/>
    </row>
    <row r="117" spans="1:14" s="1" customFormat="1">
      <c r="A117" s="42">
        <v>45300</v>
      </c>
      <c r="B117" s="43" t="s">
        <v>41</v>
      </c>
      <c r="C117" s="43" t="s">
        <v>46</v>
      </c>
      <c r="D117" s="43" t="s">
        <v>139</v>
      </c>
      <c r="E117" s="44">
        <v>1</v>
      </c>
      <c r="F117" s="43" t="s">
        <v>44</v>
      </c>
      <c r="G117" s="43" t="s">
        <v>14</v>
      </c>
      <c r="H117" s="45">
        <v>45300</v>
      </c>
      <c r="I117" s="37" t="s">
        <v>81</v>
      </c>
      <c r="J117" s="43" t="s">
        <v>138</v>
      </c>
      <c r="K117" s="22">
        <f t="shared" si="1"/>
        <v>1</v>
      </c>
      <c r="L117" s="46">
        <v>0</v>
      </c>
      <c r="M117" s="45">
        <v>45300</v>
      </c>
      <c r="N117" s="47"/>
    </row>
    <row r="118" spans="1:14" s="1" customFormat="1">
      <c r="A118" s="42">
        <v>45300</v>
      </c>
      <c r="B118" s="43" t="s">
        <v>41</v>
      </c>
      <c r="C118" s="43" t="s">
        <v>46</v>
      </c>
      <c r="D118" s="43" t="s">
        <v>139</v>
      </c>
      <c r="E118" s="44">
        <v>1</v>
      </c>
      <c r="F118" s="43" t="s">
        <v>44</v>
      </c>
      <c r="G118" s="43" t="s">
        <v>15</v>
      </c>
      <c r="H118" s="45">
        <v>45300</v>
      </c>
      <c r="I118" s="37" t="s">
        <v>81</v>
      </c>
      <c r="J118" s="43" t="s">
        <v>140</v>
      </c>
      <c r="K118" s="22">
        <f t="shared" si="1"/>
        <v>1</v>
      </c>
      <c r="L118" s="46">
        <v>0</v>
      </c>
      <c r="M118" s="45">
        <v>45300</v>
      </c>
      <c r="N118" s="47"/>
    </row>
    <row r="119" spans="1:14" s="1" customFormat="1">
      <c r="A119" s="42">
        <v>45300</v>
      </c>
      <c r="B119" s="43" t="s">
        <v>41</v>
      </c>
      <c r="C119" s="43" t="s">
        <v>46</v>
      </c>
      <c r="D119" s="43" t="s">
        <v>139</v>
      </c>
      <c r="E119" s="44">
        <v>2</v>
      </c>
      <c r="F119" s="43" t="s">
        <v>44</v>
      </c>
      <c r="G119" s="43" t="s">
        <v>37</v>
      </c>
      <c r="H119" s="45">
        <v>45300</v>
      </c>
      <c r="I119" s="37" t="s">
        <v>81</v>
      </c>
      <c r="J119" s="43" t="s">
        <v>141</v>
      </c>
      <c r="K119" s="22">
        <f t="shared" si="1"/>
        <v>2</v>
      </c>
      <c r="L119" s="46">
        <v>0</v>
      </c>
      <c r="M119" s="45">
        <v>45300</v>
      </c>
      <c r="N119" s="47"/>
    </row>
    <row r="120" spans="1:14" s="1" customFormat="1">
      <c r="A120" s="42">
        <v>45296</v>
      </c>
      <c r="B120" s="43" t="s">
        <v>41</v>
      </c>
      <c r="C120" s="43" t="s">
        <v>46</v>
      </c>
      <c r="D120" s="43" t="s">
        <v>139</v>
      </c>
      <c r="E120" s="44">
        <v>1</v>
      </c>
      <c r="F120" s="43" t="s">
        <v>44</v>
      </c>
      <c r="G120" s="43" t="s">
        <v>14</v>
      </c>
      <c r="H120" s="45">
        <v>45296</v>
      </c>
      <c r="I120" s="37" t="s">
        <v>81</v>
      </c>
      <c r="J120" s="43" t="s">
        <v>142</v>
      </c>
      <c r="K120" s="22">
        <f t="shared" si="1"/>
        <v>1</v>
      </c>
      <c r="L120" s="46">
        <v>0</v>
      </c>
      <c r="M120" s="45">
        <v>45296</v>
      </c>
      <c r="N120" s="47"/>
    </row>
    <row r="121" spans="1:14" s="1" customFormat="1">
      <c r="A121" s="42">
        <v>45296</v>
      </c>
      <c r="B121" s="43" t="s">
        <v>41</v>
      </c>
      <c r="C121" s="43" t="s">
        <v>46</v>
      </c>
      <c r="D121" s="43" t="s">
        <v>43</v>
      </c>
      <c r="E121" s="44">
        <v>1</v>
      </c>
      <c r="F121" s="43" t="s">
        <v>44</v>
      </c>
      <c r="G121" s="43" t="s">
        <v>14</v>
      </c>
      <c r="H121" s="45">
        <v>45296</v>
      </c>
      <c r="I121" s="37" t="s">
        <v>81</v>
      </c>
      <c r="J121" s="43" t="s">
        <v>143</v>
      </c>
      <c r="K121" s="22">
        <f t="shared" si="1"/>
        <v>1</v>
      </c>
      <c r="L121" s="46">
        <v>0</v>
      </c>
      <c r="M121" s="45">
        <v>45296</v>
      </c>
      <c r="N121" s="47"/>
    </row>
    <row r="122" spans="1:14" s="1" customFormat="1">
      <c r="A122" s="42">
        <v>45296</v>
      </c>
      <c r="B122" s="43" t="s">
        <v>41</v>
      </c>
      <c r="C122" s="43" t="s">
        <v>46</v>
      </c>
      <c r="D122" s="43" t="s">
        <v>43</v>
      </c>
      <c r="E122" s="44">
        <v>1</v>
      </c>
      <c r="F122" s="43" t="s">
        <v>44</v>
      </c>
      <c r="G122" s="43" t="s">
        <v>15</v>
      </c>
      <c r="H122" s="45">
        <v>45296</v>
      </c>
      <c r="I122" s="37" t="s">
        <v>81</v>
      </c>
      <c r="J122" s="43" t="s">
        <v>144</v>
      </c>
      <c r="K122" s="22">
        <f t="shared" si="1"/>
        <v>0</v>
      </c>
      <c r="L122" s="46">
        <v>1</v>
      </c>
      <c r="M122" s="45">
        <v>45296</v>
      </c>
      <c r="N122" s="47"/>
    </row>
    <row r="123" spans="1:14" s="1" customFormat="1">
      <c r="A123" s="42">
        <v>45296</v>
      </c>
      <c r="B123" s="43" t="s">
        <v>41</v>
      </c>
      <c r="C123" s="43" t="s">
        <v>42</v>
      </c>
      <c r="D123" s="43" t="s">
        <v>127</v>
      </c>
      <c r="E123" s="44">
        <v>1</v>
      </c>
      <c r="F123" s="43" t="s">
        <v>44</v>
      </c>
      <c r="G123" s="43" t="s">
        <v>14</v>
      </c>
      <c r="H123" s="45">
        <v>45296</v>
      </c>
      <c r="I123" s="37" t="s">
        <v>81</v>
      </c>
      <c r="J123" s="43" t="s">
        <v>132</v>
      </c>
      <c r="K123" s="22">
        <f t="shared" si="1"/>
        <v>1</v>
      </c>
      <c r="L123" s="46">
        <v>0</v>
      </c>
      <c r="M123" s="45">
        <v>45296</v>
      </c>
      <c r="N123" s="47"/>
    </row>
    <row r="124" spans="1:14" s="1" customFormat="1">
      <c r="A124" s="42">
        <v>45296</v>
      </c>
      <c r="B124" s="43" t="s">
        <v>41</v>
      </c>
      <c r="C124" s="43" t="s">
        <v>42</v>
      </c>
      <c r="D124" s="43" t="s">
        <v>127</v>
      </c>
      <c r="E124" s="44">
        <v>1</v>
      </c>
      <c r="F124" s="43" t="s">
        <v>44</v>
      </c>
      <c r="G124" s="43" t="s">
        <v>15</v>
      </c>
      <c r="H124" s="45">
        <v>45296</v>
      </c>
      <c r="I124" s="37" t="s">
        <v>81</v>
      </c>
      <c r="J124" s="43" t="s">
        <v>145</v>
      </c>
      <c r="K124" s="22">
        <f t="shared" si="1"/>
        <v>1</v>
      </c>
      <c r="L124" s="46">
        <v>0</v>
      </c>
      <c r="M124" s="45">
        <v>45296</v>
      </c>
      <c r="N124" s="47"/>
    </row>
    <row r="125" spans="1:14" s="1" customFormat="1">
      <c r="A125" s="42">
        <v>45296</v>
      </c>
      <c r="B125" s="43" t="s">
        <v>41</v>
      </c>
      <c r="C125" s="43" t="s">
        <v>42</v>
      </c>
      <c r="D125" s="43" t="s">
        <v>127</v>
      </c>
      <c r="E125" s="44">
        <v>2</v>
      </c>
      <c r="F125" s="43" t="s">
        <v>44</v>
      </c>
      <c r="G125" s="43" t="s">
        <v>37</v>
      </c>
      <c r="H125" s="45">
        <v>45296</v>
      </c>
      <c r="I125" s="37" t="s">
        <v>81</v>
      </c>
      <c r="J125" s="43" t="s">
        <v>146</v>
      </c>
      <c r="K125" s="22">
        <f t="shared" si="1"/>
        <v>2</v>
      </c>
      <c r="L125" s="46">
        <v>0</v>
      </c>
      <c r="M125" s="45">
        <v>45296</v>
      </c>
      <c r="N125" s="47"/>
    </row>
    <row r="126" spans="1:14" s="1" customFormat="1">
      <c r="A126" s="42">
        <v>45296</v>
      </c>
      <c r="B126" s="43" t="s">
        <v>41</v>
      </c>
      <c r="C126" s="43" t="s">
        <v>46</v>
      </c>
      <c r="D126" s="43" t="s">
        <v>43</v>
      </c>
      <c r="E126" s="44">
        <v>1</v>
      </c>
      <c r="F126" s="43" t="s">
        <v>44</v>
      </c>
      <c r="G126" s="43" t="s">
        <v>15</v>
      </c>
      <c r="H126" s="45">
        <v>45296</v>
      </c>
      <c r="I126" s="37" t="s">
        <v>81</v>
      </c>
      <c r="J126" s="43" t="s">
        <v>147</v>
      </c>
      <c r="K126" s="22">
        <f t="shared" si="1"/>
        <v>1</v>
      </c>
      <c r="L126" s="46">
        <v>0</v>
      </c>
      <c r="M126" s="45">
        <v>45296</v>
      </c>
      <c r="N126" s="47"/>
    </row>
    <row r="127" spans="1:14" s="1" customFormat="1">
      <c r="A127" s="42">
        <v>45296</v>
      </c>
      <c r="B127" s="43" t="s">
        <v>41</v>
      </c>
      <c r="C127" s="43" t="s">
        <v>42</v>
      </c>
      <c r="D127" s="43" t="s">
        <v>148</v>
      </c>
      <c r="E127" s="44">
        <v>4</v>
      </c>
      <c r="F127" s="43" t="s">
        <v>44</v>
      </c>
      <c r="G127" s="43" t="s">
        <v>37</v>
      </c>
      <c r="H127" s="45">
        <v>45296</v>
      </c>
      <c r="I127" s="37" t="s">
        <v>81</v>
      </c>
      <c r="J127" s="43" t="s">
        <v>149</v>
      </c>
      <c r="K127" s="22">
        <f t="shared" si="1"/>
        <v>4</v>
      </c>
      <c r="L127" s="46">
        <v>0</v>
      </c>
      <c r="M127" s="45">
        <v>45296</v>
      </c>
      <c r="N127" s="47"/>
    </row>
    <row r="128" spans="1:14" s="1" customFormat="1">
      <c r="A128" s="42">
        <v>45296</v>
      </c>
      <c r="B128" s="43" t="s">
        <v>41</v>
      </c>
      <c r="C128" s="43" t="s">
        <v>42</v>
      </c>
      <c r="D128" s="43" t="s">
        <v>148</v>
      </c>
      <c r="E128" s="44">
        <v>13</v>
      </c>
      <c r="F128" s="43" t="s">
        <v>44</v>
      </c>
      <c r="G128" s="43" t="s">
        <v>17</v>
      </c>
      <c r="H128" s="45">
        <v>45296</v>
      </c>
      <c r="I128" s="37" t="s">
        <v>81</v>
      </c>
      <c r="J128" s="43" t="s">
        <v>150</v>
      </c>
      <c r="K128" s="22">
        <f t="shared" si="1"/>
        <v>10</v>
      </c>
      <c r="L128" s="46">
        <v>3</v>
      </c>
      <c r="M128" s="45">
        <v>45296</v>
      </c>
      <c r="N128" s="47"/>
    </row>
    <row r="129" spans="1:14" s="1" customFormat="1">
      <c r="A129" s="42">
        <v>45296</v>
      </c>
      <c r="B129" s="43" t="s">
        <v>41</v>
      </c>
      <c r="C129" s="43" t="s">
        <v>42</v>
      </c>
      <c r="D129" s="43" t="s">
        <v>148</v>
      </c>
      <c r="E129" s="44">
        <v>3</v>
      </c>
      <c r="F129" s="43" t="s">
        <v>44</v>
      </c>
      <c r="G129" s="43" t="s">
        <v>32</v>
      </c>
      <c r="H129" s="45">
        <v>45296</v>
      </c>
      <c r="I129" s="37" t="s">
        <v>81</v>
      </c>
      <c r="J129" s="43" t="s">
        <v>151</v>
      </c>
      <c r="K129" s="22">
        <f t="shared" si="1"/>
        <v>3</v>
      </c>
      <c r="L129" s="46">
        <v>0</v>
      </c>
      <c r="M129" s="45">
        <v>45296</v>
      </c>
      <c r="N129" s="47"/>
    </row>
    <row r="130" spans="1:14" s="1" customFormat="1">
      <c r="A130" s="42">
        <v>45296</v>
      </c>
      <c r="B130" s="43" t="s">
        <v>41</v>
      </c>
      <c r="C130" s="43" t="s">
        <v>42</v>
      </c>
      <c r="D130" s="43" t="s">
        <v>148</v>
      </c>
      <c r="E130" s="44">
        <v>1</v>
      </c>
      <c r="F130" s="43" t="s">
        <v>44</v>
      </c>
      <c r="G130" s="43" t="s">
        <v>14</v>
      </c>
      <c r="H130" s="45">
        <v>45296</v>
      </c>
      <c r="I130" s="37" t="s">
        <v>81</v>
      </c>
      <c r="J130" s="43">
        <v>2109</v>
      </c>
      <c r="K130" s="22">
        <f t="shared" si="1"/>
        <v>1</v>
      </c>
      <c r="L130" s="46">
        <v>0</v>
      </c>
      <c r="M130" s="45">
        <v>45296</v>
      </c>
      <c r="N130" s="47"/>
    </row>
    <row r="131" spans="1:14" s="1" customFormat="1">
      <c r="A131" s="42">
        <v>45296</v>
      </c>
      <c r="B131" s="43" t="s">
        <v>41</v>
      </c>
      <c r="C131" s="43" t="s">
        <v>42</v>
      </c>
      <c r="D131" s="43" t="s">
        <v>148</v>
      </c>
      <c r="E131" s="44">
        <v>1</v>
      </c>
      <c r="F131" s="43" t="s">
        <v>44</v>
      </c>
      <c r="G131" s="43" t="s">
        <v>15</v>
      </c>
      <c r="H131" s="45">
        <v>45296</v>
      </c>
      <c r="I131" s="37" t="s">
        <v>81</v>
      </c>
      <c r="J131" s="43" t="s">
        <v>152</v>
      </c>
      <c r="K131" s="22">
        <f t="shared" si="1"/>
        <v>1</v>
      </c>
      <c r="L131" s="46">
        <v>0</v>
      </c>
      <c r="M131" s="45">
        <v>45296</v>
      </c>
      <c r="N131" s="47"/>
    </row>
    <row r="132" spans="1:14" s="1" customFormat="1">
      <c r="A132" s="42">
        <v>45303</v>
      </c>
      <c r="B132" s="43" t="s">
        <v>41</v>
      </c>
      <c r="C132" s="43" t="s">
        <v>46</v>
      </c>
      <c r="D132" s="43" t="s">
        <v>139</v>
      </c>
      <c r="E132" s="44">
        <v>1</v>
      </c>
      <c r="F132" s="43" t="s">
        <v>44</v>
      </c>
      <c r="G132" s="43" t="s">
        <v>14</v>
      </c>
      <c r="H132" s="45">
        <v>45303</v>
      </c>
      <c r="I132" s="37" t="s">
        <v>81</v>
      </c>
      <c r="J132" s="43" t="s">
        <v>153</v>
      </c>
      <c r="K132" s="22">
        <f t="shared" si="1"/>
        <v>1</v>
      </c>
      <c r="L132" s="46">
        <v>0</v>
      </c>
      <c r="M132" s="45">
        <v>45303</v>
      </c>
      <c r="N132" s="47"/>
    </row>
    <row r="133" spans="1:14" s="1" customFormat="1">
      <c r="A133" s="42">
        <v>45303</v>
      </c>
      <c r="B133" s="43" t="s">
        <v>41</v>
      </c>
      <c r="C133" s="43" t="s">
        <v>46</v>
      </c>
      <c r="D133" s="43" t="s">
        <v>139</v>
      </c>
      <c r="E133" s="44">
        <v>1</v>
      </c>
      <c r="F133" s="43" t="s">
        <v>44</v>
      </c>
      <c r="G133" s="43" t="s">
        <v>15</v>
      </c>
      <c r="H133" s="45">
        <v>45303</v>
      </c>
      <c r="I133" s="37" t="s">
        <v>81</v>
      </c>
      <c r="J133" s="43" t="s">
        <v>154</v>
      </c>
      <c r="K133" s="22">
        <f t="shared" si="1"/>
        <v>1</v>
      </c>
      <c r="L133" s="46">
        <v>0</v>
      </c>
      <c r="M133" s="45">
        <v>45303</v>
      </c>
      <c r="N133" s="47"/>
    </row>
    <row r="134" spans="1:14" s="1" customFormat="1">
      <c r="A134" s="42">
        <v>45303</v>
      </c>
      <c r="B134" s="43" t="s">
        <v>41</v>
      </c>
      <c r="C134" s="43" t="s">
        <v>46</v>
      </c>
      <c r="D134" s="43" t="s">
        <v>139</v>
      </c>
      <c r="E134" s="44">
        <v>2</v>
      </c>
      <c r="F134" s="43" t="s">
        <v>44</v>
      </c>
      <c r="G134" s="43" t="s">
        <v>37</v>
      </c>
      <c r="H134" s="45">
        <v>45303</v>
      </c>
      <c r="I134" s="37" t="s">
        <v>81</v>
      </c>
      <c r="J134" s="43" t="s">
        <v>155</v>
      </c>
      <c r="K134" s="22">
        <f t="shared" ref="K134:K197" si="2">IF(H134="",0,IF(L134&gt;E134,"ERROR",E134-L134))</f>
        <v>2</v>
      </c>
      <c r="L134" s="46">
        <v>0</v>
      </c>
      <c r="M134" s="45">
        <v>45303</v>
      </c>
      <c r="N134" s="47"/>
    </row>
    <row r="135" spans="1:14" s="1" customFormat="1">
      <c r="A135" s="42">
        <v>45303</v>
      </c>
      <c r="B135" s="43" t="s">
        <v>41</v>
      </c>
      <c r="C135" s="43" t="s">
        <v>42</v>
      </c>
      <c r="D135" s="43" t="s">
        <v>156</v>
      </c>
      <c r="E135" s="44">
        <v>1</v>
      </c>
      <c r="F135" s="43" t="s">
        <v>44</v>
      </c>
      <c r="G135" s="43" t="s">
        <v>14</v>
      </c>
      <c r="H135" s="45">
        <v>45303</v>
      </c>
      <c r="I135" s="37" t="s">
        <v>81</v>
      </c>
      <c r="J135" s="43" t="s">
        <v>157</v>
      </c>
      <c r="K135" s="22">
        <f t="shared" si="2"/>
        <v>1</v>
      </c>
      <c r="L135" s="46">
        <v>0</v>
      </c>
      <c r="M135" s="45">
        <v>45303</v>
      </c>
      <c r="N135" s="47"/>
    </row>
    <row r="136" spans="1:14" s="1" customFormat="1">
      <c r="A136" s="42">
        <v>45303</v>
      </c>
      <c r="B136" s="43" t="s">
        <v>41</v>
      </c>
      <c r="C136" s="43" t="s">
        <v>42</v>
      </c>
      <c r="D136" s="43" t="s">
        <v>156</v>
      </c>
      <c r="E136" s="44">
        <v>1</v>
      </c>
      <c r="F136" s="43" t="s">
        <v>44</v>
      </c>
      <c r="G136" s="43" t="s">
        <v>15</v>
      </c>
      <c r="H136" s="45">
        <v>45303</v>
      </c>
      <c r="I136" s="37" t="s">
        <v>81</v>
      </c>
      <c r="J136" s="43" t="s">
        <v>158</v>
      </c>
      <c r="K136" s="22">
        <f t="shared" si="2"/>
        <v>1</v>
      </c>
      <c r="L136" s="46">
        <v>0</v>
      </c>
      <c r="M136" s="45">
        <v>45303</v>
      </c>
      <c r="N136" s="47"/>
    </row>
    <row r="137" spans="1:14" s="1" customFormat="1">
      <c r="A137" s="42">
        <v>45303</v>
      </c>
      <c r="B137" s="43" t="s">
        <v>41</v>
      </c>
      <c r="C137" s="43" t="s">
        <v>42</v>
      </c>
      <c r="D137" s="43" t="s">
        <v>156</v>
      </c>
      <c r="E137" s="44">
        <v>1</v>
      </c>
      <c r="F137" s="43" t="s">
        <v>44</v>
      </c>
      <c r="G137" s="43" t="s">
        <v>14</v>
      </c>
      <c r="H137" s="45">
        <v>45303</v>
      </c>
      <c r="I137" s="37" t="s">
        <v>81</v>
      </c>
      <c r="J137" s="43" t="s">
        <v>159</v>
      </c>
      <c r="K137" s="22">
        <f t="shared" si="2"/>
        <v>1</v>
      </c>
      <c r="L137" s="46">
        <v>0</v>
      </c>
      <c r="M137" s="45">
        <v>45303</v>
      </c>
      <c r="N137" s="47"/>
    </row>
    <row r="138" spans="1:14" s="1" customFormat="1">
      <c r="A138" s="42">
        <v>45303</v>
      </c>
      <c r="B138" s="43" t="s">
        <v>41</v>
      </c>
      <c r="C138" s="43" t="s">
        <v>42</v>
      </c>
      <c r="D138" s="43" t="s">
        <v>156</v>
      </c>
      <c r="E138" s="44">
        <v>1</v>
      </c>
      <c r="F138" s="43" t="s">
        <v>44</v>
      </c>
      <c r="G138" s="43" t="s">
        <v>15</v>
      </c>
      <c r="H138" s="45">
        <v>45303</v>
      </c>
      <c r="I138" s="37" t="s">
        <v>81</v>
      </c>
      <c r="J138" s="43" t="s">
        <v>159</v>
      </c>
      <c r="K138" s="22">
        <f t="shared" si="2"/>
        <v>0</v>
      </c>
      <c r="L138" s="46">
        <v>1</v>
      </c>
      <c r="M138" s="45">
        <v>45303</v>
      </c>
      <c r="N138" s="47"/>
    </row>
    <row r="139" spans="1:14" s="1" customFormat="1">
      <c r="A139" s="42">
        <v>45303</v>
      </c>
      <c r="B139" s="43" t="s">
        <v>41</v>
      </c>
      <c r="C139" s="43" t="s">
        <v>42</v>
      </c>
      <c r="D139" s="43" t="s">
        <v>156</v>
      </c>
      <c r="E139" s="44">
        <v>1</v>
      </c>
      <c r="F139" s="43" t="s">
        <v>44</v>
      </c>
      <c r="G139" s="43" t="s">
        <v>14</v>
      </c>
      <c r="H139" s="45">
        <v>45303</v>
      </c>
      <c r="I139" s="37" t="s">
        <v>81</v>
      </c>
      <c r="J139" s="43" t="s">
        <v>160</v>
      </c>
      <c r="K139" s="22">
        <f t="shared" si="2"/>
        <v>1</v>
      </c>
      <c r="L139" s="46">
        <v>0</v>
      </c>
      <c r="M139" s="45">
        <v>45303</v>
      </c>
      <c r="N139" s="47"/>
    </row>
    <row r="140" spans="1:14" s="1" customFormat="1">
      <c r="A140" s="42">
        <v>45303</v>
      </c>
      <c r="B140" s="43" t="s">
        <v>41</v>
      </c>
      <c r="C140" s="43" t="s">
        <v>42</v>
      </c>
      <c r="D140" s="43" t="s">
        <v>156</v>
      </c>
      <c r="E140" s="44">
        <v>1</v>
      </c>
      <c r="F140" s="43" t="s">
        <v>44</v>
      </c>
      <c r="G140" s="43" t="s">
        <v>15</v>
      </c>
      <c r="H140" s="45">
        <v>45303</v>
      </c>
      <c r="I140" s="37" t="s">
        <v>81</v>
      </c>
      <c r="J140" s="43" t="s">
        <v>160</v>
      </c>
      <c r="K140" s="22">
        <f t="shared" si="2"/>
        <v>1</v>
      </c>
      <c r="L140" s="46">
        <v>0</v>
      </c>
      <c r="M140" s="45">
        <v>45303</v>
      </c>
      <c r="N140" s="47"/>
    </row>
    <row r="141" spans="1:14" s="1" customFormat="1">
      <c r="A141" s="42">
        <v>45303</v>
      </c>
      <c r="B141" s="43" t="s">
        <v>41</v>
      </c>
      <c r="C141" s="43" t="s">
        <v>42</v>
      </c>
      <c r="D141" s="43" t="s">
        <v>131</v>
      </c>
      <c r="E141" s="44">
        <v>1</v>
      </c>
      <c r="F141" s="43" t="s">
        <v>44</v>
      </c>
      <c r="G141" s="43" t="s">
        <v>14</v>
      </c>
      <c r="H141" s="45">
        <v>45303</v>
      </c>
      <c r="I141" s="37" t="s">
        <v>81</v>
      </c>
      <c r="J141" s="43" t="s">
        <v>161</v>
      </c>
      <c r="K141" s="22">
        <f t="shared" si="2"/>
        <v>1</v>
      </c>
      <c r="L141" s="46">
        <v>0</v>
      </c>
      <c r="M141" s="45">
        <v>45303</v>
      </c>
      <c r="N141" s="47"/>
    </row>
    <row r="142" spans="1:14" s="1" customFormat="1">
      <c r="A142" s="42">
        <v>45303</v>
      </c>
      <c r="B142" s="43" t="s">
        <v>41</v>
      </c>
      <c r="C142" s="43" t="s">
        <v>42</v>
      </c>
      <c r="D142" s="43" t="s">
        <v>131</v>
      </c>
      <c r="E142" s="44">
        <v>1</v>
      </c>
      <c r="F142" s="43" t="s">
        <v>44</v>
      </c>
      <c r="G142" s="43" t="s">
        <v>15</v>
      </c>
      <c r="H142" s="45">
        <v>45303</v>
      </c>
      <c r="I142" s="37" t="s">
        <v>81</v>
      </c>
      <c r="J142" s="43" t="s">
        <v>162</v>
      </c>
      <c r="K142" s="22">
        <f t="shared" si="2"/>
        <v>0</v>
      </c>
      <c r="L142" s="46">
        <v>1</v>
      </c>
      <c r="M142" s="45">
        <v>45303</v>
      </c>
      <c r="N142" s="47"/>
    </row>
    <row r="143" spans="1:14" s="1" customFormat="1">
      <c r="A143" s="42">
        <v>45303</v>
      </c>
      <c r="B143" s="43" t="s">
        <v>41</v>
      </c>
      <c r="C143" s="43" t="s">
        <v>42</v>
      </c>
      <c r="D143" s="43" t="s">
        <v>131</v>
      </c>
      <c r="E143" s="44">
        <v>5</v>
      </c>
      <c r="F143" s="43" t="s">
        <v>44</v>
      </c>
      <c r="G143" s="43" t="s">
        <v>17</v>
      </c>
      <c r="H143" s="45">
        <v>45303</v>
      </c>
      <c r="I143" s="37" t="s">
        <v>81</v>
      </c>
      <c r="J143" s="43" t="s">
        <v>136</v>
      </c>
      <c r="K143" s="22">
        <f t="shared" si="2"/>
        <v>5</v>
      </c>
      <c r="L143" s="46">
        <v>0</v>
      </c>
      <c r="M143" s="45">
        <v>45303</v>
      </c>
      <c r="N143" s="47"/>
    </row>
    <row r="144" spans="1:14" s="1" customFormat="1">
      <c r="A144" s="42">
        <v>45303</v>
      </c>
      <c r="B144" s="43" t="s">
        <v>41</v>
      </c>
      <c r="C144" s="43" t="s">
        <v>42</v>
      </c>
      <c r="D144" s="43" t="s">
        <v>131</v>
      </c>
      <c r="E144" s="44">
        <v>2</v>
      </c>
      <c r="F144" s="43" t="s">
        <v>44</v>
      </c>
      <c r="G144" s="43" t="s">
        <v>37</v>
      </c>
      <c r="H144" s="45">
        <v>45303</v>
      </c>
      <c r="I144" s="37" t="s">
        <v>81</v>
      </c>
      <c r="J144" s="43" t="s">
        <v>146</v>
      </c>
      <c r="K144" s="22">
        <f t="shared" si="2"/>
        <v>1</v>
      </c>
      <c r="L144" s="46">
        <v>1</v>
      </c>
      <c r="M144" s="45">
        <v>45303</v>
      </c>
      <c r="N144" s="47"/>
    </row>
    <row r="145" spans="1:14" s="1" customFormat="1">
      <c r="A145" s="42">
        <v>45306</v>
      </c>
      <c r="B145" s="43" t="s">
        <v>41</v>
      </c>
      <c r="C145" s="43" t="s">
        <v>64</v>
      </c>
      <c r="D145" s="43" t="s">
        <v>163</v>
      </c>
      <c r="E145" s="44">
        <v>14</v>
      </c>
      <c r="F145" s="43" t="s">
        <v>44</v>
      </c>
      <c r="G145" s="43" t="s">
        <v>37</v>
      </c>
      <c r="H145" s="45">
        <v>45306</v>
      </c>
      <c r="I145" s="37" t="s">
        <v>81</v>
      </c>
      <c r="J145" s="43" t="s">
        <v>164</v>
      </c>
      <c r="K145" s="22">
        <f t="shared" si="2"/>
        <v>9</v>
      </c>
      <c r="L145" s="46">
        <v>5</v>
      </c>
      <c r="M145" s="45">
        <v>45306</v>
      </c>
      <c r="N145" s="47"/>
    </row>
    <row r="146" spans="1:14" s="1" customFormat="1">
      <c r="A146" s="42">
        <v>45303</v>
      </c>
      <c r="B146" s="43" t="s">
        <v>41</v>
      </c>
      <c r="C146" s="43" t="s">
        <v>42</v>
      </c>
      <c r="D146" s="43" t="s">
        <v>131</v>
      </c>
      <c r="E146" s="44">
        <v>1</v>
      </c>
      <c r="F146" s="43" t="s">
        <v>44</v>
      </c>
      <c r="G146" s="43" t="s">
        <v>14</v>
      </c>
      <c r="H146" s="45">
        <v>45303</v>
      </c>
      <c r="I146" s="37" t="s">
        <v>81</v>
      </c>
      <c r="J146" s="43" t="s">
        <v>165</v>
      </c>
      <c r="K146" s="22">
        <f t="shared" si="2"/>
        <v>1</v>
      </c>
      <c r="L146" s="46">
        <v>0</v>
      </c>
      <c r="M146" s="45">
        <v>45303</v>
      </c>
      <c r="N146" s="47"/>
    </row>
    <row r="147" spans="1:14" s="1" customFormat="1">
      <c r="A147" s="42">
        <v>45303</v>
      </c>
      <c r="B147" s="43" t="s">
        <v>41</v>
      </c>
      <c r="C147" s="43" t="s">
        <v>42</v>
      </c>
      <c r="D147" s="43" t="s">
        <v>131</v>
      </c>
      <c r="E147" s="44">
        <v>1</v>
      </c>
      <c r="F147" s="43" t="s">
        <v>44</v>
      </c>
      <c r="G147" s="43" t="s">
        <v>15</v>
      </c>
      <c r="H147" s="45">
        <v>45303</v>
      </c>
      <c r="I147" s="37" t="s">
        <v>81</v>
      </c>
      <c r="J147" s="43" t="s">
        <v>166</v>
      </c>
      <c r="K147" s="22">
        <f t="shared" si="2"/>
        <v>1</v>
      </c>
      <c r="L147" s="46">
        <v>0</v>
      </c>
      <c r="M147" s="45">
        <v>45303</v>
      </c>
      <c r="N147" s="47"/>
    </row>
    <row r="148" spans="1:14" s="1" customFormat="1">
      <c r="A148" s="42">
        <v>45303</v>
      </c>
      <c r="B148" s="43" t="s">
        <v>41</v>
      </c>
      <c r="C148" s="43" t="s">
        <v>42</v>
      </c>
      <c r="D148" s="43" t="s">
        <v>131</v>
      </c>
      <c r="E148" s="44">
        <v>6</v>
      </c>
      <c r="F148" s="43" t="s">
        <v>44</v>
      </c>
      <c r="G148" s="43" t="s">
        <v>17</v>
      </c>
      <c r="H148" s="45">
        <v>45303</v>
      </c>
      <c r="I148" s="37" t="s">
        <v>81</v>
      </c>
      <c r="J148" s="43" t="s">
        <v>136</v>
      </c>
      <c r="K148" s="22">
        <f t="shared" si="2"/>
        <v>5</v>
      </c>
      <c r="L148" s="46">
        <v>1</v>
      </c>
      <c r="M148" s="45">
        <v>45303</v>
      </c>
      <c r="N148" s="47"/>
    </row>
    <row r="149" spans="1:14" s="1" customFormat="1">
      <c r="A149" s="42">
        <v>45303</v>
      </c>
      <c r="B149" s="43" t="s">
        <v>41</v>
      </c>
      <c r="C149" s="43" t="s">
        <v>42</v>
      </c>
      <c r="D149" s="43" t="s">
        <v>131</v>
      </c>
      <c r="E149" s="44">
        <v>2</v>
      </c>
      <c r="F149" s="43" t="s">
        <v>44</v>
      </c>
      <c r="G149" s="43" t="s">
        <v>37</v>
      </c>
      <c r="H149" s="45">
        <v>45303</v>
      </c>
      <c r="I149" s="37" t="s">
        <v>81</v>
      </c>
      <c r="J149" s="43" t="s">
        <v>167</v>
      </c>
      <c r="K149" s="22">
        <f t="shared" si="2"/>
        <v>1</v>
      </c>
      <c r="L149" s="46">
        <v>1</v>
      </c>
      <c r="M149" s="45">
        <v>45303</v>
      </c>
      <c r="N149" s="47"/>
    </row>
    <row r="150" spans="1:14" s="1" customFormat="1">
      <c r="A150" s="42">
        <v>45310</v>
      </c>
      <c r="B150" s="43" t="s">
        <v>41</v>
      </c>
      <c r="C150" s="43" t="s">
        <v>46</v>
      </c>
      <c r="D150" s="43" t="s">
        <v>168</v>
      </c>
      <c r="E150" s="44">
        <v>1</v>
      </c>
      <c r="F150" s="43" t="s">
        <v>44</v>
      </c>
      <c r="G150" s="43" t="s">
        <v>14</v>
      </c>
      <c r="H150" s="45">
        <v>45310</v>
      </c>
      <c r="I150" s="37" t="s">
        <v>81</v>
      </c>
      <c r="J150" s="43" t="s">
        <v>169</v>
      </c>
      <c r="K150" s="22">
        <f t="shared" si="2"/>
        <v>1</v>
      </c>
      <c r="L150" s="46">
        <v>0</v>
      </c>
      <c r="M150" s="45">
        <v>45310</v>
      </c>
      <c r="N150" s="47"/>
    </row>
    <row r="151" spans="1:14" s="1" customFormat="1">
      <c r="A151" s="42">
        <v>45310</v>
      </c>
      <c r="B151" s="43" t="s">
        <v>41</v>
      </c>
      <c r="C151" s="43" t="s">
        <v>46</v>
      </c>
      <c r="D151" s="43" t="s">
        <v>168</v>
      </c>
      <c r="E151" s="44">
        <v>1</v>
      </c>
      <c r="F151" s="43" t="s">
        <v>44</v>
      </c>
      <c r="G151" s="43" t="s">
        <v>15</v>
      </c>
      <c r="H151" s="45">
        <v>45310</v>
      </c>
      <c r="I151" s="37" t="s">
        <v>81</v>
      </c>
      <c r="J151" s="43" t="s">
        <v>170</v>
      </c>
      <c r="K151" s="22">
        <f t="shared" si="2"/>
        <v>1</v>
      </c>
      <c r="L151" s="46">
        <v>0</v>
      </c>
      <c r="M151" s="45">
        <v>45310</v>
      </c>
      <c r="N151" s="47"/>
    </row>
    <row r="152" spans="1:14" s="1" customFormat="1">
      <c r="A152" s="42">
        <v>45310</v>
      </c>
      <c r="B152" s="43" t="s">
        <v>41</v>
      </c>
      <c r="C152" s="43" t="s">
        <v>46</v>
      </c>
      <c r="D152" s="43" t="s">
        <v>168</v>
      </c>
      <c r="E152" s="44">
        <v>2</v>
      </c>
      <c r="F152" s="43" t="s">
        <v>44</v>
      </c>
      <c r="G152" s="43" t="s">
        <v>37</v>
      </c>
      <c r="H152" s="45">
        <v>45310</v>
      </c>
      <c r="I152" s="37" t="s">
        <v>81</v>
      </c>
      <c r="J152" s="43" t="s">
        <v>171</v>
      </c>
      <c r="K152" s="22">
        <f t="shared" si="2"/>
        <v>1</v>
      </c>
      <c r="L152" s="46">
        <v>1</v>
      </c>
      <c r="M152" s="45">
        <v>45310</v>
      </c>
      <c r="N152" s="47"/>
    </row>
    <row r="153" spans="1:14" s="1" customFormat="1">
      <c r="A153" s="42">
        <v>45310</v>
      </c>
      <c r="B153" s="43" t="s">
        <v>41</v>
      </c>
      <c r="C153" s="43" t="s">
        <v>46</v>
      </c>
      <c r="D153" s="43" t="s">
        <v>168</v>
      </c>
      <c r="E153" s="44">
        <v>1</v>
      </c>
      <c r="F153" s="43" t="s">
        <v>44</v>
      </c>
      <c r="G153" s="43" t="s">
        <v>14</v>
      </c>
      <c r="H153" s="45">
        <v>45310</v>
      </c>
      <c r="I153" s="37" t="s">
        <v>81</v>
      </c>
      <c r="J153" s="43" t="s">
        <v>172</v>
      </c>
      <c r="K153" s="22">
        <f t="shared" si="2"/>
        <v>1</v>
      </c>
      <c r="L153" s="46">
        <v>0</v>
      </c>
      <c r="M153" s="45">
        <v>45310</v>
      </c>
      <c r="N153" s="47"/>
    </row>
    <row r="154" spans="1:14" s="1" customFormat="1">
      <c r="A154" s="42">
        <v>45310</v>
      </c>
      <c r="B154" s="43" t="s">
        <v>41</v>
      </c>
      <c r="C154" s="43" t="s">
        <v>46</v>
      </c>
      <c r="D154" s="43" t="s">
        <v>173</v>
      </c>
      <c r="E154" s="44">
        <v>1</v>
      </c>
      <c r="F154" s="43" t="s">
        <v>44</v>
      </c>
      <c r="G154" s="43" t="s">
        <v>15</v>
      </c>
      <c r="H154" s="45">
        <v>45310</v>
      </c>
      <c r="I154" s="37" t="s">
        <v>81</v>
      </c>
      <c r="J154" s="43" t="s">
        <v>174</v>
      </c>
      <c r="K154" s="22">
        <f t="shared" si="2"/>
        <v>1</v>
      </c>
      <c r="L154" s="46">
        <v>0</v>
      </c>
      <c r="M154" s="45">
        <v>45310</v>
      </c>
      <c r="N154" s="47"/>
    </row>
    <row r="155" spans="1:14" s="1" customFormat="1">
      <c r="A155" s="42">
        <v>45310</v>
      </c>
      <c r="B155" s="43" t="s">
        <v>41</v>
      </c>
      <c r="C155" s="43" t="s">
        <v>49</v>
      </c>
      <c r="D155" s="43" t="s">
        <v>175</v>
      </c>
      <c r="E155" s="44">
        <v>1</v>
      </c>
      <c r="F155" s="43" t="s">
        <v>44</v>
      </c>
      <c r="G155" s="43" t="s">
        <v>14</v>
      </c>
      <c r="H155" s="45">
        <v>45310</v>
      </c>
      <c r="I155" s="37" t="s">
        <v>81</v>
      </c>
      <c r="J155" s="43" t="s">
        <v>176</v>
      </c>
      <c r="K155" s="22">
        <f t="shared" si="2"/>
        <v>1</v>
      </c>
      <c r="L155" s="46">
        <v>0</v>
      </c>
      <c r="M155" s="45">
        <v>45310</v>
      </c>
      <c r="N155" s="47"/>
    </row>
    <row r="156" spans="1:14" s="1" customFormat="1">
      <c r="A156" s="42">
        <v>45310</v>
      </c>
      <c r="B156" s="43" t="s">
        <v>41</v>
      </c>
      <c r="C156" s="43" t="s">
        <v>49</v>
      </c>
      <c r="D156" s="81" t="s">
        <v>175</v>
      </c>
      <c r="E156" s="44">
        <v>1</v>
      </c>
      <c r="F156" s="43" t="s">
        <v>44</v>
      </c>
      <c r="G156" s="43" t="s">
        <v>15</v>
      </c>
      <c r="H156" s="45">
        <v>45310</v>
      </c>
      <c r="I156" s="37" t="s">
        <v>81</v>
      </c>
      <c r="J156" s="43" t="s">
        <v>177</v>
      </c>
      <c r="K156" s="22">
        <f t="shared" si="2"/>
        <v>1</v>
      </c>
      <c r="L156" s="46">
        <v>0</v>
      </c>
      <c r="M156" s="45">
        <v>45310</v>
      </c>
      <c r="N156" s="47"/>
    </row>
    <row r="157" spans="1:14" s="1" customFormat="1">
      <c r="A157" s="42">
        <v>45310</v>
      </c>
      <c r="B157" s="43" t="s">
        <v>41</v>
      </c>
      <c r="C157" s="43" t="s">
        <v>42</v>
      </c>
      <c r="D157" s="43" t="s">
        <v>127</v>
      </c>
      <c r="E157" s="44">
        <v>1</v>
      </c>
      <c r="F157" s="43" t="s">
        <v>44</v>
      </c>
      <c r="G157" s="43" t="s">
        <v>14</v>
      </c>
      <c r="H157" s="45">
        <v>45310</v>
      </c>
      <c r="I157" s="37" t="s">
        <v>81</v>
      </c>
      <c r="J157" s="43" t="s">
        <v>178</v>
      </c>
      <c r="K157" s="22">
        <f t="shared" si="2"/>
        <v>1</v>
      </c>
      <c r="L157" s="46">
        <v>0</v>
      </c>
      <c r="M157" s="45">
        <v>45310</v>
      </c>
      <c r="N157" s="47"/>
    </row>
    <row r="158" spans="1:14" s="1" customFormat="1">
      <c r="A158" s="42">
        <v>45310</v>
      </c>
      <c r="B158" s="43" t="s">
        <v>41</v>
      </c>
      <c r="C158" s="43" t="s">
        <v>42</v>
      </c>
      <c r="D158" s="43" t="s">
        <v>127</v>
      </c>
      <c r="E158" s="44">
        <v>1</v>
      </c>
      <c r="F158" s="43" t="s">
        <v>44</v>
      </c>
      <c r="G158" s="43" t="s">
        <v>15</v>
      </c>
      <c r="H158" s="45">
        <v>45310</v>
      </c>
      <c r="I158" s="37" t="s">
        <v>81</v>
      </c>
      <c r="J158" s="43" t="s">
        <v>178</v>
      </c>
      <c r="K158" s="22">
        <f t="shared" si="2"/>
        <v>1</v>
      </c>
      <c r="L158" s="46">
        <v>0</v>
      </c>
      <c r="M158" s="45">
        <v>45310</v>
      </c>
      <c r="N158" s="47"/>
    </row>
    <row r="159" spans="1:14" s="1" customFormat="1">
      <c r="A159" s="42">
        <v>45310</v>
      </c>
      <c r="B159" s="43" t="s">
        <v>41</v>
      </c>
      <c r="C159" s="43" t="s">
        <v>42</v>
      </c>
      <c r="D159" s="43" t="s">
        <v>127</v>
      </c>
      <c r="E159" s="44">
        <v>1</v>
      </c>
      <c r="F159" s="43" t="s">
        <v>44</v>
      </c>
      <c r="G159" s="43" t="s">
        <v>14</v>
      </c>
      <c r="H159" s="45">
        <v>45310</v>
      </c>
      <c r="I159" s="37" t="s">
        <v>81</v>
      </c>
      <c r="J159" s="43" t="s">
        <v>179</v>
      </c>
      <c r="K159" s="22">
        <f t="shared" si="2"/>
        <v>1</v>
      </c>
      <c r="L159" s="46">
        <v>0</v>
      </c>
      <c r="M159" s="45">
        <v>45310</v>
      </c>
      <c r="N159" s="47"/>
    </row>
    <row r="160" spans="1:14" s="1" customFormat="1">
      <c r="A160" s="42">
        <v>45310</v>
      </c>
      <c r="B160" s="43" t="s">
        <v>41</v>
      </c>
      <c r="C160" s="43" t="s">
        <v>42</v>
      </c>
      <c r="D160" s="43" t="s">
        <v>127</v>
      </c>
      <c r="E160" s="44">
        <v>1</v>
      </c>
      <c r="F160" s="43" t="s">
        <v>44</v>
      </c>
      <c r="G160" s="43" t="s">
        <v>15</v>
      </c>
      <c r="H160" s="45">
        <v>45310</v>
      </c>
      <c r="I160" s="37" t="s">
        <v>81</v>
      </c>
      <c r="J160" s="43" t="s">
        <v>179</v>
      </c>
      <c r="K160" s="22">
        <f t="shared" si="2"/>
        <v>1</v>
      </c>
      <c r="L160" s="46">
        <v>0</v>
      </c>
      <c r="M160" s="45">
        <v>45310</v>
      </c>
      <c r="N160" s="47"/>
    </row>
    <row r="161" spans="1:14" s="1" customFormat="1">
      <c r="A161" s="42">
        <v>45310</v>
      </c>
      <c r="B161" s="43" t="s">
        <v>41</v>
      </c>
      <c r="C161" s="43" t="s">
        <v>42</v>
      </c>
      <c r="D161" s="43" t="s">
        <v>180</v>
      </c>
      <c r="E161" s="44">
        <v>1</v>
      </c>
      <c r="F161" s="43" t="s">
        <v>44</v>
      </c>
      <c r="G161" s="43" t="s">
        <v>14</v>
      </c>
      <c r="H161" s="45">
        <v>45310</v>
      </c>
      <c r="I161" s="37" t="s">
        <v>81</v>
      </c>
      <c r="J161" s="43" t="s">
        <v>181</v>
      </c>
      <c r="K161" s="22">
        <f t="shared" si="2"/>
        <v>1</v>
      </c>
      <c r="L161" s="46">
        <v>0</v>
      </c>
      <c r="M161" s="45">
        <v>45310</v>
      </c>
      <c r="N161" s="47"/>
    </row>
    <row r="162" spans="1:14" s="1" customFormat="1">
      <c r="A162" s="42">
        <v>45310</v>
      </c>
      <c r="B162" s="43" t="s">
        <v>41</v>
      </c>
      <c r="C162" s="43" t="s">
        <v>42</v>
      </c>
      <c r="D162" s="43" t="s">
        <v>180</v>
      </c>
      <c r="E162" s="44">
        <v>1</v>
      </c>
      <c r="F162" s="43" t="s">
        <v>44</v>
      </c>
      <c r="G162" s="43" t="s">
        <v>15</v>
      </c>
      <c r="H162" s="45">
        <v>45310</v>
      </c>
      <c r="I162" s="37" t="s">
        <v>81</v>
      </c>
      <c r="J162" s="43" t="s">
        <v>182</v>
      </c>
      <c r="K162" s="22">
        <f t="shared" si="2"/>
        <v>1</v>
      </c>
      <c r="L162" s="46">
        <v>0</v>
      </c>
      <c r="M162" s="45">
        <v>45310</v>
      </c>
      <c r="N162" s="47"/>
    </row>
    <row r="163" spans="1:14" s="1" customFormat="1">
      <c r="A163" s="42">
        <v>45310</v>
      </c>
      <c r="B163" s="43" t="s">
        <v>41</v>
      </c>
      <c r="C163" s="43" t="s">
        <v>42</v>
      </c>
      <c r="D163" s="43" t="s">
        <v>180</v>
      </c>
      <c r="E163" s="44">
        <v>1</v>
      </c>
      <c r="F163" s="43" t="s">
        <v>44</v>
      </c>
      <c r="G163" s="43" t="s">
        <v>15</v>
      </c>
      <c r="H163" s="45">
        <v>45310</v>
      </c>
      <c r="I163" s="37" t="s">
        <v>81</v>
      </c>
      <c r="J163" s="43" t="s">
        <v>183</v>
      </c>
      <c r="K163" s="22">
        <f t="shared" si="2"/>
        <v>1</v>
      </c>
      <c r="L163" s="46">
        <v>0</v>
      </c>
      <c r="M163" s="45">
        <v>45310</v>
      </c>
      <c r="N163" s="47"/>
    </row>
    <row r="164" spans="1:14" s="1" customFormat="1">
      <c r="A164" s="42">
        <v>45310</v>
      </c>
      <c r="B164" s="43" t="s">
        <v>41</v>
      </c>
      <c r="C164" s="43" t="s">
        <v>49</v>
      </c>
      <c r="D164" s="43" t="s">
        <v>175</v>
      </c>
      <c r="E164" s="44">
        <v>1</v>
      </c>
      <c r="F164" s="43" t="s">
        <v>44</v>
      </c>
      <c r="G164" s="43" t="s">
        <v>14</v>
      </c>
      <c r="H164" s="45">
        <v>45310</v>
      </c>
      <c r="I164" s="37" t="s">
        <v>81</v>
      </c>
      <c r="J164" s="43" t="s">
        <v>184</v>
      </c>
      <c r="K164" s="22">
        <f t="shared" si="2"/>
        <v>1</v>
      </c>
      <c r="L164" s="46">
        <v>0</v>
      </c>
      <c r="M164" s="45">
        <v>45310</v>
      </c>
      <c r="N164" s="47"/>
    </row>
    <row r="165" spans="1:14" s="1" customFormat="1">
      <c r="A165" s="42">
        <v>45310</v>
      </c>
      <c r="B165" s="43" t="s">
        <v>41</v>
      </c>
      <c r="C165" s="43" t="s">
        <v>49</v>
      </c>
      <c r="D165" s="43" t="s">
        <v>175</v>
      </c>
      <c r="E165" s="44">
        <v>1</v>
      </c>
      <c r="F165" s="43" t="s">
        <v>44</v>
      </c>
      <c r="G165" s="43" t="s">
        <v>15</v>
      </c>
      <c r="H165" s="45">
        <v>45310</v>
      </c>
      <c r="I165" s="37" t="s">
        <v>81</v>
      </c>
      <c r="J165" s="43" t="s">
        <v>185</v>
      </c>
      <c r="K165" s="22">
        <f t="shared" si="2"/>
        <v>1</v>
      </c>
      <c r="L165" s="46">
        <v>0</v>
      </c>
      <c r="M165" s="45">
        <v>45310</v>
      </c>
      <c r="N165" s="47"/>
    </row>
    <row r="166" spans="1:14" s="1" customFormat="1">
      <c r="A166" s="42">
        <v>45310</v>
      </c>
      <c r="B166" s="43" t="s">
        <v>41</v>
      </c>
      <c r="C166" s="43" t="s">
        <v>49</v>
      </c>
      <c r="D166" s="43" t="s">
        <v>175</v>
      </c>
      <c r="E166" s="44">
        <v>9</v>
      </c>
      <c r="F166" s="43" t="s">
        <v>44</v>
      </c>
      <c r="G166" s="43" t="s">
        <v>37</v>
      </c>
      <c r="H166" s="45">
        <v>45310</v>
      </c>
      <c r="I166" s="37" t="s">
        <v>81</v>
      </c>
      <c r="J166" s="43" t="s">
        <v>186</v>
      </c>
      <c r="K166" s="22">
        <f t="shared" si="2"/>
        <v>7</v>
      </c>
      <c r="L166" s="46">
        <v>2</v>
      </c>
      <c r="M166" s="45">
        <v>45310</v>
      </c>
      <c r="N166" s="47"/>
    </row>
    <row r="167" spans="1:14" s="1" customFormat="1">
      <c r="A167" s="42">
        <v>45310</v>
      </c>
      <c r="B167" s="43" t="s">
        <v>41</v>
      </c>
      <c r="C167" s="43" t="s">
        <v>49</v>
      </c>
      <c r="D167" s="43" t="s">
        <v>175</v>
      </c>
      <c r="E167" s="44">
        <v>7</v>
      </c>
      <c r="F167" s="43" t="s">
        <v>44</v>
      </c>
      <c r="G167" s="43" t="s">
        <v>17</v>
      </c>
      <c r="H167" s="45">
        <v>45310</v>
      </c>
      <c r="I167" s="37" t="s">
        <v>81</v>
      </c>
      <c r="J167" s="43" t="s">
        <v>187</v>
      </c>
      <c r="K167" s="22">
        <f t="shared" si="2"/>
        <v>6</v>
      </c>
      <c r="L167" s="46">
        <v>1</v>
      </c>
      <c r="M167" s="45">
        <v>45315</v>
      </c>
      <c r="N167" s="47"/>
    </row>
    <row r="168" spans="1:14" s="1" customFormat="1">
      <c r="A168" s="42">
        <v>45296</v>
      </c>
      <c r="B168" s="43" t="s">
        <v>41</v>
      </c>
      <c r="C168" s="43" t="s">
        <v>49</v>
      </c>
      <c r="D168" s="43" t="s">
        <v>175</v>
      </c>
      <c r="E168" s="44">
        <v>1</v>
      </c>
      <c r="F168" s="43" t="s">
        <v>44</v>
      </c>
      <c r="G168" s="43" t="s">
        <v>14</v>
      </c>
      <c r="H168" s="45">
        <v>45296</v>
      </c>
      <c r="I168" s="37" t="s">
        <v>81</v>
      </c>
      <c r="J168" s="43" t="s">
        <v>188</v>
      </c>
      <c r="K168" s="22">
        <f t="shared" si="2"/>
        <v>1</v>
      </c>
      <c r="L168" s="46">
        <v>0</v>
      </c>
      <c r="M168" s="45">
        <v>45296</v>
      </c>
      <c r="N168" s="47"/>
    </row>
    <row r="169" spans="1:14" s="1" customFormat="1">
      <c r="A169" s="42">
        <v>45296</v>
      </c>
      <c r="B169" s="43" t="s">
        <v>41</v>
      </c>
      <c r="C169" s="43" t="s">
        <v>49</v>
      </c>
      <c r="D169" s="43" t="s">
        <v>175</v>
      </c>
      <c r="E169" s="44">
        <v>1</v>
      </c>
      <c r="F169" s="43" t="s">
        <v>44</v>
      </c>
      <c r="G169" s="43" t="s">
        <v>15</v>
      </c>
      <c r="H169" s="45">
        <v>45296</v>
      </c>
      <c r="I169" s="37" t="s">
        <v>81</v>
      </c>
      <c r="J169" s="43" t="s">
        <v>189</v>
      </c>
      <c r="K169" s="22">
        <f t="shared" si="2"/>
        <v>1</v>
      </c>
      <c r="L169" s="46">
        <v>0</v>
      </c>
      <c r="M169" s="45">
        <v>45296</v>
      </c>
      <c r="N169" s="47"/>
    </row>
    <row r="170" spans="1:14" s="1" customFormat="1">
      <c r="A170" s="42">
        <v>45296</v>
      </c>
      <c r="B170" s="43" t="s">
        <v>41</v>
      </c>
      <c r="C170" s="43" t="s">
        <v>49</v>
      </c>
      <c r="D170" s="43" t="s">
        <v>175</v>
      </c>
      <c r="E170" s="44">
        <v>2</v>
      </c>
      <c r="F170" s="43" t="s">
        <v>44</v>
      </c>
      <c r="G170" s="43" t="s">
        <v>37</v>
      </c>
      <c r="H170" s="45">
        <v>45296</v>
      </c>
      <c r="I170" s="37" t="s">
        <v>81</v>
      </c>
      <c r="J170" s="43" t="s">
        <v>155</v>
      </c>
      <c r="K170" s="22">
        <f t="shared" si="2"/>
        <v>0</v>
      </c>
      <c r="L170" s="46">
        <v>2</v>
      </c>
      <c r="M170" s="45">
        <v>45296</v>
      </c>
      <c r="N170" s="47"/>
    </row>
    <row r="171" spans="1:14" s="1" customFormat="1">
      <c r="A171" s="42">
        <v>45296</v>
      </c>
      <c r="B171" s="43" t="s">
        <v>41</v>
      </c>
      <c r="C171" s="43" t="s">
        <v>49</v>
      </c>
      <c r="D171" s="43" t="s">
        <v>175</v>
      </c>
      <c r="E171" s="44">
        <v>1</v>
      </c>
      <c r="F171" s="43" t="s">
        <v>44</v>
      </c>
      <c r="G171" s="43" t="s">
        <v>14</v>
      </c>
      <c r="H171" s="45">
        <v>45296</v>
      </c>
      <c r="I171" s="37" t="s">
        <v>81</v>
      </c>
      <c r="J171" s="43" t="s">
        <v>190</v>
      </c>
      <c r="K171" s="22">
        <f t="shared" si="2"/>
        <v>1</v>
      </c>
      <c r="L171" s="46">
        <v>0</v>
      </c>
      <c r="M171" s="45">
        <v>45296</v>
      </c>
      <c r="N171" s="47"/>
    </row>
    <row r="172" spans="1:14" s="1" customFormat="1">
      <c r="A172" s="42">
        <v>45296</v>
      </c>
      <c r="B172" s="43" t="s">
        <v>41</v>
      </c>
      <c r="C172" s="43" t="s">
        <v>49</v>
      </c>
      <c r="D172" s="43" t="s">
        <v>175</v>
      </c>
      <c r="E172" s="44">
        <v>1</v>
      </c>
      <c r="F172" s="43" t="s">
        <v>44</v>
      </c>
      <c r="G172" s="43" t="s">
        <v>15</v>
      </c>
      <c r="H172" s="45">
        <v>45296</v>
      </c>
      <c r="I172" s="37" t="s">
        <v>81</v>
      </c>
      <c r="J172" s="43" t="s">
        <v>191</v>
      </c>
      <c r="K172" s="22">
        <f t="shared" si="2"/>
        <v>1</v>
      </c>
      <c r="L172" s="46">
        <v>0</v>
      </c>
      <c r="M172" s="45">
        <v>45296</v>
      </c>
      <c r="N172" s="47"/>
    </row>
    <row r="173" spans="1:14" s="1" customFormat="1">
      <c r="A173" s="42">
        <v>45299</v>
      </c>
      <c r="B173" s="43" t="s">
        <v>41</v>
      </c>
      <c r="C173" s="43" t="s">
        <v>46</v>
      </c>
      <c r="D173" s="43" t="s">
        <v>139</v>
      </c>
      <c r="E173" s="44">
        <v>1</v>
      </c>
      <c r="F173" s="43" t="s">
        <v>44</v>
      </c>
      <c r="G173" s="43" t="s">
        <v>14</v>
      </c>
      <c r="H173" s="45">
        <v>45299</v>
      </c>
      <c r="I173" s="37" t="s">
        <v>81</v>
      </c>
      <c r="J173" s="43" t="s">
        <v>192</v>
      </c>
      <c r="K173" s="22">
        <f t="shared" si="2"/>
        <v>1</v>
      </c>
      <c r="L173" s="46">
        <v>0</v>
      </c>
      <c r="M173" s="45">
        <v>45299</v>
      </c>
      <c r="N173" s="47"/>
    </row>
    <row r="174" spans="1:14" s="1" customFormat="1">
      <c r="A174" s="42">
        <v>45299</v>
      </c>
      <c r="B174" s="43" t="s">
        <v>41</v>
      </c>
      <c r="C174" s="43" t="s">
        <v>46</v>
      </c>
      <c r="D174" s="43" t="s">
        <v>139</v>
      </c>
      <c r="E174" s="44">
        <v>1</v>
      </c>
      <c r="F174" s="43" t="s">
        <v>44</v>
      </c>
      <c r="G174" s="43" t="s">
        <v>15</v>
      </c>
      <c r="H174" s="45">
        <v>45299</v>
      </c>
      <c r="I174" s="37" t="s">
        <v>81</v>
      </c>
      <c r="J174" s="43" t="s">
        <v>193</v>
      </c>
      <c r="K174" s="22">
        <f t="shared" si="2"/>
        <v>1</v>
      </c>
      <c r="L174" s="46">
        <v>0</v>
      </c>
      <c r="M174" s="45">
        <v>45299</v>
      </c>
      <c r="N174" s="47"/>
    </row>
    <row r="175" spans="1:14" s="1" customFormat="1">
      <c r="A175" s="42">
        <v>45295</v>
      </c>
      <c r="B175" s="43" t="s">
        <v>41</v>
      </c>
      <c r="C175" s="43" t="s">
        <v>42</v>
      </c>
      <c r="D175" s="43" t="s">
        <v>127</v>
      </c>
      <c r="E175" s="44">
        <v>1</v>
      </c>
      <c r="F175" s="43" t="s">
        <v>44</v>
      </c>
      <c r="G175" s="43" t="s">
        <v>14</v>
      </c>
      <c r="H175" s="45">
        <v>45295</v>
      </c>
      <c r="I175" s="37" t="s">
        <v>81</v>
      </c>
      <c r="J175" s="43" t="s">
        <v>194</v>
      </c>
      <c r="K175" s="22">
        <f t="shared" si="2"/>
        <v>1</v>
      </c>
      <c r="L175" s="46">
        <v>0</v>
      </c>
      <c r="M175" s="45">
        <v>45295</v>
      </c>
      <c r="N175" s="47"/>
    </row>
    <row r="176" spans="1:14" s="1" customFormat="1">
      <c r="A176" s="42">
        <v>45295</v>
      </c>
      <c r="B176" s="43" t="s">
        <v>41</v>
      </c>
      <c r="C176" s="43" t="s">
        <v>42</v>
      </c>
      <c r="D176" s="43" t="s">
        <v>127</v>
      </c>
      <c r="E176" s="44">
        <v>1</v>
      </c>
      <c r="F176" s="43" t="s">
        <v>44</v>
      </c>
      <c r="G176" s="43" t="s">
        <v>15</v>
      </c>
      <c r="H176" s="45">
        <v>45295</v>
      </c>
      <c r="I176" s="37" t="s">
        <v>81</v>
      </c>
      <c r="J176" s="43" t="s">
        <v>195</v>
      </c>
      <c r="K176" s="22">
        <f t="shared" si="2"/>
        <v>1</v>
      </c>
      <c r="L176" s="46">
        <v>0</v>
      </c>
      <c r="M176" s="45">
        <v>45295</v>
      </c>
      <c r="N176" s="47"/>
    </row>
    <row r="177" spans="1:14" s="1" customFormat="1">
      <c r="A177" s="42">
        <v>45295</v>
      </c>
      <c r="B177" s="43" t="s">
        <v>41</v>
      </c>
      <c r="C177" s="43" t="s">
        <v>49</v>
      </c>
      <c r="D177" s="43" t="s">
        <v>175</v>
      </c>
      <c r="E177" s="44">
        <v>1</v>
      </c>
      <c r="F177" s="43" t="s">
        <v>44</v>
      </c>
      <c r="G177" s="43" t="s">
        <v>14</v>
      </c>
      <c r="H177" s="45">
        <v>45295</v>
      </c>
      <c r="I177" s="37" t="s">
        <v>81</v>
      </c>
      <c r="J177" s="43" t="s">
        <v>196</v>
      </c>
      <c r="K177" s="22">
        <f t="shared" si="2"/>
        <v>1</v>
      </c>
      <c r="L177" s="46">
        <v>0</v>
      </c>
      <c r="M177" s="45">
        <v>45295</v>
      </c>
      <c r="N177" s="47"/>
    </row>
    <row r="178" spans="1:14" s="1" customFormat="1">
      <c r="A178" s="42">
        <v>45295</v>
      </c>
      <c r="B178" s="43" t="s">
        <v>41</v>
      </c>
      <c r="C178" s="43" t="s">
        <v>49</v>
      </c>
      <c r="D178" s="43" t="s">
        <v>175</v>
      </c>
      <c r="E178" s="44">
        <v>1</v>
      </c>
      <c r="F178" s="43" t="s">
        <v>44</v>
      </c>
      <c r="G178" s="43" t="s">
        <v>15</v>
      </c>
      <c r="H178" s="45">
        <v>45295</v>
      </c>
      <c r="I178" s="37" t="s">
        <v>81</v>
      </c>
      <c r="J178" s="43" t="s">
        <v>197</v>
      </c>
      <c r="K178" s="22">
        <f t="shared" si="2"/>
        <v>1</v>
      </c>
      <c r="L178" s="46">
        <v>0</v>
      </c>
      <c r="M178" s="45">
        <v>45295</v>
      </c>
      <c r="N178" s="47"/>
    </row>
    <row r="179" spans="1:14" s="1" customFormat="1">
      <c r="A179" s="42">
        <v>45295</v>
      </c>
      <c r="B179" s="43" t="s">
        <v>41</v>
      </c>
      <c r="C179" s="43" t="s">
        <v>49</v>
      </c>
      <c r="D179" s="43" t="s">
        <v>175</v>
      </c>
      <c r="E179" s="44">
        <v>2</v>
      </c>
      <c r="F179" s="43" t="s">
        <v>44</v>
      </c>
      <c r="G179" s="43" t="s">
        <v>37</v>
      </c>
      <c r="H179" s="45">
        <v>45295</v>
      </c>
      <c r="I179" s="37" t="s">
        <v>81</v>
      </c>
      <c r="J179" s="43" t="s">
        <v>171</v>
      </c>
      <c r="K179" s="22">
        <f t="shared" si="2"/>
        <v>0</v>
      </c>
      <c r="L179" s="46">
        <v>2</v>
      </c>
      <c r="M179" s="45">
        <v>45295</v>
      </c>
      <c r="N179" s="47"/>
    </row>
    <row r="180" spans="1:14" s="1" customFormat="1">
      <c r="A180" s="42">
        <v>45295</v>
      </c>
      <c r="B180" s="43" t="s">
        <v>41</v>
      </c>
      <c r="C180" s="43" t="s">
        <v>49</v>
      </c>
      <c r="D180" s="43" t="s">
        <v>175</v>
      </c>
      <c r="E180" s="44">
        <v>1</v>
      </c>
      <c r="F180" s="43" t="s">
        <v>44</v>
      </c>
      <c r="G180" s="43" t="s">
        <v>14</v>
      </c>
      <c r="H180" s="45">
        <v>45295</v>
      </c>
      <c r="I180" s="37" t="s">
        <v>81</v>
      </c>
      <c r="J180" s="43" t="s">
        <v>198</v>
      </c>
      <c r="K180" s="22">
        <f t="shared" si="2"/>
        <v>1</v>
      </c>
      <c r="L180" s="46">
        <v>0</v>
      </c>
      <c r="M180" s="45">
        <v>45295</v>
      </c>
      <c r="N180" s="47"/>
    </row>
    <row r="181" spans="1:14" s="1" customFormat="1">
      <c r="A181" s="42">
        <v>45295</v>
      </c>
      <c r="B181" s="43" t="s">
        <v>41</v>
      </c>
      <c r="C181" s="43" t="s">
        <v>49</v>
      </c>
      <c r="D181" s="43" t="s">
        <v>175</v>
      </c>
      <c r="E181" s="44">
        <v>1</v>
      </c>
      <c r="F181" s="43" t="s">
        <v>44</v>
      </c>
      <c r="G181" s="43" t="s">
        <v>15</v>
      </c>
      <c r="H181" s="45">
        <v>45295</v>
      </c>
      <c r="I181" s="37" t="s">
        <v>81</v>
      </c>
      <c r="J181" s="43" t="s">
        <v>199</v>
      </c>
      <c r="K181" s="22">
        <f t="shared" si="2"/>
        <v>1</v>
      </c>
      <c r="L181" s="46">
        <v>0</v>
      </c>
      <c r="M181" s="45">
        <v>45295</v>
      </c>
      <c r="N181" s="47"/>
    </row>
    <row r="182" spans="1:14" s="1" customFormat="1">
      <c r="A182" s="42">
        <v>45295</v>
      </c>
      <c r="B182" s="43" t="s">
        <v>41</v>
      </c>
      <c r="C182" s="43" t="s">
        <v>49</v>
      </c>
      <c r="D182" s="43" t="s">
        <v>175</v>
      </c>
      <c r="E182" s="44">
        <v>1</v>
      </c>
      <c r="F182" s="43" t="s">
        <v>44</v>
      </c>
      <c r="G182" s="43" t="s">
        <v>17</v>
      </c>
      <c r="H182" s="45">
        <v>45295</v>
      </c>
      <c r="I182" s="37" t="s">
        <v>81</v>
      </c>
      <c r="J182" s="43" t="s">
        <v>200</v>
      </c>
      <c r="K182" s="22">
        <f t="shared" si="2"/>
        <v>0</v>
      </c>
      <c r="L182" s="46">
        <v>1</v>
      </c>
      <c r="M182" s="45">
        <v>45295</v>
      </c>
      <c r="N182" s="47"/>
    </row>
    <row r="183" spans="1:14" s="1" customFormat="1">
      <c r="A183" s="42">
        <v>45295</v>
      </c>
      <c r="B183" s="43" t="s">
        <v>41</v>
      </c>
      <c r="C183" s="43" t="s">
        <v>49</v>
      </c>
      <c r="D183" s="43" t="s">
        <v>175</v>
      </c>
      <c r="E183" s="44">
        <v>2</v>
      </c>
      <c r="F183" s="43" t="s">
        <v>44</v>
      </c>
      <c r="G183" s="43" t="s">
        <v>37</v>
      </c>
      <c r="H183" s="45">
        <v>45295</v>
      </c>
      <c r="I183" s="37" t="s">
        <v>81</v>
      </c>
      <c r="J183" s="43" t="s">
        <v>201</v>
      </c>
      <c r="K183" s="22">
        <f t="shared" si="2"/>
        <v>2</v>
      </c>
      <c r="L183" s="46">
        <v>0</v>
      </c>
      <c r="M183" s="45">
        <v>45295</v>
      </c>
      <c r="N183" s="47"/>
    </row>
    <row r="184" spans="1:14" s="1" customFormat="1">
      <c r="A184" s="42">
        <v>45302</v>
      </c>
      <c r="B184" s="43" t="s">
        <v>41</v>
      </c>
      <c r="C184" s="43" t="s">
        <v>42</v>
      </c>
      <c r="D184" s="43" t="s">
        <v>131</v>
      </c>
      <c r="E184" s="44">
        <v>3</v>
      </c>
      <c r="F184" s="43" t="s">
        <v>44</v>
      </c>
      <c r="G184" s="43" t="s">
        <v>32</v>
      </c>
      <c r="H184" s="45">
        <v>45302</v>
      </c>
      <c r="I184" s="37" t="s">
        <v>81</v>
      </c>
      <c r="J184" s="43" t="s">
        <v>202</v>
      </c>
      <c r="K184" s="22">
        <f t="shared" si="2"/>
        <v>2</v>
      </c>
      <c r="L184" s="46">
        <v>1</v>
      </c>
      <c r="M184" s="45">
        <v>45302</v>
      </c>
      <c r="N184" s="47"/>
    </row>
    <row r="185" spans="1:14" s="1" customFormat="1">
      <c r="A185" s="42">
        <v>45302</v>
      </c>
      <c r="B185" s="43" t="s">
        <v>41</v>
      </c>
      <c r="C185" s="43" t="s">
        <v>42</v>
      </c>
      <c r="D185" s="43" t="s">
        <v>131</v>
      </c>
      <c r="E185" s="44">
        <v>4</v>
      </c>
      <c r="F185" s="43" t="s">
        <v>44</v>
      </c>
      <c r="G185" s="43" t="s">
        <v>17</v>
      </c>
      <c r="H185" s="45">
        <v>45302</v>
      </c>
      <c r="I185" s="37" t="s">
        <v>81</v>
      </c>
      <c r="J185" s="43" t="s">
        <v>136</v>
      </c>
      <c r="K185" s="22">
        <f t="shared" si="2"/>
        <v>2</v>
      </c>
      <c r="L185" s="46">
        <v>2</v>
      </c>
      <c r="M185" s="45">
        <v>45302</v>
      </c>
      <c r="N185" s="47"/>
    </row>
    <row r="186" spans="1:14" s="1" customFormat="1">
      <c r="A186" s="42">
        <v>45302</v>
      </c>
      <c r="B186" s="43" t="s">
        <v>41</v>
      </c>
      <c r="C186" s="43" t="s">
        <v>42</v>
      </c>
      <c r="D186" s="43" t="s">
        <v>131</v>
      </c>
      <c r="E186" s="44">
        <v>1</v>
      </c>
      <c r="F186" s="43" t="s">
        <v>44</v>
      </c>
      <c r="G186" s="43" t="s">
        <v>40</v>
      </c>
      <c r="H186" s="45">
        <v>45302</v>
      </c>
      <c r="I186" s="37" t="s">
        <v>81</v>
      </c>
      <c r="J186" s="43" t="s">
        <v>187</v>
      </c>
      <c r="K186" s="22">
        <f t="shared" si="2"/>
        <v>1</v>
      </c>
      <c r="L186" s="46">
        <v>0</v>
      </c>
      <c r="M186" s="45">
        <v>45302</v>
      </c>
      <c r="N186" s="47"/>
    </row>
    <row r="187" spans="1:14" s="1" customFormat="1">
      <c r="A187" s="42">
        <v>45302</v>
      </c>
      <c r="B187" s="43" t="s">
        <v>41</v>
      </c>
      <c r="C187" s="43" t="s">
        <v>42</v>
      </c>
      <c r="D187" s="43" t="s">
        <v>131</v>
      </c>
      <c r="E187" s="44">
        <v>1</v>
      </c>
      <c r="F187" s="43" t="s">
        <v>44</v>
      </c>
      <c r="G187" s="43" t="s">
        <v>14</v>
      </c>
      <c r="H187" s="45">
        <v>45302</v>
      </c>
      <c r="I187" s="37" t="s">
        <v>81</v>
      </c>
      <c r="J187" s="43" t="s">
        <v>203</v>
      </c>
      <c r="K187" s="22">
        <f t="shared" si="2"/>
        <v>1</v>
      </c>
      <c r="L187" s="46">
        <v>0</v>
      </c>
      <c r="M187" s="45">
        <v>45302</v>
      </c>
      <c r="N187" s="47"/>
    </row>
    <row r="188" spans="1:14" s="1" customFormat="1">
      <c r="A188" s="42">
        <v>45302</v>
      </c>
      <c r="B188" s="43" t="s">
        <v>41</v>
      </c>
      <c r="C188" s="43" t="s">
        <v>42</v>
      </c>
      <c r="D188" s="43" t="s">
        <v>131</v>
      </c>
      <c r="E188" s="44">
        <v>1</v>
      </c>
      <c r="F188" s="43" t="s">
        <v>44</v>
      </c>
      <c r="G188" s="43" t="s">
        <v>15</v>
      </c>
      <c r="H188" s="45">
        <v>45302</v>
      </c>
      <c r="I188" s="37" t="s">
        <v>81</v>
      </c>
      <c r="J188" s="43" t="s">
        <v>204</v>
      </c>
      <c r="K188" s="22">
        <f t="shared" si="2"/>
        <v>1</v>
      </c>
      <c r="L188" s="46">
        <v>0</v>
      </c>
      <c r="M188" s="45">
        <v>45302</v>
      </c>
      <c r="N188" s="47"/>
    </row>
    <row r="189" spans="1:14" s="1" customFormat="1">
      <c r="A189" s="42">
        <v>45302</v>
      </c>
      <c r="B189" s="43" t="s">
        <v>41</v>
      </c>
      <c r="C189" s="43" t="s">
        <v>42</v>
      </c>
      <c r="D189" s="43" t="s">
        <v>131</v>
      </c>
      <c r="E189" s="44">
        <v>2</v>
      </c>
      <c r="F189" s="43" t="s">
        <v>44</v>
      </c>
      <c r="G189" s="43" t="s">
        <v>37</v>
      </c>
      <c r="H189" s="45">
        <v>45302</v>
      </c>
      <c r="I189" s="37" t="s">
        <v>81</v>
      </c>
      <c r="J189" s="43" t="s">
        <v>146</v>
      </c>
      <c r="K189" s="22">
        <f t="shared" si="2"/>
        <v>2</v>
      </c>
      <c r="L189" s="46">
        <v>0</v>
      </c>
      <c r="M189" s="45">
        <v>45302</v>
      </c>
      <c r="N189" s="47"/>
    </row>
    <row r="190" spans="1:14" s="1" customFormat="1">
      <c r="A190" s="42">
        <v>45302</v>
      </c>
      <c r="B190" s="43" t="s">
        <v>41</v>
      </c>
      <c r="C190" s="43" t="s">
        <v>42</v>
      </c>
      <c r="D190" s="43" t="s">
        <v>131</v>
      </c>
      <c r="E190" s="44">
        <v>1</v>
      </c>
      <c r="F190" s="43" t="s">
        <v>44</v>
      </c>
      <c r="G190" s="43" t="s">
        <v>30</v>
      </c>
      <c r="H190" s="45">
        <v>45302</v>
      </c>
      <c r="I190" s="37" t="s">
        <v>81</v>
      </c>
      <c r="J190" s="43" t="s">
        <v>205</v>
      </c>
      <c r="K190" s="22">
        <f t="shared" si="2"/>
        <v>1</v>
      </c>
      <c r="L190" s="46">
        <v>0</v>
      </c>
      <c r="M190" s="45">
        <v>45302</v>
      </c>
      <c r="N190" s="47"/>
    </row>
    <row r="191" spans="1:14">
      <c r="A191" s="42">
        <v>45302</v>
      </c>
      <c r="B191" s="43" t="s">
        <v>41</v>
      </c>
      <c r="C191" s="43" t="s">
        <v>49</v>
      </c>
      <c r="D191" s="43" t="s">
        <v>175</v>
      </c>
      <c r="E191" s="44">
        <v>1</v>
      </c>
      <c r="F191" s="43" t="s">
        <v>44</v>
      </c>
      <c r="G191" s="43" t="s">
        <v>14</v>
      </c>
      <c r="H191" s="45">
        <v>45302</v>
      </c>
      <c r="I191" s="37" t="s">
        <v>81</v>
      </c>
      <c r="J191" s="43" t="s">
        <v>206</v>
      </c>
      <c r="K191" s="22">
        <f t="shared" si="2"/>
        <v>1</v>
      </c>
      <c r="L191" s="46">
        <v>0</v>
      </c>
      <c r="M191" s="45">
        <v>45302</v>
      </c>
      <c r="N191" s="47"/>
    </row>
    <row r="192" spans="1:14">
      <c r="A192" s="67">
        <v>45302</v>
      </c>
      <c r="B192" s="48" t="s">
        <v>41</v>
      </c>
      <c r="C192" s="48" t="s">
        <v>49</v>
      </c>
      <c r="D192" s="48" t="s">
        <v>175</v>
      </c>
      <c r="E192" s="49">
        <v>1</v>
      </c>
      <c r="F192" s="48" t="s">
        <v>44</v>
      </c>
      <c r="G192" s="48" t="s">
        <v>15</v>
      </c>
      <c r="H192" s="50">
        <v>45302</v>
      </c>
      <c r="I192" s="48" t="s">
        <v>81</v>
      </c>
      <c r="J192" s="48" t="s">
        <v>207</v>
      </c>
      <c r="K192" s="22">
        <f t="shared" si="2"/>
        <v>1</v>
      </c>
      <c r="L192" s="46">
        <v>0</v>
      </c>
      <c r="M192" s="51">
        <v>45302</v>
      </c>
      <c r="N192" s="52"/>
    </row>
    <row r="193" spans="1:14">
      <c r="A193" s="67">
        <v>45302</v>
      </c>
      <c r="B193" s="48" t="s">
        <v>41</v>
      </c>
      <c r="C193" s="48" t="s">
        <v>49</v>
      </c>
      <c r="D193" s="48" t="s">
        <v>175</v>
      </c>
      <c r="E193" s="49">
        <v>9</v>
      </c>
      <c r="F193" s="48" t="s">
        <v>44</v>
      </c>
      <c r="G193" s="48" t="s">
        <v>17</v>
      </c>
      <c r="H193" s="50">
        <v>45302</v>
      </c>
      <c r="I193" s="48" t="s">
        <v>81</v>
      </c>
      <c r="J193" s="48" t="s">
        <v>200</v>
      </c>
      <c r="K193" s="22">
        <f t="shared" si="2"/>
        <v>0</v>
      </c>
      <c r="L193" s="46">
        <v>9</v>
      </c>
      <c r="M193" s="51">
        <v>45302</v>
      </c>
      <c r="N193" s="52"/>
    </row>
    <row r="194" spans="1:14">
      <c r="A194" s="67">
        <v>45302</v>
      </c>
      <c r="B194" s="48" t="s">
        <v>41</v>
      </c>
      <c r="C194" s="48" t="s">
        <v>49</v>
      </c>
      <c r="D194" s="48" t="s">
        <v>175</v>
      </c>
      <c r="E194" s="49">
        <v>2</v>
      </c>
      <c r="F194" s="48" t="s">
        <v>44</v>
      </c>
      <c r="G194" s="48" t="s">
        <v>37</v>
      </c>
      <c r="H194" s="50">
        <v>45302</v>
      </c>
      <c r="I194" s="48" t="s">
        <v>81</v>
      </c>
      <c r="J194" s="48" t="s">
        <v>155</v>
      </c>
      <c r="K194" s="22">
        <f t="shared" si="2"/>
        <v>1</v>
      </c>
      <c r="L194" s="46">
        <v>1</v>
      </c>
      <c r="M194" s="51">
        <v>45302</v>
      </c>
      <c r="N194" s="52"/>
    </row>
    <row r="195" spans="1:14">
      <c r="A195" s="67">
        <v>45302</v>
      </c>
      <c r="B195" s="48" t="s">
        <v>41</v>
      </c>
      <c r="C195" s="48" t="s">
        <v>49</v>
      </c>
      <c r="D195" s="48" t="s">
        <v>175</v>
      </c>
      <c r="E195" s="49">
        <v>1</v>
      </c>
      <c r="F195" s="48" t="s">
        <v>44</v>
      </c>
      <c r="G195" s="48" t="s">
        <v>14</v>
      </c>
      <c r="H195" s="50">
        <v>45302</v>
      </c>
      <c r="I195" s="48" t="s">
        <v>81</v>
      </c>
      <c r="J195" s="48" t="s">
        <v>208</v>
      </c>
      <c r="K195" s="22">
        <f t="shared" si="2"/>
        <v>1</v>
      </c>
      <c r="L195" s="46">
        <v>0</v>
      </c>
      <c r="M195" s="51">
        <v>45302</v>
      </c>
      <c r="N195" s="52"/>
    </row>
    <row r="196" spans="1:14">
      <c r="A196" s="67">
        <v>45302</v>
      </c>
      <c r="B196" s="48" t="s">
        <v>41</v>
      </c>
      <c r="C196" s="48" t="s">
        <v>49</v>
      </c>
      <c r="D196" s="48" t="s">
        <v>175</v>
      </c>
      <c r="E196" s="49">
        <v>1</v>
      </c>
      <c r="F196" s="48" t="s">
        <v>44</v>
      </c>
      <c r="G196" s="48" t="s">
        <v>15</v>
      </c>
      <c r="H196" s="50">
        <v>45302</v>
      </c>
      <c r="I196" s="48" t="s">
        <v>81</v>
      </c>
      <c r="J196" s="48" t="s">
        <v>209</v>
      </c>
      <c r="K196" s="22">
        <f t="shared" si="2"/>
        <v>1</v>
      </c>
      <c r="L196" s="46">
        <v>0</v>
      </c>
      <c r="M196" s="51">
        <v>45302</v>
      </c>
      <c r="N196" s="52"/>
    </row>
    <row r="197" spans="1:14">
      <c r="A197" s="67">
        <v>45302</v>
      </c>
      <c r="B197" s="48" t="s">
        <v>41</v>
      </c>
      <c r="C197" s="48" t="s">
        <v>49</v>
      </c>
      <c r="D197" s="48" t="s">
        <v>175</v>
      </c>
      <c r="E197" s="49">
        <v>9</v>
      </c>
      <c r="F197" s="48" t="s">
        <v>44</v>
      </c>
      <c r="G197" s="48" t="s">
        <v>17</v>
      </c>
      <c r="H197" s="50">
        <v>45302</v>
      </c>
      <c r="I197" s="48" t="s">
        <v>81</v>
      </c>
      <c r="J197" s="48" t="s">
        <v>200</v>
      </c>
      <c r="K197" s="22">
        <f t="shared" si="2"/>
        <v>5</v>
      </c>
      <c r="L197" s="46">
        <v>4</v>
      </c>
      <c r="M197" s="51">
        <v>45302</v>
      </c>
      <c r="N197" s="52"/>
    </row>
    <row r="198" spans="1:14">
      <c r="A198" s="67">
        <v>45302</v>
      </c>
      <c r="B198" s="48" t="s">
        <v>41</v>
      </c>
      <c r="C198" s="48" t="s">
        <v>42</v>
      </c>
      <c r="D198" s="48" t="s">
        <v>148</v>
      </c>
      <c r="E198" s="49">
        <v>1</v>
      </c>
      <c r="F198" s="48" t="s">
        <v>44</v>
      </c>
      <c r="G198" s="48" t="s">
        <v>14</v>
      </c>
      <c r="H198" s="50">
        <v>45302</v>
      </c>
      <c r="I198" s="48" t="s">
        <v>81</v>
      </c>
      <c r="J198" s="48">
        <v>2108</v>
      </c>
      <c r="K198" s="22">
        <f t="shared" ref="K198:K261" si="3">IF(H198="",0,IF(L198&gt;E198,"ERROR",E198-L198))</f>
        <v>1</v>
      </c>
      <c r="L198" s="46">
        <v>0</v>
      </c>
      <c r="M198" s="51">
        <v>45302</v>
      </c>
      <c r="N198" s="52"/>
    </row>
    <row r="199" spans="1:14">
      <c r="A199" s="67">
        <v>45302</v>
      </c>
      <c r="B199" s="48" t="s">
        <v>41</v>
      </c>
      <c r="C199" s="48" t="s">
        <v>42</v>
      </c>
      <c r="D199" s="48" t="s">
        <v>148</v>
      </c>
      <c r="E199" s="49">
        <v>1</v>
      </c>
      <c r="F199" s="48" t="s">
        <v>44</v>
      </c>
      <c r="G199" s="48" t="s">
        <v>15</v>
      </c>
      <c r="H199" s="50">
        <v>45302</v>
      </c>
      <c r="I199" s="48" t="s">
        <v>81</v>
      </c>
      <c r="J199" s="48" t="s">
        <v>210</v>
      </c>
      <c r="K199" s="22">
        <f t="shared" si="3"/>
        <v>1</v>
      </c>
      <c r="L199" s="46">
        <v>0</v>
      </c>
      <c r="M199" s="51">
        <v>45302</v>
      </c>
      <c r="N199" s="52"/>
    </row>
    <row r="200" spans="1:14">
      <c r="A200" s="67">
        <v>45302</v>
      </c>
      <c r="B200" s="48" t="s">
        <v>41</v>
      </c>
      <c r="C200" s="48" t="s">
        <v>42</v>
      </c>
      <c r="D200" s="48" t="s">
        <v>211</v>
      </c>
      <c r="E200" s="49">
        <v>1</v>
      </c>
      <c r="F200" s="48" t="s">
        <v>44</v>
      </c>
      <c r="G200" s="48" t="s">
        <v>14</v>
      </c>
      <c r="H200" s="50">
        <v>45302</v>
      </c>
      <c r="I200" s="48" t="s">
        <v>81</v>
      </c>
      <c r="J200" s="48" t="s">
        <v>212</v>
      </c>
      <c r="K200" s="22">
        <f t="shared" si="3"/>
        <v>1</v>
      </c>
      <c r="L200" s="46">
        <v>0</v>
      </c>
      <c r="M200" s="51">
        <v>45302</v>
      </c>
      <c r="N200" s="52"/>
    </row>
    <row r="201" spans="1:14">
      <c r="A201" s="67">
        <v>45302</v>
      </c>
      <c r="B201" s="48" t="s">
        <v>41</v>
      </c>
      <c r="C201" s="48" t="s">
        <v>42</v>
      </c>
      <c r="D201" s="48" t="s">
        <v>211</v>
      </c>
      <c r="E201" s="49">
        <v>1</v>
      </c>
      <c r="F201" s="48" t="s">
        <v>44</v>
      </c>
      <c r="G201" s="48" t="s">
        <v>15</v>
      </c>
      <c r="H201" s="50">
        <v>45302</v>
      </c>
      <c r="I201" s="48" t="s">
        <v>81</v>
      </c>
      <c r="J201" s="48" t="s">
        <v>213</v>
      </c>
      <c r="K201" s="22">
        <f t="shared" si="3"/>
        <v>1</v>
      </c>
      <c r="L201" s="46">
        <v>0</v>
      </c>
      <c r="M201" s="51">
        <v>45302</v>
      </c>
      <c r="N201" s="52"/>
    </row>
    <row r="202" spans="1:14">
      <c r="A202" s="67">
        <v>45302</v>
      </c>
      <c r="B202" s="48" t="s">
        <v>41</v>
      </c>
      <c r="C202" s="48" t="s">
        <v>42</v>
      </c>
      <c r="D202" s="48" t="s">
        <v>211</v>
      </c>
      <c r="E202" s="49">
        <v>1</v>
      </c>
      <c r="F202" s="48" t="s">
        <v>44</v>
      </c>
      <c r="G202" s="48" t="s">
        <v>37</v>
      </c>
      <c r="H202" s="50">
        <v>45302</v>
      </c>
      <c r="I202" s="48" t="s">
        <v>81</v>
      </c>
      <c r="J202" s="48" t="s">
        <v>214</v>
      </c>
      <c r="K202" s="22">
        <f t="shared" si="3"/>
        <v>1</v>
      </c>
      <c r="L202" s="46">
        <v>0</v>
      </c>
      <c r="M202" s="51">
        <v>45302</v>
      </c>
      <c r="N202" s="52"/>
    </row>
    <row r="203" spans="1:14">
      <c r="A203" s="67">
        <v>45302</v>
      </c>
      <c r="B203" s="48" t="s">
        <v>41</v>
      </c>
      <c r="C203" s="48" t="s">
        <v>42</v>
      </c>
      <c r="D203" s="48" t="s">
        <v>211</v>
      </c>
      <c r="E203" s="49">
        <v>1</v>
      </c>
      <c r="F203" s="48" t="s">
        <v>44</v>
      </c>
      <c r="G203" s="48" t="s">
        <v>14</v>
      </c>
      <c r="H203" s="50">
        <v>45302</v>
      </c>
      <c r="I203" s="48" t="s">
        <v>81</v>
      </c>
      <c r="J203" s="48" t="s">
        <v>215</v>
      </c>
      <c r="K203" s="22">
        <f t="shared" si="3"/>
        <v>1</v>
      </c>
      <c r="L203" s="46">
        <v>0</v>
      </c>
      <c r="M203" s="51">
        <v>45302</v>
      </c>
      <c r="N203" s="52"/>
    </row>
    <row r="204" spans="1:14">
      <c r="A204" s="67">
        <v>45302</v>
      </c>
      <c r="B204" s="48" t="s">
        <v>41</v>
      </c>
      <c r="C204" s="48" t="s">
        <v>42</v>
      </c>
      <c r="D204" s="48" t="s">
        <v>211</v>
      </c>
      <c r="E204" s="49">
        <v>1</v>
      </c>
      <c r="F204" s="48" t="s">
        <v>44</v>
      </c>
      <c r="G204" s="48" t="s">
        <v>15</v>
      </c>
      <c r="H204" s="50">
        <v>45302</v>
      </c>
      <c r="I204" s="48" t="s">
        <v>81</v>
      </c>
      <c r="J204" s="48" t="s">
        <v>216</v>
      </c>
      <c r="K204" s="22">
        <f t="shared" si="3"/>
        <v>1</v>
      </c>
      <c r="L204" s="46">
        <v>0</v>
      </c>
      <c r="M204" s="51">
        <v>45302</v>
      </c>
      <c r="N204" s="52"/>
    </row>
    <row r="205" spans="1:14">
      <c r="A205" s="67">
        <v>45302</v>
      </c>
      <c r="B205" s="48" t="s">
        <v>41</v>
      </c>
      <c r="C205" s="48" t="s">
        <v>46</v>
      </c>
      <c r="D205" s="48" t="s">
        <v>173</v>
      </c>
      <c r="E205" s="49">
        <v>1</v>
      </c>
      <c r="F205" s="48" t="s">
        <v>44</v>
      </c>
      <c r="G205" s="48" t="s">
        <v>14</v>
      </c>
      <c r="H205" s="50">
        <v>45302</v>
      </c>
      <c r="I205" s="48" t="s">
        <v>81</v>
      </c>
      <c r="J205" s="48" t="s">
        <v>217</v>
      </c>
      <c r="K205" s="22">
        <f t="shared" si="3"/>
        <v>1</v>
      </c>
      <c r="L205" s="46">
        <v>0</v>
      </c>
      <c r="M205" s="51">
        <v>45302</v>
      </c>
      <c r="N205" s="52"/>
    </row>
    <row r="206" spans="1:14">
      <c r="A206" s="67">
        <v>45303</v>
      </c>
      <c r="B206" s="48" t="s">
        <v>41</v>
      </c>
      <c r="C206" s="48" t="s">
        <v>46</v>
      </c>
      <c r="D206" s="48" t="s">
        <v>139</v>
      </c>
      <c r="E206" s="49">
        <v>1</v>
      </c>
      <c r="F206" s="48" t="s">
        <v>44</v>
      </c>
      <c r="G206" s="48" t="s">
        <v>14</v>
      </c>
      <c r="H206" s="50">
        <v>45303</v>
      </c>
      <c r="I206" s="48" t="s">
        <v>81</v>
      </c>
      <c r="J206" s="48" t="s">
        <v>218</v>
      </c>
      <c r="K206" s="22">
        <f t="shared" si="3"/>
        <v>1</v>
      </c>
      <c r="L206" s="46">
        <v>0</v>
      </c>
      <c r="M206" s="51">
        <v>45303</v>
      </c>
      <c r="N206" s="52"/>
    </row>
    <row r="207" spans="1:14">
      <c r="A207" s="67">
        <v>45303</v>
      </c>
      <c r="B207" s="48" t="s">
        <v>41</v>
      </c>
      <c r="C207" s="48" t="s">
        <v>46</v>
      </c>
      <c r="D207" s="48" t="s">
        <v>139</v>
      </c>
      <c r="E207" s="49">
        <v>1</v>
      </c>
      <c r="F207" s="48" t="s">
        <v>44</v>
      </c>
      <c r="G207" s="48" t="s">
        <v>15</v>
      </c>
      <c r="H207" s="50">
        <v>45303</v>
      </c>
      <c r="I207" s="48" t="s">
        <v>81</v>
      </c>
      <c r="J207" s="48" t="s">
        <v>219</v>
      </c>
      <c r="K207" s="22">
        <f t="shared" si="3"/>
        <v>1</v>
      </c>
      <c r="L207" s="46">
        <v>0</v>
      </c>
      <c r="M207" s="51">
        <v>45303</v>
      </c>
      <c r="N207" s="52"/>
    </row>
    <row r="208" spans="1:14">
      <c r="A208" s="67">
        <v>45301</v>
      </c>
      <c r="B208" s="48" t="s">
        <v>41</v>
      </c>
      <c r="C208" s="48" t="s">
        <v>64</v>
      </c>
      <c r="D208" s="48" t="s">
        <v>163</v>
      </c>
      <c r="E208" s="49">
        <v>1</v>
      </c>
      <c r="F208" s="48" t="s">
        <v>44</v>
      </c>
      <c r="G208" s="48" t="s">
        <v>14</v>
      </c>
      <c r="H208" s="50">
        <v>45301</v>
      </c>
      <c r="I208" s="48" t="s">
        <v>81</v>
      </c>
      <c r="J208" s="48" t="s">
        <v>220</v>
      </c>
      <c r="K208" s="22">
        <f t="shared" si="3"/>
        <v>0</v>
      </c>
      <c r="L208" s="46">
        <v>1</v>
      </c>
      <c r="M208" s="51">
        <v>45301</v>
      </c>
      <c r="N208" s="52"/>
    </row>
    <row r="209" spans="1:14">
      <c r="A209" s="67">
        <v>45301</v>
      </c>
      <c r="B209" s="48" t="s">
        <v>41</v>
      </c>
      <c r="C209" s="48" t="s">
        <v>64</v>
      </c>
      <c r="D209" s="48" t="s">
        <v>163</v>
      </c>
      <c r="E209" s="49">
        <v>1</v>
      </c>
      <c r="F209" s="48" t="s">
        <v>44</v>
      </c>
      <c r="G209" s="48" t="s">
        <v>15</v>
      </c>
      <c r="H209" s="50">
        <v>45301</v>
      </c>
      <c r="I209" s="48" t="s">
        <v>81</v>
      </c>
      <c r="J209" s="48" t="s">
        <v>221</v>
      </c>
      <c r="K209" s="22">
        <f t="shared" si="3"/>
        <v>1</v>
      </c>
      <c r="L209" s="46">
        <v>0</v>
      </c>
      <c r="M209" s="51">
        <v>45301</v>
      </c>
      <c r="N209" s="52"/>
    </row>
    <row r="210" spans="1:14">
      <c r="A210" s="67">
        <v>45301</v>
      </c>
      <c r="B210" s="48" t="s">
        <v>41</v>
      </c>
      <c r="C210" s="48" t="s">
        <v>64</v>
      </c>
      <c r="D210" s="48" t="s">
        <v>163</v>
      </c>
      <c r="E210" s="49">
        <v>2</v>
      </c>
      <c r="F210" s="48" t="s">
        <v>44</v>
      </c>
      <c r="G210" s="48" t="s">
        <v>37</v>
      </c>
      <c r="H210" s="50">
        <v>45301</v>
      </c>
      <c r="I210" s="48" t="s">
        <v>81</v>
      </c>
      <c r="J210" s="48" t="s">
        <v>155</v>
      </c>
      <c r="K210" s="22">
        <f t="shared" si="3"/>
        <v>1</v>
      </c>
      <c r="L210" s="46">
        <v>1</v>
      </c>
      <c r="M210" s="51">
        <v>45301</v>
      </c>
      <c r="N210" s="52"/>
    </row>
    <row r="211" spans="1:14">
      <c r="A211" s="67">
        <v>45303</v>
      </c>
      <c r="B211" s="48" t="s">
        <v>41</v>
      </c>
      <c r="C211" s="48" t="s">
        <v>49</v>
      </c>
      <c r="D211" s="48" t="s">
        <v>222</v>
      </c>
      <c r="E211" s="49">
        <v>1</v>
      </c>
      <c r="F211" s="48" t="s">
        <v>44</v>
      </c>
      <c r="G211" s="48" t="s">
        <v>14</v>
      </c>
      <c r="H211" s="50">
        <v>45303</v>
      </c>
      <c r="I211" s="48" t="s">
        <v>81</v>
      </c>
      <c r="J211" s="48" t="s">
        <v>223</v>
      </c>
      <c r="K211" s="22">
        <f t="shared" si="3"/>
        <v>1</v>
      </c>
      <c r="L211" s="46">
        <v>0</v>
      </c>
      <c r="M211" s="51">
        <v>45303</v>
      </c>
      <c r="N211" s="52"/>
    </row>
    <row r="212" spans="1:14">
      <c r="A212" s="67">
        <v>45303</v>
      </c>
      <c r="B212" s="48" t="s">
        <v>41</v>
      </c>
      <c r="C212" s="48" t="s">
        <v>49</v>
      </c>
      <c r="D212" s="48" t="s">
        <v>222</v>
      </c>
      <c r="E212" s="49">
        <v>1</v>
      </c>
      <c r="F212" s="48" t="s">
        <v>44</v>
      </c>
      <c r="G212" s="48" t="s">
        <v>15</v>
      </c>
      <c r="H212" s="50">
        <v>45303</v>
      </c>
      <c r="I212" s="48" t="s">
        <v>81</v>
      </c>
      <c r="J212" s="48" t="s">
        <v>224</v>
      </c>
      <c r="K212" s="22">
        <f t="shared" si="3"/>
        <v>1</v>
      </c>
      <c r="L212" s="46">
        <v>0</v>
      </c>
      <c r="M212" s="51">
        <v>45303</v>
      </c>
      <c r="N212" s="52"/>
    </row>
    <row r="213" spans="1:14">
      <c r="A213" s="68">
        <v>45303</v>
      </c>
      <c r="B213" s="53" t="s">
        <v>41</v>
      </c>
      <c r="C213" s="53" t="s">
        <v>49</v>
      </c>
      <c r="D213" s="53" t="s">
        <v>222</v>
      </c>
      <c r="E213" s="54">
        <v>2</v>
      </c>
      <c r="F213" s="53" t="s">
        <v>44</v>
      </c>
      <c r="G213" s="53" t="s">
        <v>37</v>
      </c>
      <c r="H213" s="55">
        <v>45303</v>
      </c>
      <c r="I213" s="53" t="s">
        <v>81</v>
      </c>
      <c r="J213" s="53" t="s">
        <v>225</v>
      </c>
      <c r="K213" s="22">
        <f t="shared" si="3"/>
        <v>2</v>
      </c>
      <c r="L213" s="56">
        <v>0</v>
      </c>
      <c r="M213" s="57">
        <v>45303</v>
      </c>
      <c r="N213" s="58"/>
    </row>
    <row r="214" spans="1:14">
      <c r="A214" s="4">
        <v>45306</v>
      </c>
      <c r="B214" s="3" t="s">
        <v>41</v>
      </c>
      <c r="C214" s="3" t="s">
        <v>64</v>
      </c>
      <c r="D214" s="3" t="s">
        <v>163</v>
      </c>
      <c r="E214" s="59">
        <v>1</v>
      </c>
      <c r="F214" s="3" t="s">
        <v>44</v>
      </c>
      <c r="G214" s="3" t="s">
        <v>14</v>
      </c>
      <c r="H214" s="4">
        <v>45306</v>
      </c>
      <c r="I214" s="3" t="s">
        <v>81</v>
      </c>
      <c r="J214" s="3" t="s">
        <v>220</v>
      </c>
      <c r="K214" s="22">
        <f t="shared" si="3"/>
        <v>1</v>
      </c>
      <c r="L214" s="60">
        <v>0</v>
      </c>
      <c r="M214" s="5">
        <v>45306</v>
      </c>
    </row>
    <row r="215" spans="1:14">
      <c r="A215" s="4">
        <v>45303</v>
      </c>
      <c r="B215" s="3" t="s">
        <v>41</v>
      </c>
      <c r="C215" s="3" t="s">
        <v>49</v>
      </c>
      <c r="D215" s="3" t="s">
        <v>222</v>
      </c>
      <c r="E215" s="59">
        <v>1</v>
      </c>
      <c r="F215" s="3" t="s">
        <v>44</v>
      </c>
      <c r="G215" s="3" t="s">
        <v>14</v>
      </c>
      <c r="H215" s="4">
        <v>45303</v>
      </c>
      <c r="I215" s="3" t="s">
        <v>81</v>
      </c>
      <c r="J215" s="3">
        <v>1208</v>
      </c>
      <c r="K215" s="22">
        <f t="shared" si="3"/>
        <v>1</v>
      </c>
      <c r="L215" s="60">
        <v>0</v>
      </c>
      <c r="M215" s="5">
        <v>45303</v>
      </c>
    </row>
    <row r="216" spans="1:14">
      <c r="A216" s="4">
        <v>45303</v>
      </c>
      <c r="B216" s="3" t="s">
        <v>41</v>
      </c>
      <c r="C216" s="3" t="s">
        <v>49</v>
      </c>
      <c r="D216" s="3" t="s">
        <v>222</v>
      </c>
      <c r="E216" s="59">
        <v>1</v>
      </c>
      <c r="F216" s="3" t="s">
        <v>44</v>
      </c>
      <c r="G216" s="3" t="s">
        <v>15</v>
      </c>
      <c r="H216" s="4">
        <v>45303</v>
      </c>
      <c r="I216" s="3" t="s">
        <v>81</v>
      </c>
      <c r="J216" s="3" t="s">
        <v>226</v>
      </c>
      <c r="K216" s="22">
        <f t="shared" si="3"/>
        <v>1</v>
      </c>
      <c r="L216" s="60">
        <v>0</v>
      </c>
      <c r="M216" s="5">
        <v>45303</v>
      </c>
    </row>
    <row r="217" spans="1:14">
      <c r="A217" s="4">
        <v>45303</v>
      </c>
      <c r="B217" s="3" t="s">
        <v>41</v>
      </c>
      <c r="C217" s="3" t="s">
        <v>49</v>
      </c>
      <c r="D217" s="3" t="s">
        <v>222</v>
      </c>
      <c r="E217" s="59">
        <v>1</v>
      </c>
      <c r="F217" s="3" t="s">
        <v>44</v>
      </c>
      <c r="G217" s="3" t="s">
        <v>37</v>
      </c>
      <c r="H217" s="4">
        <v>45303</v>
      </c>
      <c r="I217" s="3" t="s">
        <v>81</v>
      </c>
      <c r="J217" s="3" t="s">
        <v>146</v>
      </c>
      <c r="K217" s="22">
        <f t="shared" si="3"/>
        <v>1</v>
      </c>
      <c r="L217" s="60">
        <v>0</v>
      </c>
      <c r="M217" s="5">
        <v>45303</v>
      </c>
    </row>
    <row r="218" spans="1:14">
      <c r="A218" s="4">
        <v>45306</v>
      </c>
      <c r="B218" s="3" t="s">
        <v>41</v>
      </c>
      <c r="C218" s="3" t="s">
        <v>42</v>
      </c>
      <c r="D218" s="3" t="s">
        <v>131</v>
      </c>
      <c r="E218" s="59">
        <v>1</v>
      </c>
      <c r="F218" s="3" t="s">
        <v>44</v>
      </c>
      <c r="G218" s="3" t="s">
        <v>14</v>
      </c>
      <c r="H218" s="4">
        <v>45306</v>
      </c>
      <c r="I218" s="3" t="s">
        <v>81</v>
      </c>
      <c r="J218" s="3" t="s">
        <v>227</v>
      </c>
      <c r="K218" s="22">
        <f t="shared" si="3"/>
        <v>1</v>
      </c>
      <c r="L218" s="60">
        <v>0</v>
      </c>
      <c r="M218" s="5">
        <v>45306</v>
      </c>
    </row>
    <row r="219" spans="1:14">
      <c r="A219" s="4">
        <v>45306</v>
      </c>
      <c r="B219" s="3" t="s">
        <v>41</v>
      </c>
      <c r="C219" s="3" t="s">
        <v>42</v>
      </c>
      <c r="D219" s="3" t="s">
        <v>131</v>
      </c>
      <c r="E219" s="59">
        <v>1</v>
      </c>
      <c r="F219" s="3" t="s">
        <v>44</v>
      </c>
      <c r="G219" s="3" t="s">
        <v>15</v>
      </c>
      <c r="H219" s="4">
        <v>45306</v>
      </c>
      <c r="I219" s="3" t="s">
        <v>81</v>
      </c>
      <c r="J219" s="3" t="s">
        <v>228</v>
      </c>
      <c r="K219" s="22">
        <f t="shared" si="3"/>
        <v>1</v>
      </c>
      <c r="L219" s="60">
        <v>0</v>
      </c>
      <c r="M219" s="5">
        <v>45306</v>
      </c>
    </row>
    <row r="220" spans="1:14">
      <c r="A220" s="4">
        <v>45306</v>
      </c>
      <c r="B220" s="3" t="s">
        <v>41</v>
      </c>
      <c r="C220" s="3" t="s">
        <v>46</v>
      </c>
      <c r="D220" s="3" t="s">
        <v>173</v>
      </c>
      <c r="E220" s="59">
        <v>1</v>
      </c>
      <c r="F220" s="3" t="s">
        <v>44</v>
      </c>
      <c r="G220" s="3" t="s">
        <v>14</v>
      </c>
      <c r="H220" s="4">
        <v>45306</v>
      </c>
      <c r="I220" s="3" t="s">
        <v>81</v>
      </c>
      <c r="J220" s="3" t="s">
        <v>229</v>
      </c>
      <c r="K220" s="22">
        <f t="shared" si="3"/>
        <v>1</v>
      </c>
      <c r="L220" s="60">
        <v>0</v>
      </c>
      <c r="M220" s="5">
        <v>45306</v>
      </c>
    </row>
    <row r="221" spans="1:14">
      <c r="A221" s="4">
        <v>45306</v>
      </c>
      <c r="B221" s="3" t="s">
        <v>41</v>
      </c>
      <c r="C221" s="3" t="s">
        <v>46</v>
      </c>
      <c r="D221" s="3" t="s">
        <v>173</v>
      </c>
      <c r="E221" s="59">
        <v>1</v>
      </c>
      <c r="F221" s="3" t="s">
        <v>44</v>
      </c>
      <c r="G221" s="3" t="s">
        <v>15</v>
      </c>
      <c r="H221" s="4">
        <v>45306</v>
      </c>
      <c r="I221" s="3" t="s">
        <v>81</v>
      </c>
      <c r="J221" s="3" t="s">
        <v>230</v>
      </c>
      <c r="K221" s="22">
        <f t="shared" si="3"/>
        <v>0</v>
      </c>
      <c r="L221" s="60">
        <v>1</v>
      </c>
      <c r="M221" s="5">
        <v>45306</v>
      </c>
    </row>
    <row r="222" spans="1:14">
      <c r="A222" s="4">
        <v>45306</v>
      </c>
      <c r="B222" s="3" t="s">
        <v>41</v>
      </c>
      <c r="C222" s="3" t="s">
        <v>42</v>
      </c>
      <c r="D222" s="3" t="s">
        <v>131</v>
      </c>
      <c r="E222" s="59">
        <v>1</v>
      </c>
      <c r="F222" s="3" t="s">
        <v>44</v>
      </c>
      <c r="G222" s="3" t="s">
        <v>14</v>
      </c>
      <c r="H222" s="4">
        <v>45306</v>
      </c>
      <c r="I222" s="3" t="s">
        <v>81</v>
      </c>
      <c r="J222" s="3" t="s">
        <v>231</v>
      </c>
      <c r="K222" s="22">
        <f t="shared" si="3"/>
        <v>1</v>
      </c>
      <c r="L222" s="60">
        <v>0</v>
      </c>
      <c r="M222" s="5">
        <v>45306</v>
      </c>
    </row>
    <row r="223" spans="1:14">
      <c r="A223" s="4">
        <v>45306</v>
      </c>
      <c r="B223" s="3" t="s">
        <v>41</v>
      </c>
      <c r="C223" s="3" t="s">
        <v>42</v>
      </c>
      <c r="D223" s="3" t="s">
        <v>131</v>
      </c>
      <c r="E223" s="59">
        <v>1</v>
      </c>
      <c r="F223" s="3" t="s">
        <v>44</v>
      </c>
      <c r="G223" s="3" t="s">
        <v>15</v>
      </c>
      <c r="H223" s="4">
        <v>45306</v>
      </c>
      <c r="I223" s="3" t="s">
        <v>81</v>
      </c>
      <c r="J223" s="3" t="s">
        <v>232</v>
      </c>
      <c r="K223" s="22">
        <f t="shared" si="3"/>
        <v>1</v>
      </c>
      <c r="L223" s="60">
        <v>0</v>
      </c>
      <c r="M223" s="5">
        <v>45306</v>
      </c>
    </row>
    <row r="224" spans="1:14">
      <c r="A224" s="4">
        <v>45306</v>
      </c>
      <c r="B224" s="3" t="s">
        <v>41</v>
      </c>
      <c r="C224" s="3" t="s">
        <v>42</v>
      </c>
      <c r="D224" s="3" t="s">
        <v>131</v>
      </c>
      <c r="E224" s="59">
        <v>2</v>
      </c>
      <c r="F224" s="3" t="s">
        <v>44</v>
      </c>
      <c r="G224" s="3" t="s">
        <v>37</v>
      </c>
      <c r="H224" s="4">
        <v>45306</v>
      </c>
      <c r="I224" s="3" t="s">
        <v>81</v>
      </c>
      <c r="J224" s="3" t="s">
        <v>225</v>
      </c>
      <c r="K224" s="22">
        <f t="shared" si="3"/>
        <v>1</v>
      </c>
      <c r="L224" s="60">
        <v>1</v>
      </c>
      <c r="M224" s="5">
        <v>45306</v>
      </c>
    </row>
    <row r="225" spans="1:13">
      <c r="A225" s="4">
        <v>45299</v>
      </c>
      <c r="B225" s="3" t="s">
        <v>41</v>
      </c>
      <c r="C225" s="3" t="s">
        <v>46</v>
      </c>
      <c r="D225" s="3" t="s">
        <v>139</v>
      </c>
      <c r="E225" s="59">
        <v>1</v>
      </c>
      <c r="F225" s="3" t="s">
        <v>44</v>
      </c>
      <c r="G225" s="3" t="s">
        <v>14</v>
      </c>
      <c r="H225" s="4">
        <v>45299</v>
      </c>
      <c r="I225" s="3" t="s">
        <v>81</v>
      </c>
      <c r="J225" s="3" t="s">
        <v>233</v>
      </c>
      <c r="K225" s="22">
        <f t="shared" si="3"/>
        <v>1</v>
      </c>
      <c r="L225" s="60">
        <v>0</v>
      </c>
      <c r="M225" s="5">
        <v>45299</v>
      </c>
    </row>
    <row r="226" spans="1:13">
      <c r="A226" s="4">
        <v>45299</v>
      </c>
      <c r="B226" s="3" t="s">
        <v>41</v>
      </c>
      <c r="C226" s="3" t="s">
        <v>46</v>
      </c>
      <c r="D226" s="3" t="s">
        <v>139</v>
      </c>
      <c r="E226" s="59">
        <v>1</v>
      </c>
      <c r="F226" s="3" t="s">
        <v>44</v>
      </c>
      <c r="G226" s="3" t="s">
        <v>15</v>
      </c>
      <c r="H226" s="4">
        <v>45299</v>
      </c>
      <c r="I226" s="3" t="s">
        <v>81</v>
      </c>
      <c r="J226" s="3" t="s">
        <v>234</v>
      </c>
      <c r="K226" s="22">
        <f t="shared" si="3"/>
        <v>0</v>
      </c>
      <c r="L226" s="60">
        <v>1</v>
      </c>
      <c r="M226" s="5">
        <v>45299</v>
      </c>
    </row>
    <row r="227" spans="1:13">
      <c r="A227" s="4">
        <v>45299</v>
      </c>
      <c r="B227" s="3" t="s">
        <v>41</v>
      </c>
      <c r="C227" s="3" t="s">
        <v>46</v>
      </c>
      <c r="D227" s="3" t="s">
        <v>139</v>
      </c>
      <c r="E227" s="59">
        <v>4</v>
      </c>
      <c r="F227" s="3" t="s">
        <v>44</v>
      </c>
      <c r="G227" s="3" t="s">
        <v>32</v>
      </c>
      <c r="H227" s="4">
        <v>45299</v>
      </c>
      <c r="I227" s="3" t="s">
        <v>81</v>
      </c>
      <c r="J227" s="3" t="s">
        <v>151</v>
      </c>
      <c r="K227" s="22">
        <f t="shared" si="3"/>
        <v>2</v>
      </c>
      <c r="L227" s="60">
        <v>2</v>
      </c>
      <c r="M227" s="5">
        <v>45299</v>
      </c>
    </row>
    <row r="228" spans="1:13">
      <c r="A228" s="4">
        <v>45299</v>
      </c>
      <c r="B228" s="3" t="s">
        <v>41</v>
      </c>
      <c r="C228" s="3" t="s">
        <v>46</v>
      </c>
      <c r="D228" s="3" t="s">
        <v>139</v>
      </c>
      <c r="E228" s="59">
        <v>2</v>
      </c>
      <c r="F228" s="3" t="s">
        <v>44</v>
      </c>
      <c r="G228" s="3" t="s">
        <v>37</v>
      </c>
      <c r="H228" s="4">
        <v>45299</v>
      </c>
      <c r="I228" s="3" t="s">
        <v>81</v>
      </c>
      <c r="J228" s="3" t="s">
        <v>155</v>
      </c>
      <c r="K228" s="22">
        <f t="shared" si="3"/>
        <v>2</v>
      </c>
      <c r="L228" s="60">
        <v>0</v>
      </c>
      <c r="M228" s="5">
        <v>45299</v>
      </c>
    </row>
    <row r="229" spans="1:13">
      <c r="A229" s="4">
        <v>45313</v>
      </c>
      <c r="B229" s="3" t="s">
        <v>41</v>
      </c>
      <c r="C229" s="3" t="s">
        <v>46</v>
      </c>
      <c r="D229" s="3" t="s">
        <v>139</v>
      </c>
      <c r="E229" s="59">
        <v>1</v>
      </c>
      <c r="F229" s="3" t="s">
        <v>44</v>
      </c>
      <c r="G229" s="3" t="s">
        <v>15</v>
      </c>
      <c r="H229" s="4">
        <v>45313</v>
      </c>
      <c r="I229" s="3" t="s">
        <v>81</v>
      </c>
      <c r="J229" s="3" t="s">
        <v>234</v>
      </c>
      <c r="K229" s="22">
        <f t="shared" si="3"/>
        <v>0</v>
      </c>
      <c r="L229" s="60">
        <v>1</v>
      </c>
      <c r="M229" s="5">
        <v>45313</v>
      </c>
    </row>
    <row r="230" spans="1:13">
      <c r="A230" s="4">
        <v>45313</v>
      </c>
      <c r="B230" s="3" t="s">
        <v>41</v>
      </c>
      <c r="C230" s="3" t="s">
        <v>46</v>
      </c>
      <c r="D230" s="3" t="s">
        <v>139</v>
      </c>
      <c r="E230" s="59">
        <v>1</v>
      </c>
      <c r="F230" s="3" t="s">
        <v>44</v>
      </c>
      <c r="G230" s="3" t="s">
        <v>14</v>
      </c>
      <c r="H230" s="4">
        <v>45313</v>
      </c>
      <c r="I230" s="3" t="s">
        <v>81</v>
      </c>
      <c r="J230" s="3" t="s">
        <v>235</v>
      </c>
      <c r="K230" s="22">
        <f t="shared" si="3"/>
        <v>1</v>
      </c>
      <c r="L230" s="60">
        <v>0</v>
      </c>
      <c r="M230" s="5">
        <v>45313</v>
      </c>
    </row>
    <row r="231" spans="1:13">
      <c r="A231" s="4">
        <v>45313</v>
      </c>
      <c r="B231" s="3" t="s">
        <v>41</v>
      </c>
      <c r="C231" s="3" t="s">
        <v>46</v>
      </c>
      <c r="D231" s="3" t="s">
        <v>139</v>
      </c>
      <c r="E231" s="59">
        <v>1</v>
      </c>
      <c r="F231" s="3" t="s">
        <v>44</v>
      </c>
      <c r="G231" s="3" t="s">
        <v>15</v>
      </c>
      <c r="H231" s="4">
        <v>45313</v>
      </c>
      <c r="I231" s="3" t="s">
        <v>81</v>
      </c>
      <c r="J231" s="3" t="s">
        <v>236</v>
      </c>
      <c r="K231" s="22">
        <f t="shared" si="3"/>
        <v>1</v>
      </c>
      <c r="L231" s="60">
        <v>0</v>
      </c>
      <c r="M231" s="5">
        <v>45313</v>
      </c>
    </row>
    <row r="232" spans="1:13">
      <c r="A232" s="4">
        <v>45313</v>
      </c>
      <c r="B232" s="3" t="s">
        <v>41</v>
      </c>
      <c r="C232" s="3" t="s">
        <v>46</v>
      </c>
      <c r="D232" s="3" t="s">
        <v>139</v>
      </c>
      <c r="E232" s="59">
        <v>2</v>
      </c>
      <c r="F232" s="3" t="s">
        <v>44</v>
      </c>
      <c r="G232" s="70" t="s">
        <v>37</v>
      </c>
      <c r="H232" s="4">
        <v>45313</v>
      </c>
      <c r="I232" s="3" t="s">
        <v>81</v>
      </c>
      <c r="J232" s="3" t="s">
        <v>155</v>
      </c>
      <c r="K232" s="22">
        <f t="shared" si="3"/>
        <v>2</v>
      </c>
      <c r="L232" s="60">
        <v>0</v>
      </c>
      <c r="M232" s="5">
        <v>45313</v>
      </c>
    </row>
    <row r="233" spans="1:13">
      <c r="A233" s="4">
        <v>45313</v>
      </c>
      <c r="B233" s="3" t="s">
        <v>41</v>
      </c>
      <c r="C233" s="3" t="s">
        <v>64</v>
      </c>
      <c r="D233" s="3" t="s">
        <v>163</v>
      </c>
      <c r="E233" s="59">
        <v>1</v>
      </c>
      <c r="F233" s="3" t="s">
        <v>44</v>
      </c>
      <c r="G233" s="3" t="s">
        <v>14</v>
      </c>
      <c r="H233" s="4">
        <v>45313</v>
      </c>
      <c r="I233" s="3" t="s">
        <v>81</v>
      </c>
      <c r="J233" s="3" t="s">
        <v>237</v>
      </c>
      <c r="K233" s="22">
        <f t="shared" si="3"/>
        <v>1</v>
      </c>
      <c r="L233" s="60">
        <v>0</v>
      </c>
      <c r="M233" s="5">
        <v>45313</v>
      </c>
    </row>
    <row r="234" spans="1:13">
      <c r="A234" s="4">
        <v>45313</v>
      </c>
      <c r="B234" s="3" t="s">
        <v>41</v>
      </c>
      <c r="C234" s="3" t="s">
        <v>64</v>
      </c>
      <c r="D234" s="3" t="s">
        <v>163</v>
      </c>
      <c r="E234" s="59">
        <v>1</v>
      </c>
      <c r="F234" s="3" t="s">
        <v>44</v>
      </c>
      <c r="G234" s="3" t="s">
        <v>15</v>
      </c>
      <c r="H234" s="4">
        <v>45313</v>
      </c>
      <c r="I234" s="3" t="s">
        <v>81</v>
      </c>
      <c r="J234" s="3" t="s">
        <v>238</v>
      </c>
      <c r="K234" s="22">
        <f t="shared" si="3"/>
        <v>0</v>
      </c>
      <c r="L234" s="60">
        <v>1</v>
      </c>
      <c r="M234" s="5">
        <v>45313</v>
      </c>
    </row>
    <row r="235" spans="1:13">
      <c r="A235" s="4">
        <v>45313</v>
      </c>
      <c r="B235" s="3" t="s">
        <v>41</v>
      </c>
      <c r="C235" s="3" t="s">
        <v>49</v>
      </c>
      <c r="D235" s="3" t="s">
        <v>239</v>
      </c>
      <c r="E235" s="59">
        <v>1</v>
      </c>
      <c r="F235" s="3" t="s">
        <v>44</v>
      </c>
      <c r="G235" s="3" t="s">
        <v>14</v>
      </c>
      <c r="H235" s="4">
        <v>45313</v>
      </c>
      <c r="I235" s="3" t="s">
        <v>81</v>
      </c>
      <c r="J235" s="3" t="s">
        <v>240</v>
      </c>
      <c r="K235" s="22">
        <f t="shared" si="3"/>
        <v>1</v>
      </c>
      <c r="L235" s="60">
        <v>0</v>
      </c>
      <c r="M235" s="5">
        <v>45313</v>
      </c>
    </row>
    <row r="236" spans="1:13">
      <c r="A236" s="4">
        <v>45313</v>
      </c>
      <c r="B236" s="3" t="s">
        <v>41</v>
      </c>
      <c r="C236" s="3" t="s">
        <v>49</v>
      </c>
      <c r="D236" s="3" t="s">
        <v>239</v>
      </c>
      <c r="E236" s="59">
        <v>1</v>
      </c>
      <c r="F236" s="3" t="s">
        <v>44</v>
      </c>
      <c r="G236" s="3" t="s">
        <v>15</v>
      </c>
      <c r="H236" s="4">
        <v>45313</v>
      </c>
      <c r="I236" s="3" t="s">
        <v>81</v>
      </c>
      <c r="J236" s="3" t="s">
        <v>241</v>
      </c>
      <c r="K236" s="22">
        <f t="shared" si="3"/>
        <v>0</v>
      </c>
      <c r="L236" s="60">
        <v>1</v>
      </c>
      <c r="M236" s="5">
        <v>45313</v>
      </c>
    </row>
    <row r="237" spans="1:13">
      <c r="A237" s="4">
        <v>45313</v>
      </c>
      <c r="B237" s="3" t="s">
        <v>41</v>
      </c>
      <c r="C237" s="3" t="s">
        <v>49</v>
      </c>
      <c r="D237" s="3" t="s">
        <v>239</v>
      </c>
      <c r="E237" s="59">
        <v>1</v>
      </c>
      <c r="F237" s="3" t="s">
        <v>44</v>
      </c>
      <c r="G237" s="3" t="s">
        <v>15</v>
      </c>
      <c r="H237" s="4">
        <v>45313</v>
      </c>
      <c r="I237" s="3" t="s">
        <v>81</v>
      </c>
      <c r="J237" s="3" t="s">
        <v>242</v>
      </c>
      <c r="K237" s="22">
        <f t="shared" si="3"/>
        <v>0</v>
      </c>
      <c r="L237" s="60">
        <v>1</v>
      </c>
      <c r="M237" s="5">
        <v>45313</v>
      </c>
    </row>
    <row r="238" spans="1:13">
      <c r="A238" s="4">
        <v>45313</v>
      </c>
      <c r="B238" s="3" t="s">
        <v>41</v>
      </c>
      <c r="C238" s="3" t="s">
        <v>49</v>
      </c>
      <c r="D238" s="3" t="s">
        <v>239</v>
      </c>
      <c r="E238" s="59">
        <v>4</v>
      </c>
      <c r="F238" s="3" t="s">
        <v>44</v>
      </c>
      <c r="G238" s="3" t="s">
        <v>37</v>
      </c>
      <c r="H238" s="4">
        <v>45313</v>
      </c>
      <c r="I238" s="3" t="s">
        <v>81</v>
      </c>
      <c r="J238" s="3" t="s">
        <v>149</v>
      </c>
      <c r="K238" s="22">
        <f t="shared" si="3"/>
        <v>4</v>
      </c>
      <c r="L238" s="60">
        <v>0</v>
      </c>
      <c r="M238" s="5">
        <v>45313</v>
      </c>
    </row>
    <row r="239" spans="1:13">
      <c r="A239" s="4">
        <v>45314</v>
      </c>
      <c r="B239" s="3" t="s">
        <v>41</v>
      </c>
      <c r="C239" s="3" t="s">
        <v>46</v>
      </c>
      <c r="D239" s="3" t="s">
        <v>173</v>
      </c>
      <c r="E239" s="59">
        <v>1</v>
      </c>
      <c r="F239" s="3" t="s">
        <v>44</v>
      </c>
      <c r="G239" s="3" t="s">
        <v>15</v>
      </c>
      <c r="H239" s="4">
        <v>45314</v>
      </c>
      <c r="I239" s="3" t="s">
        <v>81</v>
      </c>
      <c r="J239" s="3" t="s">
        <v>243</v>
      </c>
      <c r="K239" s="22">
        <f t="shared" si="3"/>
        <v>1</v>
      </c>
      <c r="L239" s="60">
        <v>0</v>
      </c>
      <c r="M239" s="5">
        <v>45314</v>
      </c>
    </row>
    <row r="240" spans="1:13">
      <c r="A240" s="4">
        <v>45310</v>
      </c>
      <c r="B240" s="3" t="s">
        <v>41</v>
      </c>
      <c r="C240" s="3" t="s">
        <v>49</v>
      </c>
      <c r="D240" s="3" t="s">
        <v>43</v>
      </c>
      <c r="E240" s="59">
        <v>1</v>
      </c>
      <c r="F240" s="3" t="s">
        <v>44</v>
      </c>
      <c r="G240" s="3" t="s">
        <v>14</v>
      </c>
      <c r="H240" s="4">
        <v>45310</v>
      </c>
      <c r="I240" s="3" t="s">
        <v>81</v>
      </c>
      <c r="J240" s="3" t="s">
        <v>244</v>
      </c>
      <c r="K240" s="22">
        <f t="shared" si="3"/>
        <v>1</v>
      </c>
      <c r="L240" s="60">
        <v>0</v>
      </c>
      <c r="M240" s="5">
        <v>45310</v>
      </c>
    </row>
    <row r="241" spans="1:13">
      <c r="A241" s="4">
        <v>45310</v>
      </c>
      <c r="B241" s="3" t="s">
        <v>41</v>
      </c>
      <c r="C241" s="3" t="s">
        <v>49</v>
      </c>
      <c r="D241" s="3" t="s">
        <v>43</v>
      </c>
      <c r="E241" s="59">
        <v>1</v>
      </c>
      <c r="F241" s="3" t="s">
        <v>44</v>
      </c>
      <c r="G241" s="3" t="s">
        <v>15</v>
      </c>
      <c r="H241" s="4">
        <v>45310</v>
      </c>
      <c r="I241" s="3" t="s">
        <v>81</v>
      </c>
      <c r="J241" s="3" t="s">
        <v>245</v>
      </c>
      <c r="K241" s="22">
        <f t="shared" si="3"/>
        <v>1</v>
      </c>
      <c r="L241" s="60">
        <v>0</v>
      </c>
      <c r="M241" s="5">
        <v>45310</v>
      </c>
    </row>
    <row r="242" spans="1:13">
      <c r="A242" s="4">
        <v>45306</v>
      </c>
      <c r="B242" s="3" t="s">
        <v>41</v>
      </c>
      <c r="C242" s="3" t="s">
        <v>42</v>
      </c>
      <c r="D242" s="3" t="s">
        <v>43</v>
      </c>
      <c r="E242" s="59">
        <v>1</v>
      </c>
      <c r="F242" s="3" t="s">
        <v>44</v>
      </c>
      <c r="G242" s="3" t="s">
        <v>14</v>
      </c>
      <c r="H242" s="4">
        <v>45306</v>
      </c>
      <c r="I242" s="3" t="s">
        <v>81</v>
      </c>
      <c r="J242" s="3" t="s">
        <v>246</v>
      </c>
      <c r="K242" s="22">
        <f t="shared" si="3"/>
        <v>1</v>
      </c>
      <c r="L242" s="60">
        <v>0</v>
      </c>
      <c r="M242" s="5">
        <v>45306</v>
      </c>
    </row>
    <row r="243" spans="1:13">
      <c r="A243" s="4">
        <v>45306</v>
      </c>
      <c r="B243" s="3" t="s">
        <v>41</v>
      </c>
      <c r="C243" s="3" t="s">
        <v>42</v>
      </c>
      <c r="D243" s="3" t="s">
        <v>43</v>
      </c>
      <c r="E243" s="59">
        <v>1</v>
      </c>
      <c r="F243" s="3" t="s">
        <v>44</v>
      </c>
      <c r="G243" s="3" t="s">
        <v>15</v>
      </c>
      <c r="H243" s="4">
        <v>45306</v>
      </c>
      <c r="I243" s="3" t="s">
        <v>81</v>
      </c>
      <c r="J243" s="3" t="s">
        <v>247</v>
      </c>
      <c r="K243" s="22">
        <f t="shared" si="3"/>
        <v>1</v>
      </c>
      <c r="L243" s="60">
        <v>0</v>
      </c>
      <c r="M243" s="5">
        <v>45306</v>
      </c>
    </row>
    <row r="244" spans="1:13">
      <c r="A244" s="4">
        <v>45303</v>
      </c>
      <c r="B244" s="3" t="s">
        <v>41</v>
      </c>
      <c r="C244" s="3" t="s">
        <v>49</v>
      </c>
      <c r="D244" s="3" t="s">
        <v>43</v>
      </c>
      <c r="E244" s="59">
        <v>1</v>
      </c>
      <c r="F244" s="3" t="s">
        <v>44</v>
      </c>
      <c r="G244" s="3" t="s">
        <v>14</v>
      </c>
      <c r="H244" s="4">
        <v>45303</v>
      </c>
      <c r="I244" s="3" t="s">
        <v>81</v>
      </c>
      <c r="J244" s="3" t="s">
        <v>249</v>
      </c>
      <c r="K244" s="22">
        <f t="shared" si="3"/>
        <v>1</v>
      </c>
      <c r="L244" s="60">
        <v>0</v>
      </c>
      <c r="M244" s="5">
        <v>45303</v>
      </c>
    </row>
    <row r="245" spans="1:13">
      <c r="A245" s="4">
        <v>45303</v>
      </c>
      <c r="B245" s="3" t="s">
        <v>41</v>
      </c>
      <c r="C245" s="3" t="s">
        <v>49</v>
      </c>
      <c r="D245" s="3" t="s">
        <v>43</v>
      </c>
      <c r="E245" s="59">
        <v>1</v>
      </c>
      <c r="F245" s="3" t="s">
        <v>44</v>
      </c>
      <c r="G245" s="3" t="s">
        <v>15</v>
      </c>
      <c r="H245" s="4">
        <v>45303</v>
      </c>
      <c r="I245" s="3" t="s">
        <v>81</v>
      </c>
      <c r="J245" s="3" t="s">
        <v>248</v>
      </c>
      <c r="K245" s="22">
        <f t="shared" si="3"/>
        <v>1</v>
      </c>
      <c r="L245" s="60">
        <v>0</v>
      </c>
      <c r="M245" s="5">
        <v>45303</v>
      </c>
    </row>
    <row r="246" spans="1:13">
      <c r="A246" s="4">
        <v>45299</v>
      </c>
      <c r="B246" s="3" t="s">
        <v>41</v>
      </c>
      <c r="C246" s="3" t="s">
        <v>46</v>
      </c>
      <c r="D246" s="3" t="s">
        <v>43</v>
      </c>
      <c r="E246" s="59">
        <v>1</v>
      </c>
      <c r="F246" s="3" t="s">
        <v>44</v>
      </c>
      <c r="G246" s="3" t="s">
        <v>14</v>
      </c>
      <c r="H246" s="4">
        <v>45299</v>
      </c>
      <c r="I246" s="3" t="s">
        <v>81</v>
      </c>
      <c r="J246" s="3" t="s">
        <v>250</v>
      </c>
      <c r="K246" s="22">
        <f t="shared" si="3"/>
        <v>1</v>
      </c>
      <c r="L246" s="60">
        <v>0</v>
      </c>
      <c r="M246" s="5">
        <v>45299</v>
      </c>
    </row>
    <row r="247" spans="1:13">
      <c r="A247" s="4">
        <v>45299</v>
      </c>
      <c r="B247" s="3" t="s">
        <v>41</v>
      </c>
      <c r="C247" s="3" t="s">
        <v>46</v>
      </c>
      <c r="D247" s="3" t="s">
        <v>43</v>
      </c>
      <c r="E247" s="59">
        <v>1</v>
      </c>
      <c r="F247" s="3" t="s">
        <v>44</v>
      </c>
      <c r="G247" s="3" t="s">
        <v>15</v>
      </c>
      <c r="H247" s="4">
        <v>45299</v>
      </c>
      <c r="I247" s="3" t="s">
        <v>81</v>
      </c>
      <c r="J247" s="3" t="s">
        <v>251</v>
      </c>
      <c r="K247" s="22">
        <f t="shared" si="3"/>
        <v>1</v>
      </c>
      <c r="L247" s="60">
        <v>0</v>
      </c>
      <c r="M247" s="5">
        <v>45299</v>
      </c>
    </row>
    <row r="248" spans="1:13">
      <c r="A248" s="4">
        <v>45295</v>
      </c>
      <c r="B248" s="3" t="s">
        <v>41</v>
      </c>
      <c r="C248" s="3" t="s">
        <v>46</v>
      </c>
      <c r="D248" s="3" t="s">
        <v>43</v>
      </c>
      <c r="E248" s="59">
        <v>1</v>
      </c>
      <c r="F248" s="3" t="s">
        <v>44</v>
      </c>
      <c r="G248" s="3" t="s">
        <v>14</v>
      </c>
      <c r="H248" s="4">
        <v>45295</v>
      </c>
      <c r="I248" s="3" t="s">
        <v>81</v>
      </c>
      <c r="J248" s="3" t="s">
        <v>252</v>
      </c>
      <c r="K248" s="22">
        <f t="shared" si="3"/>
        <v>1</v>
      </c>
      <c r="L248" s="60">
        <v>0</v>
      </c>
      <c r="M248" s="5">
        <v>45295</v>
      </c>
    </row>
    <row r="249" spans="1:13">
      <c r="A249" s="4">
        <v>45295</v>
      </c>
      <c r="B249" s="3" t="s">
        <v>41</v>
      </c>
      <c r="C249" s="3" t="s">
        <v>46</v>
      </c>
      <c r="D249" s="3" t="s">
        <v>43</v>
      </c>
      <c r="E249" s="59">
        <v>1</v>
      </c>
      <c r="F249" s="3" t="s">
        <v>44</v>
      </c>
      <c r="G249" s="3" t="s">
        <v>15</v>
      </c>
      <c r="H249" s="4">
        <v>45295</v>
      </c>
      <c r="I249" s="3" t="s">
        <v>81</v>
      </c>
      <c r="J249" s="3" t="s">
        <v>253</v>
      </c>
      <c r="K249" s="22">
        <f t="shared" si="3"/>
        <v>1</v>
      </c>
      <c r="L249" s="60">
        <v>0</v>
      </c>
      <c r="M249" s="5">
        <v>45295</v>
      </c>
    </row>
    <row r="250" spans="1:13">
      <c r="A250" s="4">
        <v>45295</v>
      </c>
      <c r="B250" s="3" t="s">
        <v>41</v>
      </c>
      <c r="C250" s="3" t="s">
        <v>46</v>
      </c>
      <c r="D250" s="3" t="s">
        <v>43</v>
      </c>
      <c r="E250" s="59">
        <v>1</v>
      </c>
      <c r="F250" s="3" t="s">
        <v>44</v>
      </c>
      <c r="G250" s="3" t="s">
        <v>14</v>
      </c>
      <c r="H250" s="4">
        <v>45295</v>
      </c>
      <c r="I250" s="3" t="s">
        <v>81</v>
      </c>
      <c r="J250" s="3" t="s">
        <v>254</v>
      </c>
      <c r="K250" s="22">
        <f t="shared" si="3"/>
        <v>1</v>
      </c>
      <c r="L250" s="60">
        <v>0</v>
      </c>
      <c r="M250" s="5">
        <v>45295</v>
      </c>
    </row>
    <row r="251" spans="1:13">
      <c r="A251" s="4">
        <v>45295</v>
      </c>
      <c r="B251" s="3" t="s">
        <v>41</v>
      </c>
      <c r="C251" s="3" t="s">
        <v>46</v>
      </c>
      <c r="D251" s="3" t="s">
        <v>43</v>
      </c>
      <c r="E251" s="59">
        <v>1</v>
      </c>
      <c r="F251" s="3" t="s">
        <v>44</v>
      </c>
      <c r="G251" s="3" t="s">
        <v>15</v>
      </c>
      <c r="H251" s="4">
        <v>45295</v>
      </c>
      <c r="I251" s="3" t="s">
        <v>81</v>
      </c>
      <c r="J251" s="3" t="s">
        <v>255</v>
      </c>
      <c r="K251" s="22">
        <f t="shared" si="3"/>
        <v>1</v>
      </c>
      <c r="L251" s="60">
        <v>0</v>
      </c>
      <c r="M251" s="5">
        <v>45295</v>
      </c>
    </row>
    <row r="252" spans="1:13">
      <c r="A252" s="4">
        <v>45295</v>
      </c>
      <c r="B252" s="3" t="s">
        <v>41</v>
      </c>
      <c r="C252" s="3" t="s">
        <v>46</v>
      </c>
      <c r="D252" s="3" t="s">
        <v>43</v>
      </c>
      <c r="E252" s="59">
        <v>1</v>
      </c>
      <c r="F252" s="3" t="s">
        <v>44</v>
      </c>
      <c r="G252" s="3" t="s">
        <v>14</v>
      </c>
      <c r="H252" s="4">
        <v>45295</v>
      </c>
      <c r="I252" s="3" t="s">
        <v>81</v>
      </c>
      <c r="J252" s="3">
        <v>4130</v>
      </c>
      <c r="K252" s="22">
        <f t="shared" si="3"/>
        <v>1</v>
      </c>
      <c r="L252" s="60">
        <v>0</v>
      </c>
      <c r="M252" s="5">
        <v>45295</v>
      </c>
    </row>
    <row r="253" spans="1:13">
      <c r="A253" s="4">
        <v>45295</v>
      </c>
      <c r="B253" s="3" t="s">
        <v>41</v>
      </c>
      <c r="C253" s="3" t="s">
        <v>46</v>
      </c>
      <c r="D253" s="3" t="s">
        <v>43</v>
      </c>
      <c r="E253" s="59">
        <v>1</v>
      </c>
      <c r="F253" s="3" t="s">
        <v>44</v>
      </c>
      <c r="G253" s="3" t="s">
        <v>15</v>
      </c>
      <c r="H253" s="4">
        <v>45295</v>
      </c>
      <c r="I253" s="3" t="s">
        <v>81</v>
      </c>
      <c r="J253" s="3" t="s">
        <v>256</v>
      </c>
      <c r="K253" s="22">
        <f t="shared" si="3"/>
        <v>0</v>
      </c>
      <c r="L253" s="60">
        <v>1</v>
      </c>
      <c r="M253" s="5">
        <v>45295</v>
      </c>
    </row>
    <row r="254" spans="1:13">
      <c r="A254" s="4">
        <v>45295</v>
      </c>
      <c r="B254" s="3" t="s">
        <v>41</v>
      </c>
      <c r="C254" s="3" t="s">
        <v>49</v>
      </c>
      <c r="D254" s="3" t="s">
        <v>43</v>
      </c>
      <c r="E254" s="59">
        <v>1</v>
      </c>
      <c r="F254" s="3" t="s">
        <v>44</v>
      </c>
      <c r="G254" s="3" t="s">
        <v>14</v>
      </c>
      <c r="H254" s="4">
        <v>45295</v>
      </c>
      <c r="I254" s="3" t="s">
        <v>81</v>
      </c>
      <c r="J254" s="3" t="s">
        <v>257</v>
      </c>
      <c r="K254" s="22">
        <f t="shared" si="3"/>
        <v>1</v>
      </c>
      <c r="L254" s="60">
        <v>0</v>
      </c>
      <c r="M254" s="5">
        <v>45295</v>
      </c>
    </row>
    <row r="255" spans="1:13">
      <c r="A255" s="4">
        <v>45295</v>
      </c>
      <c r="B255" s="3" t="s">
        <v>41</v>
      </c>
      <c r="C255" s="3" t="s">
        <v>49</v>
      </c>
      <c r="D255" s="3" t="s">
        <v>43</v>
      </c>
      <c r="E255" s="59">
        <v>1</v>
      </c>
      <c r="F255" s="3" t="s">
        <v>44</v>
      </c>
      <c r="G255" s="3" t="s">
        <v>15</v>
      </c>
      <c r="H255" s="4">
        <v>45295</v>
      </c>
      <c r="I255" s="3" t="s">
        <v>81</v>
      </c>
      <c r="J255" s="3" t="s">
        <v>258</v>
      </c>
      <c r="K255" s="22">
        <f t="shared" si="3"/>
        <v>1</v>
      </c>
      <c r="L255" s="60">
        <v>0</v>
      </c>
      <c r="M255" s="5">
        <v>45295</v>
      </c>
    </row>
    <row r="256" spans="1:13">
      <c r="A256" s="4">
        <v>45294</v>
      </c>
      <c r="B256" s="3" t="s">
        <v>41</v>
      </c>
      <c r="C256" s="3" t="s">
        <v>46</v>
      </c>
      <c r="D256" s="3" t="s">
        <v>43</v>
      </c>
      <c r="E256" s="59">
        <v>1</v>
      </c>
      <c r="F256" s="3" t="s">
        <v>44</v>
      </c>
      <c r="G256" s="3" t="s">
        <v>14</v>
      </c>
      <c r="H256" s="4">
        <v>45294</v>
      </c>
      <c r="I256" s="3" t="s">
        <v>81</v>
      </c>
      <c r="J256" s="3" t="s">
        <v>259</v>
      </c>
      <c r="K256" s="22">
        <f t="shared" si="3"/>
        <v>1</v>
      </c>
      <c r="L256" s="60">
        <v>0</v>
      </c>
      <c r="M256" s="5">
        <v>45294</v>
      </c>
    </row>
    <row r="257" spans="1:13">
      <c r="A257" s="4">
        <v>45294</v>
      </c>
      <c r="B257" s="3" t="s">
        <v>41</v>
      </c>
      <c r="C257" s="3" t="s">
        <v>46</v>
      </c>
      <c r="D257" s="3" t="s">
        <v>43</v>
      </c>
      <c r="E257" s="59">
        <v>1</v>
      </c>
      <c r="F257" s="3" t="s">
        <v>44</v>
      </c>
      <c r="G257" s="3" t="s">
        <v>15</v>
      </c>
      <c r="H257" s="4">
        <v>45294</v>
      </c>
      <c r="I257" s="3" t="s">
        <v>81</v>
      </c>
      <c r="J257" s="3" t="s">
        <v>260</v>
      </c>
      <c r="K257" s="22">
        <f t="shared" si="3"/>
        <v>1</v>
      </c>
      <c r="L257" s="60">
        <v>0</v>
      </c>
      <c r="M257" s="5">
        <v>45294</v>
      </c>
    </row>
    <row r="258" spans="1:13">
      <c r="A258" s="4">
        <v>45308</v>
      </c>
      <c r="B258" s="3" t="s">
        <v>41</v>
      </c>
      <c r="C258" s="3" t="s">
        <v>49</v>
      </c>
      <c r="D258" s="3" t="s">
        <v>43</v>
      </c>
      <c r="E258" s="59">
        <v>1</v>
      </c>
      <c r="F258" s="3" t="s">
        <v>44</v>
      </c>
      <c r="G258" s="3" t="s">
        <v>26</v>
      </c>
      <c r="H258" s="4">
        <v>45310</v>
      </c>
      <c r="I258" s="3" t="s">
        <v>81</v>
      </c>
      <c r="J258" s="3" t="s">
        <v>261</v>
      </c>
      <c r="K258" s="22">
        <f t="shared" si="3"/>
        <v>1</v>
      </c>
      <c r="L258" s="60">
        <v>0</v>
      </c>
      <c r="M258" s="5">
        <v>45313</v>
      </c>
    </row>
    <row r="259" spans="1:13">
      <c r="A259" s="4">
        <v>45308</v>
      </c>
      <c r="B259" s="3" t="s">
        <v>41</v>
      </c>
      <c r="C259" s="3" t="s">
        <v>42</v>
      </c>
      <c r="D259" s="3" t="s">
        <v>43</v>
      </c>
      <c r="E259" s="59">
        <v>1</v>
      </c>
      <c r="F259" s="3" t="s">
        <v>44</v>
      </c>
      <c r="G259" s="3" t="s">
        <v>37</v>
      </c>
      <c r="H259" s="4">
        <v>45314</v>
      </c>
      <c r="I259" s="3" t="s">
        <v>81</v>
      </c>
      <c r="J259" s="3" t="s">
        <v>262</v>
      </c>
      <c r="K259" s="22">
        <f t="shared" si="3"/>
        <v>1</v>
      </c>
      <c r="L259" s="60">
        <v>0</v>
      </c>
      <c r="M259" s="5">
        <v>45314</v>
      </c>
    </row>
    <row r="260" spans="1:13">
      <c r="A260" s="4">
        <v>45308</v>
      </c>
      <c r="B260" s="3" t="s">
        <v>41</v>
      </c>
      <c r="C260" s="3" t="s">
        <v>42</v>
      </c>
      <c r="D260" s="3" t="s">
        <v>43</v>
      </c>
      <c r="E260" s="59">
        <v>10</v>
      </c>
      <c r="F260" s="3" t="s">
        <v>44</v>
      </c>
      <c r="G260" s="3" t="s">
        <v>37</v>
      </c>
      <c r="H260" s="4">
        <v>45314</v>
      </c>
      <c r="I260" s="3" t="s">
        <v>81</v>
      </c>
      <c r="J260" s="3" t="s">
        <v>263</v>
      </c>
      <c r="K260" s="22">
        <f t="shared" si="3"/>
        <v>8</v>
      </c>
      <c r="L260" s="60">
        <v>2</v>
      </c>
      <c r="M260" s="5">
        <v>45314</v>
      </c>
    </row>
    <row r="261" spans="1:13">
      <c r="A261" s="4">
        <v>45308</v>
      </c>
      <c r="B261" s="3" t="s">
        <v>41</v>
      </c>
      <c r="C261" s="3" t="s">
        <v>42</v>
      </c>
      <c r="D261" s="3" t="s">
        <v>43</v>
      </c>
      <c r="E261" s="59">
        <v>4</v>
      </c>
      <c r="F261" s="3" t="s">
        <v>44</v>
      </c>
      <c r="G261" s="3" t="s">
        <v>37</v>
      </c>
      <c r="H261" s="4">
        <v>45314</v>
      </c>
      <c r="I261" s="3" t="s">
        <v>81</v>
      </c>
      <c r="J261" s="3" t="s">
        <v>264</v>
      </c>
      <c r="K261" s="22">
        <f t="shared" si="3"/>
        <v>3</v>
      </c>
      <c r="L261" s="60">
        <v>1</v>
      </c>
      <c r="M261" s="5">
        <v>45314</v>
      </c>
    </row>
    <row r="262" spans="1:13">
      <c r="A262" s="4">
        <v>45308</v>
      </c>
      <c r="B262" s="3" t="s">
        <v>41</v>
      </c>
      <c r="C262" s="3" t="s">
        <v>42</v>
      </c>
      <c r="D262" s="3" t="s">
        <v>43</v>
      </c>
      <c r="E262" s="59">
        <v>17</v>
      </c>
      <c r="F262" s="3" t="s">
        <v>44</v>
      </c>
      <c r="G262" s="3" t="s">
        <v>37</v>
      </c>
      <c r="H262" s="4">
        <v>45308</v>
      </c>
      <c r="I262" s="3" t="s">
        <v>81</v>
      </c>
      <c r="J262" s="3" t="s">
        <v>265</v>
      </c>
      <c r="K262" s="22">
        <f t="shared" ref="K262:K325" si="4">IF(H262="",0,IF(L262&gt;E262,"ERROR",E262-L262))</f>
        <v>16</v>
      </c>
      <c r="L262" s="60">
        <v>1</v>
      </c>
      <c r="M262" s="5">
        <v>45314</v>
      </c>
    </row>
    <row r="263" spans="1:13">
      <c r="A263" s="4">
        <v>45310</v>
      </c>
      <c r="B263" s="3" t="s">
        <v>41</v>
      </c>
      <c r="C263" s="3" t="s">
        <v>49</v>
      </c>
      <c r="D263" s="3" t="s">
        <v>43</v>
      </c>
      <c r="E263" s="59">
        <v>2</v>
      </c>
      <c r="F263" s="3" t="s">
        <v>44</v>
      </c>
      <c r="G263" s="3" t="s">
        <v>37</v>
      </c>
      <c r="H263" s="4">
        <v>45310</v>
      </c>
      <c r="I263" s="3" t="s">
        <v>81</v>
      </c>
      <c r="J263" s="3" t="s">
        <v>266</v>
      </c>
      <c r="K263" s="22">
        <f t="shared" si="4"/>
        <v>2</v>
      </c>
      <c r="L263" s="60">
        <v>0</v>
      </c>
      <c r="M263" s="5">
        <v>45313</v>
      </c>
    </row>
    <row r="264" spans="1:13">
      <c r="A264" s="4">
        <v>45306</v>
      </c>
      <c r="B264" s="3" t="s">
        <v>41</v>
      </c>
      <c r="C264" s="3" t="s">
        <v>64</v>
      </c>
      <c r="D264" s="3" t="s">
        <v>43</v>
      </c>
      <c r="E264" s="59">
        <v>11</v>
      </c>
      <c r="F264" s="3" t="s">
        <v>44</v>
      </c>
      <c r="G264" s="3" t="s">
        <v>30</v>
      </c>
      <c r="H264" s="4">
        <v>45310</v>
      </c>
      <c r="I264" s="3" t="s">
        <v>81</v>
      </c>
      <c r="J264" s="70" t="s">
        <v>819</v>
      </c>
      <c r="K264" s="22">
        <f t="shared" si="4"/>
        <v>11</v>
      </c>
      <c r="L264" s="60">
        <v>0</v>
      </c>
      <c r="M264" s="5">
        <v>45313</v>
      </c>
    </row>
    <row r="265" spans="1:13">
      <c r="A265" s="4">
        <v>45313</v>
      </c>
      <c r="B265" s="3" t="s">
        <v>41</v>
      </c>
      <c r="C265" s="3" t="s">
        <v>64</v>
      </c>
      <c r="D265" s="3" t="s">
        <v>43</v>
      </c>
      <c r="E265" s="59">
        <v>29</v>
      </c>
      <c r="F265" s="3" t="s">
        <v>44</v>
      </c>
      <c r="G265" s="3" t="s">
        <v>17</v>
      </c>
      <c r="H265" s="4">
        <v>45314</v>
      </c>
      <c r="I265" s="3" t="s">
        <v>81</v>
      </c>
      <c r="J265" s="3" t="s">
        <v>268</v>
      </c>
      <c r="K265" s="22">
        <f t="shared" si="4"/>
        <v>25</v>
      </c>
      <c r="L265" s="60">
        <v>4</v>
      </c>
      <c r="M265" s="5">
        <v>45314</v>
      </c>
    </row>
    <row r="266" spans="1:13">
      <c r="A266" s="4">
        <v>45313</v>
      </c>
      <c r="B266" s="69" t="s">
        <v>41</v>
      </c>
      <c r="C266" s="3" t="s">
        <v>64</v>
      </c>
      <c r="D266" s="3" t="s">
        <v>43</v>
      </c>
      <c r="E266" s="59">
        <v>20</v>
      </c>
      <c r="F266" s="3" t="s">
        <v>44</v>
      </c>
      <c r="G266" s="3" t="s">
        <v>17</v>
      </c>
      <c r="H266" s="4">
        <v>45314</v>
      </c>
      <c r="I266" s="3" t="s">
        <v>81</v>
      </c>
      <c r="J266" s="3" t="s">
        <v>269</v>
      </c>
      <c r="K266" s="22">
        <f t="shared" si="4"/>
        <v>16</v>
      </c>
      <c r="L266" s="60">
        <v>4</v>
      </c>
      <c r="M266" s="5">
        <v>45314</v>
      </c>
    </row>
    <row r="267" spans="1:13">
      <c r="A267" s="4">
        <v>45313</v>
      </c>
      <c r="B267" s="3" t="s">
        <v>41</v>
      </c>
      <c r="C267" s="3" t="s">
        <v>49</v>
      </c>
      <c r="D267" s="3" t="s">
        <v>43</v>
      </c>
      <c r="E267" s="59">
        <v>1</v>
      </c>
      <c r="F267" s="3" t="s">
        <v>89</v>
      </c>
      <c r="G267" s="3" t="s">
        <v>15</v>
      </c>
      <c r="H267" s="4">
        <v>45313</v>
      </c>
      <c r="I267" s="3" t="s">
        <v>81</v>
      </c>
      <c r="J267" s="3" t="s">
        <v>270</v>
      </c>
      <c r="K267" s="22">
        <f t="shared" si="4"/>
        <v>1</v>
      </c>
      <c r="L267" s="60">
        <v>0</v>
      </c>
      <c r="M267" s="5">
        <v>45313</v>
      </c>
    </row>
    <row r="268" spans="1:13">
      <c r="A268" s="4">
        <v>45315</v>
      </c>
      <c r="B268" s="3" t="s">
        <v>41</v>
      </c>
      <c r="C268" s="3" t="s">
        <v>49</v>
      </c>
      <c r="D268" s="3" t="s">
        <v>175</v>
      </c>
      <c r="E268" s="59">
        <v>1</v>
      </c>
      <c r="F268" s="3" t="s">
        <v>44</v>
      </c>
      <c r="G268" s="3" t="s">
        <v>14</v>
      </c>
      <c r="H268" s="4">
        <v>45315</v>
      </c>
      <c r="I268" s="3" t="s">
        <v>81</v>
      </c>
      <c r="J268" s="3" t="s">
        <v>271</v>
      </c>
      <c r="K268" s="22">
        <f t="shared" si="4"/>
        <v>1</v>
      </c>
      <c r="L268" s="60">
        <v>0</v>
      </c>
      <c r="M268" s="5">
        <v>45315</v>
      </c>
    </row>
    <row r="269" spans="1:13">
      <c r="A269" s="4">
        <v>45315</v>
      </c>
      <c r="B269" s="3" t="s">
        <v>41</v>
      </c>
      <c r="C269" s="3" t="s">
        <v>49</v>
      </c>
      <c r="D269" s="3" t="s">
        <v>175</v>
      </c>
      <c r="E269" s="59">
        <v>1</v>
      </c>
      <c r="F269" s="3" t="s">
        <v>44</v>
      </c>
      <c r="G269" s="3" t="s">
        <v>15</v>
      </c>
      <c r="H269" s="4">
        <v>45315</v>
      </c>
      <c r="I269" s="3" t="s">
        <v>81</v>
      </c>
      <c r="J269" s="3" t="s">
        <v>272</v>
      </c>
      <c r="K269" s="22">
        <f t="shared" si="4"/>
        <v>1</v>
      </c>
      <c r="L269" s="60">
        <v>0</v>
      </c>
      <c r="M269" s="5">
        <v>45315</v>
      </c>
    </row>
    <row r="270" spans="1:13">
      <c r="A270" s="4">
        <v>45315</v>
      </c>
      <c r="B270" s="3" t="s">
        <v>41</v>
      </c>
      <c r="C270" s="3" t="s">
        <v>49</v>
      </c>
      <c r="D270" s="3" t="s">
        <v>175</v>
      </c>
      <c r="E270" s="59">
        <v>4</v>
      </c>
      <c r="F270" s="3" t="s">
        <v>44</v>
      </c>
      <c r="G270" s="3" t="s">
        <v>17</v>
      </c>
      <c r="H270" s="4">
        <v>45315</v>
      </c>
      <c r="I270" s="3" t="s">
        <v>81</v>
      </c>
      <c r="J270" s="3" t="s">
        <v>200</v>
      </c>
      <c r="K270" s="22">
        <f t="shared" si="4"/>
        <v>4</v>
      </c>
      <c r="L270" s="60">
        <v>0</v>
      </c>
      <c r="M270" s="5">
        <v>45315</v>
      </c>
    </row>
    <row r="271" spans="1:13">
      <c r="A271" s="4">
        <v>45315</v>
      </c>
      <c r="B271" s="3" t="s">
        <v>41</v>
      </c>
      <c r="C271" s="3" t="s">
        <v>49</v>
      </c>
      <c r="D271" s="3" t="s">
        <v>175</v>
      </c>
      <c r="E271" s="59">
        <v>2</v>
      </c>
      <c r="F271" s="3" t="s">
        <v>44</v>
      </c>
      <c r="G271" s="3" t="s">
        <v>37</v>
      </c>
      <c r="H271" s="4">
        <v>45315</v>
      </c>
      <c r="I271" s="3" t="s">
        <v>81</v>
      </c>
      <c r="J271" s="3" t="s">
        <v>155</v>
      </c>
      <c r="K271" s="22">
        <f t="shared" si="4"/>
        <v>2</v>
      </c>
      <c r="L271" s="60">
        <v>0</v>
      </c>
      <c r="M271" s="5">
        <v>45315</v>
      </c>
    </row>
    <row r="272" spans="1:13">
      <c r="A272" s="4">
        <v>45315</v>
      </c>
      <c r="B272" s="3" t="s">
        <v>41</v>
      </c>
      <c r="C272" s="3" t="s">
        <v>46</v>
      </c>
      <c r="D272" s="3" t="s">
        <v>43</v>
      </c>
      <c r="E272" s="59">
        <v>1</v>
      </c>
      <c r="F272" s="3" t="s">
        <v>44</v>
      </c>
      <c r="G272" s="3" t="s">
        <v>15</v>
      </c>
      <c r="H272" s="4">
        <v>45315</v>
      </c>
      <c r="I272" s="3" t="s">
        <v>81</v>
      </c>
      <c r="J272" s="3" t="s">
        <v>273</v>
      </c>
      <c r="K272" s="22">
        <f t="shared" si="4"/>
        <v>0</v>
      </c>
      <c r="L272" s="60">
        <v>1</v>
      </c>
      <c r="M272" s="5">
        <v>45315</v>
      </c>
    </row>
    <row r="273" spans="1:13">
      <c r="A273" s="4">
        <v>45315</v>
      </c>
      <c r="B273" s="3" t="s">
        <v>41</v>
      </c>
      <c r="C273" s="3" t="s">
        <v>46</v>
      </c>
      <c r="D273" s="3" t="s">
        <v>43</v>
      </c>
      <c r="E273" s="59">
        <v>1</v>
      </c>
      <c r="F273" s="3" t="s">
        <v>89</v>
      </c>
      <c r="G273" s="3" t="s">
        <v>15</v>
      </c>
      <c r="H273" s="4">
        <v>45315</v>
      </c>
      <c r="I273" s="3" t="s">
        <v>81</v>
      </c>
      <c r="J273" s="3" t="s">
        <v>274</v>
      </c>
      <c r="K273" s="22">
        <f t="shared" si="4"/>
        <v>1</v>
      </c>
      <c r="L273" s="60">
        <v>0</v>
      </c>
      <c r="M273" s="5">
        <v>45315</v>
      </c>
    </row>
    <row r="274" spans="1:13">
      <c r="A274" s="4">
        <v>45315</v>
      </c>
      <c r="B274" s="3" t="s">
        <v>41</v>
      </c>
      <c r="C274" s="3" t="s">
        <v>49</v>
      </c>
      <c r="D274" s="3" t="s">
        <v>175</v>
      </c>
      <c r="E274" s="59">
        <v>1</v>
      </c>
      <c r="F274" s="3" t="s">
        <v>44</v>
      </c>
      <c r="G274" s="3" t="s">
        <v>14</v>
      </c>
      <c r="H274" s="4">
        <v>45315</v>
      </c>
      <c r="I274" s="3" t="s">
        <v>81</v>
      </c>
      <c r="J274" s="3" t="s">
        <v>275</v>
      </c>
      <c r="K274" s="22">
        <f t="shared" si="4"/>
        <v>1</v>
      </c>
      <c r="L274" s="60">
        <v>0</v>
      </c>
      <c r="M274" s="5">
        <v>45315</v>
      </c>
    </row>
    <row r="275" spans="1:13">
      <c r="A275" s="4">
        <v>45315</v>
      </c>
      <c r="B275" s="3" t="s">
        <v>41</v>
      </c>
      <c r="C275" s="3" t="s">
        <v>49</v>
      </c>
      <c r="D275" s="3" t="s">
        <v>175</v>
      </c>
      <c r="E275" s="59">
        <v>1</v>
      </c>
      <c r="F275" s="3" t="s">
        <v>44</v>
      </c>
      <c r="G275" s="3" t="s">
        <v>15</v>
      </c>
      <c r="H275" s="4">
        <v>45315</v>
      </c>
      <c r="I275" s="3" t="s">
        <v>81</v>
      </c>
      <c r="J275" s="3" t="s">
        <v>276</v>
      </c>
      <c r="K275" s="22">
        <f t="shared" si="4"/>
        <v>1</v>
      </c>
      <c r="L275" s="60">
        <v>0</v>
      </c>
      <c r="M275" s="5">
        <v>45315</v>
      </c>
    </row>
    <row r="276" spans="1:13">
      <c r="A276" s="4">
        <v>45315</v>
      </c>
      <c r="B276" s="3" t="s">
        <v>41</v>
      </c>
      <c r="C276" s="3" t="s">
        <v>49</v>
      </c>
      <c r="D276" s="3" t="s">
        <v>175</v>
      </c>
      <c r="E276" s="59">
        <v>2</v>
      </c>
      <c r="F276" s="3" t="s">
        <v>44</v>
      </c>
      <c r="G276" s="3" t="s">
        <v>17</v>
      </c>
      <c r="H276" s="4">
        <v>45315</v>
      </c>
      <c r="I276" s="3" t="s">
        <v>81</v>
      </c>
      <c r="J276" s="3" t="s">
        <v>200</v>
      </c>
      <c r="K276" s="22">
        <f t="shared" si="4"/>
        <v>0</v>
      </c>
      <c r="L276" s="60">
        <v>2</v>
      </c>
      <c r="M276" s="5">
        <v>45315</v>
      </c>
    </row>
    <row r="277" spans="1:13">
      <c r="A277" s="4">
        <v>45315</v>
      </c>
      <c r="B277" s="3" t="s">
        <v>41</v>
      </c>
      <c r="C277" s="3" t="s">
        <v>64</v>
      </c>
      <c r="D277" s="3" t="s">
        <v>163</v>
      </c>
      <c r="E277" s="59">
        <v>1</v>
      </c>
      <c r="F277" s="3" t="s">
        <v>44</v>
      </c>
      <c r="G277" s="3" t="s">
        <v>14</v>
      </c>
      <c r="H277" s="4">
        <v>45315</v>
      </c>
      <c r="I277" s="3" t="s">
        <v>81</v>
      </c>
      <c r="J277" s="3" t="s">
        <v>277</v>
      </c>
      <c r="K277" s="22">
        <f t="shared" si="4"/>
        <v>1</v>
      </c>
      <c r="L277" s="60">
        <v>0</v>
      </c>
      <c r="M277" s="5">
        <v>45315</v>
      </c>
    </row>
    <row r="278" spans="1:13">
      <c r="A278" s="4">
        <v>45315</v>
      </c>
      <c r="B278" s="3" t="s">
        <v>41</v>
      </c>
      <c r="C278" s="3" t="s">
        <v>64</v>
      </c>
      <c r="D278" s="3" t="s">
        <v>163</v>
      </c>
      <c r="E278" s="59">
        <v>1</v>
      </c>
      <c r="F278" s="3" t="s">
        <v>44</v>
      </c>
      <c r="G278" s="3" t="s">
        <v>15</v>
      </c>
      <c r="H278" s="4">
        <v>45315</v>
      </c>
      <c r="I278" s="3" t="s">
        <v>81</v>
      </c>
      <c r="J278" s="3" t="s">
        <v>277</v>
      </c>
      <c r="K278" s="22">
        <f t="shared" si="4"/>
        <v>1</v>
      </c>
      <c r="L278" s="60">
        <v>0</v>
      </c>
      <c r="M278" s="5">
        <v>45315</v>
      </c>
    </row>
    <row r="279" spans="1:13">
      <c r="A279" s="4">
        <v>45315</v>
      </c>
      <c r="B279" s="3" t="s">
        <v>41</v>
      </c>
      <c r="C279" s="3" t="s">
        <v>64</v>
      </c>
      <c r="D279" s="3" t="s">
        <v>163</v>
      </c>
      <c r="E279" s="59">
        <v>2</v>
      </c>
      <c r="F279" s="3" t="s">
        <v>44</v>
      </c>
      <c r="G279" s="3" t="s">
        <v>37</v>
      </c>
      <c r="H279" s="4">
        <v>45315</v>
      </c>
      <c r="I279" s="3" t="s">
        <v>81</v>
      </c>
      <c r="J279" s="3" t="s">
        <v>278</v>
      </c>
      <c r="K279" s="22">
        <f t="shared" si="4"/>
        <v>0</v>
      </c>
      <c r="L279" s="60">
        <v>2</v>
      </c>
      <c r="M279" s="5">
        <v>45315</v>
      </c>
    </row>
    <row r="280" spans="1:13">
      <c r="A280" s="4">
        <v>45316</v>
      </c>
      <c r="B280" s="3" t="s">
        <v>41</v>
      </c>
      <c r="C280" s="3" t="s">
        <v>42</v>
      </c>
      <c r="D280" s="3" t="s">
        <v>279</v>
      </c>
      <c r="E280" s="59">
        <v>1</v>
      </c>
      <c r="F280" s="3" t="s">
        <v>44</v>
      </c>
      <c r="G280" s="3" t="s">
        <v>14</v>
      </c>
      <c r="H280" s="4">
        <v>45316</v>
      </c>
      <c r="I280" s="3" t="s">
        <v>81</v>
      </c>
      <c r="J280" s="3" t="s">
        <v>280</v>
      </c>
      <c r="K280" s="22">
        <f t="shared" si="4"/>
        <v>1</v>
      </c>
      <c r="L280" s="60">
        <v>0</v>
      </c>
      <c r="M280" s="5">
        <v>45316</v>
      </c>
    </row>
    <row r="281" spans="1:13">
      <c r="A281" s="4">
        <v>45316</v>
      </c>
      <c r="B281" s="3" t="s">
        <v>41</v>
      </c>
      <c r="C281" s="3" t="s">
        <v>42</v>
      </c>
      <c r="D281" s="3" t="s">
        <v>279</v>
      </c>
      <c r="E281" s="59">
        <v>1</v>
      </c>
      <c r="F281" s="3" t="s">
        <v>44</v>
      </c>
      <c r="G281" s="3" t="s">
        <v>15</v>
      </c>
      <c r="H281" s="4">
        <v>45316</v>
      </c>
      <c r="I281" s="3" t="s">
        <v>81</v>
      </c>
      <c r="J281" s="3" t="s">
        <v>281</v>
      </c>
      <c r="K281" s="22">
        <f t="shared" si="4"/>
        <v>1</v>
      </c>
      <c r="L281" s="60">
        <v>0</v>
      </c>
      <c r="M281" s="5">
        <v>45316</v>
      </c>
    </row>
    <row r="282" spans="1:13">
      <c r="A282" s="4">
        <v>45316</v>
      </c>
      <c r="B282" s="3" t="s">
        <v>41</v>
      </c>
      <c r="C282" s="3" t="s">
        <v>42</v>
      </c>
      <c r="D282" s="3" t="s">
        <v>279</v>
      </c>
      <c r="E282" s="59">
        <v>6</v>
      </c>
      <c r="F282" s="3" t="s">
        <v>44</v>
      </c>
      <c r="G282" s="3" t="s">
        <v>17</v>
      </c>
      <c r="H282" s="4">
        <v>45316</v>
      </c>
      <c r="I282" s="3" t="s">
        <v>81</v>
      </c>
      <c r="J282" s="3" t="s">
        <v>282</v>
      </c>
      <c r="K282" s="22">
        <f t="shared" si="4"/>
        <v>6</v>
      </c>
      <c r="L282" s="60">
        <v>0</v>
      </c>
      <c r="M282" s="5">
        <v>45316</v>
      </c>
    </row>
    <row r="283" spans="1:13">
      <c r="A283" s="4">
        <v>45316</v>
      </c>
      <c r="B283" s="3" t="s">
        <v>41</v>
      </c>
      <c r="C283" s="3" t="s">
        <v>42</v>
      </c>
      <c r="D283" s="3" t="s">
        <v>279</v>
      </c>
      <c r="E283" s="59">
        <v>2</v>
      </c>
      <c r="F283" s="3" t="s">
        <v>44</v>
      </c>
      <c r="G283" s="3" t="s">
        <v>37</v>
      </c>
      <c r="H283" s="4">
        <v>45316</v>
      </c>
      <c r="I283" s="3" t="s">
        <v>81</v>
      </c>
      <c r="J283" s="3" t="s">
        <v>146</v>
      </c>
      <c r="K283" s="22">
        <f t="shared" si="4"/>
        <v>1</v>
      </c>
      <c r="L283" s="60">
        <v>1</v>
      </c>
      <c r="M283" s="5">
        <v>45316</v>
      </c>
    </row>
    <row r="284" spans="1:13">
      <c r="A284" s="4">
        <v>45316</v>
      </c>
      <c r="B284" s="3" t="s">
        <v>41</v>
      </c>
      <c r="C284" s="3" t="s">
        <v>46</v>
      </c>
      <c r="D284" s="3" t="s">
        <v>43</v>
      </c>
      <c r="E284" s="59">
        <v>1</v>
      </c>
      <c r="F284" s="3" t="s">
        <v>44</v>
      </c>
      <c r="G284" s="3" t="s">
        <v>15</v>
      </c>
      <c r="H284" s="4">
        <v>45316</v>
      </c>
      <c r="I284" s="3" t="s">
        <v>81</v>
      </c>
      <c r="J284" s="3" t="s">
        <v>283</v>
      </c>
      <c r="K284" s="22">
        <f t="shared" si="4"/>
        <v>0</v>
      </c>
      <c r="L284" s="60">
        <v>1</v>
      </c>
      <c r="M284" s="5">
        <v>45316</v>
      </c>
    </row>
    <row r="285" spans="1:13">
      <c r="A285" s="4">
        <v>45316</v>
      </c>
      <c r="B285" s="3" t="s">
        <v>41</v>
      </c>
      <c r="C285" s="3" t="s">
        <v>46</v>
      </c>
      <c r="D285" s="3" t="s">
        <v>43</v>
      </c>
      <c r="E285" s="59">
        <v>1</v>
      </c>
      <c r="F285" s="70" t="s">
        <v>89</v>
      </c>
      <c r="G285" s="3" t="s">
        <v>15</v>
      </c>
      <c r="H285" s="4">
        <v>45316</v>
      </c>
      <c r="I285" s="3" t="s">
        <v>81</v>
      </c>
      <c r="J285" s="3" t="s">
        <v>284</v>
      </c>
      <c r="K285" s="22">
        <f t="shared" si="4"/>
        <v>1</v>
      </c>
      <c r="L285" s="60">
        <v>0</v>
      </c>
      <c r="M285" s="5">
        <v>45316</v>
      </c>
    </row>
    <row r="286" spans="1:13">
      <c r="A286" s="4">
        <v>45316</v>
      </c>
      <c r="B286" s="3" t="s">
        <v>41</v>
      </c>
      <c r="C286" s="3" t="s">
        <v>49</v>
      </c>
      <c r="D286" s="3" t="s">
        <v>285</v>
      </c>
      <c r="E286" s="59">
        <v>1</v>
      </c>
      <c r="F286" s="3" t="s">
        <v>44</v>
      </c>
      <c r="G286" s="3" t="s">
        <v>14</v>
      </c>
      <c r="H286" s="4">
        <v>45316</v>
      </c>
      <c r="I286" s="3" t="s">
        <v>81</v>
      </c>
      <c r="J286" s="3" t="s">
        <v>286</v>
      </c>
      <c r="K286" s="22">
        <f t="shared" si="4"/>
        <v>1</v>
      </c>
      <c r="L286" s="60">
        <v>0</v>
      </c>
      <c r="M286" s="5">
        <v>45316</v>
      </c>
    </row>
    <row r="287" spans="1:13">
      <c r="A287" s="4">
        <v>45316</v>
      </c>
      <c r="B287" s="3" t="s">
        <v>41</v>
      </c>
      <c r="C287" s="3" t="s">
        <v>49</v>
      </c>
      <c r="D287" s="3" t="s">
        <v>285</v>
      </c>
      <c r="E287" s="59">
        <v>1</v>
      </c>
      <c r="F287" s="3" t="s">
        <v>44</v>
      </c>
      <c r="G287" s="3" t="s">
        <v>15</v>
      </c>
      <c r="H287" s="4">
        <v>45316</v>
      </c>
      <c r="I287" s="3" t="s">
        <v>81</v>
      </c>
      <c r="J287" s="3" t="s">
        <v>286</v>
      </c>
      <c r="K287" s="22">
        <f t="shared" si="4"/>
        <v>1</v>
      </c>
      <c r="L287" s="60">
        <v>0</v>
      </c>
      <c r="M287" s="5">
        <v>45316</v>
      </c>
    </row>
    <row r="288" spans="1:13">
      <c r="A288" s="4">
        <v>45316</v>
      </c>
      <c r="B288" s="3" t="s">
        <v>41</v>
      </c>
      <c r="C288" s="3" t="s">
        <v>42</v>
      </c>
      <c r="D288" s="3" t="s">
        <v>285</v>
      </c>
      <c r="E288" s="59">
        <v>1</v>
      </c>
      <c r="F288" s="3" t="s">
        <v>44</v>
      </c>
      <c r="G288" s="3" t="s">
        <v>14</v>
      </c>
      <c r="H288" s="4">
        <v>45316</v>
      </c>
      <c r="I288" s="3" t="s">
        <v>81</v>
      </c>
      <c r="J288" s="3" t="s">
        <v>287</v>
      </c>
      <c r="K288" s="22">
        <f t="shared" si="4"/>
        <v>1</v>
      </c>
      <c r="L288" s="60">
        <v>0</v>
      </c>
      <c r="M288" s="5">
        <v>45316</v>
      </c>
    </row>
    <row r="289" spans="1:13">
      <c r="A289" s="4">
        <v>45316</v>
      </c>
      <c r="B289" s="3" t="s">
        <v>41</v>
      </c>
      <c r="C289" s="3" t="s">
        <v>42</v>
      </c>
      <c r="D289" s="3" t="s">
        <v>285</v>
      </c>
      <c r="E289" s="59">
        <v>1</v>
      </c>
      <c r="F289" s="3" t="s">
        <v>44</v>
      </c>
      <c r="G289" s="3" t="s">
        <v>15</v>
      </c>
      <c r="H289" s="4">
        <v>45316</v>
      </c>
      <c r="I289" s="3" t="s">
        <v>81</v>
      </c>
      <c r="J289" s="3" t="s">
        <v>287</v>
      </c>
      <c r="K289" s="22">
        <f t="shared" si="4"/>
        <v>1</v>
      </c>
      <c r="L289" s="60">
        <v>0</v>
      </c>
      <c r="M289" s="5">
        <v>45316</v>
      </c>
    </row>
    <row r="290" spans="1:13">
      <c r="A290" s="4">
        <v>45316</v>
      </c>
      <c r="B290" s="3" t="s">
        <v>41</v>
      </c>
      <c r="C290" s="3" t="s">
        <v>42</v>
      </c>
      <c r="D290" s="3" t="s">
        <v>285</v>
      </c>
      <c r="E290" s="59">
        <v>1</v>
      </c>
      <c r="F290" s="3" t="s">
        <v>44</v>
      </c>
      <c r="G290" s="3" t="s">
        <v>14</v>
      </c>
      <c r="H290" s="4">
        <v>45316</v>
      </c>
      <c r="I290" s="3" t="s">
        <v>81</v>
      </c>
      <c r="J290" s="3" t="s">
        <v>288</v>
      </c>
      <c r="K290" s="22">
        <f t="shared" si="4"/>
        <v>0</v>
      </c>
      <c r="L290" s="60">
        <v>1</v>
      </c>
      <c r="M290" s="5">
        <v>45316</v>
      </c>
    </row>
    <row r="291" spans="1:13">
      <c r="A291" s="4">
        <v>45316</v>
      </c>
      <c r="B291" s="3" t="s">
        <v>41</v>
      </c>
      <c r="C291" s="3" t="s">
        <v>42</v>
      </c>
      <c r="D291" s="3" t="s">
        <v>285</v>
      </c>
      <c r="E291" s="59">
        <v>1</v>
      </c>
      <c r="F291" s="3" t="s">
        <v>44</v>
      </c>
      <c r="G291" s="3" t="s">
        <v>15</v>
      </c>
      <c r="H291" s="4">
        <v>45316</v>
      </c>
      <c r="I291" s="3" t="s">
        <v>81</v>
      </c>
      <c r="J291" s="3" t="s">
        <v>289</v>
      </c>
      <c r="K291" s="22">
        <f t="shared" si="4"/>
        <v>1</v>
      </c>
      <c r="L291" s="60">
        <v>0</v>
      </c>
      <c r="M291" s="5">
        <v>45316</v>
      </c>
    </row>
    <row r="292" spans="1:13">
      <c r="A292" s="4">
        <v>45316</v>
      </c>
      <c r="B292" s="3" t="s">
        <v>41</v>
      </c>
      <c r="C292" s="3" t="s">
        <v>64</v>
      </c>
      <c r="D292" s="3" t="s">
        <v>43</v>
      </c>
      <c r="E292" s="59">
        <v>1</v>
      </c>
      <c r="F292" s="3" t="s">
        <v>44</v>
      </c>
      <c r="G292" s="3" t="s">
        <v>14</v>
      </c>
      <c r="H292" s="4">
        <v>45316</v>
      </c>
      <c r="I292" s="3" t="s">
        <v>81</v>
      </c>
      <c r="J292" s="3">
        <v>4133</v>
      </c>
      <c r="K292" s="22">
        <f t="shared" si="4"/>
        <v>1</v>
      </c>
      <c r="L292" s="60">
        <v>0</v>
      </c>
      <c r="M292" s="5">
        <v>45316</v>
      </c>
    </row>
    <row r="293" spans="1:13">
      <c r="A293" s="4">
        <v>45316</v>
      </c>
      <c r="B293" s="3" t="s">
        <v>41</v>
      </c>
      <c r="C293" s="3" t="s">
        <v>64</v>
      </c>
      <c r="D293" s="3" t="s">
        <v>43</v>
      </c>
      <c r="E293" s="59">
        <v>1</v>
      </c>
      <c r="F293" s="3" t="s">
        <v>44</v>
      </c>
      <c r="G293" s="3" t="s">
        <v>15</v>
      </c>
      <c r="H293" s="4">
        <v>45316</v>
      </c>
      <c r="I293" s="3" t="s">
        <v>81</v>
      </c>
      <c r="J293" s="3" t="s">
        <v>290</v>
      </c>
      <c r="K293" s="22">
        <f t="shared" si="4"/>
        <v>1</v>
      </c>
      <c r="L293" s="60">
        <v>0</v>
      </c>
      <c r="M293" s="5">
        <v>45316</v>
      </c>
    </row>
    <row r="294" spans="1:13">
      <c r="A294" s="4">
        <v>45313</v>
      </c>
      <c r="B294" s="3" t="s">
        <v>41</v>
      </c>
      <c r="C294" s="3" t="s">
        <v>49</v>
      </c>
      <c r="D294" s="3" t="s">
        <v>43</v>
      </c>
      <c r="E294" s="59">
        <v>29</v>
      </c>
      <c r="F294" s="3" t="s">
        <v>44</v>
      </c>
      <c r="G294" s="3" t="s">
        <v>17</v>
      </c>
      <c r="H294" s="4">
        <v>45315</v>
      </c>
      <c r="I294" s="3" t="s">
        <v>81</v>
      </c>
      <c r="J294" s="3" t="s">
        <v>291</v>
      </c>
      <c r="K294" s="22">
        <f t="shared" si="4"/>
        <v>23</v>
      </c>
      <c r="L294" s="60">
        <v>6</v>
      </c>
      <c r="M294" s="5">
        <v>45320</v>
      </c>
    </row>
    <row r="295" spans="1:13">
      <c r="A295" s="4">
        <v>45313</v>
      </c>
      <c r="B295" s="3" t="s">
        <v>41</v>
      </c>
      <c r="C295" s="3" t="s">
        <v>49</v>
      </c>
      <c r="D295" s="3" t="s">
        <v>43</v>
      </c>
      <c r="E295" s="59">
        <v>30</v>
      </c>
      <c r="F295" s="3" t="s">
        <v>44</v>
      </c>
      <c r="G295" s="3" t="s">
        <v>17</v>
      </c>
      <c r="H295" s="4">
        <v>45315</v>
      </c>
      <c r="I295" s="3" t="s">
        <v>81</v>
      </c>
      <c r="J295" s="3" t="s">
        <v>292</v>
      </c>
      <c r="K295" s="22">
        <f t="shared" si="4"/>
        <v>26</v>
      </c>
      <c r="L295" s="60">
        <v>4</v>
      </c>
      <c r="M295" s="5">
        <v>45320</v>
      </c>
    </row>
    <row r="296" spans="1:13">
      <c r="A296" s="4">
        <v>45316</v>
      </c>
      <c r="B296" s="3" t="s">
        <v>41</v>
      </c>
      <c r="C296" s="3" t="s">
        <v>64</v>
      </c>
      <c r="D296" s="3" t="s">
        <v>43</v>
      </c>
      <c r="E296" s="59">
        <v>2</v>
      </c>
      <c r="F296" s="3" t="s">
        <v>44</v>
      </c>
      <c r="G296" s="3" t="s">
        <v>20</v>
      </c>
      <c r="H296" s="4">
        <v>45316</v>
      </c>
      <c r="I296" s="3" t="s">
        <v>81</v>
      </c>
      <c r="J296" s="3" t="s">
        <v>293</v>
      </c>
      <c r="K296" s="22">
        <f t="shared" si="4"/>
        <v>2</v>
      </c>
      <c r="L296" s="60">
        <v>0</v>
      </c>
      <c r="M296" s="5">
        <v>45316</v>
      </c>
    </row>
    <row r="297" spans="1:13">
      <c r="A297" s="4">
        <v>45316</v>
      </c>
      <c r="B297" s="3" t="s">
        <v>41</v>
      </c>
      <c r="C297" s="3" t="s">
        <v>64</v>
      </c>
      <c r="D297" s="3" t="s">
        <v>43</v>
      </c>
      <c r="E297" s="59">
        <v>6</v>
      </c>
      <c r="F297" s="3" t="s">
        <v>44</v>
      </c>
      <c r="G297" s="3" t="s">
        <v>17</v>
      </c>
      <c r="H297" s="4">
        <v>45316</v>
      </c>
      <c r="I297" s="3" t="s">
        <v>81</v>
      </c>
      <c r="J297" s="3" t="s">
        <v>294</v>
      </c>
      <c r="K297" s="22">
        <f t="shared" si="4"/>
        <v>4</v>
      </c>
      <c r="L297" s="60">
        <v>2</v>
      </c>
      <c r="M297" s="5">
        <v>45316</v>
      </c>
    </row>
    <row r="298" spans="1:13">
      <c r="A298" s="4">
        <v>45316</v>
      </c>
      <c r="B298" s="3" t="s">
        <v>41</v>
      </c>
      <c r="C298" s="3" t="s">
        <v>46</v>
      </c>
      <c r="D298" s="3" t="s">
        <v>43</v>
      </c>
      <c r="E298" s="59">
        <v>1</v>
      </c>
      <c r="F298" s="3" t="s">
        <v>89</v>
      </c>
      <c r="G298" s="3" t="s">
        <v>15</v>
      </c>
      <c r="H298" s="4">
        <v>45316</v>
      </c>
      <c r="I298" s="3" t="s">
        <v>81</v>
      </c>
      <c r="J298" s="3" t="s">
        <v>295</v>
      </c>
      <c r="K298" s="22">
        <f t="shared" si="4"/>
        <v>1</v>
      </c>
      <c r="L298" s="60">
        <v>0</v>
      </c>
      <c r="M298" s="5">
        <v>45316</v>
      </c>
    </row>
    <row r="299" spans="1:13">
      <c r="A299" s="4">
        <v>45315</v>
      </c>
      <c r="B299" s="3" t="s">
        <v>41</v>
      </c>
      <c r="C299" s="3" t="s">
        <v>46</v>
      </c>
      <c r="D299" s="3" t="s">
        <v>43</v>
      </c>
      <c r="E299" s="59">
        <v>25</v>
      </c>
      <c r="F299" s="3" t="s">
        <v>44</v>
      </c>
      <c r="G299" s="3" t="s">
        <v>17</v>
      </c>
      <c r="H299" s="4">
        <v>45316</v>
      </c>
      <c r="I299" s="3" t="s">
        <v>81</v>
      </c>
      <c r="J299" s="3" t="s">
        <v>296</v>
      </c>
      <c r="K299" s="22">
        <f t="shared" si="4"/>
        <v>24</v>
      </c>
      <c r="L299" s="60">
        <v>1</v>
      </c>
      <c r="M299" s="5">
        <v>45316</v>
      </c>
    </row>
    <row r="300" spans="1:13">
      <c r="A300" s="4">
        <v>45315</v>
      </c>
      <c r="B300" s="3" t="s">
        <v>41</v>
      </c>
      <c r="C300" s="3" t="s">
        <v>46</v>
      </c>
      <c r="D300" s="3" t="s">
        <v>43</v>
      </c>
      <c r="E300" s="59">
        <v>25</v>
      </c>
      <c r="F300" s="3" t="s">
        <v>44</v>
      </c>
      <c r="G300" s="3" t="s">
        <v>17</v>
      </c>
      <c r="H300" s="4">
        <v>45316</v>
      </c>
      <c r="I300" s="3" t="s">
        <v>81</v>
      </c>
      <c r="J300" s="3" t="s">
        <v>297</v>
      </c>
      <c r="K300" s="22">
        <f t="shared" si="4"/>
        <v>18</v>
      </c>
      <c r="L300" s="60">
        <v>7</v>
      </c>
      <c r="M300" s="5">
        <v>45316</v>
      </c>
    </row>
    <row r="301" spans="1:13">
      <c r="A301" s="4">
        <v>45315</v>
      </c>
      <c r="B301" s="3" t="s">
        <v>41</v>
      </c>
      <c r="C301" s="3" t="s">
        <v>42</v>
      </c>
      <c r="D301" s="3" t="s">
        <v>43</v>
      </c>
      <c r="E301" s="59">
        <v>2</v>
      </c>
      <c r="F301" s="3" t="s">
        <v>44</v>
      </c>
      <c r="G301" s="3" t="s">
        <v>16</v>
      </c>
      <c r="H301" s="4">
        <v>45320</v>
      </c>
      <c r="I301" s="3" t="s">
        <v>81</v>
      </c>
      <c r="J301" s="3" t="s">
        <v>298</v>
      </c>
      <c r="K301" s="22">
        <f t="shared" si="4"/>
        <v>2</v>
      </c>
      <c r="L301" s="60">
        <v>0</v>
      </c>
    </row>
    <row r="302" spans="1:13">
      <c r="A302" s="4">
        <v>45308</v>
      </c>
      <c r="B302" s="3" t="s">
        <v>41</v>
      </c>
      <c r="C302" s="3" t="s">
        <v>49</v>
      </c>
      <c r="D302" s="3" t="s">
        <v>43</v>
      </c>
      <c r="E302" s="59">
        <v>31</v>
      </c>
      <c r="F302" s="3" t="s">
        <v>44</v>
      </c>
      <c r="G302" s="3" t="s">
        <v>37</v>
      </c>
      <c r="H302" s="4">
        <v>45313</v>
      </c>
      <c r="I302" s="3" t="s">
        <v>81</v>
      </c>
      <c r="J302" s="3" t="s">
        <v>299</v>
      </c>
      <c r="K302" s="22">
        <f t="shared" si="4"/>
        <v>28</v>
      </c>
      <c r="L302" s="60">
        <v>3</v>
      </c>
      <c r="M302" s="5">
        <v>45313</v>
      </c>
    </row>
    <row r="303" spans="1:13">
      <c r="A303" s="4">
        <v>45310</v>
      </c>
      <c r="B303" s="3" t="s">
        <v>41</v>
      </c>
      <c r="C303" s="3" t="s">
        <v>46</v>
      </c>
      <c r="D303" s="3" t="s">
        <v>43</v>
      </c>
      <c r="E303" s="59">
        <v>24</v>
      </c>
      <c r="F303" s="3" t="s">
        <v>44</v>
      </c>
      <c r="G303" s="3" t="s">
        <v>37</v>
      </c>
      <c r="H303" s="4">
        <v>45315</v>
      </c>
      <c r="I303" s="3" t="s">
        <v>81</v>
      </c>
      <c r="J303" s="3" t="s">
        <v>300</v>
      </c>
      <c r="K303" s="22">
        <f t="shared" si="4"/>
        <v>21</v>
      </c>
      <c r="L303" s="60">
        <v>3</v>
      </c>
      <c r="M303" s="5">
        <v>45316</v>
      </c>
    </row>
    <row r="304" spans="1:13">
      <c r="A304" s="4">
        <v>45310</v>
      </c>
      <c r="B304" s="3" t="s">
        <v>41</v>
      </c>
      <c r="C304" s="3" t="s">
        <v>46</v>
      </c>
      <c r="D304" s="3" t="s">
        <v>43</v>
      </c>
      <c r="E304" s="59">
        <v>25</v>
      </c>
      <c r="F304" s="3" t="s">
        <v>44</v>
      </c>
      <c r="G304" s="3" t="s">
        <v>37</v>
      </c>
      <c r="H304" s="4">
        <v>45315</v>
      </c>
      <c r="I304" s="3" t="s">
        <v>81</v>
      </c>
      <c r="J304" s="3" t="s">
        <v>301</v>
      </c>
      <c r="K304" s="22">
        <f t="shared" si="4"/>
        <v>21</v>
      </c>
      <c r="L304" s="60">
        <v>4</v>
      </c>
      <c r="M304" s="5">
        <v>45316</v>
      </c>
    </row>
    <row r="305" spans="1:13">
      <c r="A305" s="4">
        <v>45310</v>
      </c>
      <c r="B305" s="3" t="s">
        <v>41</v>
      </c>
      <c r="C305" s="3" t="s">
        <v>46</v>
      </c>
      <c r="D305" s="3" t="s">
        <v>43</v>
      </c>
      <c r="E305" s="59">
        <v>25</v>
      </c>
      <c r="F305" s="3" t="s">
        <v>44</v>
      </c>
      <c r="G305" s="3" t="s">
        <v>37</v>
      </c>
      <c r="H305" s="4">
        <v>45315</v>
      </c>
      <c r="I305" s="3" t="s">
        <v>81</v>
      </c>
      <c r="J305" s="3" t="s">
        <v>302</v>
      </c>
      <c r="K305" s="22">
        <f t="shared" si="4"/>
        <v>23</v>
      </c>
      <c r="L305" s="60">
        <v>2</v>
      </c>
      <c r="M305" s="5">
        <v>45316</v>
      </c>
    </row>
    <row r="306" spans="1:13">
      <c r="A306" s="4">
        <v>45310</v>
      </c>
      <c r="B306" s="3" t="s">
        <v>41</v>
      </c>
      <c r="C306" s="3" t="s">
        <v>46</v>
      </c>
      <c r="D306" s="3" t="s">
        <v>43</v>
      </c>
      <c r="E306" s="59">
        <v>28</v>
      </c>
      <c r="F306" s="3" t="s">
        <v>44</v>
      </c>
      <c r="G306" s="3" t="s">
        <v>37</v>
      </c>
      <c r="H306" s="4">
        <v>45315</v>
      </c>
      <c r="I306" s="3" t="s">
        <v>81</v>
      </c>
      <c r="J306" s="3" t="s">
        <v>303</v>
      </c>
      <c r="K306" s="22">
        <f t="shared" si="4"/>
        <v>28</v>
      </c>
      <c r="L306" s="60">
        <v>0</v>
      </c>
      <c r="M306" s="5">
        <v>45316</v>
      </c>
    </row>
    <row r="307" spans="1:13">
      <c r="A307" s="4">
        <v>45310</v>
      </c>
      <c r="B307" s="3" t="s">
        <v>41</v>
      </c>
      <c r="C307" s="3" t="s">
        <v>46</v>
      </c>
      <c r="D307" s="3" t="s">
        <v>43</v>
      </c>
      <c r="E307" s="59">
        <v>28</v>
      </c>
      <c r="F307" s="3" t="s">
        <v>44</v>
      </c>
      <c r="G307" s="3" t="s">
        <v>37</v>
      </c>
      <c r="H307" s="4">
        <v>45316</v>
      </c>
      <c r="I307" s="3" t="s">
        <v>81</v>
      </c>
      <c r="J307" s="3" t="s">
        <v>304</v>
      </c>
      <c r="K307" s="22">
        <f t="shared" si="4"/>
        <v>27</v>
      </c>
      <c r="L307" s="60">
        <v>1</v>
      </c>
      <c r="M307" s="5">
        <v>45316</v>
      </c>
    </row>
    <row r="308" spans="1:13">
      <c r="A308" s="4">
        <v>45314</v>
      </c>
      <c r="B308" s="3" t="s">
        <v>41</v>
      </c>
      <c r="C308" s="3" t="s">
        <v>64</v>
      </c>
      <c r="D308" s="3" t="s">
        <v>43</v>
      </c>
      <c r="E308" s="59">
        <v>34</v>
      </c>
      <c r="F308" s="3" t="s">
        <v>44</v>
      </c>
      <c r="G308" s="3" t="s">
        <v>37</v>
      </c>
      <c r="H308" s="4">
        <v>45317</v>
      </c>
      <c r="I308" s="3" t="s">
        <v>81</v>
      </c>
      <c r="J308" s="3" t="s">
        <v>305</v>
      </c>
      <c r="K308" s="22">
        <f t="shared" si="4"/>
        <v>34</v>
      </c>
      <c r="L308" s="60">
        <v>0</v>
      </c>
      <c r="M308" s="5">
        <v>45317</v>
      </c>
    </row>
    <row r="309" spans="1:13">
      <c r="A309" s="4">
        <v>45314</v>
      </c>
      <c r="B309" s="3" t="s">
        <v>41</v>
      </c>
      <c r="C309" s="3" t="s">
        <v>64</v>
      </c>
      <c r="D309" s="3" t="s">
        <v>43</v>
      </c>
      <c r="E309" s="59">
        <v>5</v>
      </c>
      <c r="F309" s="3" t="s">
        <v>44</v>
      </c>
      <c r="G309" s="3" t="s">
        <v>37</v>
      </c>
      <c r="H309" s="4">
        <v>45317</v>
      </c>
      <c r="I309" s="3" t="s">
        <v>81</v>
      </c>
      <c r="J309" s="3" t="s">
        <v>306</v>
      </c>
      <c r="K309" s="22">
        <f t="shared" si="4"/>
        <v>5</v>
      </c>
      <c r="L309" s="60">
        <v>0</v>
      </c>
      <c r="M309" s="5">
        <v>45317</v>
      </c>
    </row>
    <row r="310" spans="1:13">
      <c r="A310" s="4">
        <v>45314</v>
      </c>
      <c r="B310" s="3" t="s">
        <v>41</v>
      </c>
      <c r="C310" s="3" t="s">
        <v>64</v>
      </c>
      <c r="D310" s="3" t="s">
        <v>43</v>
      </c>
      <c r="E310" s="59">
        <v>33</v>
      </c>
      <c r="F310" s="3" t="s">
        <v>44</v>
      </c>
      <c r="G310" s="3" t="s">
        <v>37</v>
      </c>
      <c r="H310" s="4">
        <v>45317</v>
      </c>
      <c r="I310" s="3" t="s">
        <v>81</v>
      </c>
      <c r="J310" s="3" t="s">
        <v>307</v>
      </c>
      <c r="K310" s="22">
        <f t="shared" si="4"/>
        <v>32</v>
      </c>
      <c r="L310" s="60">
        <v>1</v>
      </c>
      <c r="M310" s="5">
        <v>45317</v>
      </c>
    </row>
    <row r="311" spans="1:13">
      <c r="A311" s="4">
        <v>45308</v>
      </c>
      <c r="B311" s="3" t="s">
        <v>41</v>
      </c>
      <c r="C311" s="3" t="s">
        <v>49</v>
      </c>
      <c r="D311" s="3" t="s">
        <v>43</v>
      </c>
      <c r="E311" s="59">
        <v>24</v>
      </c>
      <c r="F311" s="3" t="s">
        <v>44</v>
      </c>
      <c r="G311" s="3" t="s">
        <v>34</v>
      </c>
      <c r="H311" s="4">
        <v>45317</v>
      </c>
      <c r="I311" s="3" t="s">
        <v>81</v>
      </c>
      <c r="J311" s="3" t="s">
        <v>308</v>
      </c>
      <c r="K311" s="22">
        <f t="shared" si="4"/>
        <v>24</v>
      </c>
      <c r="L311" s="60">
        <v>0</v>
      </c>
      <c r="M311" s="5">
        <v>45320</v>
      </c>
    </row>
    <row r="312" spans="1:13">
      <c r="A312" s="4">
        <v>45317</v>
      </c>
      <c r="B312" s="3" t="s">
        <v>41</v>
      </c>
      <c r="C312" s="3" t="s">
        <v>64</v>
      </c>
      <c r="D312" s="3" t="s">
        <v>43</v>
      </c>
      <c r="E312" s="59">
        <v>31</v>
      </c>
      <c r="F312" s="3" t="s">
        <v>44</v>
      </c>
      <c r="G312" s="3" t="s">
        <v>17</v>
      </c>
      <c r="H312" s="4">
        <v>45317</v>
      </c>
      <c r="I312" s="3" t="s">
        <v>81</v>
      </c>
      <c r="J312" s="3" t="s">
        <v>309</v>
      </c>
      <c r="K312" s="22">
        <f t="shared" si="4"/>
        <v>26</v>
      </c>
      <c r="L312" s="60">
        <v>5</v>
      </c>
      <c r="M312" s="5">
        <v>45320</v>
      </c>
    </row>
    <row r="313" spans="1:13">
      <c r="A313" s="4">
        <v>45317</v>
      </c>
      <c r="B313" s="3" t="s">
        <v>41</v>
      </c>
      <c r="C313" s="3" t="s">
        <v>64</v>
      </c>
      <c r="D313" s="3" t="s">
        <v>43</v>
      </c>
      <c r="E313" s="59">
        <v>30</v>
      </c>
      <c r="F313" s="3" t="s">
        <v>44</v>
      </c>
      <c r="G313" s="3" t="s">
        <v>17</v>
      </c>
      <c r="H313" s="4">
        <v>45317</v>
      </c>
      <c r="I313" s="3" t="s">
        <v>81</v>
      </c>
      <c r="J313" s="3" t="s">
        <v>310</v>
      </c>
      <c r="K313" s="22">
        <f t="shared" si="4"/>
        <v>28</v>
      </c>
      <c r="L313" s="60">
        <v>2</v>
      </c>
      <c r="M313" s="5">
        <v>45320</v>
      </c>
    </row>
    <row r="314" spans="1:13">
      <c r="A314" s="4">
        <v>45317</v>
      </c>
      <c r="B314" s="3" t="s">
        <v>41</v>
      </c>
      <c r="C314" s="3" t="s">
        <v>64</v>
      </c>
      <c r="D314" s="3" t="s">
        <v>43</v>
      </c>
      <c r="E314" s="59">
        <v>1</v>
      </c>
      <c r="F314" s="3" t="s">
        <v>44</v>
      </c>
      <c r="G314" s="3" t="s">
        <v>37</v>
      </c>
      <c r="H314" s="4">
        <v>45317</v>
      </c>
      <c r="I314" s="3" t="s">
        <v>81</v>
      </c>
      <c r="J314" s="3" t="s">
        <v>311</v>
      </c>
      <c r="K314" s="22">
        <f t="shared" si="4"/>
        <v>1</v>
      </c>
      <c r="L314" s="60">
        <v>0</v>
      </c>
      <c r="M314" s="5">
        <v>45317</v>
      </c>
    </row>
    <row r="315" spans="1:13">
      <c r="A315" s="4">
        <v>45313</v>
      </c>
      <c r="B315" s="3" t="s">
        <v>41</v>
      </c>
      <c r="C315" s="3" t="s">
        <v>49</v>
      </c>
      <c r="D315" s="3" t="s">
        <v>43</v>
      </c>
      <c r="E315" s="59">
        <v>4</v>
      </c>
      <c r="F315" s="3" t="s">
        <v>44</v>
      </c>
      <c r="G315" s="3" t="s">
        <v>40</v>
      </c>
      <c r="H315" s="4">
        <v>45321</v>
      </c>
      <c r="I315" s="3" t="s">
        <v>81</v>
      </c>
      <c r="J315" s="3" t="s">
        <v>312</v>
      </c>
      <c r="K315" s="22">
        <f t="shared" si="4"/>
        <v>4</v>
      </c>
      <c r="L315" s="60">
        <v>0</v>
      </c>
    </row>
    <row r="316" spans="1:13">
      <c r="A316" s="4">
        <v>45302</v>
      </c>
      <c r="B316" s="3" t="s">
        <v>41</v>
      </c>
      <c r="C316" s="3" t="s">
        <v>42</v>
      </c>
      <c r="D316" s="3" t="s">
        <v>43</v>
      </c>
      <c r="E316" s="59">
        <v>3</v>
      </c>
      <c r="F316" s="3" t="s">
        <v>44</v>
      </c>
      <c r="G316" s="3" t="s">
        <v>16</v>
      </c>
      <c r="H316" s="4">
        <v>45321</v>
      </c>
      <c r="I316" s="3" t="s">
        <v>81</v>
      </c>
      <c r="J316" s="3" t="s">
        <v>313</v>
      </c>
      <c r="K316" s="22">
        <f t="shared" si="4"/>
        <v>3</v>
      </c>
      <c r="L316" s="60">
        <v>0</v>
      </c>
    </row>
    <row r="317" spans="1:13">
      <c r="A317" s="4">
        <v>45295</v>
      </c>
      <c r="B317" s="3" t="s">
        <v>41</v>
      </c>
      <c r="C317" s="3" t="s">
        <v>42</v>
      </c>
      <c r="D317" s="3" t="s">
        <v>43</v>
      </c>
      <c r="E317" s="59">
        <v>4</v>
      </c>
      <c r="F317" s="3" t="s">
        <v>44</v>
      </c>
      <c r="G317" s="3" t="s">
        <v>39</v>
      </c>
      <c r="H317" s="4">
        <v>45321</v>
      </c>
      <c r="I317" s="3" t="s">
        <v>81</v>
      </c>
      <c r="J317" s="3" t="s">
        <v>314</v>
      </c>
      <c r="K317" s="22">
        <f t="shared" si="4"/>
        <v>3</v>
      </c>
      <c r="L317" s="60">
        <v>1</v>
      </c>
    </row>
    <row r="318" spans="1:13">
      <c r="A318" s="4">
        <v>45320</v>
      </c>
      <c r="B318" s="3" t="s">
        <v>41</v>
      </c>
      <c r="C318" s="3" t="s">
        <v>49</v>
      </c>
      <c r="D318" s="3" t="s">
        <v>43</v>
      </c>
      <c r="E318" s="59">
        <v>5</v>
      </c>
      <c r="F318" s="3" t="s">
        <v>44</v>
      </c>
      <c r="G318" s="3" t="s">
        <v>16</v>
      </c>
      <c r="H318" s="4">
        <v>45322</v>
      </c>
      <c r="I318" s="3" t="s">
        <v>81</v>
      </c>
      <c r="J318" s="3" t="s">
        <v>315</v>
      </c>
      <c r="K318" s="22">
        <f t="shared" si="4"/>
        <v>5</v>
      </c>
      <c r="L318" s="60">
        <v>0</v>
      </c>
    </row>
    <row r="319" spans="1:13">
      <c r="A319" s="4">
        <v>45295</v>
      </c>
      <c r="B319" s="3" t="s">
        <v>41</v>
      </c>
      <c r="C319" s="3" t="s">
        <v>42</v>
      </c>
      <c r="D319" s="3" t="s">
        <v>43</v>
      </c>
      <c r="E319" s="59">
        <v>7</v>
      </c>
      <c r="F319" s="3" t="s">
        <v>44</v>
      </c>
      <c r="G319" s="3" t="s">
        <v>36</v>
      </c>
      <c r="H319" s="4">
        <v>45322</v>
      </c>
      <c r="I319" s="3" t="s">
        <v>81</v>
      </c>
      <c r="J319" s="3" t="s">
        <v>316</v>
      </c>
      <c r="K319" s="22">
        <f t="shared" si="4"/>
        <v>6</v>
      </c>
      <c r="L319" s="60">
        <v>1</v>
      </c>
    </row>
    <row r="320" spans="1:13">
      <c r="A320" s="4">
        <v>45316</v>
      </c>
      <c r="B320" s="3" t="s">
        <v>41</v>
      </c>
      <c r="C320" s="3" t="s">
        <v>46</v>
      </c>
      <c r="D320" s="3" t="s">
        <v>43</v>
      </c>
      <c r="E320" s="59">
        <v>1</v>
      </c>
      <c r="F320" s="3" t="s">
        <v>44</v>
      </c>
      <c r="G320" s="3" t="s">
        <v>18</v>
      </c>
      <c r="H320" s="4">
        <v>45321</v>
      </c>
      <c r="I320" s="3" t="s">
        <v>81</v>
      </c>
      <c r="J320" s="3" t="s">
        <v>317</v>
      </c>
      <c r="K320" s="22">
        <f t="shared" si="4"/>
        <v>1</v>
      </c>
      <c r="L320" s="60">
        <v>0</v>
      </c>
    </row>
    <row r="321" spans="1:13">
      <c r="A321" s="4">
        <v>45295</v>
      </c>
      <c r="B321" s="3" t="s">
        <v>41</v>
      </c>
      <c r="C321" s="3" t="s">
        <v>42</v>
      </c>
      <c r="D321" s="3" t="s">
        <v>43</v>
      </c>
      <c r="E321" s="59">
        <v>8</v>
      </c>
      <c r="F321" s="3" t="s">
        <v>44</v>
      </c>
      <c r="G321" s="3" t="s">
        <v>36</v>
      </c>
      <c r="H321" s="4">
        <v>45322</v>
      </c>
      <c r="I321" s="3" t="s">
        <v>81</v>
      </c>
      <c r="J321" s="3" t="s">
        <v>318</v>
      </c>
      <c r="K321" s="22">
        <f t="shared" si="4"/>
        <v>8</v>
      </c>
      <c r="L321" s="60">
        <v>0</v>
      </c>
      <c r="M321" s="5" t="s">
        <v>319</v>
      </c>
    </row>
    <row r="322" spans="1:13">
      <c r="A322" s="4">
        <v>45301</v>
      </c>
      <c r="B322" s="3" t="s">
        <v>41</v>
      </c>
      <c r="C322" s="3" t="s">
        <v>42</v>
      </c>
      <c r="D322" s="3" t="s">
        <v>320</v>
      </c>
      <c r="E322" s="59">
        <v>1</v>
      </c>
      <c r="F322" s="3" t="s">
        <v>44</v>
      </c>
      <c r="G322" s="3" t="s">
        <v>37</v>
      </c>
      <c r="H322" s="4">
        <v>45301</v>
      </c>
      <c r="I322" s="3" t="s">
        <v>81</v>
      </c>
      <c r="J322" s="3" t="s">
        <v>321</v>
      </c>
      <c r="K322" s="22">
        <f t="shared" si="4"/>
        <v>1</v>
      </c>
      <c r="L322" s="60">
        <v>0</v>
      </c>
      <c r="M322" s="5">
        <v>45301</v>
      </c>
    </row>
    <row r="323" spans="1:13">
      <c r="A323" s="4">
        <v>45301</v>
      </c>
      <c r="B323" s="3" t="s">
        <v>41</v>
      </c>
      <c r="C323" s="3" t="s">
        <v>42</v>
      </c>
      <c r="D323" s="3" t="s">
        <v>320</v>
      </c>
      <c r="E323" s="59">
        <v>5</v>
      </c>
      <c r="F323" s="3" t="s">
        <v>44</v>
      </c>
      <c r="G323" s="3" t="s">
        <v>17</v>
      </c>
      <c r="H323" s="4">
        <v>45301</v>
      </c>
      <c r="I323" s="3" t="s">
        <v>81</v>
      </c>
      <c r="J323" s="3" t="s">
        <v>200</v>
      </c>
      <c r="K323" s="22">
        <f t="shared" si="4"/>
        <v>4</v>
      </c>
      <c r="L323" s="60">
        <v>1</v>
      </c>
      <c r="M323" s="5">
        <v>45301</v>
      </c>
    </row>
    <row r="324" spans="1:13">
      <c r="A324" s="4">
        <v>45301</v>
      </c>
      <c r="B324" s="3" t="s">
        <v>41</v>
      </c>
      <c r="C324" s="3" t="s">
        <v>42</v>
      </c>
      <c r="D324" s="3" t="s">
        <v>320</v>
      </c>
      <c r="E324" s="59">
        <v>2</v>
      </c>
      <c r="F324" s="3" t="s">
        <v>44</v>
      </c>
      <c r="G324" s="3" t="s">
        <v>26</v>
      </c>
      <c r="H324" s="4">
        <v>45301</v>
      </c>
      <c r="I324" s="3" t="s">
        <v>81</v>
      </c>
      <c r="J324" s="3" t="s">
        <v>322</v>
      </c>
      <c r="K324" s="22">
        <f t="shared" si="4"/>
        <v>2</v>
      </c>
      <c r="L324" s="60">
        <v>0</v>
      </c>
      <c r="M324" s="5">
        <v>45301</v>
      </c>
    </row>
    <row r="325" spans="1:13">
      <c r="A325" s="4">
        <v>45301</v>
      </c>
      <c r="B325" s="3" t="s">
        <v>41</v>
      </c>
      <c r="C325" s="3" t="s">
        <v>42</v>
      </c>
      <c r="D325" s="3" t="s">
        <v>131</v>
      </c>
      <c r="E325" s="59">
        <v>5</v>
      </c>
      <c r="F325" s="3" t="s">
        <v>44</v>
      </c>
      <c r="G325" s="3" t="s">
        <v>37</v>
      </c>
      <c r="H325" s="4">
        <v>45301</v>
      </c>
      <c r="I325" s="3" t="s">
        <v>81</v>
      </c>
      <c r="J325" s="3" t="s">
        <v>146</v>
      </c>
      <c r="K325" s="22">
        <f t="shared" si="4"/>
        <v>5</v>
      </c>
      <c r="L325" s="60">
        <v>0</v>
      </c>
      <c r="M325" s="5">
        <v>45301</v>
      </c>
    </row>
    <row r="326" spans="1:13">
      <c r="A326" s="4">
        <v>45294</v>
      </c>
      <c r="B326" s="3" t="s">
        <v>41</v>
      </c>
      <c r="C326" s="3" t="s">
        <v>42</v>
      </c>
      <c r="D326" s="3" t="s">
        <v>323</v>
      </c>
      <c r="E326" s="59">
        <v>10</v>
      </c>
      <c r="F326" s="3" t="s">
        <v>44</v>
      </c>
      <c r="G326" s="3" t="s">
        <v>36</v>
      </c>
      <c r="H326" s="4">
        <v>45304</v>
      </c>
      <c r="I326" s="3" t="s">
        <v>81</v>
      </c>
      <c r="J326" s="3" t="s">
        <v>324</v>
      </c>
      <c r="K326" s="22">
        <f t="shared" ref="K326:K389" si="5">IF(H326="",0,IF(L326&gt;E326,"ERROR",E326-L326))</f>
        <v>10</v>
      </c>
      <c r="L326" s="60">
        <v>0</v>
      </c>
      <c r="M326" s="5">
        <v>45294</v>
      </c>
    </row>
    <row r="327" spans="1:13">
      <c r="A327" s="4">
        <v>45313</v>
      </c>
      <c r="B327" s="3" t="s">
        <v>41</v>
      </c>
      <c r="C327" s="3" t="s">
        <v>46</v>
      </c>
      <c r="D327" s="3" t="s">
        <v>325</v>
      </c>
      <c r="E327" s="59">
        <v>2</v>
      </c>
      <c r="F327" s="3" t="s">
        <v>44</v>
      </c>
      <c r="G327" s="3" t="s">
        <v>39</v>
      </c>
      <c r="H327" s="4">
        <v>45313</v>
      </c>
      <c r="I327" s="3" t="s">
        <v>81</v>
      </c>
      <c r="J327" s="3" t="s">
        <v>326</v>
      </c>
      <c r="K327" s="22">
        <f t="shared" si="5"/>
        <v>0</v>
      </c>
      <c r="L327" s="60">
        <v>2</v>
      </c>
      <c r="M327" s="5">
        <v>45313</v>
      </c>
    </row>
    <row r="328" spans="1:13">
      <c r="A328" s="4">
        <v>45313</v>
      </c>
      <c r="B328" s="3" t="s">
        <v>41</v>
      </c>
      <c r="C328" s="3" t="s">
        <v>42</v>
      </c>
      <c r="D328" s="3" t="s">
        <v>131</v>
      </c>
      <c r="E328" s="59">
        <v>5</v>
      </c>
      <c r="F328" s="3" t="s">
        <v>44</v>
      </c>
      <c r="G328" s="3" t="s">
        <v>37</v>
      </c>
      <c r="H328" s="4">
        <v>45313</v>
      </c>
      <c r="I328" s="3" t="s">
        <v>81</v>
      </c>
      <c r="J328" s="3" t="s">
        <v>146</v>
      </c>
      <c r="K328" s="22">
        <f t="shared" si="5"/>
        <v>5</v>
      </c>
      <c r="L328" s="60">
        <v>0</v>
      </c>
      <c r="M328" s="5">
        <v>45313</v>
      </c>
    </row>
    <row r="329" spans="1:13">
      <c r="A329" s="4">
        <v>45314</v>
      </c>
      <c r="B329" s="3" t="s">
        <v>41</v>
      </c>
      <c r="C329" s="3" t="s">
        <v>46</v>
      </c>
      <c r="D329" s="3" t="s">
        <v>168</v>
      </c>
      <c r="E329" s="59">
        <v>3</v>
      </c>
      <c r="F329" s="3" t="s">
        <v>44</v>
      </c>
      <c r="G329" s="3" t="s">
        <v>32</v>
      </c>
      <c r="H329" s="4">
        <v>45314</v>
      </c>
      <c r="I329" s="3" t="s">
        <v>81</v>
      </c>
      <c r="J329" s="3" t="s">
        <v>151</v>
      </c>
      <c r="K329" s="22">
        <f t="shared" si="5"/>
        <v>1</v>
      </c>
      <c r="L329" s="60">
        <v>2</v>
      </c>
      <c r="M329" s="5">
        <v>45314</v>
      </c>
    </row>
    <row r="330" spans="1:13">
      <c r="A330" s="4">
        <v>45317</v>
      </c>
      <c r="B330" s="3" t="s">
        <v>41</v>
      </c>
      <c r="C330" s="3" t="s">
        <v>64</v>
      </c>
      <c r="D330" s="3" t="s">
        <v>285</v>
      </c>
      <c r="E330" s="59">
        <v>1</v>
      </c>
      <c r="F330" s="3" t="s">
        <v>44</v>
      </c>
      <c r="G330" s="3" t="s">
        <v>14</v>
      </c>
      <c r="H330" s="4">
        <v>45317</v>
      </c>
      <c r="I330" s="3" t="s">
        <v>81</v>
      </c>
      <c r="J330" s="3" t="s">
        <v>327</v>
      </c>
      <c r="K330" s="22">
        <f t="shared" si="5"/>
        <v>1</v>
      </c>
      <c r="L330" s="60">
        <v>0</v>
      </c>
      <c r="M330" s="5">
        <v>45317</v>
      </c>
    </row>
    <row r="331" spans="1:13">
      <c r="A331" s="4">
        <v>45317</v>
      </c>
      <c r="B331" s="3" t="s">
        <v>41</v>
      </c>
      <c r="C331" s="3" t="s">
        <v>64</v>
      </c>
      <c r="D331" s="3" t="s">
        <v>285</v>
      </c>
      <c r="E331" s="59">
        <v>1</v>
      </c>
      <c r="F331" s="3" t="s">
        <v>44</v>
      </c>
      <c r="G331" s="3" t="s">
        <v>15</v>
      </c>
      <c r="H331" s="4">
        <v>45317</v>
      </c>
      <c r="I331" s="3" t="s">
        <v>81</v>
      </c>
      <c r="J331" s="3" t="s">
        <v>328</v>
      </c>
      <c r="K331" s="22">
        <f t="shared" si="5"/>
        <v>1</v>
      </c>
      <c r="L331" s="60">
        <v>0</v>
      </c>
      <c r="M331" s="5">
        <v>45317</v>
      </c>
    </row>
    <row r="332" spans="1:13">
      <c r="A332" s="4">
        <v>45317</v>
      </c>
      <c r="B332" s="3" t="s">
        <v>41</v>
      </c>
      <c r="C332" s="3" t="s">
        <v>49</v>
      </c>
      <c r="D332" s="3" t="s">
        <v>285</v>
      </c>
      <c r="E332" s="59">
        <v>1</v>
      </c>
      <c r="F332" s="3" t="s">
        <v>44</v>
      </c>
      <c r="G332" s="3" t="s">
        <v>14</v>
      </c>
      <c r="H332" s="4">
        <v>45317</v>
      </c>
      <c r="I332" s="3" t="s">
        <v>81</v>
      </c>
      <c r="J332" s="3" t="s">
        <v>329</v>
      </c>
      <c r="K332" s="22">
        <f t="shared" si="5"/>
        <v>1</v>
      </c>
      <c r="L332" s="60">
        <v>0</v>
      </c>
      <c r="M332" s="5">
        <v>45317</v>
      </c>
    </row>
    <row r="333" spans="1:13">
      <c r="A333" s="4">
        <v>45317</v>
      </c>
      <c r="B333" s="3" t="s">
        <v>41</v>
      </c>
      <c r="C333" s="3" t="s">
        <v>49</v>
      </c>
      <c r="D333" s="3" t="s">
        <v>285</v>
      </c>
      <c r="E333" s="59">
        <v>1</v>
      </c>
      <c r="F333" s="3" t="s">
        <v>44</v>
      </c>
      <c r="G333" s="3" t="s">
        <v>37</v>
      </c>
      <c r="H333" s="4">
        <v>45317</v>
      </c>
      <c r="I333" s="3" t="s">
        <v>81</v>
      </c>
      <c r="J333" s="3" t="s">
        <v>330</v>
      </c>
      <c r="K333" s="22">
        <f t="shared" si="5"/>
        <v>1</v>
      </c>
      <c r="L333" s="60">
        <v>0</v>
      </c>
      <c r="M333" s="5">
        <v>45317</v>
      </c>
    </row>
    <row r="334" spans="1:13">
      <c r="A334" s="4">
        <v>45317</v>
      </c>
      <c r="B334" s="3" t="s">
        <v>41</v>
      </c>
      <c r="C334" s="3" t="s">
        <v>42</v>
      </c>
      <c r="D334" s="3" t="s">
        <v>279</v>
      </c>
      <c r="E334" s="59">
        <v>1</v>
      </c>
      <c r="F334" s="3" t="s">
        <v>44</v>
      </c>
      <c r="G334" s="3" t="s">
        <v>14</v>
      </c>
      <c r="H334" s="4">
        <v>45317</v>
      </c>
      <c r="I334" s="3" t="s">
        <v>81</v>
      </c>
      <c r="J334" s="3" t="s">
        <v>331</v>
      </c>
      <c r="K334" s="22">
        <f t="shared" si="5"/>
        <v>1</v>
      </c>
      <c r="L334" s="60">
        <v>0</v>
      </c>
      <c r="M334" s="5">
        <v>45317</v>
      </c>
    </row>
    <row r="335" spans="1:13">
      <c r="A335" s="4">
        <v>45317</v>
      </c>
      <c r="B335" s="3" t="s">
        <v>41</v>
      </c>
      <c r="C335" s="3" t="s">
        <v>42</v>
      </c>
      <c r="D335" s="3" t="s">
        <v>279</v>
      </c>
      <c r="E335" s="59">
        <v>1</v>
      </c>
      <c r="F335" s="3" t="s">
        <v>44</v>
      </c>
      <c r="G335" s="3" t="s">
        <v>15</v>
      </c>
      <c r="H335" s="4">
        <v>45317</v>
      </c>
      <c r="I335" s="3" t="s">
        <v>81</v>
      </c>
      <c r="J335" s="3" t="s">
        <v>331</v>
      </c>
      <c r="K335" s="22">
        <f t="shared" si="5"/>
        <v>1</v>
      </c>
      <c r="L335" s="60">
        <v>0</v>
      </c>
      <c r="M335" s="5">
        <v>45317</v>
      </c>
    </row>
    <row r="336" spans="1:13">
      <c r="A336" s="4">
        <v>45317</v>
      </c>
      <c r="B336" s="3" t="s">
        <v>41</v>
      </c>
      <c r="C336" s="3" t="s">
        <v>42</v>
      </c>
      <c r="D336" s="3" t="s">
        <v>279</v>
      </c>
      <c r="E336" s="59">
        <v>2</v>
      </c>
      <c r="F336" s="3" t="s">
        <v>44</v>
      </c>
      <c r="G336" s="3" t="s">
        <v>37</v>
      </c>
      <c r="H336" s="4">
        <v>45317</v>
      </c>
      <c r="I336" s="3" t="s">
        <v>81</v>
      </c>
      <c r="J336" s="3" t="s">
        <v>146</v>
      </c>
      <c r="K336" s="22">
        <f t="shared" si="5"/>
        <v>2</v>
      </c>
      <c r="L336" s="60">
        <v>0</v>
      </c>
      <c r="M336" s="5">
        <v>45317</v>
      </c>
    </row>
    <row r="337" spans="1:13">
      <c r="A337" s="4">
        <v>45317</v>
      </c>
      <c r="B337" s="3" t="s">
        <v>41</v>
      </c>
      <c r="C337" s="3" t="s">
        <v>64</v>
      </c>
      <c r="D337" s="3" t="s">
        <v>285</v>
      </c>
      <c r="E337" s="59">
        <v>1</v>
      </c>
      <c r="F337" s="3" t="s">
        <v>44</v>
      </c>
      <c r="G337" s="3" t="s">
        <v>14</v>
      </c>
      <c r="H337" s="4">
        <v>45317</v>
      </c>
      <c r="I337" s="3" t="s">
        <v>81</v>
      </c>
      <c r="J337" s="3" t="s">
        <v>332</v>
      </c>
      <c r="K337" s="22">
        <f t="shared" si="5"/>
        <v>1</v>
      </c>
      <c r="L337" s="60">
        <v>0</v>
      </c>
      <c r="M337" s="5">
        <v>45317</v>
      </c>
    </row>
    <row r="338" spans="1:13">
      <c r="A338" s="4">
        <v>45317</v>
      </c>
      <c r="B338" s="3" t="s">
        <v>41</v>
      </c>
      <c r="C338" s="3" t="s">
        <v>64</v>
      </c>
      <c r="D338" s="3" t="s">
        <v>285</v>
      </c>
      <c r="E338" s="59">
        <v>1</v>
      </c>
      <c r="F338" s="3" t="s">
        <v>44</v>
      </c>
      <c r="G338" s="3" t="s">
        <v>15</v>
      </c>
      <c r="H338" s="4">
        <v>45317</v>
      </c>
      <c r="I338" s="3" t="s">
        <v>81</v>
      </c>
      <c r="J338" s="3" t="s">
        <v>332</v>
      </c>
      <c r="K338" s="22">
        <f t="shared" si="5"/>
        <v>1</v>
      </c>
      <c r="L338" s="60">
        <v>0</v>
      </c>
      <c r="M338" s="5">
        <v>45317</v>
      </c>
    </row>
    <row r="339" spans="1:13">
      <c r="A339" s="4">
        <v>45317</v>
      </c>
      <c r="B339" s="3" t="s">
        <v>41</v>
      </c>
      <c r="C339" s="3" t="s">
        <v>64</v>
      </c>
      <c r="D339" s="3" t="s">
        <v>285</v>
      </c>
      <c r="E339" s="59">
        <v>1</v>
      </c>
      <c r="F339" s="3" t="s">
        <v>44</v>
      </c>
      <c r="G339" s="3" t="s">
        <v>37</v>
      </c>
      <c r="H339" s="4">
        <v>45317</v>
      </c>
      <c r="I339" s="3" t="s">
        <v>81</v>
      </c>
      <c r="J339" s="3" t="s">
        <v>333</v>
      </c>
      <c r="K339" s="22">
        <f t="shared" si="5"/>
        <v>1</v>
      </c>
      <c r="L339" s="60">
        <v>0</v>
      </c>
      <c r="M339" s="5">
        <v>45317</v>
      </c>
    </row>
    <row r="340" spans="1:13">
      <c r="A340" s="4">
        <v>45317</v>
      </c>
      <c r="B340" s="3" t="s">
        <v>41</v>
      </c>
      <c r="C340" s="3" t="s">
        <v>49</v>
      </c>
      <c r="D340" s="3" t="s">
        <v>285</v>
      </c>
      <c r="E340" s="59">
        <v>1</v>
      </c>
      <c r="F340" s="3" t="s">
        <v>44</v>
      </c>
      <c r="G340" s="3" t="s">
        <v>14</v>
      </c>
      <c r="H340" s="4">
        <v>45317</v>
      </c>
      <c r="I340" s="3" t="s">
        <v>81</v>
      </c>
      <c r="J340" s="3" t="s">
        <v>334</v>
      </c>
      <c r="K340" s="22">
        <f t="shared" si="5"/>
        <v>0</v>
      </c>
      <c r="L340" s="60">
        <v>1</v>
      </c>
      <c r="M340" s="5">
        <v>45317</v>
      </c>
    </row>
    <row r="341" spans="1:13">
      <c r="A341" s="4">
        <v>45317</v>
      </c>
      <c r="B341" s="3" t="s">
        <v>41</v>
      </c>
      <c r="C341" s="3" t="s">
        <v>49</v>
      </c>
      <c r="D341" s="3" t="s">
        <v>285</v>
      </c>
      <c r="E341" s="59">
        <v>1</v>
      </c>
      <c r="F341" s="3" t="s">
        <v>44</v>
      </c>
      <c r="G341" s="3" t="s">
        <v>15</v>
      </c>
      <c r="H341" s="4">
        <v>45317</v>
      </c>
      <c r="I341" s="3" t="s">
        <v>81</v>
      </c>
      <c r="J341" s="3" t="s">
        <v>334</v>
      </c>
      <c r="K341" s="22">
        <f t="shared" si="5"/>
        <v>0</v>
      </c>
      <c r="L341" s="60">
        <v>1</v>
      </c>
      <c r="M341" s="5">
        <v>45317</v>
      </c>
    </row>
    <row r="342" spans="1:13">
      <c r="A342" s="4">
        <v>45317</v>
      </c>
      <c r="B342" s="3" t="s">
        <v>41</v>
      </c>
      <c r="C342" s="3" t="s">
        <v>46</v>
      </c>
      <c r="D342" s="3" t="s">
        <v>285</v>
      </c>
      <c r="E342" s="59">
        <v>1</v>
      </c>
      <c r="F342" s="3" t="s">
        <v>44</v>
      </c>
      <c r="G342" s="3" t="s">
        <v>14</v>
      </c>
      <c r="H342" s="4">
        <v>45317</v>
      </c>
      <c r="I342" s="3" t="s">
        <v>81</v>
      </c>
      <c r="J342" s="3" t="s">
        <v>335</v>
      </c>
      <c r="K342" s="22">
        <f t="shared" si="5"/>
        <v>1</v>
      </c>
      <c r="L342" s="60">
        <v>0</v>
      </c>
      <c r="M342" s="5">
        <v>45317</v>
      </c>
    </row>
    <row r="343" spans="1:13">
      <c r="A343" s="4">
        <v>45317</v>
      </c>
      <c r="B343" s="3" t="s">
        <v>41</v>
      </c>
      <c r="C343" s="3" t="s">
        <v>46</v>
      </c>
      <c r="D343" s="3" t="s">
        <v>285</v>
      </c>
      <c r="E343" s="59">
        <v>1</v>
      </c>
      <c r="F343" s="3" t="s">
        <v>44</v>
      </c>
      <c r="G343" s="3" t="s">
        <v>15</v>
      </c>
      <c r="H343" s="4">
        <v>45317</v>
      </c>
      <c r="I343" s="3" t="s">
        <v>81</v>
      </c>
      <c r="J343" s="3" t="s">
        <v>335</v>
      </c>
      <c r="K343" s="22">
        <f t="shared" si="5"/>
        <v>1</v>
      </c>
      <c r="L343" s="60">
        <v>0</v>
      </c>
      <c r="M343" s="5">
        <v>45317</v>
      </c>
    </row>
    <row r="344" spans="1:13">
      <c r="A344" s="4">
        <v>45317</v>
      </c>
      <c r="B344" s="3" t="s">
        <v>41</v>
      </c>
      <c r="C344" s="3" t="s">
        <v>46</v>
      </c>
      <c r="D344" s="3" t="s">
        <v>285</v>
      </c>
      <c r="E344" s="59">
        <v>1</v>
      </c>
      <c r="F344" s="3" t="s">
        <v>44</v>
      </c>
      <c r="G344" s="3" t="s">
        <v>37</v>
      </c>
      <c r="H344" s="4">
        <v>45317</v>
      </c>
      <c r="I344" s="3" t="s">
        <v>81</v>
      </c>
      <c r="J344" s="3" t="s">
        <v>214</v>
      </c>
      <c r="K344" s="22">
        <f t="shared" si="5"/>
        <v>1</v>
      </c>
      <c r="L344" s="60">
        <v>0</v>
      </c>
      <c r="M344" s="5">
        <v>45317</v>
      </c>
    </row>
    <row r="345" spans="1:13">
      <c r="A345" s="4">
        <v>45317</v>
      </c>
      <c r="B345" s="3" t="s">
        <v>41</v>
      </c>
      <c r="C345" s="3" t="s">
        <v>42</v>
      </c>
      <c r="D345" s="3" t="s">
        <v>156</v>
      </c>
      <c r="E345" s="59">
        <v>1</v>
      </c>
      <c r="F345" s="3" t="s">
        <v>44</v>
      </c>
      <c r="G345" s="3" t="s">
        <v>15</v>
      </c>
      <c r="H345" s="4">
        <v>45317</v>
      </c>
      <c r="I345" s="3" t="s">
        <v>81</v>
      </c>
      <c r="J345" s="3" t="s">
        <v>159</v>
      </c>
      <c r="K345" s="22">
        <f t="shared" si="5"/>
        <v>1</v>
      </c>
      <c r="L345" s="60">
        <v>0</v>
      </c>
      <c r="M345" s="5">
        <v>45317</v>
      </c>
    </row>
    <row r="346" spans="1:13">
      <c r="A346" s="4">
        <v>45317</v>
      </c>
      <c r="B346" s="3" t="s">
        <v>41</v>
      </c>
      <c r="C346" s="3" t="s">
        <v>42</v>
      </c>
      <c r="D346" s="3" t="s">
        <v>156</v>
      </c>
      <c r="E346" s="59">
        <v>6</v>
      </c>
      <c r="F346" s="3" t="s">
        <v>44</v>
      </c>
      <c r="G346" s="3" t="s">
        <v>17</v>
      </c>
      <c r="H346" s="4">
        <v>45317</v>
      </c>
      <c r="I346" s="3" t="s">
        <v>81</v>
      </c>
      <c r="J346" s="3" t="s">
        <v>336</v>
      </c>
      <c r="K346" s="22">
        <f t="shared" si="5"/>
        <v>6</v>
      </c>
      <c r="L346" s="60">
        <v>0</v>
      </c>
      <c r="M346" s="5">
        <v>45317</v>
      </c>
    </row>
    <row r="347" spans="1:13">
      <c r="A347" s="4">
        <v>45317</v>
      </c>
      <c r="B347" s="3" t="s">
        <v>41</v>
      </c>
      <c r="C347" s="3" t="s">
        <v>42</v>
      </c>
      <c r="D347" s="3" t="s">
        <v>156</v>
      </c>
      <c r="E347" s="59">
        <v>1</v>
      </c>
      <c r="F347" s="3" t="s">
        <v>44</v>
      </c>
      <c r="G347" s="3" t="s">
        <v>32</v>
      </c>
      <c r="H347" s="4">
        <v>45317</v>
      </c>
      <c r="I347" s="3" t="s">
        <v>81</v>
      </c>
      <c r="J347" s="3" t="s">
        <v>337</v>
      </c>
      <c r="K347" s="22">
        <f t="shared" si="5"/>
        <v>1</v>
      </c>
      <c r="L347" s="60">
        <v>0</v>
      </c>
      <c r="M347" s="5">
        <v>45317</v>
      </c>
    </row>
    <row r="348" spans="1:13">
      <c r="A348" s="4">
        <v>45317</v>
      </c>
      <c r="B348" s="3" t="s">
        <v>41</v>
      </c>
      <c r="C348" s="3" t="s">
        <v>42</v>
      </c>
      <c r="D348" s="3" t="s">
        <v>156</v>
      </c>
      <c r="E348" s="59">
        <v>2</v>
      </c>
      <c r="F348" s="3" t="s">
        <v>44</v>
      </c>
      <c r="G348" s="3" t="s">
        <v>36</v>
      </c>
      <c r="H348" s="4">
        <v>45317</v>
      </c>
      <c r="I348" s="3" t="s">
        <v>81</v>
      </c>
      <c r="J348" s="3" t="s">
        <v>324</v>
      </c>
      <c r="K348" s="22">
        <f t="shared" si="5"/>
        <v>2</v>
      </c>
      <c r="L348" s="60">
        <v>0</v>
      </c>
      <c r="M348" s="5">
        <v>45317</v>
      </c>
    </row>
    <row r="349" spans="1:13">
      <c r="A349" s="4">
        <v>45317</v>
      </c>
      <c r="B349" s="3" t="s">
        <v>41</v>
      </c>
      <c r="C349" s="3" t="s">
        <v>42</v>
      </c>
      <c r="D349" s="3" t="s">
        <v>156</v>
      </c>
      <c r="E349" s="59">
        <v>1</v>
      </c>
      <c r="F349" s="3" t="s">
        <v>44</v>
      </c>
      <c r="G349" s="3" t="s">
        <v>30</v>
      </c>
      <c r="H349" s="4">
        <v>45317</v>
      </c>
      <c r="I349" s="3" t="s">
        <v>81</v>
      </c>
      <c r="J349" s="3" t="s">
        <v>205</v>
      </c>
      <c r="K349" s="22">
        <f t="shared" si="5"/>
        <v>1</v>
      </c>
      <c r="L349" s="60">
        <v>0</v>
      </c>
      <c r="M349" s="5">
        <v>45317</v>
      </c>
    </row>
    <row r="350" spans="1:13">
      <c r="A350" s="4">
        <v>45317</v>
      </c>
      <c r="B350" s="3" t="s">
        <v>41</v>
      </c>
      <c r="C350" s="3" t="s">
        <v>42</v>
      </c>
      <c r="D350" s="3" t="s">
        <v>156</v>
      </c>
      <c r="E350" s="59">
        <v>1</v>
      </c>
      <c r="F350" s="3" t="s">
        <v>44</v>
      </c>
      <c r="G350" s="3" t="s">
        <v>21</v>
      </c>
      <c r="H350" s="4">
        <v>45317</v>
      </c>
      <c r="I350" s="3" t="s">
        <v>81</v>
      </c>
      <c r="J350" s="3" t="s">
        <v>338</v>
      </c>
      <c r="K350" s="22">
        <f t="shared" si="5"/>
        <v>1</v>
      </c>
      <c r="L350" s="60">
        <v>0</v>
      </c>
      <c r="M350" s="5">
        <v>45317</v>
      </c>
    </row>
    <row r="351" spans="1:13">
      <c r="A351" s="4">
        <v>45317</v>
      </c>
      <c r="B351" s="3" t="s">
        <v>41</v>
      </c>
      <c r="C351" s="3" t="s">
        <v>42</v>
      </c>
      <c r="D351" s="3" t="s">
        <v>156</v>
      </c>
      <c r="E351" s="59">
        <v>1</v>
      </c>
      <c r="F351" s="3" t="s">
        <v>44</v>
      </c>
      <c r="G351" s="3" t="s">
        <v>39</v>
      </c>
      <c r="H351" s="4">
        <v>45317</v>
      </c>
      <c r="I351" s="3" t="s">
        <v>81</v>
      </c>
      <c r="J351" s="3" t="s">
        <v>326</v>
      </c>
      <c r="K351" s="22">
        <f t="shared" si="5"/>
        <v>1</v>
      </c>
      <c r="L351" s="60">
        <v>0</v>
      </c>
      <c r="M351" s="5">
        <v>45317</v>
      </c>
    </row>
    <row r="352" spans="1:13">
      <c r="A352" s="4">
        <v>45320</v>
      </c>
      <c r="B352" s="3" t="s">
        <v>41</v>
      </c>
      <c r="C352" s="3" t="s">
        <v>42</v>
      </c>
      <c r="D352" s="3" t="s">
        <v>127</v>
      </c>
      <c r="E352" s="59">
        <v>1</v>
      </c>
      <c r="F352" s="3" t="s">
        <v>44</v>
      </c>
      <c r="G352" s="3" t="s">
        <v>14</v>
      </c>
      <c r="H352" s="4">
        <v>45320</v>
      </c>
      <c r="I352" s="3" t="s">
        <v>81</v>
      </c>
      <c r="J352" s="3" t="s">
        <v>339</v>
      </c>
      <c r="K352" s="22">
        <f t="shared" si="5"/>
        <v>1</v>
      </c>
      <c r="L352" s="60">
        <v>0</v>
      </c>
      <c r="M352" s="5">
        <v>45320</v>
      </c>
    </row>
    <row r="353" spans="1:13">
      <c r="A353" s="4">
        <v>45320</v>
      </c>
      <c r="B353" s="3" t="s">
        <v>41</v>
      </c>
      <c r="C353" s="3" t="s">
        <v>42</v>
      </c>
      <c r="D353" s="3" t="s">
        <v>127</v>
      </c>
      <c r="E353" s="59">
        <v>1</v>
      </c>
      <c r="F353" s="3" t="s">
        <v>44</v>
      </c>
      <c r="G353" s="3" t="s">
        <v>15</v>
      </c>
      <c r="H353" s="4">
        <v>45320</v>
      </c>
      <c r="I353" s="3" t="s">
        <v>81</v>
      </c>
      <c r="J353" s="3" t="s">
        <v>339</v>
      </c>
      <c r="K353" s="22">
        <f t="shared" si="5"/>
        <v>1</v>
      </c>
      <c r="L353" s="60">
        <v>0</v>
      </c>
      <c r="M353" s="5">
        <v>45320</v>
      </c>
    </row>
    <row r="354" spans="1:13">
      <c r="A354" s="4">
        <v>45320</v>
      </c>
      <c r="B354" s="3" t="s">
        <v>41</v>
      </c>
      <c r="C354" s="3" t="s">
        <v>42</v>
      </c>
      <c r="D354" s="3" t="s">
        <v>127</v>
      </c>
      <c r="E354" s="59">
        <v>1</v>
      </c>
      <c r="F354" s="3" t="s">
        <v>44</v>
      </c>
      <c r="G354" s="3" t="s">
        <v>14</v>
      </c>
      <c r="H354" s="4">
        <v>45320</v>
      </c>
      <c r="I354" s="3" t="s">
        <v>81</v>
      </c>
      <c r="J354" s="3" t="s">
        <v>340</v>
      </c>
      <c r="K354" s="22">
        <f t="shared" si="5"/>
        <v>1</v>
      </c>
      <c r="L354" s="60">
        <v>0</v>
      </c>
      <c r="M354" s="5">
        <v>45320</v>
      </c>
    </row>
    <row r="355" spans="1:13">
      <c r="A355" s="4">
        <v>45320</v>
      </c>
      <c r="B355" s="3" t="s">
        <v>41</v>
      </c>
      <c r="C355" s="3" t="s">
        <v>42</v>
      </c>
      <c r="D355" s="3" t="s">
        <v>127</v>
      </c>
      <c r="E355" s="59">
        <v>1</v>
      </c>
      <c r="F355" s="3" t="s">
        <v>44</v>
      </c>
      <c r="G355" s="3" t="s">
        <v>15</v>
      </c>
      <c r="H355" s="4">
        <v>45320</v>
      </c>
      <c r="I355" s="3" t="s">
        <v>81</v>
      </c>
      <c r="J355" s="3" t="s">
        <v>340</v>
      </c>
      <c r="K355" s="22">
        <f t="shared" si="5"/>
        <v>1</v>
      </c>
      <c r="L355" s="60">
        <v>0</v>
      </c>
      <c r="M355" s="5">
        <v>45320</v>
      </c>
    </row>
    <row r="356" spans="1:13">
      <c r="A356" s="4">
        <v>45320</v>
      </c>
      <c r="B356" s="3" t="s">
        <v>41</v>
      </c>
      <c r="C356" s="3" t="s">
        <v>49</v>
      </c>
      <c r="D356" s="3" t="s">
        <v>222</v>
      </c>
      <c r="E356" s="59">
        <v>1</v>
      </c>
      <c r="F356" s="3" t="s">
        <v>44</v>
      </c>
      <c r="G356" s="3" t="s">
        <v>14</v>
      </c>
      <c r="H356" s="4">
        <v>45320</v>
      </c>
      <c r="I356" s="3" t="s">
        <v>81</v>
      </c>
      <c r="J356" s="3" t="s">
        <v>341</v>
      </c>
      <c r="K356" s="22">
        <f t="shared" si="5"/>
        <v>0</v>
      </c>
      <c r="L356" s="60">
        <v>1</v>
      </c>
      <c r="M356" s="5">
        <v>45320</v>
      </c>
    </row>
    <row r="357" spans="1:13">
      <c r="A357" s="4">
        <v>45320</v>
      </c>
      <c r="B357" s="3" t="s">
        <v>41</v>
      </c>
      <c r="C357" s="3" t="s">
        <v>49</v>
      </c>
      <c r="D357" s="3" t="s">
        <v>222</v>
      </c>
      <c r="E357" s="59">
        <v>1</v>
      </c>
      <c r="F357" s="3" t="s">
        <v>44</v>
      </c>
      <c r="G357" s="3" t="s">
        <v>37</v>
      </c>
      <c r="H357" s="4">
        <v>45320</v>
      </c>
      <c r="I357" s="3" t="s">
        <v>81</v>
      </c>
      <c r="J357" s="3" t="s">
        <v>155</v>
      </c>
      <c r="K357" s="22">
        <f t="shared" si="5"/>
        <v>1</v>
      </c>
      <c r="L357" s="60">
        <v>0</v>
      </c>
      <c r="M357" s="5">
        <v>45320</v>
      </c>
    </row>
    <row r="358" spans="1:13">
      <c r="A358" s="4">
        <v>45320</v>
      </c>
      <c r="B358" s="3" t="s">
        <v>41</v>
      </c>
      <c r="C358" s="3" t="s">
        <v>42</v>
      </c>
      <c r="D358" s="3" t="s">
        <v>131</v>
      </c>
      <c r="E358" s="59">
        <v>1</v>
      </c>
      <c r="F358" s="3" t="s">
        <v>44</v>
      </c>
      <c r="G358" s="3" t="s">
        <v>14</v>
      </c>
      <c r="H358" s="4">
        <v>45320</v>
      </c>
      <c r="I358" s="3" t="s">
        <v>81</v>
      </c>
      <c r="J358" s="3" t="s">
        <v>342</v>
      </c>
      <c r="K358" s="22">
        <f t="shared" si="5"/>
        <v>1</v>
      </c>
      <c r="L358" s="60">
        <v>0</v>
      </c>
      <c r="M358" s="5">
        <v>45320</v>
      </c>
    </row>
    <row r="359" spans="1:13">
      <c r="A359" s="4">
        <v>45320</v>
      </c>
      <c r="B359" s="3" t="s">
        <v>41</v>
      </c>
      <c r="C359" s="3" t="s">
        <v>42</v>
      </c>
      <c r="D359" s="3" t="s">
        <v>131</v>
      </c>
      <c r="E359" s="59">
        <v>1</v>
      </c>
      <c r="F359" s="3" t="s">
        <v>44</v>
      </c>
      <c r="G359" s="3" t="s">
        <v>14</v>
      </c>
      <c r="H359" s="4">
        <v>45320</v>
      </c>
      <c r="I359" s="3" t="s">
        <v>81</v>
      </c>
      <c r="J359" s="3" t="s">
        <v>343</v>
      </c>
      <c r="K359" s="22">
        <f t="shared" si="5"/>
        <v>1</v>
      </c>
      <c r="L359" s="60">
        <v>0</v>
      </c>
      <c r="M359" s="5">
        <v>45320</v>
      </c>
    </row>
    <row r="360" spans="1:13">
      <c r="A360" s="4">
        <v>45320</v>
      </c>
      <c r="B360" s="3" t="s">
        <v>41</v>
      </c>
      <c r="C360" s="3" t="s">
        <v>42</v>
      </c>
      <c r="D360" s="3" t="s">
        <v>131</v>
      </c>
      <c r="E360" s="59">
        <v>1</v>
      </c>
      <c r="F360" s="3" t="s">
        <v>44</v>
      </c>
      <c r="G360" s="3" t="s">
        <v>15</v>
      </c>
      <c r="H360" s="4">
        <v>45320</v>
      </c>
      <c r="I360" s="3" t="s">
        <v>81</v>
      </c>
      <c r="J360" s="3" t="s">
        <v>344</v>
      </c>
      <c r="K360" s="22">
        <f t="shared" si="5"/>
        <v>0</v>
      </c>
      <c r="L360" s="60">
        <v>1</v>
      </c>
      <c r="M360" s="5">
        <v>45320</v>
      </c>
    </row>
    <row r="361" spans="1:13">
      <c r="A361" s="4">
        <v>45320</v>
      </c>
      <c r="B361" s="3" t="s">
        <v>41</v>
      </c>
      <c r="C361" s="3" t="s">
        <v>42</v>
      </c>
      <c r="D361" s="3" t="s">
        <v>131</v>
      </c>
      <c r="E361" s="59">
        <v>1</v>
      </c>
      <c r="F361" s="3" t="s">
        <v>44</v>
      </c>
      <c r="G361" s="3" t="s">
        <v>37</v>
      </c>
      <c r="H361" s="4">
        <v>45320</v>
      </c>
      <c r="I361" s="3" t="s">
        <v>81</v>
      </c>
      <c r="J361" s="3" t="s">
        <v>345</v>
      </c>
      <c r="K361" s="22">
        <f t="shared" si="5"/>
        <v>1</v>
      </c>
      <c r="L361" s="60">
        <v>0</v>
      </c>
      <c r="M361" s="5">
        <v>45320</v>
      </c>
    </row>
    <row r="362" spans="1:13">
      <c r="A362" s="4">
        <v>45322</v>
      </c>
      <c r="B362" s="3" t="s">
        <v>41</v>
      </c>
      <c r="C362" s="3" t="s">
        <v>42</v>
      </c>
      <c r="D362" s="3" t="s">
        <v>180</v>
      </c>
      <c r="E362" s="59">
        <v>1</v>
      </c>
      <c r="F362" s="3" t="s">
        <v>44</v>
      </c>
      <c r="G362" s="3" t="s">
        <v>14</v>
      </c>
      <c r="H362" s="4">
        <v>45322</v>
      </c>
      <c r="I362" s="3" t="s">
        <v>81</v>
      </c>
      <c r="J362" s="3" t="s">
        <v>346</v>
      </c>
      <c r="K362" s="22">
        <f t="shared" si="5"/>
        <v>1</v>
      </c>
      <c r="L362" s="60">
        <v>0</v>
      </c>
      <c r="M362" s="5">
        <v>45322</v>
      </c>
    </row>
    <row r="363" spans="1:13">
      <c r="A363" s="4">
        <v>45322</v>
      </c>
      <c r="B363" s="3" t="s">
        <v>41</v>
      </c>
      <c r="C363" s="3" t="s">
        <v>42</v>
      </c>
      <c r="D363" s="3" t="s">
        <v>180</v>
      </c>
      <c r="E363" s="59">
        <v>1</v>
      </c>
      <c r="F363" s="3" t="s">
        <v>44</v>
      </c>
      <c r="G363" s="3" t="s">
        <v>15</v>
      </c>
      <c r="H363" s="4">
        <v>45322</v>
      </c>
      <c r="I363" s="3" t="s">
        <v>81</v>
      </c>
      <c r="J363" s="3" t="s">
        <v>347</v>
      </c>
      <c r="K363" s="22">
        <f t="shared" si="5"/>
        <v>1</v>
      </c>
      <c r="L363" s="60">
        <v>0</v>
      </c>
      <c r="M363" s="5">
        <v>45322</v>
      </c>
    </row>
    <row r="364" spans="1:13">
      <c r="A364" s="4">
        <v>45322</v>
      </c>
      <c r="B364" s="3" t="s">
        <v>41</v>
      </c>
      <c r="C364" s="3" t="s">
        <v>42</v>
      </c>
      <c r="D364" s="3" t="s">
        <v>180</v>
      </c>
      <c r="E364" s="59">
        <v>2</v>
      </c>
      <c r="F364" s="3" t="s">
        <v>44</v>
      </c>
      <c r="G364" s="3" t="s">
        <v>37</v>
      </c>
      <c r="H364" s="4">
        <v>45322</v>
      </c>
      <c r="I364" s="3" t="s">
        <v>81</v>
      </c>
      <c r="J364" s="3" t="s">
        <v>348</v>
      </c>
      <c r="K364" s="22">
        <f t="shared" si="5"/>
        <v>1</v>
      </c>
      <c r="L364" s="60">
        <v>1</v>
      </c>
      <c r="M364" s="5">
        <v>45322</v>
      </c>
    </row>
    <row r="365" spans="1:13">
      <c r="A365" s="4">
        <v>45322</v>
      </c>
      <c r="B365" s="3" t="s">
        <v>41</v>
      </c>
      <c r="C365" s="3" t="s">
        <v>42</v>
      </c>
      <c r="D365" s="3" t="s">
        <v>180</v>
      </c>
      <c r="E365" s="59">
        <v>1</v>
      </c>
      <c r="F365" s="3" t="s">
        <v>44</v>
      </c>
      <c r="G365" s="3" t="s">
        <v>14</v>
      </c>
      <c r="H365" s="4">
        <v>45322</v>
      </c>
      <c r="I365" s="3" t="s">
        <v>81</v>
      </c>
      <c r="J365" s="3" t="s">
        <v>349</v>
      </c>
      <c r="K365" s="22">
        <f t="shared" si="5"/>
        <v>1</v>
      </c>
      <c r="L365" s="60">
        <v>0</v>
      </c>
      <c r="M365" s="5">
        <v>45322</v>
      </c>
    </row>
    <row r="366" spans="1:13">
      <c r="A366" s="4">
        <v>45322</v>
      </c>
      <c r="B366" s="3" t="s">
        <v>41</v>
      </c>
      <c r="C366" s="3" t="s">
        <v>42</v>
      </c>
      <c r="D366" s="3" t="s">
        <v>180</v>
      </c>
      <c r="E366" s="59">
        <v>1</v>
      </c>
      <c r="F366" s="3" t="s">
        <v>44</v>
      </c>
      <c r="G366" s="3" t="s">
        <v>15</v>
      </c>
      <c r="H366" s="4">
        <v>45322</v>
      </c>
      <c r="I366" s="3" t="s">
        <v>81</v>
      </c>
      <c r="J366" s="3" t="s">
        <v>350</v>
      </c>
      <c r="K366" s="22">
        <f t="shared" si="5"/>
        <v>1</v>
      </c>
      <c r="L366" s="60">
        <v>0</v>
      </c>
      <c r="M366" s="5">
        <v>45322</v>
      </c>
    </row>
    <row r="367" spans="1:13">
      <c r="A367" s="4">
        <v>45322</v>
      </c>
      <c r="B367" s="3" t="s">
        <v>41</v>
      </c>
      <c r="C367" s="3" t="s">
        <v>42</v>
      </c>
      <c r="D367" s="3" t="s">
        <v>180</v>
      </c>
      <c r="E367" s="59">
        <v>2</v>
      </c>
      <c r="F367" s="3" t="s">
        <v>44</v>
      </c>
      <c r="G367" s="3" t="s">
        <v>37</v>
      </c>
      <c r="H367" s="4">
        <v>45322</v>
      </c>
      <c r="I367" s="3" t="s">
        <v>81</v>
      </c>
      <c r="J367" s="3" t="s">
        <v>348</v>
      </c>
      <c r="K367" s="22">
        <f t="shared" si="5"/>
        <v>2</v>
      </c>
      <c r="L367" s="60">
        <v>0</v>
      </c>
      <c r="M367" s="5">
        <v>45322</v>
      </c>
    </row>
    <row r="368" spans="1:13">
      <c r="A368" s="4">
        <v>45322</v>
      </c>
      <c r="B368" s="3" t="s">
        <v>41</v>
      </c>
      <c r="C368" s="3" t="s">
        <v>64</v>
      </c>
      <c r="D368" s="3" t="s">
        <v>43</v>
      </c>
      <c r="E368" s="59">
        <v>1</v>
      </c>
      <c r="F368" s="3" t="s">
        <v>44</v>
      </c>
      <c r="G368" s="3" t="s">
        <v>14</v>
      </c>
      <c r="H368" s="4">
        <v>45322</v>
      </c>
      <c r="I368" s="3" t="s">
        <v>81</v>
      </c>
      <c r="J368" s="3" t="s">
        <v>351</v>
      </c>
      <c r="K368" s="22">
        <f t="shared" si="5"/>
        <v>1</v>
      </c>
      <c r="L368" s="60">
        <v>0</v>
      </c>
      <c r="M368" s="5">
        <v>45322</v>
      </c>
    </row>
    <row r="369" spans="1:13">
      <c r="A369" s="4">
        <v>45322</v>
      </c>
      <c r="B369" s="3" t="s">
        <v>41</v>
      </c>
      <c r="C369" s="3" t="s">
        <v>49</v>
      </c>
      <c r="D369" s="3" t="s">
        <v>285</v>
      </c>
      <c r="E369" s="59">
        <v>1</v>
      </c>
      <c r="F369" s="3" t="s">
        <v>44</v>
      </c>
      <c r="G369" s="3" t="s">
        <v>14</v>
      </c>
      <c r="H369" s="4">
        <v>45322</v>
      </c>
      <c r="I369" s="3" t="s">
        <v>81</v>
      </c>
      <c r="J369" s="3" t="s">
        <v>352</v>
      </c>
      <c r="K369" s="22">
        <f t="shared" si="5"/>
        <v>0</v>
      </c>
      <c r="L369" s="60">
        <v>1</v>
      </c>
      <c r="M369" s="5">
        <v>45322</v>
      </c>
    </row>
    <row r="370" spans="1:13">
      <c r="A370" s="4">
        <v>45322</v>
      </c>
      <c r="B370" s="3" t="s">
        <v>41</v>
      </c>
      <c r="C370" s="3" t="s">
        <v>49</v>
      </c>
      <c r="D370" s="3" t="s">
        <v>285</v>
      </c>
      <c r="E370" s="59">
        <v>1</v>
      </c>
      <c r="F370" s="3" t="s">
        <v>44</v>
      </c>
      <c r="G370" s="3" t="s">
        <v>15</v>
      </c>
      <c r="H370" s="4">
        <v>45322</v>
      </c>
      <c r="I370" s="3" t="s">
        <v>81</v>
      </c>
      <c r="J370" s="3" t="s">
        <v>352</v>
      </c>
      <c r="K370" s="22">
        <f t="shared" si="5"/>
        <v>0</v>
      </c>
      <c r="L370" s="60">
        <v>1</v>
      </c>
      <c r="M370" s="5">
        <v>45322</v>
      </c>
    </row>
    <row r="371" spans="1:13">
      <c r="A371" s="4">
        <v>45322</v>
      </c>
      <c r="B371" s="3" t="s">
        <v>41</v>
      </c>
      <c r="C371" s="3" t="s">
        <v>49</v>
      </c>
      <c r="D371" s="3" t="s">
        <v>285</v>
      </c>
      <c r="E371" s="59">
        <v>1</v>
      </c>
      <c r="F371" s="3" t="s">
        <v>44</v>
      </c>
      <c r="G371" s="3" t="s">
        <v>14</v>
      </c>
      <c r="H371" s="4">
        <v>45322</v>
      </c>
      <c r="I371" s="3" t="s">
        <v>81</v>
      </c>
      <c r="J371" s="3" t="s">
        <v>353</v>
      </c>
      <c r="K371" s="22">
        <f t="shared" si="5"/>
        <v>1</v>
      </c>
      <c r="L371" s="60">
        <v>0</v>
      </c>
      <c r="M371" s="5">
        <v>45322</v>
      </c>
    </row>
    <row r="372" spans="1:13">
      <c r="A372" s="4">
        <v>45322</v>
      </c>
      <c r="B372" s="3" t="s">
        <v>41</v>
      </c>
      <c r="C372" s="3" t="s">
        <v>49</v>
      </c>
      <c r="D372" s="3" t="s">
        <v>285</v>
      </c>
      <c r="E372" s="59">
        <v>1</v>
      </c>
      <c r="F372" s="3" t="s">
        <v>44</v>
      </c>
      <c r="G372" s="3" t="s">
        <v>15</v>
      </c>
      <c r="H372" s="4">
        <v>45322</v>
      </c>
      <c r="I372" s="3" t="s">
        <v>81</v>
      </c>
      <c r="J372" s="3" t="s">
        <v>353</v>
      </c>
      <c r="K372" s="22">
        <f t="shared" si="5"/>
        <v>0</v>
      </c>
      <c r="L372" s="60">
        <v>1</v>
      </c>
      <c r="M372" s="5">
        <v>45322</v>
      </c>
    </row>
    <row r="373" spans="1:13">
      <c r="A373" s="4">
        <v>45322</v>
      </c>
      <c r="B373" s="3" t="s">
        <v>41</v>
      </c>
      <c r="C373" s="3" t="s">
        <v>46</v>
      </c>
      <c r="D373" s="3" t="s">
        <v>173</v>
      </c>
      <c r="E373" s="59">
        <v>1</v>
      </c>
      <c r="F373" s="3" t="s">
        <v>44</v>
      </c>
      <c r="G373" s="3" t="s">
        <v>15</v>
      </c>
      <c r="H373" s="4">
        <v>45322</v>
      </c>
      <c r="I373" s="3" t="s">
        <v>81</v>
      </c>
      <c r="J373" s="3" t="s">
        <v>354</v>
      </c>
      <c r="K373" s="22">
        <f t="shared" si="5"/>
        <v>0</v>
      </c>
      <c r="L373" s="60">
        <v>1</v>
      </c>
      <c r="M373" s="5">
        <v>45322</v>
      </c>
    </row>
    <row r="374" spans="1:13">
      <c r="A374" s="4">
        <v>45308</v>
      </c>
      <c r="B374" s="3" t="s">
        <v>41</v>
      </c>
      <c r="C374" s="3" t="s">
        <v>49</v>
      </c>
      <c r="D374" s="3" t="s">
        <v>43</v>
      </c>
      <c r="E374" s="59">
        <v>41</v>
      </c>
      <c r="F374" s="3" t="s">
        <v>44</v>
      </c>
      <c r="G374" s="3" t="s">
        <v>37</v>
      </c>
      <c r="H374" s="4">
        <v>45313</v>
      </c>
      <c r="I374" s="3" t="s">
        <v>81</v>
      </c>
      <c r="J374" s="3" t="s">
        <v>363</v>
      </c>
      <c r="K374" s="22">
        <f t="shared" si="5"/>
        <v>37</v>
      </c>
      <c r="L374" s="60">
        <v>4</v>
      </c>
      <c r="M374" s="5">
        <v>45313</v>
      </c>
    </row>
    <row r="375" spans="1:13">
      <c r="A375" s="4">
        <v>45310</v>
      </c>
      <c r="B375" s="70" t="s">
        <v>41</v>
      </c>
      <c r="C375" s="70" t="s">
        <v>46</v>
      </c>
      <c r="D375" s="70" t="s">
        <v>43</v>
      </c>
      <c r="E375" s="59">
        <v>26</v>
      </c>
      <c r="F375" s="70" t="s">
        <v>44</v>
      </c>
      <c r="G375" s="70" t="s">
        <v>37</v>
      </c>
      <c r="H375" s="4">
        <v>45316</v>
      </c>
      <c r="I375" s="70" t="s">
        <v>81</v>
      </c>
      <c r="J375" s="70" t="s">
        <v>364</v>
      </c>
      <c r="K375" s="22">
        <f t="shared" si="5"/>
        <v>25</v>
      </c>
      <c r="L375" s="60">
        <v>1</v>
      </c>
      <c r="M375" s="5">
        <v>45316</v>
      </c>
    </row>
    <row r="376" spans="1:13">
      <c r="A376" s="4">
        <v>45316</v>
      </c>
      <c r="B376" s="70" t="s">
        <v>41</v>
      </c>
      <c r="C376" s="70" t="s">
        <v>42</v>
      </c>
      <c r="D376" s="70" t="s">
        <v>43</v>
      </c>
      <c r="E376" s="59">
        <v>24</v>
      </c>
      <c r="F376" s="70" t="s">
        <v>44</v>
      </c>
      <c r="G376" s="70" t="s">
        <v>37</v>
      </c>
      <c r="H376" s="4">
        <v>45317</v>
      </c>
      <c r="I376" s="70" t="s">
        <v>81</v>
      </c>
      <c r="J376" s="70" t="s">
        <v>369</v>
      </c>
      <c r="K376" s="22">
        <f t="shared" si="5"/>
        <v>22</v>
      </c>
      <c r="L376" s="60">
        <v>2</v>
      </c>
      <c r="M376" s="5">
        <v>45323</v>
      </c>
    </row>
    <row r="377" spans="1:13">
      <c r="A377" s="4">
        <v>45316</v>
      </c>
      <c r="B377" s="70" t="s">
        <v>41</v>
      </c>
      <c r="C377" s="70" t="s">
        <v>42</v>
      </c>
      <c r="D377" s="70" t="s">
        <v>43</v>
      </c>
      <c r="E377" s="59">
        <v>23</v>
      </c>
      <c r="F377" s="70" t="s">
        <v>44</v>
      </c>
      <c r="G377" s="70" t="s">
        <v>37</v>
      </c>
      <c r="H377" s="4">
        <v>45317</v>
      </c>
      <c r="I377" s="70" t="s">
        <v>81</v>
      </c>
      <c r="J377" s="70" t="s">
        <v>370</v>
      </c>
      <c r="K377" s="22">
        <f t="shared" si="5"/>
        <v>22</v>
      </c>
      <c r="L377" s="60">
        <v>1</v>
      </c>
      <c r="M377" s="5">
        <v>45323</v>
      </c>
    </row>
    <row r="378" spans="1:13">
      <c r="A378" s="4">
        <v>45293</v>
      </c>
      <c r="B378" s="70" t="s">
        <v>41</v>
      </c>
      <c r="C378" s="70" t="s">
        <v>46</v>
      </c>
      <c r="D378" s="70" t="s">
        <v>43</v>
      </c>
      <c r="E378" s="59">
        <v>30</v>
      </c>
      <c r="F378" s="70" t="s">
        <v>44</v>
      </c>
      <c r="G378" s="70" t="s">
        <v>27</v>
      </c>
      <c r="H378" s="4">
        <v>45293</v>
      </c>
      <c r="I378" s="70" t="s">
        <v>81</v>
      </c>
      <c r="J378" s="70" t="s">
        <v>371</v>
      </c>
      <c r="K378" s="22">
        <f t="shared" si="5"/>
        <v>30</v>
      </c>
      <c r="L378" s="60">
        <v>0</v>
      </c>
    </row>
    <row r="379" spans="1:13">
      <c r="A379" s="4">
        <v>45294</v>
      </c>
      <c r="B379" s="70" t="s">
        <v>41</v>
      </c>
      <c r="C379" s="70" t="s">
        <v>46</v>
      </c>
      <c r="D379" s="70" t="s">
        <v>43</v>
      </c>
      <c r="E379" s="59">
        <v>30</v>
      </c>
      <c r="F379" s="70" t="s">
        <v>44</v>
      </c>
      <c r="G379" s="70" t="s">
        <v>27</v>
      </c>
      <c r="H379" s="4">
        <v>45294</v>
      </c>
      <c r="I379" s="70" t="s">
        <v>81</v>
      </c>
      <c r="J379" s="70" t="s">
        <v>371</v>
      </c>
      <c r="K379" s="22">
        <f t="shared" si="5"/>
        <v>30</v>
      </c>
      <c r="L379" s="60">
        <v>0</v>
      </c>
    </row>
    <row r="380" spans="1:13">
      <c r="A380" s="4">
        <v>45295</v>
      </c>
      <c r="B380" s="70" t="s">
        <v>41</v>
      </c>
      <c r="C380" s="70" t="s">
        <v>46</v>
      </c>
      <c r="D380" s="70" t="s">
        <v>43</v>
      </c>
      <c r="E380" s="59">
        <f>30+60</f>
        <v>90</v>
      </c>
      <c r="F380" s="70" t="s">
        <v>44</v>
      </c>
      <c r="G380" s="70" t="s">
        <v>27</v>
      </c>
      <c r="H380" s="4">
        <v>45295</v>
      </c>
      <c r="I380" s="70" t="s">
        <v>81</v>
      </c>
      <c r="J380" s="70" t="s">
        <v>371</v>
      </c>
      <c r="K380" s="22">
        <f t="shared" si="5"/>
        <v>90</v>
      </c>
      <c r="L380" s="60">
        <v>0</v>
      </c>
    </row>
    <row r="381" spans="1:13">
      <c r="A381" s="4">
        <v>45296</v>
      </c>
      <c r="B381" s="70" t="s">
        <v>41</v>
      </c>
      <c r="C381" s="70" t="s">
        <v>46</v>
      </c>
      <c r="D381" s="70" t="s">
        <v>43</v>
      </c>
      <c r="E381" s="59">
        <f>30+60</f>
        <v>90</v>
      </c>
      <c r="F381" s="70" t="s">
        <v>44</v>
      </c>
      <c r="G381" s="70" t="s">
        <v>27</v>
      </c>
      <c r="H381" s="4">
        <v>45296</v>
      </c>
      <c r="I381" s="70" t="s">
        <v>81</v>
      </c>
      <c r="J381" s="70" t="s">
        <v>371</v>
      </c>
      <c r="K381" s="22">
        <f t="shared" si="5"/>
        <v>90</v>
      </c>
      <c r="L381" s="60">
        <v>0</v>
      </c>
    </row>
    <row r="382" spans="1:13">
      <c r="A382" s="4">
        <v>45299</v>
      </c>
      <c r="B382" s="70" t="s">
        <v>41</v>
      </c>
      <c r="C382" s="70" t="s">
        <v>46</v>
      </c>
      <c r="D382" s="70" t="s">
        <v>43</v>
      </c>
      <c r="E382" s="59">
        <f>30+30</f>
        <v>60</v>
      </c>
      <c r="F382" s="70" t="s">
        <v>44</v>
      </c>
      <c r="G382" s="70" t="s">
        <v>27</v>
      </c>
      <c r="H382" s="4">
        <v>45299</v>
      </c>
      <c r="I382" s="70" t="s">
        <v>81</v>
      </c>
      <c r="J382" s="70" t="s">
        <v>371</v>
      </c>
      <c r="K382" s="22">
        <f t="shared" si="5"/>
        <v>60</v>
      </c>
      <c r="L382" s="60">
        <v>0</v>
      </c>
    </row>
    <row r="383" spans="1:13">
      <c r="A383" s="4">
        <v>45300</v>
      </c>
      <c r="B383" s="70" t="s">
        <v>41</v>
      </c>
      <c r="C383" s="70" t="s">
        <v>46</v>
      </c>
      <c r="D383" s="70" t="s">
        <v>43</v>
      </c>
      <c r="E383" s="59">
        <v>59</v>
      </c>
      <c r="F383" s="70" t="s">
        <v>44</v>
      </c>
      <c r="G383" s="70" t="s">
        <v>27</v>
      </c>
      <c r="H383" s="4">
        <v>45300</v>
      </c>
      <c r="I383" s="70" t="s">
        <v>81</v>
      </c>
      <c r="J383" s="70" t="s">
        <v>371</v>
      </c>
      <c r="K383" s="22">
        <f t="shared" si="5"/>
        <v>59</v>
      </c>
      <c r="L383" s="60">
        <v>0</v>
      </c>
    </row>
    <row r="384" spans="1:13">
      <c r="A384" s="4">
        <v>45301</v>
      </c>
      <c r="B384" s="70" t="s">
        <v>41</v>
      </c>
      <c r="C384" s="70" t="s">
        <v>46</v>
      </c>
      <c r="D384" s="70" t="s">
        <v>43</v>
      </c>
      <c r="E384" s="59">
        <f>30+30</f>
        <v>60</v>
      </c>
      <c r="F384" s="70" t="s">
        <v>44</v>
      </c>
      <c r="G384" s="70" t="s">
        <v>27</v>
      </c>
      <c r="H384" s="4">
        <v>45301</v>
      </c>
      <c r="I384" s="70" t="s">
        <v>81</v>
      </c>
      <c r="J384" s="70" t="s">
        <v>371</v>
      </c>
      <c r="K384" s="22">
        <f t="shared" si="5"/>
        <v>60</v>
      </c>
      <c r="L384" s="60">
        <v>0</v>
      </c>
    </row>
    <row r="385" spans="1:15">
      <c r="A385" s="4">
        <v>45302</v>
      </c>
      <c r="B385" s="70" t="s">
        <v>41</v>
      </c>
      <c r="C385" s="70" t="s">
        <v>46</v>
      </c>
      <c r="D385" s="70" t="s">
        <v>43</v>
      </c>
      <c r="E385" s="59">
        <f>30+30</f>
        <v>60</v>
      </c>
      <c r="F385" s="70" t="s">
        <v>44</v>
      </c>
      <c r="G385" s="70" t="s">
        <v>27</v>
      </c>
      <c r="H385" s="4">
        <v>45302</v>
      </c>
      <c r="I385" s="70" t="s">
        <v>81</v>
      </c>
      <c r="J385" s="70" t="s">
        <v>371</v>
      </c>
      <c r="K385" s="22">
        <f t="shared" si="5"/>
        <v>60</v>
      </c>
      <c r="L385" s="60">
        <v>0</v>
      </c>
    </row>
    <row r="386" spans="1:15">
      <c r="A386" s="71">
        <v>45295</v>
      </c>
      <c r="B386" s="72" t="s">
        <v>41</v>
      </c>
      <c r="C386" s="72" t="s">
        <v>42</v>
      </c>
      <c r="D386" s="72" t="s">
        <v>43</v>
      </c>
      <c r="E386" s="73">
        <v>8</v>
      </c>
      <c r="F386" s="72" t="s">
        <v>44</v>
      </c>
      <c r="G386" s="72" t="s">
        <v>36</v>
      </c>
      <c r="H386" s="71"/>
      <c r="I386" s="74"/>
      <c r="J386" s="72" t="s">
        <v>365</v>
      </c>
      <c r="K386" s="34">
        <f t="shared" si="5"/>
        <v>0</v>
      </c>
      <c r="L386" s="75"/>
      <c r="M386" s="76"/>
      <c r="N386" s="77"/>
    </row>
    <row r="387" spans="1:15">
      <c r="A387" s="71">
        <v>45308</v>
      </c>
      <c r="B387" s="72" t="s">
        <v>41</v>
      </c>
      <c r="C387" s="72" t="s">
        <v>49</v>
      </c>
      <c r="D387" s="72" t="s">
        <v>43</v>
      </c>
      <c r="E387" s="73">
        <v>9</v>
      </c>
      <c r="F387" s="72" t="s">
        <v>44</v>
      </c>
      <c r="G387" s="72" t="s">
        <v>36</v>
      </c>
      <c r="H387" s="71"/>
      <c r="I387" s="74"/>
      <c r="J387" s="72" t="s">
        <v>366</v>
      </c>
      <c r="K387" s="34">
        <f t="shared" si="5"/>
        <v>0</v>
      </c>
      <c r="L387" s="75"/>
      <c r="M387" s="76"/>
      <c r="N387" s="77"/>
    </row>
    <row r="388" spans="1:15">
      <c r="A388" s="71">
        <v>45301</v>
      </c>
      <c r="B388" s="72" t="s">
        <v>41</v>
      </c>
      <c r="C388" s="72" t="s">
        <v>46</v>
      </c>
      <c r="D388" s="72" t="s">
        <v>43</v>
      </c>
      <c r="E388" s="73">
        <v>2</v>
      </c>
      <c r="F388" s="72" t="s">
        <v>44</v>
      </c>
      <c r="G388" s="72" t="s">
        <v>39</v>
      </c>
      <c r="H388" s="78"/>
      <c r="I388" s="74"/>
      <c r="J388" s="72" t="s">
        <v>367</v>
      </c>
      <c r="K388" s="34">
        <f t="shared" si="5"/>
        <v>0</v>
      </c>
      <c r="L388" s="75"/>
      <c r="M388" s="76"/>
      <c r="N388" s="77"/>
    </row>
    <row r="389" spans="1:15">
      <c r="A389" s="71">
        <v>45296</v>
      </c>
      <c r="B389" s="72" t="s">
        <v>41</v>
      </c>
      <c r="C389" s="72" t="s">
        <v>49</v>
      </c>
      <c r="D389" s="72" t="s">
        <v>43</v>
      </c>
      <c r="E389" s="73">
        <v>4</v>
      </c>
      <c r="F389" s="72" t="s">
        <v>44</v>
      </c>
      <c r="G389" s="72" t="s">
        <v>36</v>
      </c>
      <c r="H389" s="71"/>
      <c r="I389" s="74"/>
      <c r="J389" s="72" t="s">
        <v>368</v>
      </c>
      <c r="K389" s="34">
        <f t="shared" si="5"/>
        <v>0</v>
      </c>
      <c r="L389" s="75"/>
      <c r="M389" s="76"/>
      <c r="N389" s="77"/>
    </row>
    <row r="390" spans="1:15">
      <c r="A390" s="83">
        <v>45313</v>
      </c>
      <c r="B390" s="84" t="s">
        <v>41</v>
      </c>
      <c r="C390" s="84" t="s">
        <v>46</v>
      </c>
      <c r="D390" s="84" t="s">
        <v>43</v>
      </c>
      <c r="E390" s="85">
        <v>2</v>
      </c>
      <c r="F390" s="84" t="s">
        <v>44</v>
      </c>
      <c r="G390" s="84" t="s">
        <v>39</v>
      </c>
      <c r="H390" s="83"/>
      <c r="I390" s="86"/>
      <c r="J390" s="84" t="s">
        <v>387</v>
      </c>
      <c r="K390" s="28">
        <f t="shared" ref="K390:K413" si="6">IF(H390="",0,IF(L390&gt;E390,"ERROR",E390-L390))</f>
        <v>0</v>
      </c>
      <c r="L390" s="87"/>
      <c r="M390" s="88"/>
      <c r="N390" s="89"/>
    </row>
    <row r="391" spans="1:15">
      <c r="A391" s="83">
        <v>45296</v>
      </c>
      <c r="B391" s="84" t="s">
        <v>41</v>
      </c>
      <c r="C391" s="84" t="s">
        <v>49</v>
      </c>
      <c r="D391" s="84" t="s">
        <v>43</v>
      </c>
      <c r="E391" s="85">
        <v>1</v>
      </c>
      <c r="F391" s="84" t="s">
        <v>44</v>
      </c>
      <c r="G391" s="84" t="s">
        <v>36</v>
      </c>
      <c r="H391" s="83"/>
      <c r="I391" s="86"/>
      <c r="J391" s="84" t="s">
        <v>388</v>
      </c>
      <c r="K391" s="28">
        <f t="shared" si="6"/>
        <v>0</v>
      </c>
      <c r="L391" s="87"/>
      <c r="M391" s="88"/>
      <c r="N391" s="89"/>
    </row>
    <row r="392" spans="1:15">
      <c r="A392" s="90">
        <v>45308</v>
      </c>
      <c r="B392" s="84" t="s">
        <v>41</v>
      </c>
      <c r="C392" s="84" t="s">
        <v>49</v>
      </c>
      <c r="D392" s="84" t="s">
        <v>43</v>
      </c>
      <c r="E392" s="85">
        <v>7</v>
      </c>
      <c r="F392" s="84" t="s">
        <v>44</v>
      </c>
      <c r="G392" s="84" t="s">
        <v>36</v>
      </c>
      <c r="H392" s="83"/>
      <c r="I392" s="86"/>
      <c r="J392" s="84" t="s">
        <v>389</v>
      </c>
      <c r="K392" s="28">
        <f t="shared" si="6"/>
        <v>0</v>
      </c>
      <c r="L392" s="87"/>
      <c r="M392" s="88"/>
      <c r="N392" s="89"/>
    </row>
    <row r="393" spans="1:15">
      <c r="A393" s="83">
        <v>45313</v>
      </c>
      <c r="B393" s="84" t="s">
        <v>41</v>
      </c>
      <c r="C393" s="84" t="s">
        <v>46</v>
      </c>
      <c r="D393" s="84" t="s">
        <v>43</v>
      </c>
      <c r="E393" s="85">
        <v>4</v>
      </c>
      <c r="F393" s="84" t="s">
        <v>44</v>
      </c>
      <c r="G393" s="84" t="s">
        <v>16</v>
      </c>
      <c r="H393" s="83"/>
      <c r="I393" s="86"/>
      <c r="J393" s="84" t="s">
        <v>390</v>
      </c>
      <c r="K393" s="28">
        <f t="shared" si="6"/>
        <v>0</v>
      </c>
      <c r="L393" s="87"/>
      <c r="M393" s="88"/>
      <c r="N393" s="89"/>
    </row>
    <row r="394" spans="1:15" s="101" customFormat="1">
      <c r="A394" s="83">
        <v>45313</v>
      </c>
      <c r="B394" s="84" t="s">
        <v>41</v>
      </c>
      <c r="C394" s="84" t="s">
        <v>49</v>
      </c>
      <c r="D394" s="84" t="s">
        <v>43</v>
      </c>
      <c r="E394" s="85">
        <v>28</v>
      </c>
      <c r="F394" s="84" t="s">
        <v>44</v>
      </c>
      <c r="G394" s="84" t="s">
        <v>36</v>
      </c>
      <c r="H394" s="83"/>
      <c r="I394" s="86"/>
      <c r="J394" s="84" t="s">
        <v>391</v>
      </c>
      <c r="K394" s="28">
        <f t="shared" si="6"/>
        <v>0</v>
      </c>
      <c r="L394" s="87"/>
      <c r="M394" s="88"/>
      <c r="N394" s="89"/>
      <c r="O394" s="100"/>
    </row>
    <row r="395" spans="1:15" s="101" customFormat="1">
      <c r="A395" s="83">
        <v>45313</v>
      </c>
      <c r="B395" s="84" t="s">
        <v>41</v>
      </c>
      <c r="C395" s="84" t="s">
        <v>49</v>
      </c>
      <c r="D395" s="84" t="s">
        <v>43</v>
      </c>
      <c r="E395" s="85">
        <v>1</v>
      </c>
      <c r="F395" s="84" t="s">
        <v>44</v>
      </c>
      <c r="G395" s="84" t="s">
        <v>16</v>
      </c>
      <c r="H395" s="83"/>
      <c r="I395" s="86"/>
      <c r="J395" s="84" t="s">
        <v>392</v>
      </c>
      <c r="K395" s="28">
        <f t="shared" si="6"/>
        <v>0</v>
      </c>
      <c r="L395" s="87"/>
      <c r="M395" s="88"/>
      <c r="N395" s="89"/>
      <c r="O395" s="100"/>
    </row>
    <row r="396" spans="1:15" s="101" customFormat="1">
      <c r="A396" s="83">
        <v>45313</v>
      </c>
      <c r="B396" s="84" t="s">
        <v>41</v>
      </c>
      <c r="C396" s="84" t="s">
        <v>49</v>
      </c>
      <c r="D396" s="84" t="s">
        <v>43</v>
      </c>
      <c r="E396" s="85">
        <v>17</v>
      </c>
      <c r="F396" s="84" t="s">
        <v>44</v>
      </c>
      <c r="G396" s="84" t="s">
        <v>23</v>
      </c>
      <c r="H396" s="83"/>
      <c r="I396" s="86"/>
      <c r="J396" s="84" t="s">
        <v>393</v>
      </c>
      <c r="K396" s="28">
        <f t="shared" si="6"/>
        <v>0</v>
      </c>
      <c r="L396" s="87"/>
      <c r="M396" s="88"/>
      <c r="N396" s="89"/>
      <c r="O396" s="100"/>
    </row>
    <row r="397" spans="1:15" s="101" customFormat="1">
      <c r="A397" s="83">
        <v>45313</v>
      </c>
      <c r="B397" s="84" t="s">
        <v>41</v>
      </c>
      <c r="C397" s="84" t="s">
        <v>49</v>
      </c>
      <c r="D397" s="84" t="s">
        <v>43</v>
      </c>
      <c r="E397" s="85">
        <v>16</v>
      </c>
      <c r="F397" s="84" t="s">
        <v>44</v>
      </c>
      <c r="G397" s="84" t="s">
        <v>39</v>
      </c>
      <c r="H397" s="83"/>
      <c r="I397" s="86"/>
      <c r="J397" s="84" t="s">
        <v>394</v>
      </c>
      <c r="K397" s="28">
        <f t="shared" si="6"/>
        <v>0</v>
      </c>
      <c r="L397" s="87"/>
      <c r="M397" s="88"/>
      <c r="N397" s="89"/>
      <c r="O397" s="100"/>
    </row>
    <row r="398" spans="1:15" s="101" customFormat="1">
      <c r="A398" s="90">
        <v>45320</v>
      </c>
      <c r="B398" s="84" t="s">
        <v>41</v>
      </c>
      <c r="C398" s="84" t="s">
        <v>49</v>
      </c>
      <c r="D398" s="84" t="s">
        <v>43</v>
      </c>
      <c r="E398" s="85">
        <v>5</v>
      </c>
      <c r="F398" s="84" t="s">
        <v>44</v>
      </c>
      <c r="G398" s="84" t="s">
        <v>23</v>
      </c>
      <c r="H398" s="83"/>
      <c r="I398" s="86"/>
      <c r="J398" s="84" t="s">
        <v>395</v>
      </c>
      <c r="K398" s="28">
        <f t="shared" si="6"/>
        <v>0</v>
      </c>
      <c r="L398" s="87"/>
      <c r="M398" s="88"/>
      <c r="N398" s="89"/>
      <c r="O398" s="100"/>
    </row>
    <row r="399" spans="1:15" s="101" customFormat="1">
      <c r="A399" s="83">
        <v>45320</v>
      </c>
      <c r="B399" s="84" t="s">
        <v>41</v>
      </c>
      <c r="C399" s="84" t="s">
        <v>49</v>
      </c>
      <c r="D399" s="84" t="s">
        <v>43</v>
      </c>
      <c r="E399" s="85">
        <v>4</v>
      </c>
      <c r="F399" s="84" t="s">
        <v>44</v>
      </c>
      <c r="G399" s="84" t="s">
        <v>23</v>
      </c>
      <c r="H399" s="83"/>
      <c r="I399" s="86"/>
      <c r="J399" s="84" t="s">
        <v>396</v>
      </c>
      <c r="K399" s="28">
        <f t="shared" si="6"/>
        <v>0</v>
      </c>
      <c r="L399" s="87"/>
      <c r="M399" s="88"/>
      <c r="N399" s="89"/>
      <c r="O399" s="100"/>
    </row>
    <row r="400" spans="1:15">
      <c r="B400" s="70"/>
      <c r="C400" s="70"/>
      <c r="D400" s="70"/>
      <c r="F400" s="70"/>
      <c r="K400" s="22">
        <f t="shared" si="6"/>
        <v>0</v>
      </c>
    </row>
    <row r="401" spans="11:11">
      <c r="K401" s="22">
        <f t="shared" si="6"/>
        <v>0</v>
      </c>
    </row>
    <row r="402" spans="11:11">
      <c r="K402" s="22">
        <f t="shared" si="6"/>
        <v>0</v>
      </c>
    </row>
    <row r="403" spans="11:11">
      <c r="K403" s="22">
        <f t="shared" si="6"/>
        <v>0</v>
      </c>
    </row>
    <row r="404" spans="11:11">
      <c r="K404" s="22">
        <f t="shared" si="6"/>
        <v>0</v>
      </c>
    </row>
    <row r="405" spans="11:11">
      <c r="K405" s="22">
        <f t="shared" si="6"/>
        <v>0</v>
      </c>
    </row>
    <row r="406" spans="11:11">
      <c r="K406" s="22">
        <f t="shared" si="6"/>
        <v>0</v>
      </c>
    </row>
    <row r="407" spans="11:11">
      <c r="K407" s="22">
        <f t="shared" si="6"/>
        <v>0</v>
      </c>
    </row>
    <row r="408" spans="11:11">
      <c r="K408" s="22">
        <f t="shared" si="6"/>
        <v>0</v>
      </c>
    </row>
    <row r="409" spans="11:11">
      <c r="K409" s="22">
        <f t="shared" si="6"/>
        <v>0</v>
      </c>
    </row>
    <row r="410" spans="11:11">
      <c r="K410" s="22">
        <f t="shared" si="6"/>
        <v>0</v>
      </c>
    </row>
    <row r="411" spans="11:11">
      <c r="K411" s="22">
        <f t="shared" si="6"/>
        <v>0</v>
      </c>
    </row>
    <row r="412" spans="11:11">
      <c r="K412" s="22">
        <f t="shared" si="6"/>
        <v>0</v>
      </c>
    </row>
    <row r="413" spans="11:11">
      <c r="K413" s="22">
        <f t="shared" si="6"/>
        <v>0</v>
      </c>
    </row>
    <row r="1047705" spans="1:14" s="1" customFormat="1">
      <c r="A1047705" s="4"/>
      <c r="B1047705" s="3"/>
      <c r="C1047705" s="3"/>
      <c r="D1047705" s="3"/>
      <c r="E1047705" s="59"/>
      <c r="F1047705" s="3"/>
      <c r="G1047705" s="3"/>
      <c r="H1047705" s="4"/>
      <c r="I1047705" s="3"/>
      <c r="J1047705" s="3"/>
      <c r="K1047705" s="59"/>
      <c r="L1047705" s="60"/>
      <c r="M1047705" s="5"/>
      <c r="N1047705" s="61"/>
    </row>
    <row r="1047706" spans="1:14" s="1" customFormat="1">
      <c r="A1047706" s="4"/>
      <c r="B1047706" s="3"/>
      <c r="C1047706" s="3"/>
      <c r="D1047706" s="3"/>
      <c r="E1047706" s="59"/>
      <c r="F1047706" s="3"/>
      <c r="G1047706" s="3"/>
      <c r="H1047706" s="4"/>
      <c r="I1047706" s="3"/>
      <c r="J1047706" s="3"/>
      <c r="K1047706" s="59"/>
      <c r="L1047706" s="60"/>
      <c r="M1047706" s="5"/>
      <c r="N1047706" s="61"/>
    </row>
    <row r="1047707" spans="1:14" s="1" customFormat="1">
      <c r="A1047707" s="4"/>
      <c r="B1047707" s="3"/>
      <c r="C1047707" s="3"/>
      <c r="D1047707" s="3"/>
      <c r="E1047707" s="59"/>
      <c r="F1047707" s="3"/>
      <c r="G1047707" s="3"/>
      <c r="H1047707" s="4"/>
      <c r="I1047707" s="3"/>
      <c r="J1047707" s="3"/>
      <c r="K1047707" s="59"/>
      <c r="L1047707" s="60"/>
      <c r="M1047707" s="5"/>
      <c r="N1047707" s="61"/>
    </row>
    <row r="1047711" spans="1:14" s="1" customFormat="1">
      <c r="A1047711" s="4"/>
      <c r="B1047711" s="3"/>
      <c r="C1047711" s="3"/>
      <c r="D1047711" s="3"/>
      <c r="E1047711" s="59"/>
      <c r="F1047711" s="3"/>
      <c r="G1047711" s="3"/>
      <c r="H1047711" s="4"/>
      <c r="I1047711" s="3"/>
      <c r="J1047711" s="3"/>
      <c r="K1047711" s="59"/>
      <c r="L1047711" s="60"/>
      <c r="M1047711" s="5"/>
      <c r="N1047711" s="61"/>
    </row>
    <row r="1047717" spans="13:13">
      <c r="M1047717" s="62"/>
    </row>
  </sheetData>
  <sheetProtection sort="0" autoFilter="0"/>
  <autoFilter ref="A3:M413" xr:uid="{00000000-0009-0000-0000-000000000000}">
    <sortState xmlns:xlrd2="http://schemas.microsoft.com/office/spreadsheetml/2017/richdata2" ref="A4:M223">
      <sortCondition ref="H3:H199"/>
    </sortState>
  </autoFilter>
  <mergeCells count="1">
    <mergeCell ref="A1:N1"/>
  </mergeCells>
  <conditionalFormatting sqref="K4:K413">
    <cfRule type="cellIs" dxfId="13" priority="1" operator="lessThan">
      <formula>0</formula>
    </cfRule>
  </conditionalFormatting>
  <pageMargins left="0.69930555555555596" right="0.69930555555555596" top="0.75" bottom="0.75" header="0.3" footer="0.3"/>
  <pageSetup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20B5-8D97-45D3-9496-0D9D0E70D880}">
  <sheetPr codeName="Sheet2">
    <pageSetUpPr fitToPage="1"/>
  </sheetPr>
  <dimension ref="A1:O1047725"/>
  <sheetViews>
    <sheetView defaultGridColor="0" view="pageBreakPreview" colorId="8" zoomScale="70" zoomScaleNormal="70" zoomScaleSheetLayoutView="70" workbookViewId="0">
      <selection activeCell="C12" sqref="C12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24.28515625" style="3" customWidth="1"/>
    <col min="5" max="5" width="11.140625" style="59" customWidth="1"/>
    <col min="6" max="6" width="18.28515625" style="3" customWidth="1"/>
    <col min="7" max="7" width="34.85546875" style="3" customWidth="1"/>
    <col min="8" max="8" width="10.7109375" style="4" customWidth="1"/>
    <col min="9" max="9" width="21.710937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7.85546875" style="5" customWidth="1"/>
    <col min="14" max="14" width="10.42578125" style="61" customWidth="1"/>
    <col min="15" max="15" width="21.85546875" style="1" customWidth="1"/>
  </cols>
  <sheetData>
    <row r="1" spans="1:14" s="1" customFormat="1">
      <c r="A1" s="309" t="s">
        <v>355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8"/>
    </row>
    <row r="2" spans="1:14" s="1" customFormat="1" ht="15" customHeight="1">
      <c r="A2" s="2" t="s">
        <v>10</v>
      </c>
      <c r="B2" s="2" t="s">
        <v>11</v>
      </c>
      <c r="C2" s="2" t="s">
        <v>12</v>
      </c>
      <c r="D2" s="2" t="s">
        <v>13</v>
      </c>
      <c r="E2" s="130" t="s">
        <v>0</v>
      </c>
      <c r="F2" s="2" t="s">
        <v>1</v>
      </c>
      <c r="G2" s="2" t="s">
        <v>2</v>
      </c>
      <c r="H2" s="171" t="s">
        <v>3</v>
      </c>
      <c r="I2" s="132" t="s">
        <v>4</v>
      </c>
      <c r="J2" s="132" t="s">
        <v>5</v>
      </c>
      <c r="K2" s="172" t="s">
        <v>6</v>
      </c>
      <c r="L2" s="134" t="s">
        <v>7</v>
      </c>
      <c r="M2" s="173" t="s">
        <v>8</v>
      </c>
      <c r="N2" s="174" t="s">
        <v>9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11"/>
      <c r="N3" s="12"/>
    </row>
    <row r="4" spans="1:14" s="1" customFormat="1">
      <c r="A4" s="63"/>
      <c r="B4" s="13"/>
      <c r="C4" s="13"/>
      <c r="D4" s="13"/>
      <c r="E4" s="14"/>
      <c r="F4" s="13"/>
      <c r="G4" s="38" t="s">
        <v>14</v>
      </c>
      <c r="H4" s="15"/>
      <c r="I4" s="13"/>
      <c r="J4" s="13"/>
      <c r="K4" s="16">
        <f>IF(H4="",0,IF(L4&gt;E4,"ERROR",E4-L4))</f>
        <v>0</v>
      </c>
      <c r="L4" s="17"/>
      <c r="M4" s="18"/>
      <c r="N4" s="39"/>
    </row>
    <row r="5" spans="1:14" s="1" customFormat="1">
      <c r="A5" s="64"/>
      <c r="B5" s="19"/>
      <c r="C5" s="19"/>
      <c r="D5" s="19"/>
      <c r="E5" s="20"/>
      <c r="F5" s="19"/>
      <c r="G5" s="40" t="s">
        <v>15</v>
      </c>
      <c r="H5" s="21"/>
      <c r="I5" s="19"/>
      <c r="J5" s="19"/>
      <c r="K5" s="22">
        <f t="shared" ref="K5:K85" si="0">IF(H5="",0,IF(L5&gt;E5,"ERROR",E5-L5))</f>
        <v>0</v>
      </c>
      <c r="L5" s="23"/>
      <c r="M5" s="24"/>
      <c r="N5" s="41"/>
    </row>
    <row r="6" spans="1:14" s="1" customFormat="1">
      <c r="A6" s="64"/>
      <c r="B6" s="19"/>
      <c r="C6" s="19"/>
      <c r="D6" s="19"/>
      <c r="E6" s="20"/>
      <c r="F6" s="19"/>
      <c r="G6" s="40" t="s">
        <v>16</v>
      </c>
      <c r="H6" s="21"/>
      <c r="I6" s="19"/>
      <c r="J6" s="19"/>
      <c r="K6" s="22">
        <f t="shared" si="0"/>
        <v>0</v>
      </c>
      <c r="L6" s="23"/>
      <c r="M6" s="24"/>
      <c r="N6" s="41"/>
    </row>
    <row r="7" spans="1:14" s="1" customFormat="1">
      <c r="A7" s="64"/>
      <c r="B7" s="19"/>
      <c r="C7" s="19"/>
      <c r="D7" s="19"/>
      <c r="E7" s="20"/>
      <c r="F7" s="19"/>
      <c r="G7" s="40" t="s">
        <v>17</v>
      </c>
      <c r="H7" s="21"/>
      <c r="I7" s="19"/>
      <c r="J7" s="19"/>
      <c r="K7" s="22">
        <f t="shared" si="0"/>
        <v>0</v>
      </c>
      <c r="L7" s="23"/>
      <c r="M7" s="24"/>
      <c r="N7" s="41"/>
    </row>
    <row r="8" spans="1:14" s="1" customFormat="1">
      <c r="A8" s="64"/>
      <c r="B8" s="19"/>
      <c r="C8" s="19"/>
      <c r="D8" s="19"/>
      <c r="E8" s="20"/>
      <c r="F8" s="19"/>
      <c r="G8" s="40" t="s">
        <v>18</v>
      </c>
      <c r="H8" s="21"/>
      <c r="I8" s="19"/>
      <c r="J8" s="19"/>
      <c r="K8" s="22">
        <f t="shared" si="0"/>
        <v>0</v>
      </c>
      <c r="L8" s="23"/>
      <c r="M8" s="24"/>
      <c r="N8" s="41"/>
    </row>
    <row r="9" spans="1:14" s="1" customFormat="1">
      <c r="A9" s="64"/>
      <c r="B9" s="19"/>
      <c r="C9" s="19"/>
      <c r="D9" s="19"/>
      <c r="E9" s="20"/>
      <c r="F9" s="19"/>
      <c r="G9" s="40" t="s">
        <v>19</v>
      </c>
      <c r="H9" s="21"/>
      <c r="I9" s="19"/>
      <c r="J9" s="19"/>
      <c r="K9" s="22">
        <f t="shared" si="0"/>
        <v>0</v>
      </c>
      <c r="L9" s="23"/>
      <c r="M9" s="24"/>
      <c r="N9" s="41"/>
    </row>
    <row r="10" spans="1:14" s="1" customFormat="1">
      <c r="A10" s="64"/>
      <c r="B10" s="19"/>
      <c r="C10" s="19"/>
      <c r="D10" s="19"/>
      <c r="E10" s="20"/>
      <c r="F10" s="19"/>
      <c r="G10" s="40" t="s">
        <v>20</v>
      </c>
      <c r="H10" s="21"/>
      <c r="I10" s="19"/>
      <c r="J10" s="19"/>
      <c r="K10" s="22">
        <f t="shared" si="0"/>
        <v>0</v>
      </c>
      <c r="L10" s="23"/>
      <c r="M10" s="24"/>
      <c r="N10" s="41"/>
    </row>
    <row r="11" spans="1:14" s="1" customFormat="1">
      <c r="A11" s="64"/>
      <c r="B11" s="19"/>
      <c r="C11" s="19"/>
      <c r="D11" s="19"/>
      <c r="E11" s="20"/>
      <c r="F11" s="19"/>
      <c r="G11" s="40" t="s">
        <v>21</v>
      </c>
      <c r="H11" s="21"/>
      <c r="I11" s="19"/>
      <c r="J11" s="19"/>
      <c r="K11" s="22">
        <f t="shared" si="0"/>
        <v>0</v>
      </c>
      <c r="L11" s="23"/>
      <c r="M11" s="24"/>
      <c r="N11" s="41"/>
    </row>
    <row r="12" spans="1:14" s="1" customFormat="1">
      <c r="A12" s="64"/>
      <c r="B12" s="19"/>
      <c r="C12" s="19"/>
      <c r="D12" s="19"/>
      <c r="E12" s="20"/>
      <c r="F12" s="19"/>
      <c r="G12" s="40" t="s">
        <v>22</v>
      </c>
      <c r="H12" s="21"/>
      <c r="I12" s="19"/>
      <c r="J12" s="19"/>
      <c r="K12" s="22">
        <f t="shared" si="0"/>
        <v>0</v>
      </c>
      <c r="L12" s="23"/>
      <c r="M12" s="24"/>
      <c r="N12" s="41"/>
    </row>
    <row r="13" spans="1:14" s="1" customFormat="1">
      <c r="A13" s="64"/>
      <c r="B13" s="19"/>
      <c r="C13" s="19"/>
      <c r="D13" s="19"/>
      <c r="E13" s="20"/>
      <c r="F13" s="19"/>
      <c r="G13" s="40" t="s">
        <v>23</v>
      </c>
      <c r="H13" s="21"/>
      <c r="I13" s="19"/>
      <c r="J13" s="19"/>
      <c r="K13" s="22">
        <f t="shared" si="0"/>
        <v>0</v>
      </c>
      <c r="L13" s="23"/>
      <c r="M13" s="24"/>
      <c r="N13" s="41"/>
    </row>
    <row r="14" spans="1:14" s="1" customFormat="1">
      <c r="A14" s="64"/>
      <c r="B14" s="19"/>
      <c r="C14" s="19"/>
      <c r="D14" s="19"/>
      <c r="E14" s="20"/>
      <c r="F14" s="19"/>
      <c r="G14" s="40" t="s">
        <v>24</v>
      </c>
      <c r="H14" s="21"/>
      <c r="I14" s="19"/>
      <c r="J14" s="19"/>
      <c r="K14" s="22">
        <f t="shared" si="0"/>
        <v>0</v>
      </c>
      <c r="L14" s="23"/>
      <c r="M14" s="24"/>
      <c r="N14" s="41"/>
    </row>
    <row r="15" spans="1:14" s="1" customFormat="1">
      <c r="A15" s="64"/>
      <c r="B15" s="19"/>
      <c r="C15" s="19"/>
      <c r="D15" s="19"/>
      <c r="E15" s="20"/>
      <c r="F15" s="19"/>
      <c r="G15" s="40" t="s">
        <v>25</v>
      </c>
      <c r="H15" s="21"/>
      <c r="I15" s="19"/>
      <c r="J15" s="19"/>
      <c r="K15" s="22">
        <f t="shared" si="0"/>
        <v>0</v>
      </c>
      <c r="L15" s="23"/>
      <c r="M15" s="24"/>
      <c r="N15" s="41"/>
    </row>
    <row r="16" spans="1:14" s="1" customFormat="1">
      <c r="A16" s="64"/>
      <c r="B16" s="19"/>
      <c r="C16" s="19"/>
      <c r="D16" s="19"/>
      <c r="E16" s="20"/>
      <c r="F16" s="19"/>
      <c r="G16" s="40" t="s">
        <v>26</v>
      </c>
      <c r="H16" s="21"/>
      <c r="I16" s="19"/>
      <c r="J16" s="19"/>
      <c r="K16" s="22">
        <f t="shared" si="0"/>
        <v>0</v>
      </c>
      <c r="L16" s="23"/>
      <c r="M16" s="24"/>
      <c r="N16" s="41"/>
    </row>
    <row r="17" spans="1:14" s="1" customFormat="1">
      <c r="A17" s="64"/>
      <c r="B17" s="19"/>
      <c r="C17" s="19"/>
      <c r="D17" s="19"/>
      <c r="E17" s="20"/>
      <c r="F17" s="19"/>
      <c r="G17" s="40" t="s">
        <v>27</v>
      </c>
      <c r="H17" s="21"/>
      <c r="I17" s="19"/>
      <c r="J17" s="19"/>
      <c r="K17" s="22">
        <f t="shared" si="0"/>
        <v>0</v>
      </c>
      <c r="L17" s="23"/>
      <c r="M17" s="24"/>
      <c r="N17" s="41"/>
    </row>
    <row r="18" spans="1:14" s="1" customFormat="1">
      <c r="A18" s="64"/>
      <c r="B18" s="19"/>
      <c r="C18" s="19"/>
      <c r="D18" s="19"/>
      <c r="E18" s="20"/>
      <c r="F18" s="19"/>
      <c r="G18" s="40" t="s">
        <v>28</v>
      </c>
      <c r="H18" s="21"/>
      <c r="I18" s="19"/>
      <c r="J18" s="19"/>
      <c r="K18" s="22">
        <f t="shared" si="0"/>
        <v>0</v>
      </c>
      <c r="L18" s="23"/>
      <c r="M18" s="24"/>
      <c r="N18" s="41"/>
    </row>
    <row r="19" spans="1:14" s="1" customFormat="1">
      <c r="A19" s="64"/>
      <c r="B19" s="19"/>
      <c r="C19" s="19"/>
      <c r="D19" s="19"/>
      <c r="E19" s="20"/>
      <c r="F19" s="19"/>
      <c r="G19" s="40" t="s">
        <v>29</v>
      </c>
      <c r="H19" s="21"/>
      <c r="I19" s="19"/>
      <c r="J19" s="19"/>
      <c r="K19" s="22">
        <f t="shared" si="0"/>
        <v>0</v>
      </c>
      <c r="L19" s="23"/>
      <c r="M19" s="24"/>
      <c r="N19" s="41"/>
    </row>
    <row r="20" spans="1:14" s="1" customFormat="1">
      <c r="A20" s="64"/>
      <c r="B20" s="19"/>
      <c r="C20" s="19"/>
      <c r="D20" s="19"/>
      <c r="E20" s="20"/>
      <c r="F20" s="19"/>
      <c r="G20" s="40" t="s">
        <v>30</v>
      </c>
      <c r="H20" s="21"/>
      <c r="I20" s="19"/>
      <c r="J20" s="19"/>
      <c r="K20" s="22">
        <f t="shared" si="0"/>
        <v>0</v>
      </c>
      <c r="L20" s="23"/>
      <c r="M20" s="24"/>
      <c r="N20" s="41"/>
    </row>
    <row r="21" spans="1:14" s="1" customFormat="1">
      <c r="A21" s="64"/>
      <c r="B21" s="19"/>
      <c r="C21" s="19"/>
      <c r="D21" s="19"/>
      <c r="E21" s="20"/>
      <c r="F21" s="19"/>
      <c r="G21" s="40" t="s">
        <v>31</v>
      </c>
      <c r="H21" s="21"/>
      <c r="I21" s="19"/>
      <c r="J21" s="19"/>
      <c r="K21" s="22">
        <f t="shared" si="0"/>
        <v>0</v>
      </c>
      <c r="L21" s="23"/>
      <c r="M21" s="24"/>
      <c r="N21" s="41"/>
    </row>
    <row r="22" spans="1:14" s="1" customFormat="1">
      <c r="A22" s="64"/>
      <c r="B22" s="19"/>
      <c r="C22" s="19"/>
      <c r="D22" s="19"/>
      <c r="E22" s="20"/>
      <c r="F22" s="19"/>
      <c r="G22" s="40" t="s">
        <v>32</v>
      </c>
      <c r="H22" s="21"/>
      <c r="I22" s="19"/>
      <c r="J22" s="19"/>
      <c r="K22" s="22">
        <f t="shared" si="0"/>
        <v>0</v>
      </c>
      <c r="L22" s="23"/>
      <c r="M22" s="24"/>
      <c r="N22" s="41"/>
    </row>
    <row r="23" spans="1:14" s="1" customFormat="1">
      <c r="A23" s="64"/>
      <c r="B23" s="19"/>
      <c r="C23" s="19"/>
      <c r="D23" s="19"/>
      <c r="E23" s="20"/>
      <c r="F23" s="19"/>
      <c r="G23" s="40" t="s">
        <v>33</v>
      </c>
      <c r="H23" s="21"/>
      <c r="I23" s="19"/>
      <c r="J23" s="19"/>
      <c r="K23" s="22">
        <f t="shared" si="0"/>
        <v>0</v>
      </c>
      <c r="L23" s="23"/>
      <c r="M23" s="24"/>
      <c r="N23" s="41"/>
    </row>
    <row r="24" spans="1:14" s="1" customFormat="1">
      <c r="A24" s="64"/>
      <c r="B24" s="19"/>
      <c r="C24" s="19"/>
      <c r="D24" s="19"/>
      <c r="E24" s="20"/>
      <c r="F24" s="19"/>
      <c r="G24" s="40" t="s">
        <v>34</v>
      </c>
      <c r="H24" s="21"/>
      <c r="I24" s="19"/>
      <c r="J24" s="19"/>
      <c r="K24" s="22">
        <f t="shared" si="0"/>
        <v>0</v>
      </c>
      <c r="L24" s="23"/>
      <c r="M24" s="24"/>
      <c r="N24" s="41"/>
    </row>
    <row r="25" spans="1:14" s="1" customFormat="1">
      <c r="A25" s="64"/>
      <c r="B25" s="19"/>
      <c r="C25" s="19"/>
      <c r="D25" s="19"/>
      <c r="E25" s="20"/>
      <c r="F25" s="19"/>
      <c r="G25" s="40" t="s">
        <v>35</v>
      </c>
      <c r="H25" s="21"/>
      <c r="I25" s="19"/>
      <c r="J25" s="19"/>
      <c r="K25" s="22">
        <f t="shared" si="0"/>
        <v>0</v>
      </c>
      <c r="L25" s="23"/>
      <c r="M25" s="24"/>
      <c r="N25" s="41"/>
    </row>
    <row r="26" spans="1:14" s="1" customFormat="1">
      <c r="A26" s="64"/>
      <c r="B26" s="19"/>
      <c r="C26" s="19"/>
      <c r="D26" s="19"/>
      <c r="E26" s="20"/>
      <c r="F26" s="19"/>
      <c r="G26" s="40" t="s">
        <v>36</v>
      </c>
      <c r="H26" s="21"/>
      <c r="I26" s="19"/>
      <c r="J26" s="19"/>
      <c r="K26" s="22">
        <f t="shared" si="0"/>
        <v>0</v>
      </c>
      <c r="L26" s="23"/>
      <c r="M26" s="24"/>
      <c r="N26" s="41"/>
    </row>
    <row r="27" spans="1:14" s="1" customFormat="1">
      <c r="A27" s="64"/>
      <c r="B27" s="19"/>
      <c r="C27" s="19"/>
      <c r="D27" s="19"/>
      <c r="E27" s="20"/>
      <c r="F27" s="19"/>
      <c r="G27" s="40" t="s">
        <v>37</v>
      </c>
      <c r="H27" s="21"/>
      <c r="I27" s="19"/>
      <c r="J27" s="19"/>
      <c r="K27" s="22">
        <f t="shared" si="0"/>
        <v>0</v>
      </c>
      <c r="L27" s="23"/>
      <c r="M27" s="24"/>
      <c r="N27" s="41"/>
    </row>
    <row r="28" spans="1:14" s="1" customFormat="1">
      <c r="A28" s="64"/>
      <c r="B28" s="19"/>
      <c r="C28" s="19"/>
      <c r="D28" s="19"/>
      <c r="E28" s="20"/>
      <c r="F28" s="19"/>
      <c r="G28" s="40" t="s">
        <v>38</v>
      </c>
      <c r="H28" s="21"/>
      <c r="I28" s="19"/>
      <c r="J28" s="19"/>
      <c r="K28" s="22">
        <f t="shared" si="0"/>
        <v>0</v>
      </c>
      <c r="L28" s="23"/>
      <c r="M28" s="24"/>
      <c r="N28" s="41"/>
    </row>
    <row r="29" spans="1:14" s="1" customFormat="1">
      <c r="A29" s="64"/>
      <c r="B29" s="19"/>
      <c r="C29" s="19"/>
      <c r="D29" s="19"/>
      <c r="E29" s="20"/>
      <c r="F29" s="19"/>
      <c r="G29" s="40" t="s">
        <v>39</v>
      </c>
      <c r="H29" s="21"/>
      <c r="I29" s="19"/>
      <c r="J29" s="19"/>
      <c r="K29" s="22">
        <f t="shared" si="0"/>
        <v>0</v>
      </c>
      <c r="L29" s="23"/>
      <c r="M29" s="24"/>
      <c r="N29" s="41"/>
    </row>
    <row r="30" spans="1:14" s="1" customFormat="1">
      <c r="A30" s="64"/>
      <c r="B30" s="19"/>
      <c r="C30" s="19"/>
      <c r="D30" s="19"/>
      <c r="E30" s="20"/>
      <c r="F30" s="19"/>
      <c r="G30" s="40" t="s">
        <v>40</v>
      </c>
      <c r="H30" s="21"/>
      <c r="I30" s="19"/>
      <c r="J30" s="19"/>
      <c r="K30" s="22">
        <f t="shared" si="0"/>
        <v>0</v>
      </c>
      <c r="L30" s="23"/>
      <c r="M30" s="24"/>
      <c r="N30" s="41"/>
    </row>
    <row r="31" spans="1:14" s="1" customFormat="1">
      <c r="A31" s="103">
        <v>45308</v>
      </c>
      <c r="B31" s="108" t="s">
        <v>41</v>
      </c>
      <c r="C31" s="108" t="s">
        <v>49</v>
      </c>
      <c r="D31" s="108" t="s">
        <v>43</v>
      </c>
      <c r="E31" s="104">
        <v>39</v>
      </c>
      <c r="F31" s="108" t="s">
        <v>44</v>
      </c>
      <c r="G31" s="109" t="s">
        <v>37</v>
      </c>
      <c r="H31" s="103">
        <v>45313</v>
      </c>
      <c r="I31" s="108" t="s">
        <v>356</v>
      </c>
      <c r="J31" s="108" t="s">
        <v>418</v>
      </c>
      <c r="K31" s="22">
        <f t="shared" si="0"/>
        <v>34</v>
      </c>
      <c r="L31" s="105">
        <v>5</v>
      </c>
      <c r="M31" s="106">
        <v>45313</v>
      </c>
      <c r="N31" s="107"/>
    </row>
    <row r="32" spans="1:14">
      <c r="A32" s="71">
        <v>45295</v>
      </c>
      <c r="B32" s="72" t="s">
        <v>41</v>
      </c>
      <c r="C32" s="72" t="s">
        <v>42</v>
      </c>
      <c r="D32" s="72" t="s">
        <v>43</v>
      </c>
      <c r="E32" s="73">
        <v>8</v>
      </c>
      <c r="F32" s="72" t="s">
        <v>44</v>
      </c>
      <c r="G32" s="72" t="s">
        <v>36</v>
      </c>
      <c r="H32" s="71">
        <v>45323</v>
      </c>
      <c r="I32" s="72" t="s">
        <v>356</v>
      </c>
      <c r="J32" s="72" t="s">
        <v>365</v>
      </c>
      <c r="K32" s="73">
        <f>E32-L32</f>
        <v>5</v>
      </c>
      <c r="L32" s="75">
        <v>3</v>
      </c>
      <c r="M32" s="76">
        <v>45323</v>
      </c>
      <c r="N32" s="77"/>
    </row>
    <row r="33" spans="1:14">
      <c r="A33" s="71">
        <v>45296</v>
      </c>
      <c r="B33" s="72" t="s">
        <v>41</v>
      </c>
      <c r="C33" s="72" t="s">
        <v>49</v>
      </c>
      <c r="D33" s="72" t="s">
        <v>43</v>
      </c>
      <c r="E33" s="73">
        <v>4</v>
      </c>
      <c r="F33" s="72" t="s">
        <v>44</v>
      </c>
      <c r="G33" s="72" t="s">
        <v>36</v>
      </c>
      <c r="H33" s="71">
        <v>45323</v>
      </c>
      <c r="I33" s="72" t="s">
        <v>356</v>
      </c>
      <c r="J33" s="72" t="s">
        <v>368</v>
      </c>
      <c r="K33" s="73">
        <f>E33-L33</f>
        <v>3</v>
      </c>
      <c r="L33" s="75">
        <v>1</v>
      </c>
      <c r="M33" s="76"/>
      <c r="N33" s="77"/>
    </row>
    <row r="34" spans="1:14">
      <c r="A34" s="83">
        <v>45296</v>
      </c>
      <c r="B34" s="84" t="s">
        <v>41</v>
      </c>
      <c r="C34" s="84" t="s">
        <v>49</v>
      </c>
      <c r="D34" s="84" t="s">
        <v>43</v>
      </c>
      <c r="E34" s="85">
        <v>1</v>
      </c>
      <c r="F34" s="84" t="s">
        <v>44</v>
      </c>
      <c r="G34" s="84" t="s">
        <v>36</v>
      </c>
      <c r="H34" s="83">
        <v>45327</v>
      </c>
      <c r="I34" s="84" t="s">
        <v>356</v>
      </c>
      <c r="J34" s="84" t="s">
        <v>388</v>
      </c>
      <c r="K34" s="98">
        <f>E34-L34</f>
        <v>1</v>
      </c>
      <c r="L34" s="87">
        <v>0</v>
      </c>
      <c r="M34" s="88"/>
      <c r="N34" s="89"/>
    </row>
    <row r="35" spans="1:14">
      <c r="A35" s="71">
        <v>45301</v>
      </c>
      <c r="B35" s="72" t="s">
        <v>41</v>
      </c>
      <c r="C35" s="72" t="s">
        <v>46</v>
      </c>
      <c r="D35" s="72" t="s">
        <v>43</v>
      </c>
      <c r="E35" s="73">
        <v>2</v>
      </c>
      <c r="F35" s="72" t="s">
        <v>44</v>
      </c>
      <c r="G35" s="72" t="s">
        <v>39</v>
      </c>
      <c r="H35" s="78">
        <v>45323</v>
      </c>
      <c r="I35" s="72" t="s">
        <v>356</v>
      </c>
      <c r="J35" s="72" t="s">
        <v>367</v>
      </c>
      <c r="K35" s="73">
        <f>E35-L35</f>
        <v>2</v>
      </c>
      <c r="L35" s="75">
        <v>0</v>
      </c>
      <c r="M35" s="76"/>
      <c r="N35" s="77"/>
    </row>
    <row r="36" spans="1:14">
      <c r="A36" s="71">
        <v>45308</v>
      </c>
      <c r="B36" s="72" t="s">
        <v>41</v>
      </c>
      <c r="C36" s="72" t="s">
        <v>49</v>
      </c>
      <c r="D36" s="72" t="s">
        <v>43</v>
      </c>
      <c r="E36" s="73">
        <v>9</v>
      </c>
      <c r="F36" s="72" t="s">
        <v>44</v>
      </c>
      <c r="G36" s="72" t="s">
        <v>36</v>
      </c>
      <c r="H36" s="71">
        <v>45323</v>
      </c>
      <c r="I36" s="72" t="s">
        <v>356</v>
      </c>
      <c r="J36" s="72" t="s">
        <v>366</v>
      </c>
      <c r="K36" s="99">
        <f>E36-L36</f>
        <v>9</v>
      </c>
      <c r="L36" s="75">
        <v>0</v>
      </c>
      <c r="M36" s="76"/>
      <c r="N36" s="77"/>
    </row>
    <row r="37" spans="1:14">
      <c r="A37" s="90">
        <v>45308</v>
      </c>
      <c r="B37" s="84" t="s">
        <v>41</v>
      </c>
      <c r="C37" s="84" t="s">
        <v>49</v>
      </c>
      <c r="D37" s="84" t="s">
        <v>43</v>
      </c>
      <c r="E37" s="85">
        <v>7</v>
      </c>
      <c r="F37" s="84" t="s">
        <v>44</v>
      </c>
      <c r="G37" s="84" t="s">
        <v>36</v>
      </c>
      <c r="H37" s="83">
        <v>45327</v>
      </c>
      <c r="I37" s="84" t="s">
        <v>356</v>
      </c>
      <c r="J37" s="84" t="s">
        <v>389</v>
      </c>
      <c r="K37" s="28">
        <f t="shared" ref="K37:K45" si="1">IF(H37="",0,IF(L37&gt;E37,"ERROR",E37-L37))</f>
        <v>7</v>
      </c>
      <c r="L37" s="87">
        <v>0</v>
      </c>
      <c r="M37" s="88"/>
      <c r="N37" s="89"/>
    </row>
    <row r="38" spans="1:14">
      <c r="A38" s="83">
        <v>45313</v>
      </c>
      <c r="B38" s="84" t="s">
        <v>41</v>
      </c>
      <c r="C38" s="84" t="s">
        <v>46</v>
      </c>
      <c r="D38" s="84" t="s">
        <v>43</v>
      </c>
      <c r="E38" s="85">
        <v>2</v>
      </c>
      <c r="F38" s="84" t="s">
        <v>44</v>
      </c>
      <c r="G38" s="84" t="s">
        <v>39</v>
      </c>
      <c r="H38" s="83">
        <v>45327</v>
      </c>
      <c r="I38" s="84" t="s">
        <v>356</v>
      </c>
      <c r="J38" s="84" t="s">
        <v>387</v>
      </c>
      <c r="K38" s="28">
        <f t="shared" si="1"/>
        <v>2</v>
      </c>
      <c r="L38" s="87">
        <v>0</v>
      </c>
      <c r="M38" s="88"/>
      <c r="N38" s="89"/>
    </row>
    <row r="39" spans="1:14">
      <c r="A39" s="83">
        <v>45313</v>
      </c>
      <c r="B39" s="84" t="s">
        <v>41</v>
      </c>
      <c r="C39" s="84" t="s">
        <v>46</v>
      </c>
      <c r="D39" s="84" t="s">
        <v>43</v>
      </c>
      <c r="E39" s="85">
        <v>4</v>
      </c>
      <c r="F39" s="84" t="s">
        <v>44</v>
      </c>
      <c r="G39" s="84" t="s">
        <v>16</v>
      </c>
      <c r="H39" s="83">
        <v>45327</v>
      </c>
      <c r="I39" s="84" t="s">
        <v>356</v>
      </c>
      <c r="J39" s="84" t="s">
        <v>390</v>
      </c>
      <c r="K39" s="28">
        <f t="shared" si="1"/>
        <v>4</v>
      </c>
      <c r="L39" s="87">
        <v>0</v>
      </c>
      <c r="M39" s="88"/>
      <c r="N39" s="89"/>
    </row>
    <row r="40" spans="1:14">
      <c r="A40" s="83">
        <v>45313</v>
      </c>
      <c r="B40" s="84" t="s">
        <v>41</v>
      </c>
      <c r="C40" s="84" t="s">
        <v>49</v>
      </c>
      <c r="D40" s="84" t="s">
        <v>43</v>
      </c>
      <c r="E40" s="85">
        <v>28</v>
      </c>
      <c r="F40" s="84" t="s">
        <v>44</v>
      </c>
      <c r="G40" s="84" t="s">
        <v>36</v>
      </c>
      <c r="H40" s="83">
        <v>45349</v>
      </c>
      <c r="I40" s="84" t="s">
        <v>356</v>
      </c>
      <c r="J40" s="84" t="s">
        <v>391</v>
      </c>
      <c r="K40" s="28">
        <f t="shared" si="1"/>
        <v>28</v>
      </c>
      <c r="L40" s="87">
        <v>0</v>
      </c>
      <c r="M40" s="88">
        <v>45351</v>
      </c>
      <c r="N40" s="89"/>
    </row>
    <row r="41" spans="1:14">
      <c r="A41" s="83">
        <v>45313</v>
      </c>
      <c r="B41" s="84" t="s">
        <v>41</v>
      </c>
      <c r="C41" s="84" t="s">
        <v>49</v>
      </c>
      <c r="D41" s="84" t="s">
        <v>43</v>
      </c>
      <c r="E41" s="85">
        <v>1</v>
      </c>
      <c r="F41" s="84" t="s">
        <v>44</v>
      </c>
      <c r="G41" s="84" t="s">
        <v>16</v>
      </c>
      <c r="H41" s="83">
        <v>45336</v>
      </c>
      <c r="I41" s="84" t="s">
        <v>356</v>
      </c>
      <c r="J41" s="84" t="s">
        <v>392</v>
      </c>
      <c r="K41" s="28">
        <f t="shared" si="1"/>
        <v>1</v>
      </c>
      <c r="L41" s="87">
        <v>0</v>
      </c>
      <c r="M41" s="88"/>
      <c r="N41" s="89"/>
    </row>
    <row r="42" spans="1:14">
      <c r="A42" s="83">
        <v>45313</v>
      </c>
      <c r="B42" s="84" t="s">
        <v>41</v>
      </c>
      <c r="C42" s="84" t="s">
        <v>49</v>
      </c>
      <c r="D42" s="84" t="s">
        <v>43</v>
      </c>
      <c r="E42" s="85">
        <v>17</v>
      </c>
      <c r="F42" s="84" t="s">
        <v>44</v>
      </c>
      <c r="G42" s="84" t="s">
        <v>23</v>
      </c>
      <c r="H42" s="83">
        <v>45336</v>
      </c>
      <c r="I42" s="84" t="s">
        <v>356</v>
      </c>
      <c r="J42" s="84" t="s">
        <v>393</v>
      </c>
      <c r="K42" s="28">
        <f t="shared" si="1"/>
        <v>16</v>
      </c>
      <c r="L42" s="87">
        <v>1</v>
      </c>
      <c r="M42" s="88"/>
      <c r="N42" s="89"/>
    </row>
    <row r="43" spans="1:14">
      <c r="A43" s="83">
        <v>45313</v>
      </c>
      <c r="B43" s="84" t="s">
        <v>41</v>
      </c>
      <c r="C43" s="84" t="s">
        <v>49</v>
      </c>
      <c r="D43" s="84" t="s">
        <v>43</v>
      </c>
      <c r="E43" s="85">
        <v>16</v>
      </c>
      <c r="F43" s="84" t="s">
        <v>44</v>
      </c>
      <c r="G43" s="84" t="s">
        <v>39</v>
      </c>
      <c r="H43" s="83">
        <v>45344</v>
      </c>
      <c r="I43" s="84" t="s">
        <v>356</v>
      </c>
      <c r="J43" s="84" t="s">
        <v>394</v>
      </c>
      <c r="K43" s="28">
        <f t="shared" si="1"/>
        <v>16</v>
      </c>
      <c r="L43" s="87">
        <v>0</v>
      </c>
      <c r="M43" s="88">
        <v>45345</v>
      </c>
      <c r="N43" s="89"/>
    </row>
    <row r="44" spans="1:14">
      <c r="A44" s="90">
        <v>45320</v>
      </c>
      <c r="B44" s="84" t="s">
        <v>41</v>
      </c>
      <c r="C44" s="84" t="s">
        <v>49</v>
      </c>
      <c r="D44" s="84" t="s">
        <v>43</v>
      </c>
      <c r="E44" s="85">
        <v>5</v>
      </c>
      <c r="F44" s="84" t="s">
        <v>44</v>
      </c>
      <c r="G44" s="84" t="s">
        <v>23</v>
      </c>
      <c r="H44" s="83"/>
      <c r="I44" s="86"/>
      <c r="J44" s="84" t="s">
        <v>395</v>
      </c>
      <c r="K44" s="28">
        <f t="shared" si="1"/>
        <v>0</v>
      </c>
      <c r="L44" s="87"/>
      <c r="M44" s="88"/>
      <c r="N44" s="89"/>
    </row>
    <row r="45" spans="1:14">
      <c r="A45" s="83">
        <v>45320</v>
      </c>
      <c r="B45" s="84" t="s">
        <v>41</v>
      </c>
      <c r="C45" s="84" t="s">
        <v>49</v>
      </c>
      <c r="D45" s="84" t="s">
        <v>43</v>
      </c>
      <c r="E45" s="85">
        <v>4</v>
      </c>
      <c r="F45" s="84" t="s">
        <v>44</v>
      </c>
      <c r="G45" s="84" t="s">
        <v>23</v>
      </c>
      <c r="H45" s="83"/>
      <c r="I45" s="86"/>
      <c r="J45" s="84" t="s">
        <v>396</v>
      </c>
      <c r="K45" s="28">
        <f t="shared" si="1"/>
        <v>0</v>
      </c>
      <c r="L45" s="87"/>
      <c r="M45" s="88"/>
      <c r="N45" s="89"/>
    </row>
    <row r="46" spans="1:14">
      <c r="A46" s="91">
        <v>45323</v>
      </c>
      <c r="B46" s="92" t="s">
        <v>41</v>
      </c>
      <c r="C46" s="92" t="s">
        <v>49</v>
      </c>
      <c r="D46" s="92" t="s">
        <v>43</v>
      </c>
      <c r="E46" s="93">
        <v>1</v>
      </c>
      <c r="F46" s="92" t="s">
        <v>44</v>
      </c>
      <c r="G46" s="92" t="s">
        <v>30</v>
      </c>
      <c r="H46" s="91">
        <v>45330</v>
      </c>
      <c r="I46" s="92" t="s">
        <v>356</v>
      </c>
      <c r="J46" s="92" t="s">
        <v>403</v>
      </c>
      <c r="K46" s="94">
        <f>IF(H46="",0,IF(L46&gt;E46,"ERROR",E46-L46))</f>
        <v>1</v>
      </c>
      <c r="L46" s="95">
        <v>0</v>
      </c>
      <c r="M46" s="96">
        <v>45334</v>
      </c>
      <c r="N46" s="97"/>
    </row>
    <row r="47" spans="1:14" s="1" customFormat="1">
      <c r="A47" s="64">
        <v>45323</v>
      </c>
      <c r="B47" s="19" t="s">
        <v>41</v>
      </c>
      <c r="C47" s="19" t="s">
        <v>42</v>
      </c>
      <c r="D47" s="19" t="s">
        <v>285</v>
      </c>
      <c r="E47" s="20">
        <v>1</v>
      </c>
      <c r="F47" s="19" t="s">
        <v>44</v>
      </c>
      <c r="G47" s="19" t="s">
        <v>14</v>
      </c>
      <c r="H47" s="21">
        <v>45323</v>
      </c>
      <c r="I47" s="19" t="s">
        <v>356</v>
      </c>
      <c r="J47" s="19" t="s">
        <v>288</v>
      </c>
      <c r="K47" s="22">
        <f t="shared" si="0"/>
        <v>0</v>
      </c>
      <c r="L47" s="23">
        <v>1</v>
      </c>
      <c r="M47" s="24">
        <v>45323</v>
      </c>
      <c r="N47" s="41"/>
    </row>
    <row r="48" spans="1:14" s="1" customFormat="1">
      <c r="A48" s="64">
        <v>45323</v>
      </c>
      <c r="B48" s="19" t="s">
        <v>41</v>
      </c>
      <c r="C48" s="19" t="s">
        <v>46</v>
      </c>
      <c r="D48" s="19" t="s">
        <v>325</v>
      </c>
      <c r="E48" s="20">
        <v>1</v>
      </c>
      <c r="F48" s="19" t="s">
        <v>44</v>
      </c>
      <c r="G48" s="19" t="s">
        <v>14</v>
      </c>
      <c r="H48" s="21">
        <v>45323</v>
      </c>
      <c r="I48" s="19" t="s">
        <v>356</v>
      </c>
      <c r="J48" s="19" t="s">
        <v>357</v>
      </c>
      <c r="K48" s="22">
        <f t="shared" si="0"/>
        <v>1</v>
      </c>
      <c r="L48" s="23">
        <v>0</v>
      </c>
      <c r="M48" s="24">
        <v>45323</v>
      </c>
      <c r="N48" s="41"/>
    </row>
    <row r="49" spans="1:14" s="1" customFormat="1">
      <c r="A49" s="64">
        <v>45323</v>
      </c>
      <c r="B49" s="19" t="s">
        <v>41</v>
      </c>
      <c r="C49" s="19" t="s">
        <v>46</v>
      </c>
      <c r="D49" s="19" t="s">
        <v>325</v>
      </c>
      <c r="E49" s="20">
        <v>1</v>
      </c>
      <c r="F49" s="19" t="s">
        <v>44</v>
      </c>
      <c r="G49" s="19" t="s">
        <v>15</v>
      </c>
      <c r="H49" s="21">
        <v>45323</v>
      </c>
      <c r="I49" s="19" t="s">
        <v>356</v>
      </c>
      <c r="J49" s="19" t="s">
        <v>358</v>
      </c>
      <c r="K49" s="22">
        <f t="shared" si="0"/>
        <v>1</v>
      </c>
      <c r="L49" s="23">
        <v>0</v>
      </c>
      <c r="M49" s="24">
        <v>45323</v>
      </c>
      <c r="N49" s="41"/>
    </row>
    <row r="50" spans="1:14" s="1" customFormat="1">
      <c r="A50" s="64">
        <v>45323</v>
      </c>
      <c r="B50" s="19" t="s">
        <v>41</v>
      </c>
      <c r="C50" s="19" t="s">
        <v>46</v>
      </c>
      <c r="D50" s="19" t="s">
        <v>325</v>
      </c>
      <c r="E50" s="20">
        <v>2</v>
      </c>
      <c r="F50" s="19" t="s">
        <v>44</v>
      </c>
      <c r="G50" s="19" t="s">
        <v>37</v>
      </c>
      <c r="H50" s="21">
        <v>45323</v>
      </c>
      <c r="I50" s="19" t="s">
        <v>356</v>
      </c>
      <c r="J50" s="19" t="s">
        <v>146</v>
      </c>
      <c r="K50" s="22">
        <f t="shared" si="0"/>
        <v>2</v>
      </c>
      <c r="L50" s="23">
        <v>0</v>
      </c>
      <c r="M50" s="24">
        <v>45323</v>
      </c>
      <c r="N50" s="41"/>
    </row>
    <row r="51" spans="1:14" s="1" customFormat="1">
      <c r="A51" s="64">
        <v>45323</v>
      </c>
      <c r="B51" s="19" t="s">
        <v>41</v>
      </c>
      <c r="C51" s="19" t="s">
        <v>46</v>
      </c>
      <c r="D51" s="19" t="s">
        <v>325</v>
      </c>
      <c r="E51" s="20">
        <v>1</v>
      </c>
      <c r="F51" s="19" t="s">
        <v>44</v>
      </c>
      <c r="G51" s="19" t="s">
        <v>14</v>
      </c>
      <c r="H51" s="21">
        <v>45323</v>
      </c>
      <c r="I51" s="19" t="s">
        <v>356</v>
      </c>
      <c r="J51" s="19" t="s">
        <v>359</v>
      </c>
      <c r="K51" s="22">
        <f t="shared" si="0"/>
        <v>1</v>
      </c>
      <c r="L51" s="23">
        <v>0</v>
      </c>
      <c r="M51" s="24">
        <v>45323</v>
      </c>
      <c r="N51" s="41"/>
    </row>
    <row r="52" spans="1:14" s="1" customFormat="1">
      <c r="A52" s="64">
        <v>45323</v>
      </c>
      <c r="B52" s="19" t="s">
        <v>41</v>
      </c>
      <c r="C52" s="19" t="s">
        <v>46</v>
      </c>
      <c r="D52" s="19" t="s">
        <v>325</v>
      </c>
      <c r="E52" s="20">
        <v>1</v>
      </c>
      <c r="F52" s="19" t="s">
        <v>44</v>
      </c>
      <c r="G52" s="19" t="s">
        <v>15</v>
      </c>
      <c r="H52" s="21">
        <v>45323</v>
      </c>
      <c r="I52" s="19" t="s">
        <v>356</v>
      </c>
      <c r="J52" s="19" t="s">
        <v>360</v>
      </c>
      <c r="K52" s="22">
        <f t="shared" si="0"/>
        <v>0</v>
      </c>
      <c r="L52" s="23">
        <v>1</v>
      </c>
      <c r="M52" s="24">
        <v>45323</v>
      </c>
      <c r="N52" s="41"/>
    </row>
    <row r="53" spans="1:14" s="1" customFormat="1">
      <c r="A53" s="64">
        <v>45323</v>
      </c>
      <c r="B53" s="19" t="s">
        <v>41</v>
      </c>
      <c r="C53" s="19" t="s">
        <v>46</v>
      </c>
      <c r="D53" s="19" t="s">
        <v>325</v>
      </c>
      <c r="E53" s="20">
        <v>2</v>
      </c>
      <c r="F53" s="19" t="s">
        <v>44</v>
      </c>
      <c r="G53" s="19" t="s">
        <v>37</v>
      </c>
      <c r="H53" s="21">
        <v>45323</v>
      </c>
      <c r="I53" s="19" t="s">
        <v>356</v>
      </c>
      <c r="J53" s="19" t="s">
        <v>146</v>
      </c>
      <c r="K53" s="22">
        <f t="shared" si="0"/>
        <v>2</v>
      </c>
      <c r="L53" s="23">
        <v>0</v>
      </c>
      <c r="M53" s="24">
        <v>45323</v>
      </c>
      <c r="N53" s="41"/>
    </row>
    <row r="54" spans="1:14" s="1" customFormat="1">
      <c r="A54" s="64">
        <v>45323</v>
      </c>
      <c r="B54" s="19" t="s">
        <v>41</v>
      </c>
      <c r="C54" s="19" t="s">
        <v>46</v>
      </c>
      <c r="D54" s="19" t="s">
        <v>43</v>
      </c>
      <c r="E54" s="20">
        <v>1</v>
      </c>
      <c r="F54" s="19" t="s">
        <v>44</v>
      </c>
      <c r="G54" s="19" t="s">
        <v>14</v>
      </c>
      <c r="H54" s="21">
        <v>45323</v>
      </c>
      <c r="I54" s="19" t="s">
        <v>356</v>
      </c>
      <c r="J54" s="19" t="s">
        <v>361</v>
      </c>
      <c r="K54" s="22">
        <f t="shared" si="0"/>
        <v>1</v>
      </c>
      <c r="L54" s="23">
        <v>0</v>
      </c>
      <c r="M54" s="24">
        <v>45323</v>
      </c>
      <c r="N54" s="41"/>
    </row>
    <row r="55" spans="1:14" s="1" customFormat="1">
      <c r="A55" s="64">
        <v>45323</v>
      </c>
      <c r="B55" s="19" t="s">
        <v>41</v>
      </c>
      <c r="C55" s="19" t="s">
        <v>46</v>
      </c>
      <c r="D55" s="19" t="s">
        <v>43</v>
      </c>
      <c r="E55" s="20">
        <v>1</v>
      </c>
      <c r="F55" s="19" t="s">
        <v>44</v>
      </c>
      <c r="G55" s="19" t="s">
        <v>15</v>
      </c>
      <c r="H55" s="21">
        <v>45323</v>
      </c>
      <c r="I55" s="19" t="s">
        <v>356</v>
      </c>
      <c r="J55" s="19" t="s">
        <v>362</v>
      </c>
      <c r="K55" s="22">
        <f t="shared" si="0"/>
        <v>1</v>
      </c>
      <c r="L55" s="23">
        <v>0</v>
      </c>
      <c r="M55" s="24">
        <v>45323</v>
      </c>
      <c r="N55" s="41"/>
    </row>
    <row r="56" spans="1:14" s="1" customFormat="1">
      <c r="A56" s="64">
        <v>45324</v>
      </c>
      <c r="B56" s="79" t="s">
        <v>41</v>
      </c>
      <c r="C56" s="79" t="s">
        <v>46</v>
      </c>
      <c r="D56" s="79" t="s">
        <v>325</v>
      </c>
      <c r="E56" s="20">
        <v>1</v>
      </c>
      <c r="F56" s="79" t="s">
        <v>44</v>
      </c>
      <c r="G56" s="79" t="s">
        <v>14</v>
      </c>
      <c r="H56" s="21">
        <v>45324</v>
      </c>
      <c r="I56" s="79" t="s">
        <v>356</v>
      </c>
      <c r="J56" s="79" t="s">
        <v>372</v>
      </c>
      <c r="K56" s="22">
        <f t="shared" si="0"/>
        <v>1</v>
      </c>
      <c r="L56" s="23">
        <v>0</v>
      </c>
      <c r="M56" s="24">
        <v>45324</v>
      </c>
      <c r="N56" s="41"/>
    </row>
    <row r="57" spans="1:14" s="1" customFormat="1">
      <c r="A57" s="64">
        <v>45324</v>
      </c>
      <c r="B57" s="79" t="s">
        <v>41</v>
      </c>
      <c r="C57" s="79" t="s">
        <v>46</v>
      </c>
      <c r="D57" s="79" t="s">
        <v>325</v>
      </c>
      <c r="E57" s="20">
        <v>1</v>
      </c>
      <c r="F57" s="79" t="s">
        <v>44</v>
      </c>
      <c r="G57" s="79" t="s">
        <v>15</v>
      </c>
      <c r="H57" s="21">
        <v>45324</v>
      </c>
      <c r="I57" s="79" t="s">
        <v>356</v>
      </c>
      <c r="J57" s="79" t="s">
        <v>372</v>
      </c>
      <c r="K57" s="22">
        <f t="shared" si="0"/>
        <v>1</v>
      </c>
      <c r="L57" s="23">
        <v>0</v>
      </c>
      <c r="M57" s="24">
        <v>45324</v>
      </c>
      <c r="N57" s="41"/>
    </row>
    <row r="58" spans="1:14" s="1" customFormat="1">
      <c r="A58" s="64">
        <v>45324</v>
      </c>
      <c r="B58" s="79" t="s">
        <v>41</v>
      </c>
      <c r="C58" s="79" t="s">
        <v>46</v>
      </c>
      <c r="D58" s="79" t="s">
        <v>325</v>
      </c>
      <c r="E58" s="20">
        <v>2</v>
      </c>
      <c r="F58" s="79" t="s">
        <v>44</v>
      </c>
      <c r="G58" s="79" t="s">
        <v>37</v>
      </c>
      <c r="H58" s="21">
        <v>45324</v>
      </c>
      <c r="I58" s="79" t="s">
        <v>356</v>
      </c>
      <c r="J58" s="79" t="s">
        <v>146</v>
      </c>
      <c r="K58" s="22">
        <f t="shared" si="0"/>
        <v>2</v>
      </c>
      <c r="L58" s="23">
        <v>0</v>
      </c>
      <c r="M58" s="24">
        <v>45324</v>
      </c>
      <c r="N58" s="41"/>
    </row>
    <row r="59" spans="1:14" s="1" customFormat="1">
      <c r="A59" s="64">
        <v>45324</v>
      </c>
      <c r="B59" s="79" t="s">
        <v>41</v>
      </c>
      <c r="C59" s="79" t="s">
        <v>42</v>
      </c>
      <c r="D59" s="79" t="s">
        <v>323</v>
      </c>
      <c r="E59" s="20">
        <v>3</v>
      </c>
      <c r="F59" s="79" t="s">
        <v>44</v>
      </c>
      <c r="G59" s="79" t="s">
        <v>17</v>
      </c>
      <c r="H59" s="21">
        <v>45324</v>
      </c>
      <c r="I59" s="79" t="s">
        <v>356</v>
      </c>
      <c r="J59" s="79" t="s">
        <v>373</v>
      </c>
      <c r="K59" s="22">
        <f t="shared" si="0"/>
        <v>1</v>
      </c>
      <c r="L59" s="23">
        <v>2</v>
      </c>
      <c r="M59" s="24">
        <v>45324</v>
      </c>
      <c r="N59" s="41"/>
    </row>
    <row r="60" spans="1:14" s="1" customFormat="1">
      <c r="A60" s="64">
        <v>45324</v>
      </c>
      <c r="B60" s="79" t="s">
        <v>41</v>
      </c>
      <c r="C60" s="79" t="s">
        <v>42</v>
      </c>
      <c r="D60" s="79" t="s">
        <v>323</v>
      </c>
      <c r="E60" s="20">
        <v>2</v>
      </c>
      <c r="F60" s="79" t="s">
        <v>44</v>
      </c>
      <c r="G60" s="79" t="s">
        <v>20</v>
      </c>
      <c r="H60" s="21">
        <v>45324</v>
      </c>
      <c r="I60" s="79" t="s">
        <v>356</v>
      </c>
      <c r="J60" s="79" t="s">
        <v>381</v>
      </c>
      <c r="K60" s="22">
        <f t="shared" si="0"/>
        <v>2</v>
      </c>
      <c r="L60" s="23">
        <v>0</v>
      </c>
      <c r="M60" s="24">
        <v>45324</v>
      </c>
      <c r="N60" s="41"/>
    </row>
    <row r="61" spans="1:14" s="1" customFormat="1">
      <c r="A61" s="64">
        <v>45324</v>
      </c>
      <c r="B61" s="79" t="s">
        <v>41</v>
      </c>
      <c r="C61" s="79" t="s">
        <v>42</v>
      </c>
      <c r="D61" s="79" t="s">
        <v>323</v>
      </c>
      <c r="E61" s="20">
        <v>2</v>
      </c>
      <c r="F61" s="79" t="s">
        <v>44</v>
      </c>
      <c r="G61" s="79" t="s">
        <v>32</v>
      </c>
      <c r="H61" s="21">
        <v>45324</v>
      </c>
      <c r="I61" s="79" t="s">
        <v>356</v>
      </c>
      <c r="J61" s="79" t="s">
        <v>374</v>
      </c>
      <c r="K61" s="22">
        <f t="shared" si="0"/>
        <v>2</v>
      </c>
      <c r="L61" s="23">
        <v>0</v>
      </c>
      <c r="M61" s="24">
        <v>45324</v>
      </c>
      <c r="N61" s="41"/>
    </row>
    <row r="62" spans="1:14" s="1" customFormat="1">
      <c r="A62" s="64">
        <v>45324</v>
      </c>
      <c r="B62" s="79" t="s">
        <v>41</v>
      </c>
      <c r="C62" s="79" t="s">
        <v>42</v>
      </c>
      <c r="D62" s="79" t="s">
        <v>323</v>
      </c>
      <c r="E62" s="20">
        <v>1</v>
      </c>
      <c r="F62" s="79" t="s">
        <v>44</v>
      </c>
      <c r="G62" s="79" t="s">
        <v>14</v>
      </c>
      <c r="H62" s="21">
        <v>45324</v>
      </c>
      <c r="I62" s="79" t="s">
        <v>356</v>
      </c>
      <c r="J62" s="19">
        <v>1538</v>
      </c>
      <c r="K62" s="22">
        <f t="shared" si="0"/>
        <v>1</v>
      </c>
      <c r="L62" s="23">
        <v>0</v>
      </c>
      <c r="M62" s="24">
        <v>45324</v>
      </c>
      <c r="N62" s="41"/>
    </row>
    <row r="63" spans="1:14" s="1" customFormat="1">
      <c r="A63" s="64">
        <v>45324</v>
      </c>
      <c r="B63" s="79" t="s">
        <v>41</v>
      </c>
      <c r="C63" s="79" t="s">
        <v>42</v>
      </c>
      <c r="D63" s="79" t="s">
        <v>323</v>
      </c>
      <c r="E63" s="20">
        <v>2</v>
      </c>
      <c r="F63" s="79" t="s">
        <v>44</v>
      </c>
      <c r="G63" s="79" t="s">
        <v>37</v>
      </c>
      <c r="H63" s="21">
        <v>45324</v>
      </c>
      <c r="I63" s="79" t="s">
        <v>356</v>
      </c>
      <c r="J63" s="79" t="s">
        <v>345</v>
      </c>
      <c r="K63" s="22">
        <f t="shared" si="0"/>
        <v>1</v>
      </c>
      <c r="L63" s="23">
        <v>1</v>
      </c>
      <c r="M63" s="24">
        <v>45324</v>
      </c>
      <c r="N63" s="41"/>
    </row>
    <row r="64" spans="1:14" s="1" customFormat="1">
      <c r="A64" s="64">
        <v>45324</v>
      </c>
      <c r="B64" s="79" t="s">
        <v>41</v>
      </c>
      <c r="C64" s="79" t="s">
        <v>42</v>
      </c>
      <c r="D64" s="79" t="s">
        <v>323</v>
      </c>
      <c r="E64" s="20">
        <v>1</v>
      </c>
      <c r="F64" s="79" t="s">
        <v>44</v>
      </c>
      <c r="G64" s="79" t="s">
        <v>30</v>
      </c>
      <c r="H64" s="21">
        <v>45324</v>
      </c>
      <c r="I64" s="79" t="s">
        <v>356</v>
      </c>
      <c r="J64" s="79" t="s">
        <v>205</v>
      </c>
      <c r="K64" s="22">
        <f t="shared" si="0"/>
        <v>1</v>
      </c>
      <c r="L64" s="23">
        <v>0</v>
      </c>
      <c r="M64" s="24">
        <v>45324</v>
      </c>
      <c r="N64" s="41"/>
    </row>
    <row r="65" spans="1:14" s="1" customFormat="1">
      <c r="A65" s="64">
        <v>45324</v>
      </c>
      <c r="B65" s="79" t="s">
        <v>41</v>
      </c>
      <c r="C65" s="79" t="s">
        <v>46</v>
      </c>
      <c r="D65" s="79" t="s">
        <v>325</v>
      </c>
      <c r="E65" s="20">
        <v>1</v>
      </c>
      <c r="F65" s="79" t="s">
        <v>44</v>
      </c>
      <c r="G65" s="79" t="s">
        <v>14</v>
      </c>
      <c r="H65" s="21">
        <v>45324</v>
      </c>
      <c r="I65" s="79" t="s">
        <v>356</v>
      </c>
      <c r="J65" s="79" t="s">
        <v>375</v>
      </c>
      <c r="K65" s="22">
        <f t="shared" si="0"/>
        <v>1</v>
      </c>
      <c r="L65" s="23">
        <v>0</v>
      </c>
      <c r="M65" s="24">
        <v>45324</v>
      </c>
      <c r="N65" s="41"/>
    </row>
    <row r="66" spans="1:14" s="1" customFormat="1">
      <c r="A66" s="64">
        <v>45324</v>
      </c>
      <c r="B66" s="79" t="s">
        <v>41</v>
      </c>
      <c r="C66" s="79" t="s">
        <v>46</v>
      </c>
      <c r="D66" s="79" t="s">
        <v>325</v>
      </c>
      <c r="E66" s="20">
        <v>2</v>
      </c>
      <c r="F66" s="79" t="s">
        <v>44</v>
      </c>
      <c r="G66" s="79" t="s">
        <v>37</v>
      </c>
      <c r="H66" s="21">
        <v>45324</v>
      </c>
      <c r="I66" s="79" t="s">
        <v>356</v>
      </c>
      <c r="J66" s="79" t="s">
        <v>376</v>
      </c>
      <c r="K66" s="22">
        <f t="shared" si="0"/>
        <v>0</v>
      </c>
      <c r="L66" s="23">
        <v>2</v>
      </c>
      <c r="M66" s="24">
        <v>45324</v>
      </c>
      <c r="N66" s="41"/>
    </row>
    <row r="67" spans="1:14" s="1" customFormat="1">
      <c r="A67" s="64">
        <v>45324</v>
      </c>
      <c r="B67" s="79" t="s">
        <v>41</v>
      </c>
      <c r="C67" s="79" t="s">
        <v>42</v>
      </c>
      <c r="D67" s="79" t="s">
        <v>131</v>
      </c>
      <c r="E67" s="20">
        <v>1</v>
      </c>
      <c r="F67" s="79" t="s">
        <v>44</v>
      </c>
      <c r="G67" s="79" t="s">
        <v>14</v>
      </c>
      <c r="H67" s="21">
        <v>45324</v>
      </c>
      <c r="I67" s="79" t="s">
        <v>356</v>
      </c>
      <c r="J67" s="79" t="s">
        <v>377</v>
      </c>
      <c r="K67" s="22">
        <f t="shared" si="0"/>
        <v>1</v>
      </c>
      <c r="L67" s="23">
        <v>0</v>
      </c>
      <c r="M67" s="24">
        <v>45324</v>
      </c>
      <c r="N67" s="41"/>
    </row>
    <row r="68" spans="1:14" s="1" customFormat="1">
      <c r="A68" s="64">
        <v>45324</v>
      </c>
      <c r="B68" s="79" t="s">
        <v>41</v>
      </c>
      <c r="C68" s="79" t="s">
        <v>42</v>
      </c>
      <c r="D68" s="79" t="s">
        <v>131</v>
      </c>
      <c r="E68" s="20">
        <v>1</v>
      </c>
      <c r="F68" s="79" t="s">
        <v>44</v>
      </c>
      <c r="G68" s="79" t="s">
        <v>15</v>
      </c>
      <c r="H68" s="21">
        <v>45324</v>
      </c>
      <c r="I68" s="79" t="s">
        <v>356</v>
      </c>
      <c r="J68" s="79" t="s">
        <v>378</v>
      </c>
      <c r="K68" s="22">
        <f t="shared" si="0"/>
        <v>1</v>
      </c>
      <c r="L68" s="23">
        <v>0</v>
      </c>
      <c r="M68" s="24">
        <v>45324</v>
      </c>
      <c r="N68" s="41"/>
    </row>
    <row r="69" spans="1:14" s="1" customFormat="1">
      <c r="A69" s="64">
        <v>45324</v>
      </c>
      <c r="B69" s="79" t="s">
        <v>41</v>
      </c>
      <c r="C69" s="79" t="s">
        <v>42</v>
      </c>
      <c r="D69" s="79" t="s">
        <v>131</v>
      </c>
      <c r="E69" s="20">
        <v>5</v>
      </c>
      <c r="F69" s="79" t="s">
        <v>44</v>
      </c>
      <c r="G69" s="79" t="s">
        <v>37</v>
      </c>
      <c r="H69" s="21">
        <v>45324</v>
      </c>
      <c r="I69" s="79" t="s">
        <v>356</v>
      </c>
      <c r="J69" s="79" t="s">
        <v>146</v>
      </c>
      <c r="K69" s="22">
        <f t="shared" si="0"/>
        <v>5</v>
      </c>
      <c r="L69" s="23">
        <v>0</v>
      </c>
      <c r="M69" s="24">
        <v>45324</v>
      </c>
      <c r="N69" s="41"/>
    </row>
    <row r="70" spans="1:14" s="1" customFormat="1">
      <c r="A70" s="64">
        <v>45324</v>
      </c>
      <c r="B70" s="79" t="s">
        <v>41</v>
      </c>
      <c r="C70" s="79" t="s">
        <v>42</v>
      </c>
      <c r="D70" s="79" t="s">
        <v>279</v>
      </c>
      <c r="E70" s="20">
        <v>1</v>
      </c>
      <c r="F70" s="79" t="s">
        <v>44</v>
      </c>
      <c r="G70" s="79" t="s">
        <v>14</v>
      </c>
      <c r="H70" s="21">
        <v>45324</v>
      </c>
      <c r="I70" s="79" t="s">
        <v>356</v>
      </c>
      <c r="J70" s="79" t="s">
        <v>379</v>
      </c>
      <c r="K70" s="22">
        <f t="shared" si="0"/>
        <v>1</v>
      </c>
      <c r="L70" s="23">
        <v>0</v>
      </c>
      <c r="M70" s="24">
        <v>45324</v>
      </c>
      <c r="N70" s="41"/>
    </row>
    <row r="71" spans="1:14" s="1" customFormat="1">
      <c r="A71" s="64">
        <v>45324</v>
      </c>
      <c r="B71" s="79" t="s">
        <v>41</v>
      </c>
      <c r="C71" s="79" t="s">
        <v>42</v>
      </c>
      <c r="D71" s="79" t="s">
        <v>279</v>
      </c>
      <c r="E71" s="20">
        <v>1</v>
      </c>
      <c r="F71" s="79" t="s">
        <v>44</v>
      </c>
      <c r="G71" s="79" t="s">
        <v>15</v>
      </c>
      <c r="H71" s="21">
        <v>45324</v>
      </c>
      <c r="I71" s="79" t="s">
        <v>356</v>
      </c>
      <c r="J71" s="79" t="s">
        <v>379</v>
      </c>
      <c r="K71" s="22">
        <f t="shared" si="0"/>
        <v>1</v>
      </c>
      <c r="L71" s="23">
        <v>0</v>
      </c>
      <c r="M71" s="24">
        <v>45324</v>
      </c>
      <c r="N71" s="41"/>
    </row>
    <row r="72" spans="1:14" s="1" customFormat="1">
      <c r="A72" s="64">
        <v>45327</v>
      </c>
      <c r="B72" s="79" t="s">
        <v>41</v>
      </c>
      <c r="C72" s="79" t="s">
        <v>42</v>
      </c>
      <c r="D72" s="79" t="s">
        <v>323</v>
      </c>
      <c r="E72" s="20">
        <v>3</v>
      </c>
      <c r="F72" s="79" t="s">
        <v>44</v>
      </c>
      <c r="G72" s="79" t="s">
        <v>17</v>
      </c>
      <c r="H72" s="21">
        <v>45327</v>
      </c>
      <c r="I72" s="79" t="s">
        <v>356</v>
      </c>
      <c r="J72" s="79" t="s">
        <v>380</v>
      </c>
      <c r="K72" s="22">
        <f t="shared" si="0"/>
        <v>3</v>
      </c>
      <c r="L72" s="23">
        <v>0</v>
      </c>
      <c r="M72" s="24">
        <v>45327</v>
      </c>
      <c r="N72" s="41"/>
    </row>
    <row r="73" spans="1:14" s="1" customFormat="1">
      <c r="A73" s="64">
        <v>45327</v>
      </c>
      <c r="B73" s="79" t="s">
        <v>41</v>
      </c>
      <c r="C73" s="79" t="s">
        <v>42</v>
      </c>
      <c r="D73" s="79" t="s">
        <v>323</v>
      </c>
      <c r="E73" s="20">
        <v>2</v>
      </c>
      <c r="F73" s="79" t="s">
        <v>44</v>
      </c>
      <c r="G73" s="79" t="s">
        <v>20</v>
      </c>
      <c r="H73" s="21">
        <v>45327</v>
      </c>
      <c r="I73" s="79" t="s">
        <v>356</v>
      </c>
      <c r="J73" s="79" t="s">
        <v>381</v>
      </c>
      <c r="K73" s="22">
        <f t="shared" si="0"/>
        <v>2</v>
      </c>
      <c r="L73" s="23">
        <v>0</v>
      </c>
      <c r="M73" s="24">
        <v>45327</v>
      </c>
      <c r="N73" s="41"/>
    </row>
    <row r="74" spans="1:14" s="1" customFormat="1">
      <c r="A74" s="64">
        <v>45327</v>
      </c>
      <c r="B74" s="79" t="s">
        <v>41</v>
      </c>
      <c r="C74" s="79" t="s">
        <v>42</v>
      </c>
      <c r="D74" s="79" t="s">
        <v>323</v>
      </c>
      <c r="E74" s="20">
        <v>2</v>
      </c>
      <c r="F74" s="79" t="s">
        <v>44</v>
      </c>
      <c r="G74" s="79" t="s">
        <v>18</v>
      </c>
      <c r="H74" s="21">
        <v>45327</v>
      </c>
      <c r="I74" s="79" t="s">
        <v>356</v>
      </c>
      <c r="J74" s="79" t="s">
        <v>337</v>
      </c>
      <c r="K74" s="22">
        <f t="shared" si="0"/>
        <v>2</v>
      </c>
      <c r="L74" s="23">
        <v>0</v>
      </c>
      <c r="M74" s="24">
        <v>45327</v>
      </c>
      <c r="N74" s="41"/>
    </row>
    <row r="75" spans="1:14" s="1" customFormat="1">
      <c r="A75" s="64">
        <v>45327</v>
      </c>
      <c r="B75" s="79" t="s">
        <v>41</v>
      </c>
      <c r="C75" s="79" t="s">
        <v>42</v>
      </c>
      <c r="D75" s="79" t="s">
        <v>323</v>
      </c>
      <c r="E75" s="20">
        <v>1</v>
      </c>
      <c r="F75" s="79" t="s">
        <v>44</v>
      </c>
      <c r="G75" s="79" t="s">
        <v>14</v>
      </c>
      <c r="H75" s="21">
        <v>45327</v>
      </c>
      <c r="I75" s="79" t="s">
        <v>356</v>
      </c>
      <c r="J75" s="19">
        <v>1549</v>
      </c>
      <c r="K75" s="22">
        <f t="shared" si="0"/>
        <v>1</v>
      </c>
      <c r="L75" s="23">
        <v>0</v>
      </c>
      <c r="M75" s="24">
        <v>45327</v>
      </c>
      <c r="N75" s="41"/>
    </row>
    <row r="76" spans="1:14" s="1" customFormat="1">
      <c r="A76" s="64">
        <v>45327</v>
      </c>
      <c r="B76" s="79" t="s">
        <v>41</v>
      </c>
      <c r="C76" s="79" t="s">
        <v>42</v>
      </c>
      <c r="D76" s="79" t="s">
        <v>323</v>
      </c>
      <c r="E76" s="20">
        <v>1</v>
      </c>
      <c r="F76" s="79" t="s">
        <v>44</v>
      </c>
      <c r="G76" s="79" t="s">
        <v>15</v>
      </c>
      <c r="H76" s="21">
        <v>45327</v>
      </c>
      <c r="I76" s="79" t="s">
        <v>356</v>
      </c>
      <c r="J76" s="79" t="s">
        <v>382</v>
      </c>
      <c r="K76" s="22">
        <f t="shared" si="0"/>
        <v>1</v>
      </c>
      <c r="L76" s="23">
        <v>0</v>
      </c>
      <c r="M76" s="24">
        <v>45327</v>
      </c>
      <c r="N76" s="41"/>
    </row>
    <row r="77" spans="1:14" s="1" customFormat="1">
      <c r="A77" s="64">
        <v>45327</v>
      </c>
      <c r="B77" s="79" t="s">
        <v>41</v>
      </c>
      <c r="C77" s="79" t="s">
        <v>42</v>
      </c>
      <c r="D77" s="79" t="s">
        <v>323</v>
      </c>
      <c r="E77" s="20">
        <v>2</v>
      </c>
      <c r="F77" s="79" t="s">
        <v>44</v>
      </c>
      <c r="G77" s="79" t="s">
        <v>37</v>
      </c>
      <c r="H77" s="21">
        <v>45327</v>
      </c>
      <c r="I77" s="79" t="s">
        <v>356</v>
      </c>
      <c r="J77" s="79" t="s">
        <v>146</v>
      </c>
      <c r="K77" s="22">
        <f t="shared" si="0"/>
        <v>2</v>
      </c>
      <c r="L77" s="23">
        <v>0</v>
      </c>
      <c r="M77" s="24">
        <v>45327</v>
      </c>
      <c r="N77" s="41"/>
    </row>
    <row r="78" spans="1:14" s="1" customFormat="1">
      <c r="A78" s="64">
        <v>45327</v>
      </c>
      <c r="B78" s="79" t="s">
        <v>41</v>
      </c>
      <c r="C78" s="79" t="s">
        <v>42</v>
      </c>
      <c r="D78" s="79" t="s">
        <v>323</v>
      </c>
      <c r="E78" s="20">
        <v>1</v>
      </c>
      <c r="F78" s="79" t="s">
        <v>44</v>
      </c>
      <c r="G78" s="79" t="s">
        <v>30</v>
      </c>
      <c r="H78" s="21">
        <v>45327</v>
      </c>
      <c r="I78" s="79" t="s">
        <v>356</v>
      </c>
      <c r="J78" s="79" t="s">
        <v>205</v>
      </c>
      <c r="K78" s="22">
        <f t="shared" si="0"/>
        <v>1</v>
      </c>
      <c r="L78" s="23">
        <v>0</v>
      </c>
      <c r="M78" s="24">
        <v>45327</v>
      </c>
      <c r="N78" s="41"/>
    </row>
    <row r="79" spans="1:14" s="1" customFormat="1">
      <c r="A79" s="80">
        <v>45327</v>
      </c>
      <c r="B79" s="79" t="s">
        <v>41</v>
      </c>
      <c r="C79" s="79" t="s">
        <v>42</v>
      </c>
      <c r="D79" s="79" t="s">
        <v>131</v>
      </c>
      <c r="E79" s="20">
        <v>1</v>
      </c>
      <c r="F79" s="79" t="s">
        <v>44</v>
      </c>
      <c r="G79" s="79" t="s">
        <v>14</v>
      </c>
      <c r="H79" s="21">
        <v>45327</v>
      </c>
      <c r="I79" s="79" t="s">
        <v>356</v>
      </c>
      <c r="J79" s="79" t="s">
        <v>383</v>
      </c>
      <c r="K79" s="22">
        <f t="shared" si="0"/>
        <v>1</v>
      </c>
      <c r="L79" s="23">
        <v>0</v>
      </c>
      <c r="M79" s="24">
        <v>45327</v>
      </c>
      <c r="N79" s="41"/>
    </row>
    <row r="80" spans="1:14" s="1" customFormat="1">
      <c r="A80" s="42">
        <v>45327</v>
      </c>
      <c r="B80" s="81" t="s">
        <v>41</v>
      </c>
      <c r="C80" s="81" t="s">
        <v>42</v>
      </c>
      <c r="D80" s="81" t="s">
        <v>131</v>
      </c>
      <c r="E80" s="44">
        <v>1</v>
      </c>
      <c r="F80" s="81" t="s">
        <v>44</v>
      </c>
      <c r="G80" s="81" t="s">
        <v>15</v>
      </c>
      <c r="H80" s="45">
        <v>45327</v>
      </c>
      <c r="I80" s="82" t="s">
        <v>356</v>
      </c>
      <c r="J80" s="81" t="s">
        <v>384</v>
      </c>
      <c r="K80" s="22">
        <f t="shared" si="0"/>
        <v>1</v>
      </c>
      <c r="L80" s="46">
        <v>0</v>
      </c>
      <c r="M80" s="45">
        <v>45327</v>
      </c>
      <c r="N80" s="47"/>
    </row>
    <row r="81" spans="1:14" s="1" customFormat="1">
      <c r="A81" s="42">
        <v>45327</v>
      </c>
      <c r="B81" s="81" t="s">
        <v>41</v>
      </c>
      <c r="C81" s="81" t="s">
        <v>42</v>
      </c>
      <c r="D81" s="81" t="s">
        <v>131</v>
      </c>
      <c r="E81" s="44">
        <v>2</v>
      </c>
      <c r="F81" s="81" t="s">
        <v>44</v>
      </c>
      <c r="G81" s="81" t="s">
        <v>37</v>
      </c>
      <c r="H81" s="45">
        <v>45327</v>
      </c>
      <c r="I81" s="82" t="s">
        <v>356</v>
      </c>
      <c r="J81" s="81" t="s">
        <v>146</v>
      </c>
      <c r="K81" s="22">
        <f t="shared" si="0"/>
        <v>2</v>
      </c>
      <c r="L81" s="46">
        <v>0</v>
      </c>
      <c r="M81" s="45">
        <v>45327</v>
      </c>
      <c r="N81" s="47"/>
    </row>
    <row r="82" spans="1:14" s="1" customFormat="1">
      <c r="A82" s="42">
        <v>45327</v>
      </c>
      <c r="B82" s="81" t="s">
        <v>41</v>
      </c>
      <c r="C82" s="81" t="s">
        <v>42</v>
      </c>
      <c r="D82" s="81" t="s">
        <v>131</v>
      </c>
      <c r="E82" s="44">
        <v>1</v>
      </c>
      <c r="F82" s="81" t="s">
        <v>44</v>
      </c>
      <c r="G82" s="81" t="s">
        <v>14</v>
      </c>
      <c r="H82" s="45">
        <v>45327</v>
      </c>
      <c r="I82" s="82" t="s">
        <v>356</v>
      </c>
      <c r="J82" s="81" t="s">
        <v>385</v>
      </c>
      <c r="K82" s="22">
        <f t="shared" si="0"/>
        <v>1</v>
      </c>
      <c r="L82" s="46">
        <v>0</v>
      </c>
      <c r="M82" s="45">
        <v>45327</v>
      </c>
      <c r="N82" s="47"/>
    </row>
    <row r="83" spans="1:14" s="1" customFormat="1">
      <c r="A83" s="42">
        <v>45327</v>
      </c>
      <c r="B83" s="81" t="s">
        <v>41</v>
      </c>
      <c r="C83" s="81" t="s">
        <v>42</v>
      </c>
      <c r="D83" s="81" t="s">
        <v>131</v>
      </c>
      <c r="E83" s="44">
        <v>1</v>
      </c>
      <c r="F83" s="81" t="s">
        <v>44</v>
      </c>
      <c r="G83" s="81" t="s">
        <v>15</v>
      </c>
      <c r="H83" s="45">
        <v>45327</v>
      </c>
      <c r="I83" s="82" t="s">
        <v>356</v>
      </c>
      <c r="J83" s="81" t="s">
        <v>386</v>
      </c>
      <c r="K83" s="22">
        <f t="shared" si="0"/>
        <v>1</v>
      </c>
      <c r="L83" s="46">
        <v>0</v>
      </c>
      <c r="M83" s="45">
        <v>45327</v>
      </c>
      <c r="N83" s="47"/>
    </row>
    <row r="84" spans="1:14" s="1" customFormat="1">
      <c r="A84" s="42">
        <v>45323</v>
      </c>
      <c r="B84" s="81" t="s">
        <v>41</v>
      </c>
      <c r="C84" s="81" t="s">
        <v>49</v>
      </c>
      <c r="D84" s="81" t="s">
        <v>43</v>
      </c>
      <c r="E84" s="44">
        <v>28</v>
      </c>
      <c r="F84" s="81" t="s">
        <v>44</v>
      </c>
      <c r="G84" s="81" t="s">
        <v>37</v>
      </c>
      <c r="H84" s="45">
        <v>45324</v>
      </c>
      <c r="I84" s="82" t="s">
        <v>356</v>
      </c>
      <c r="J84" s="81" t="s">
        <v>397</v>
      </c>
      <c r="K84" s="22">
        <f t="shared" si="0"/>
        <v>24</v>
      </c>
      <c r="L84" s="46">
        <v>4</v>
      </c>
      <c r="M84" s="45">
        <v>45329</v>
      </c>
      <c r="N84" s="47"/>
    </row>
    <row r="85" spans="1:14" s="1" customFormat="1">
      <c r="A85" s="42">
        <v>45323</v>
      </c>
      <c r="B85" s="81" t="s">
        <v>41</v>
      </c>
      <c r="C85" s="81" t="s">
        <v>49</v>
      </c>
      <c r="D85" s="81" t="s">
        <v>43</v>
      </c>
      <c r="E85" s="44">
        <v>36</v>
      </c>
      <c r="F85" s="81" t="s">
        <v>44</v>
      </c>
      <c r="G85" s="81" t="s">
        <v>37</v>
      </c>
      <c r="H85" s="45">
        <v>45324</v>
      </c>
      <c r="I85" s="82" t="s">
        <v>356</v>
      </c>
      <c r="J85" s="81" t="s">
        <v>398</v>
      </c>
      <c r="K85" s="22">
        <f t="shared" si="0"/>
        <v>33</v>
      </c>
      <c r="L85" s="46">
        <v>3</v>
      </c>
      <c r="M85" s="45">
        <v>45329</v>
      </c>
      <c r="N85" s="47"/>
    </row>
    <row r="86" spans="1:14" s="1" customFormat="1">
      <c r="A86" s="42">
        <v>45323</v>
      </c>
      <c r="B86" s="81" t="s">
        <v>41</v>
      </c>
      <c r="C86" s="81" t="s">
        <v>49</v>
      </c>
      <c r="D86" s="81" t="s">
        <v>43</v>
      </c>
      <c r="E86" s="44">
        <v>36</v>
      </c>
      <c r="F86" s="81" t="s">
        <v>44</v>
      </c>
      <c r="G86" s="81" t="s">
        <v>37</v>
      </c>
      <c r="H86" s="45">
        <v>45327</v>
      </c>
      <c r="I86" s="82" t="s">
        <v>356</v>
      </c>
      <c r="J86" s="81" t="s">
        <v>399</v>
      </c>
      <c r="K86" s="22">
        <f t="shared" ref="K86:K150" si="2">IF(H86="",0,IF(L86&gt;E86,"ERROR",E86-L86))</f>
        <v>34</v>
      </c>
      <c r="L86" s="46">
        <v>2</v>
      </c>
      <c r="M86" s="45">
        <v>45329</v>
      </c>
      <c r="N86" s="47"/>
    </row>
    <row r="87" spans="1:14" s="1" customFormat="1">
      <c r="A87" s="42">
        <v>45329</v>
      </c>
      <c r="B87" s="81" t="s">
        <v>41</v>
      </c>
      <c r="C87" s="81" t="s">
        <v>49</v>
      </c>
      <c r="D87" s="81" t="s">
        <v>43</v>
      </c>
      <c r="E87" s="44">
        <v>8</v>
      </c>
      <c r="F87" s="81" t="s">
        <v>44</v>
      </c>
      <c r="G87" s="81" t="s">
        <v>37</v>
      </c>
      <c r="H87" s="45">
        <v>45329</v>
      </c>
      <c r="I87" s="82" t="s">
        <v>356</v>
      </c>
      <c r="J87" s="81" t="s">
        <v>400</v>
      </c>
      <c r="K87" s="22">
        <f t="shared" si="2"/>
        <v>8</v>
      </c>
      <c r="L87" s="46">
        <v>0</v>
      </c>
      <c r="M87" s="45">
        <v>45329</v>
      </c>
      <c r="N87" s="47"/>
    </row>
    <row r="88" spans="1:14" s="1" customFormat="1">
      <c r="A88" s="42">
        <v>45329</v>
      </c>
      <c r="B88" s="81" t="s">
        <v>41</v>
      </c>
      <c r="C88" s="81" t="s">
        <v>49</v>
      </c>
      <c r="D88" s="81" t="s">
        <v>43</v>
      </c>
      <c r="E88" s="44">
        <v>3</v>
      </c>
      <c r="F88" s="81" t="s">
        <v>44</v>
      </c>
      <c r="G88" s="81" t="s">
        <v>18</v>
      </c>
      <c r="H88" s="45">
        <v>45330</v>
      </c>
      <c r="I88" s="82" t="s">
        <v>356</v>
      </c>
      <c r="J88" s="81" t="s">
        <v>401</v>
      </c>
      <c r="K88" s="22">
        <f t="shared" si="2"/>
        <v>3</v>
      </c>
      <c r="L88" s="46">
        <v>0</v>
      </c>
      <c r="M88" s="45">
        <v>45334</v>
      </c>
      <c r="N88" s="47"/>
    </row>
    <row r="89" spans="1:14" s="1" customFormat="1">
      <c r="A89" s="42">
        <v>45329</v>
      </c>
      <c r="B89" s="81" t="s">
        <v>41</v>
      </c>
      <c r="C89" s="81" t="s">
        <v>49</v>
      </c>
      <c r="D89" s="81" t="s">
        <v>43</v>
      </c>
      <c r="E89" s="44">
        <v>2</v>
      </c>
      <c r="F89" s="81" t="s">
        <v>44</v>
      </c>
      <c r="G89" s="81" t="s">
        <v>20</v>
      </c>
      <c r="H89" s="45">
        <v>45330</v>
      </c>
      <c r="I89" s="82" t="s">
        <v>356</v>
      </c>
      <c r="J89" s="81" t="s">
        <v>402</v>
      </c>
      <c r="K89" s="22">
        <f t="shared" si="2"/>
        <v>2</v>
      </c>
      <c r="L89" s="46">
        <v>0</v>
      </c>
      <c r="M89" s="45">
        <v>45334</v>
      </c>
      <c r="N89" s="47"/>
    </row>
    <row r="90" spans="1:14" s="1" customFormat="1">
      <c r="A90" s="42">
        <v>45330</v>
      </c>
      <c r="B90" s="81" t="s">
        <v>41</v>
      </c>
      <c r="C90" s="81" t="s">
        <v>49</v>
      </c>
      <c r="D90" s="81" t="s">
        <v>43</v>
      </c>
      <c r="E90" s="44">
        <v>3</v>
      </c>
      <c r="F90" s="81" t="s">
        <v>44</v>
      </c>
      <c r="G90" s="81" t="s">
        <v>37</v>
      </c>
      <c r="H90" s="45">
        <v>45330</v>
      </c>
      <c r="I90" s="82" t="s">
        <v>356</v>
      </c>
      <c r="J90" s="81" t="s">
        <v>404</v>
      </c>
      <c r="K90" s="22">
        <f t="shared" si="2"/>
        <v>3</v>
      </c>
      <c r="L90" s="46">
        <v>0</v>
      </c>
      <c r="M90" s="45">
        <v>45334</v>
      </c>
      <c r="N90" s="47"/>
    </row>
    <row r="91" spans="1:14" s="1" customFormat="1">
      <c r="A91" s="42">
        <v>45329</v>
      </c>
      <c r="B91" s="81" t="s">
        <v>41</v>
      </c>
      <c r="C91" s="81" t="s">
        <v>64</v>
      </c>
      <c r="D91" s="81" t="s">
        <v>43</v>
      </c>
      <c r="E91" s="44">
        <v>19</v>
      </c>
      <c r="F91" s="81" t="s">
        <v>44</v>
      </c>
      <c r="G91" s="81" t="s">
        <v>17</v>
      </c>
      <c r="H91" s="45">
        <v>45330</v>
      </c>
      <c r="I91" s="82" t="s">
        <v>356</v>
      </c>
      <c r="J91" s="81" t="s">
        <v>405</v>
      </c>
      <c r="K91" s="22">
        <f t="shared" si="2"/>
        <v>19</v>
      </c>
      <c r="L91" s="46">
        <v>0</v>
      </c>
      <c r="M91" s="45">
        <v>45334</v>
      </c>
      <c r="N91" s="47"/>
    </row>
    <row r="92" spans="1:14" s="1" customFormat="1">
      <c r="A92" s="42">
        <v>45329</v>
      </c>
      <c r="B92" s="81" t="s">
        <v>406</v>
      </c>
      <c r="C92" s="81" t="s">
        <v>49</v>
      </c>
      <c r="D92" s="81" t="s">
        <v>43</v>
      </c>
      <c r="E92" s="44">
        <v>3</v>
      </c>
      <c r="F92" s="81" t="s">
        <v>44</v>
      </c>
      <c r="G92" s="81" t="s">
        <v>31</v>
      </c>
      <c r="H92" s="45">
        <v>45330</v>
      </c>
      <c r="I92" s="82" t="s">
        <v>356</v>
      </c>
      <c r="J92" s="81" t="s">
        <v>407</v>
      </c>
      <c r="K92" s="22">
        <f t="shared" si="2"/>
        <v>3</v>
      </c>
      <c r="L92" s="46">
        <v>0</v>
      </c>
      <c r="M92" s="45">
        <v>45334</v>
      </c>
      <c r="N92" s="47"/>
    </row>
    <row r="93" spans="1:14" s="1" customFormat="1">
      <c r="A93" s="42">
        <v>45329</v>
      </c>
      <c r="B93" s="81" t="s">
        <v>41</v>
      </c>
      <c r="C93" s="81" t="s">
        <v>49</v>
      </c>
      <c r="D93" s="81" t="s">
        <v>43</v>
      </c>
      <c r="E93" s="44">
        <v>14</v>
      </c>
      <c r="F93" s="81" t="s">
        <v>44</v>
      </c>
      <c r="G93" s="81" t="s">
        <v>17</v>
      </c>
      <c r="H93" s="45">
        <v>45330</v>
      </c>
      <c r="I93" s="82" t="s">
        <v>356</v>
      </c>
      <c r="J93" s="81" t="s">
        <v>408</v>
      </c>
      <c r="K93" s="22">
        <f t="shared" si="2"/>
        <v>7</v>
      </c>
      <c r="L93" s="46">
        <v>7</v>
      </c>
      <c r="M93" s="45">
        <v>45334</v>
      </c>
      <c r="N93" s="47"/>
    </row>
    <row r="94" spans="1:14" s="1" customFormat="1">
      <c r="A94" s="42">
        <v>45329</v>
      </c>
      <c r="B94" s="81" t="s">
        <v>41</v>
      </c>
      <c r="C94" s="81" t="s">
        <v>64</v>
      </c>
      <c r="D94" s="81" t="s">
        <v>43</v>
      </c>
      <c r="E94" s="44">
        <v>35</v>
      </c>
      <c r="F94" s="81" t="s">
        <v>44</v>
      </c>
      <c r="G94" s="81" t="s">
        <v>37</v>
      </c>
      <c r="H94" s="45">
        <v>45330</v>
      </c>
      <c r="I94" s="82" t="s">
        <v>356</v>
      </c>
      <c r="J94" s="81" t="s">
        <v>106</v>
      </c>
      <c r="K94" s="22">
        <f t="shared" si="2"/>
        <v>28</v>
      </c>
      <c r="L94" s="46">
        <v>7</v>
      </c>
      <c r="M94" s="45">
        <v>45334</v>
      </c>
      <c r="N94" s="47"/>
    </row>
    <row r="95" spans="1:14" s="1" customFormat="1">
      <c r="A95" s="42">
        <v>45329</v>
      </c>
      <c r="B95" s="81" t="s">
        <v>41</v>
      </c>
      <c r="C95" s="81" t="s">
        <v>64</v>
      </c>
      <c r="D95" s="81" t="s">
        <v>43</v>
      </c>
      <c r="E95" s="44">
        <v>5</v>
      </c>
      <c r="F95" s="81" t="s">
        <v>44</v>
      </c>
      <c r="G95" s="81" t="s">
        <v>37</v>
      </c>
      <c r="H95" s="45">
        <v>45330</v>
      </c>
      <c r="I95" s="82" t="s">
        <v>356</v>
      </c>
      <c r="J95" s="81" t="s">
        <v>105</v>
      </c>
      <c r="K95" s="22">
        <f t="shared" si="2"/>
        <v>5</v>
      </c>
      <c r="L95" s="46">
        <v>0</v>
      </c>
      <c r="M95" s="45">
        <v>45334</v>
      </c>
      <c r="N95" s="47"/>
    </row>
    <row r="96" spans="1:14" s="1" customFormat="1">
      <c r="A96" s="42">
        <v>45334</v>
      </c>
      <c r="B96" s="81" t="s">
        <v>41</v>
      </c>
      <c r="C96" s="81" t="s">
        <v>64</v>
      </c>
      <c r="D96" s="81" t="s">
        <v>43</v>
      </c>
      <c r="E96" s="44">
        <v>33</v>
      </c>
      <c r="F96" s="81" t="s">
        <v>44</v>
      </c>
      <c r="G96" s="81" t="s">
        <v>37</v>
      </c>
      <c r="H96" s="45">
        <v>45334</v>
      </c>
      <c r="I96" s="82" t="s">
        <v>356</v>
      </c>
      <c r="J96" s="81" t="s">
        <v>409</v>
      </c>
      <c r="K96" s="22">
        <f t="shared" si="2"/>
        <v>31</v>
      </c>
      <c r="L96" s="46">
        <v>2</v>
      </c>
      <c r="M96" s="45">
        <v>45334</v>
      </c>
      <c r="N96" s="47"/>
    </row>
    <row r="97" spans="1:14" s="1" customFormat="1">
      <c r="A97" s="42">
        <v>45330</v>
      </c>
      <c r="B97" s="81" t="s">
        <v>41</v>
      </c>
      <c r="C97" s="81" t="s">
        <v>46</v>
      </c>
      <c r="D97" s="81" t="s">
        <v>43</v>
      </c>
      <c r="E97" s="44">
        <v>3</v>
      </c>
      <c r="F97" s="81" t="s">
        <v>44</v>
      </c>
      <c r="G97" s="81" t="s">
        <v>31</v>
      </c>
      <c r="H97" s="45">
        <v>45336</v>
      </c>
      <c r="I97" s="82" t="s">
        <v>356</v>
      </c>
      <c r="J97" s="81" t="s">
        <v>410</v>
      </c>
      <c r="K97" s="22">
        <f t="shared" si="2"/>
        <v>1</v>
      </c>
      <c r="L97" s="46">
        <v>2</v>
      </c>
      <c r="M97" s="45">
        <v>45336</v>
      </c>
      <c r="N97" s="47"/>
    </row>
    <row r="98" spans="1:14" s="1" customFormat="1">
      <c r="A98" s="42">
        <v>45330</v>
      </c>
      <c r="B98" s="81" t="s">
        <v>41</v>
      </c>
      <c r="C98" s="81" t="s">
        <v>46</v>
      </c>
      <c r="D98" s="81" t="s">
        <v>43</v>
      </c>
      <c r="E98" s="44">
        <v>1</v>
      </c>
      <c r="F98" s="81" t="s">
        <v>44</v>
      </c>
      <c r="G98" s="81" t="s">
        <v>31</v>
      </c>
      <c r="H98" s="45">
        <v>45336</v>
      </c>
      <c r="I98" s="82" t="s">
        <v>356</v>
      </c>
      <c r="J98" s="81" t="s">
        <v>411</v>
      </c>
      <c r="K98" s="22">
        <f t="shared" si="2"/>
        <v>1</v>
      </c>
      <c r="L98" s="46">
        <v>0</v>
      </c>
      <c r="M98" s="45"/>
      <c r="N98" s="47"/>
    </row>
    <row r="99" spans="1:14" s="1" customFormat="1">
      <c r="A99" s="102">
        <v>45330</v>
      </c>
      <c r="B99" s="81" t="s">
        <v>41</v>
      </c>
      <c r="C99" s="81" t="s">
        <v>46</v>
      </c>
      <c r="D99" s="81" t="s">
        <v>43</v>
      </c>
      <c r="E99" s="44">
        <v>1</v>
      </c>
      <c r="F99" s="81" t="s">
        <v>44</v>
      </c>
      <c r="G99" s="81" t="s">
        <v>32</v>
      </c>
      <c r="H99" s="45">
        <v>45336</v>
      </c>
      <c r="I99" s="82" t="s">
        <v>356</v>
      </c>
      <c r="J99" s="81" t="s">
        <v>412</v>
      </c>
      <c r="K99" s="22">
        <f t="shared" si="2"/>
        <v>1</v>
      </c>
      <c r="L99" s="46">
        <v>0</v>
      </c>
      <c r="M99" s="45"/>
      <c r="N99" s="47"/>
    </row>
    <row r="100" spans="1:14" s="1" customFormat="1">
      <c r="A100" s="42">
        <v>45330</v>
      </c>
      <c r="B100" s="81" t="s">
        <v>41</v>
      </c>
      <c r="C100" s="81" t="s">
        <v>46</v>
      </c>
      <c r="D100" s="81" t="s">
        <v>43</v>
      </c>
      <c r="E100" s="44">
        <v>2</v>
      </c>
      <c r="F100" s="81" t="s">
        <v>44</v>
      </c>
      <c r="G100" s="81" t="s">
        <v>32</v>
      </c>
      <c r="H100" s="45">
        <v>45336</v>
      </c>
      <c r="I100" s="82" t="s">
        <v>356</v>
      </c>
      <c r="J100" s="81" t="s">
        <v>413</v>
      </c>
      <c r="K100" s="22">
        <f t="shared" si="2"/>
        <v>2</v>
      </c>
      <c r="L100" s="46">
        <v>0</v>
      </c>
      <c r="M100" s="45"/>
      <c r="N100" s="47"/>
    </row>
    <row r="101" spans="1:14" s="1" customFormat="1">
      <c r="A101" s="42">
        <v>45334</v>
      </c>
      <c r="B101" s="81" t="s">
        <v>41</v>
      </c>
      <c r="C101" s="81" t="s">
        <v>42</v>
      </c>
      <c r="D101" s="81" t="s">
        <v>43</v>
      </c>
      <c r="E101" s="44">
        <v>26</v>
      </c>
      <c r="F101" s="81" t="s">
        <v>44</v>
      </c>
      <c r="G101" s="81" t="s">
        <v>37</v>
      </c>
      <c r="H101" s="45">
        <v>45336</v>
      </c>
      <c r="I101" s="82" t="s">
        <v>356</v>
      </c>
      <c r="J101" s="81" t="s">
        <v>414</v>
      </c>
      <c r="K101" s="22">
        <f t="shared" si="2"/>
        <v>19</v>
      </c>
      <c r="L101" s="46">
        <v>7</v>
      </c>
      <c r="M101" s="45"/>
      <c r="N101" s="47"/>
    </row>
    <row r="102" spans="1:14" s="1" customFormat="1">
      <c r="A102" s="42">
        <v>45334</v>
      </c>
      <c r="B102" s="81" t="s">
        <v>41</v>
      </c>
      <c r="C102" s="81" t="s">
        <v>42</v>
      </c>
      <c r="D102" s="81" t="s">
        <v>43</v>
      </c>
      <c r="E102" s="44">
        <v>26</v>
      </c>
      <c r="F102" s="81" t="s">
        <v>44</v>
      </c>
      <c r="G102" s="81" t="s">
        <v>37</v>
      </c>
      <c r="H102" s="45">
        <v>45336</v>
      </c>
      <c r="I102" s="82" t="s">
        <v>356</v>
      </c>
      <c r="J102" s="81" t="s">
        <v>415</v>
      </c>
      <c r="K102" s="22">
        <f t="shared" si="2"/>
        <v>26</v>
      </c>
      <c r="L102" s="46">
        <v>0</v>
      </c>
      <c r="M102" s="45"/>
      <c r="N102" s="47"/>
    </row>
    <row r="103" spans="1:14" s="1" customFormat="1">
      <c r="A103" s="42">
        <v>45334</v>
      </c>
      <c r="B103" s="81" t="s">
        <v>41</v>
      </c>
      <c r="C103" s="81" t="s">
        <v>42</v>
      </c>
      <c r="D103" s="81" t="s">
        <v>43</v>
      </c>
      <c r="E103" s="44">
        <v>30</v>
      </c>
      <c r="F103" s="81" t="s">
        <v>44</v>
      </c>
      <c r="G103" s="81" t="s">
        <v>17</v>
      </c>
      <c r="H103" s="45">
        <v>45336</v>
      </c>
      <c r="I103" s="82" t="s">
        <v>356</v>
      </c>
      <c r="J103" s="81" t="s">
        <v>416</v>
      </c>
      <c r="K103" s="22">
        <f t="shared" si="2"/>
        <v>20</v>
      </c>
      <c r="L103" s="46">
        <v>10</v>
      </c>
      <c r="M103" s="45"/>
      <c r="N103" s="47"/>
    </row>
    <row r="104" spans="1:14" s="1" customFormat="1">
      <c r="A104" s="42">
        <v>45334</v>
      </c>
      <c r="B104" s="81" t="s">
        <v>41</v>
      </c>
      <c r="C104" s="81" t="s">
        <v>42</v>
      </c>
      <c r="D104" s="81" t="s">
        <v>43</v>
      </c>
      <c r="E104" s="44">
        <v>17</v>
      </c>
      <c r="F104" s="81" t="s">
        <v>44</v>
      </c>
      <c r="G104" s="81" t="s">
        <v>17</v>
      </c>
      <c r="H104" s="45">
        <v>45336</v>
      </c>
      <c r="I104" s="82" t="s">
        <v>356</v>
      </c>
      <c r="J104" s="81" t="s">
        <v>417</v>
      </c>
      <c r="K104" s="22">
        <f t="shared" si="2"/>
        <v>4</v>
      </c>
      <c r="L104" s="46">
        <v>13</v>
      </c>
      <c r="M104" s="45"/>
      <c r="N104" s="47"/>
    </row>
    <row r="105" spans="1:14" s="1" customFormat="1">
      <c r="A105" s="42">
        <v>45329</v>
      </c>
      <c r="B105" s="81" t="s">
        <v>41</v>
      </c>
      <c r="C105" s="81" t="s">
        <v>49</v>
      </c>
      <c r="D105" s="81" t="s">
        <v>43</v>
      </c>
      <c r="E105" s="44">
        <v>3</v>
      </c>
      <c r="F105" s="81" t="s">
        <v>44</v>
      </c>
      <c r="G105" s="81" t="s">
        <v>34</v>
      </c>
      <c r="H105" s="45">
        <v>45337</v>
      </c>
      <c r="I105" s="82" t="s">
        <v>356</v>
      </c>
      <c r="J105" s="81" t="s">
        <v>419</v>
      </c>
      <c r="K105" s="22">
        <f t="shared" si="2"/>
        <v>3</v>
      </c>
      <c r="L105" s="46">
        <v>0</v>
      </c>
      <c r="M105" s="45"/>
      <c r="N105" s="47"/>
    </row>
    <row r="106" spans="1:14" s="1" customFormat="1">
      <c r="A106" s="42">
        <v>45334</v>
      </c>
      <c r="B106" s="81" t="s">
        <v>41</v>
      </c>
      <c r="C106" s="81" t="s">
        <v>42</v>
      </c>
      <c r="D106" s="81" t="s">
        <v>43</v>
      </c>
      <c r="E106" s="44">
        <v>4</v>
      </c>
      <c r="F106" s="81" t="s">
        <v>44</v>
      </c>
      <c r="G106" s="81" t="s">
        <v>30</v>
      </c>
      <c r="H106" s="45">
        <v>45338</v>
      </c>
      <c r="I106" s="82" t="s">
        <v>356</v>
      </c>
      <c r="J106" s="81" t="s">
        <v>420</v>
      </c>
      <c r="K106" s="22">
        <f t="shared" si="2"/>
        <v>4</v>
      </c>
      <c r="L106" s="46">
        <v>0</v>
      </c>
      <c r="M106" s="45"/>
      <c r="N106" s="47"/>
    </row>
    <row r="107" spans="1:14" s="1" customFormat="1">
      <c r="A107" s="42">
        <v>45334</v>
      </c>
      <c r="B107" s="81" t="s">
        <v>41</v>
      </c>
      <c r="C107" s="81" t="s">
        <v>49</v>
      </c>
      <c r="D107" s="81" t="s">
        <v>43</v>
      </c>
      <c r="E107" s="44">
        <v>30</v>
      </c>
      <c r="F107" s="81" t="s">
        <v>44</v>
      </c>
      <c r="G107" s="81" t="s">
        <v>17</v>
      </c>
      <c r="H107" s="45">
        <v>45335</v>
      </c>
      <c r="I107" s="82" t="s">
        <v>356</v>
      </c>
      <c r="J107" s="81" t="s">
        <v>421</v>
      </c>
      <c r="K107" s="22">
        <f t="shared" si="2"/>
        <v>26</v>
      </c>
      <c r="L107" s="46">
        <v>4</v>
      </c>
      <c r="M107" s="45"/>
      <c r="N107" s="47"/>
    </row>
    <row r="108" spans="1:14" s="1" customFormat="1">
      <c r="A108" s="42">
        <v>45334</v>
      </c>
      <c r="B108" s="81" t="s">
        <v>41</v>
      </c>
      <c r="C108" s="81" t="s">
        <v>49</v>
      </c>
      <c r="D108" s="81" t="s">
        <v>43</v>
      </c>
      <c r="E108" s="44">
        <v>25</v>
      </c>
      <c r="F108" s="81" t="s">
        <v>44</v>
      </c>
      <c r="G108" s="81" t="s">
        <v>17</v>
      </c>
      <c r="H108" s="45">
        <v>45335</v>
      </c>
      <c r="I108" s="82" t="s">
        <v>356</v>
      </c>
      <c r="J108" s="81" t="s">
        <v>422</v>
      </c>
      <c r="K108" s="22">
        <f t="shared" si="2"/>
        <v>24</v>
      </c>
      <c r="L108" s="46">
        <v>1</v>
      </c>
      <c r="M108" s="45"/>
      <c r="N108" s="47"/>
    </row>
    <row r="109" spans="1:14" s="1" customFormat="1">
      <c r="A109" s="42">
        <v>45330</v>
      </c>
      <c r="B109" s="81" t="s">
        <v>41</v>
      </c>
      <c r="C109" s="81" t="s">
        <v>46</v>
      </c>
      <c r="D109" s="81" t="s">
        <v>43</v>
      </c>
      <c r="E109" s="44">
        <v>2</v>
      </c>
      <c r="F109" s="81" t="s">
        <v>44</v>
      </c>
      <c r="G109" s="81" t="s">
        <v>26</v>
      </c>
      <c r="H109" s="45">
        <v>45335</v>
      </c>
      <c r="I109" s="82" t="s">
        <v>356</v>
      </c>
      <c r="J109" s="81" t="s">
        <v>423</v>
      </c>
      <c r="K109" s="22">
        <f t="shared" si="2"/>
        <v>2</v>
      </c>
      <c r="L109" s="46">
        <v>0</v>
      </c>
      <c r="M109" s="45"/>
      <c r="N109" s="47"/>
    </row>
    <row r="110" spans="1:14" s="1" customFormat="1">
      <c r="A110" s="42">
        <v>45330</v>
      </c>
      <c r="B110" s="81" t="s">
        <v>41</v>
      </c>
      <c r="C110" s="81" t="s">
        <v>46</v>
      </c>
      <c r="D110" s="81" t="s">
        <v>43</v>
      </c>
      <c r="E110" s="44">
        <v>4</v>
      </c>
      <c r="F110" s="81" t="s">
        <v>44</v>
      </c>
      <c r="G110" s="81" t="s">
        <v>20</v>
      </c>
      <c r="H110" s="45">
        <v>45335</v>
      </c>
      <c r="I110" s="82" t="s">
        <v>356</v>
      </c>
      <c r="J110" s="81" t="s">
        <v>424</v>
      </c>
      <c r="K110" s="22">
        <f t="shared" si="2"/>
        <v>4</v>
      </c>
      <c r="L110" s="46">
        <v>0</v>
      </c>
      <c r="M110" s="45"/>
      <c r="N110" s="47"/>
    </row>
    <row r="111" spans="1:14" s="1" customFormat="1">
      <c r="A111" s="42">
        <v>45329</v>
      </c>
      <c r="B111" s="81" t="s">
        <v>41</v>
      </c>
      <c r="C111" s="81" t="s">
        <v>46</v>
      </c>
      <c r="D111" s="81" t="s">
        <v>43</v>
      </c>
      <c r="E111" s="44">
        <v>27</v>
      </c>
      <c r="F111" s="81" t="s">
        <v>44</v>
      </c>
      <c r="G111" s="81" t="s">
        <v>37</v>
      </c>
      <c r="H111" s="45">
        <v>45335</v>
      </c>
      <c r="I111" s="82" t="s">
        <v>356</v>
      </c>
      <c r="J111" s="81" t="s">
        <v>425</v>
      </c>
      <c r="K111" s="22">
        <f t="shared" si="2"/>
        <v>26</v>
      </c>
      <c r="L111" s="46">
        <v>1</v>
      </c>
      <c r="M111" s="45">
        <v>45335</v>
      </c>
      <c r="N111" s="47"/>
    </row>
    <row r="112" spans="1:14" s="1" customFormat="1">
      <c r="A112" s="42">
        <v>45329</v>
      </c>
      <c r="B112" s="81" t="s">
        <v>41</v>
      </c>
      <c r="C112" s="81" t="s">
        <v>46</v>
      </c>
      <c r="D112" s="81" t="s">
        <v>43</v>
      </c>
      <c r="E112" s="44">
        <v>28</v>
      </c>
      <c r="F112" s="81" t="s">
        <v>44</v>
      </c>
      <c r="G112" s="81" t="s">
        <v>37</v>
      </c>
      <c r="H112" s="45">
        <v>45335</v>
      </c>
      <c r="I112" s="82" t="s">
        <v>356</v>
      </c>
      <c r="J112" s="81" t="s">
        <v>117</v>
      </c>
      <c r="K112" s="22">
        <f t="shared" si="2"/>
        <v>28</v>
      </c>
      <c r="L112" s="46">
        <v>0</v>
      </c>
      <c r="M112" s="45">
        <v>45335</v>
      </c>
      <c r="N112" s="47"/>
    </row>
    <row r="113" spans="1:14" s="1" customFormat="1">
      <c r="A113" s="42">
        <v>45329</v>
      </c>
      <c r="B113" s="81" t="s">
        <v>41</v>
      </c>
      <c r="C113" s="81" t="s">
        <v>46</v>
      </c>
      <c r="D113" s="81" t="s">
        <v>43</v>
      </c>
      <c r="E113" s="44">
        <v>26</v>
      </c>
      <c r="F113" s="81" t="s">
        <v>44</v>
      </c>
      <c r="G113" s="81" t="s">
        <v>37</v>
      </c>
      <c r="H113" s="45">
        <v>45335</v>
      </c>
      <c r="I113" s="82" t="s">
        <v>356</v>
      </c>
      <c r="J113" s="81" t="s">
        <v>426</v>
      </c>
      <c r="K113" s="22">
        <f t="shared" si="2"/>
        <v>23</v>
      </c>
      <c r="L113" s="46">
        <v>3</v>
      </c>
      <c r="M113" s="45">
        <v>45335</v>
      </c>
      <c r="N113" s="47"/>
    </row>
    <row r="114" spans="1:14" s="1" customFormat="1">
      <c r="A114" s="42">
        <v>45329</v>
      </c>
      <c r="B114" s="81" t="s">
        <v>41</v>
      </c>
      <c r="C114" s="81" t="s">
        <v>46</v>
      </c>
      <c r="D114" s="81" t="s">
        <v>43</v>
      </c>
      <c r="E114" s="44">
        <v>21</v>
      </c>
      <c r="F114" s="81" t="s">
        <v>44</v>
      </c>
      <c r="G114" s="81" t="s">
        <v>37</v>
      </c>
      <c r="H114" s="45">
        <v>45335</v>
      </c>
      <c r="I114" s="82" t="s">
        <v>356</v>
      </c>
      <c r="J114" s="81" t="s">
        <v>427</v>
      </c>
      <c r="K114" s="22">
        <f t="shared" si="2"/>
        <v>20</v>
      </c>
      <c r="L114" s="46">
        <v>1</v>
      </c>
      <c r="M114" s="45">
        <v>45335</v>
      </c>
      <c r="N114" s="47"/>
    </row>
    <row r="115" spans="1:14" s="1" customFormat="1">
      <c r="A115" s="102">
        <v>45329</v>
      </c>
      <c r="B115" s="81" t="s">
        <v>41</v>
      </c>
      <c r="C115" s="81" t="s">
        <v>46</v>
      </c>
      <c r="D115" s="81" t="s">
        <v>43</v>
      </c>
      <c r="E115" s="110">
        <v>28</v>
      </c>
      <c r="F115" s="81" t="s">
        <v>44</v>
      </c>
      <c r="G115" s="81" t="s">
        <v>37</v>
      </c>
      <c r="H115" s="45">
        <v>45335</v>
      </c>
      <c r="I115" s="82" t="s">
        <v>356</v>
      </c>
      <c r="J115" s="81" t="s">
        <v>101</v>
      </c>
      <c r="K115" s="22">
        <f t="shared" si="2"/>
        <v>24</v>
      </c>
      <c r="L115" s="46">
        <v>4</v>
      </c>
      <c r="M115" s="45">
        <v>45335</v>
      </c>
      <c r="N115" s="47"/>
    </row>
    <row r="116" spans="1:14" s="1" customFormat="1">
      <c r="A116" s="102">
        <v>45329</v>
      </c>
      <c r="B116" s="81" t="s">
        <v>41</v>
      </c>
      <c r="C116" s="81" t="s">
        <v>46</v>
      </c>
      <c r="D116" s="81" t="s">
        <v>43</v>
      </c>
      <c r="E116" s="44">
        <v>27</v>
      </c>
      <c r="F116" s="81" t="s">
        <v>44</v>
      </c>
      <c r="G116" s="81" t="s">
        <v>37</v>
      </c>
      <c r="H116" s="45">
        <v>45335</v>
      </c>
      <c r="I116" s="82" t="s">
        <v>356</v>
      </c>
      <c r="J116" s="81" t="s">
        <v>428</v>
      </c>
      <c r="K116" s="22">
        <f t="shared" si="2"/>
        <v>25</v>
      </c>
      <c r="L116" s="46">
        <v>2</v>
      </c>
      <c r="M116" s="45">
        <v>45335</v>
      </c>
      <c r="N116" s="47"/>
    </row>
    <row r="117" spans="1:14" s="1" customFormat="1">
      <c r="A117" s="42">
        <v>45328</v>
      </c>
      <c r="B117" s="81" t="s">
        <v>41</v>
      </c>
      <c r="C117" s="81" t="s">
        <v>46</v>
      </c>
      <c r="D117" s="81" t="s">
        <v>168</v>
      </c>
      <c r="E117" s="44">
        <v>1</v>
      </c>
      <c r="F117" s="81" t="s">
        <v>44</v>
      </c>
      <c r="G117" s="81" t="s">
        <v>39</v>
      </c>
      <c r="H117" s="45">
        <v>45328</v>
      </c>
      <c r="I117" s="82" t="s">
        <v>356</v>
      </c>
      <c r="J117" s="81" t="s">
        <v>326</v>
      </c>
      <c r="K117" s="22">
        <f t="shared" si="2"/>
        <v>1</v>
      </c>
      <c r="L117" s="46">
        <v>0</v>
      </c>
      <c r="M117" s="45"/>
      <c r="N117" s="47"/>
    </row>
    <row r="118" spans="1:14" s="1" customFormat="1">
      <c r="A118" s="42">
        <v>45328</v>
      </c>
      <c r="B118" s="81" t="s">
        <v>41</v>
      </c>
      <c r="C118" s="81" t="s">
        <v>46</v>
      </c>
      <c r="D118" s="81" t="s">
        <v>168</v>
      </c>
      <c r="E118" s="44">
        <v>1</v>
      </c>
      <c r="F118" s="81" t="s">
        <v>44</v>
      </c>
      <c r="G118" s="81" t="s">
        <v>23</v>
      </c>
      <c r="H118" s="45">
        <v>45328</v>
      </c>
      <c r="I118" s="82" t="s">
        <v>356</v>
      </c>
      <c r="J118" s="81" t="s">
        <v>429</v>
      </c>
      <c r="K118" s="22">
        <f t="shared" si="2"/>
        <v>1</v>
      </c>
      <c r="L118" s="46">
        <v>0</v>
      </c>
      <c r="M118" s="45"/>
      <c r="N118" s="47"/>
    </row>
    <row r="119" spans="1:14" s="1" customFormat="1">
      <c r="A119" s="42">
        <v>45329</v>
      </c>
      <c r="B119" s="81" t="s">
        <v>41</v>
      </c>
      <c r="C119" s="81" t="s">
        <v>46</v>
      </c>
      <c r="D119" s="81" t="s">
        <v>43</v>
      </c>
      <c r="E119" s="44">
        <v>1</v>
      </c>
      <c r="F119" s="81" t="s">
        <v>44</v>
      </c>
      <c r="G119" s="81" t="s">
        <v>14</v>
      </c>
      <c r="H119" s="45">
        <v>45329</v>
      </c>
      <c r="I119" s="82" t="s">
        <v>356</v>
      </c>
      <c r="J119" s="81" t="s">
        <v>430</v>
      </c>
      <c r="K119" s="22">
        <f t="shared" si="2"/>
        <v>1</v>
      </c>
      <c r="L119" s="46">
        <v>0</v>
      </c>
      <c r="M119" s="45">
        <v>45329</v>
      </c>
      <c r="N119" s="47"/>
    </row>
    <row r="120" spans="1:14" s="1" customFormat="1">
      <c r="A120" s="42">
        <v>45329</v>
      </c>
      <c r="B120" s="81" t="s">
        <v>41</v>
      </c>
      <c r="C120" s="81" t="s">
        <v>46</v>
      </c>
      <c r="D120" s="81" t="s">
        <v>43</v>
      </c>
      <c r="E120" s="44">
        <v>1</v>
      </c>
      <c r="F120" s="81" t="s">
        <v>44</v>
      </c>
      <c r="G120" s="81" t="s">
        <v>15</v>
      </c>
      <c r="H120" s="45">
        <v>45329</v>
      </c>
      <c r="I120" s="82" t="s">
        <v>356</v>
      </c>
      <c r="J120" s="81" t="s">
        <v>431</v>
      </c>
      <c r="K120" s="22">
        <f t="shared" si="2"/>
        <v>0</v>
      </c>
      <c r="L120" s="46">
        <v>1</v>
      </c>
      <c r="M120" s="45">
        <v>45329</v>
      </c>
      <c r="N120" s="47"/>
    </row>
    <row r="121" spans="1:14" s="1" customFormat="1">
      <c r="A121" s="42">
        <v>45328</v>
      </c>
      <c r="B121" s="81" t="s">
        <v>41</v>
      </c>
      <c r="C121" s="81" t="s">
        <v>46</v>
      </c>
      <c r="D121" s="81" t="s">
        <v>43</v>
      </c>
      <c r="E121" s="44">
        <v>1</v>
      </c>
      <c r="F121" s="81" t="s">
        <v>44</v>
      </c>
      <c r="G121" s="81" t="s">
        <v>14</v>
      </c>
      <c r="H121" s="45">
        <v>45328</v>
      </c>
      <c r="I121" s="82" t="s">
        <v>356</v>
      </c>
      <c r="J121" s="43">
        <v>4134</v>
      </c>
      <c r="K121" s="22">
        <f t="shared" si="2"/>
        <v>1</v>
      </c>
      <c r="L121" s="46">
        <v>0</v>
      </c>
      <c r="M121" s="45">
        <v>45328</v>
      </c>
      <c r="N121" s="47"/>
    </row>
    <row r="122" spans="1:14" s="1" customFormat="1">
      <c r="A122" s="42">
        <v>45328</v>
      </c>
      <c r="B122" s="81" t="s">
        <v>41</v>
      </c>
      <c r="C122" s="81" t="s">
        <v>46</v>
      </c>
      <c r="D122" s="81" t="s">
        <v>43</v>
      </c>
      <c r="E122" s="44">
        <v>1</v>
      </c>
      <c r="F122" s="81" t="s">
        <v>44</v>
      </c>
      <c r="G122" s="81" t="s">
        <v>15</v>
      </c>
      <c r="H122" s="45">
        <v>45328</v>
      </c>
      <c r="I122" s="82" t="s">
        <v>356</v>
      </c>
      <c r="J122" s="81" t="s">
        <v>432</v>
      </c>
      <c r="K122" s="22">
        <f t="shared" si="2"/>
        <v>1</v>
      </c>
      <c r="L122" s="46">
        <v>0</v>
      </c>
      <c r="M122" s="45">
        <v>45328</v>
      </c>
      <c r="N122" s="47"/>
    </row>
    <row r="123" spans="1:14" s="1" customFormat="1">
      <c r="A123" s="42">
        <v>45329</v>
      </c>
      <c r="B123" s="81" t="s">
        <v>41</v>
      </c>
      <c r="C123" s="81" t="s">
        <v>42</v>
      </c>
      <c r="D123" s="81" t="s">
        <v>43</v>
      </c>
      <c r="E123" s="44">
        <v>1</v>
      </c>
      <c r="F123" s="81" t="s">
        <v>44</v>
      </c>
      <c r="G123" s="81" t="s">
        <v>14</v>
      </c>
      <c r="H123" s="45">
        <v>45329</v>
      </c>
      <c r="I123" s="82" t="s">
        <v>356</v>
      </c>
      <c r="J123" s="43">
        <v>4132</v>
      </c>
      <c r="K123" s="22">
        <f t="shared" si="2"/>
        <v>1</v>
      </c>
      <c r="L123" s="46">
        <v>0</v>
      </c>
      <c r="M123" s="45">
        <v>45329</v>
      </c>
      <c r="N123" s="47"/>
    </row>
    <row r="124" spans="1:14" s="1" customFormat="1">
      <c r="A124" s="42">
        <v>45329</v>
      </c>
      <c r="B124" s="81" t="s">
        <v>41</v>
      </c>
      <c r="C124" s="81" t="s">
        <v>42</v>
      </c>
      <c r="D124" s="81" t="s">
        <v>43</v>
      </c>
      <c r="E124" s="44">
        <v>1</v>
      </c>
      <c r="F124" s="81" t="s">
        <v>44</v>
      </c>
      <c r="G124" s="81" t="s">
        <v>15</v>
      </c>
      <c r="H124" s="45">
        <v>45329</v>
      </c>
      <c r="I124" s="82" t="s">
        <v>356</v>
      </c>
      <c r="J124" s="81" t="s">
        <v>433</v>
      </c>
      <c r="K124" s="22">
        <f t="shared" si="2"/>
        <v>1</v>
      </c>
      <c r="L124" s="46">
        <v>0</v>
      </c>
      <c r="M124" s="45">
        <v>45329</v>
      </c>
      <c r="N124" s="47"/>
    </row>
    <row r="125" spans="1:14" s="1" customFormat="1">
      <c r="A125" s="42">
        <v>45337</v>
      </c>
      <c r="B125" s="81" t="s">
        <v>41</v>
      </c>
      <c r="C125" s="81" t="s">
        <v>42</v>
      </c>
      <c r="D125" s="81" t="s">
        <v>43</v>
      </c>
      <c r="E125" s="44">
        <v>1</v>
      </c>
      <c r="F125" s="81" t="s">
        <v>44</v>
      </c>
      <c r="G125" s="81" t="s">
        <v>14</v>
      </c>
      <c r="H125" s="45">
        <v>45337</v>
      </c>
      <c r="I125" s="82" t="s">
        <v>356</v>
      </c>
      <c r="J125" s="81" t="s">
        <v>434</v>
      </c>
      <c r="K125" s="22">
        <f t="shared" si="2"/>
        <v>1</v>
      </c>
      <c r="L125" s="46">
        <v>0</v>
      </c>
      <c r="M125" s="45">
        <v>45337</v>
      </c>
      <c r="N125" s="47"/>
    </row>
    <row r="126" spans="1:14" s="1" customFormat="1">
      <c r="A126" s="42">
        <v>45337</v>
      </c>
      <c r="B126" s="81" t="s">
        <v>41</v>
      </c>
      <c r="C126" s="81" t="s">
        <v>42</v>
      </c>
      <c r="D126" s="81" t="s">
        <v>43</v>
      </c>
      <c r="E126" s="44">
        <v>1</v>
      </c>
      <c r="F126" s="81" t="s">
        <v>44</v>
      </c>
      <c r="G126" s="81" t="s">
        <v>15</v>
      </c>
      <c r="H126" s="45">
        <v>45337</v>
      </c>
      <c r="I126" s="82" t="s">
        <v>356</v>
      </c>
      <c r="J126" s="81" t="s">
        <v>435</v>
      </c>
      <c r="K126" s="22">
        <f t="shared" si="2"/>
        <v>1</v>
      </c>
      <c r="L126" s="46">
        <v>0</v>
      </c>
      <c r="M126" s="45">
        <v>45337</v>
      </c>
      <c r="N126" s="47"/>
    </row>
    <row r="127" spans="1:14" s="1" customFormat="1">
      <c r="A127" s="42">
        <v>45330</v>
      </c>
      <c r="B127" s="81" t="s">
        <v>41</v>
      </c>
      <c r="C127" s="81" t="s">
        <v>46</v>
      </c>
      <c r="D127" s="81" t="s">
        <v>43</v>
      </c>
      <c r="E127" s="44">
        <v>1</v>
      </c>
      <c r="F127" s="81" t="s">
        <v>44</v>
      </c>
      <c r="G127" s="81" t="s">
        <v>14</v>
      </c>
      <c r="H127" s="45">
        <v>45330</v>
      </c>
      <c r="I127" s="82" t="s">
        <v>356</v>
      </c>
      <c r="J127" s="81" t="s">
        <v>436</v>
      </c>
      <c r="K127" s="22">
        <f t="shared" si="2"/>
        <v>1</v>
      </c>
      <c r="L127" s="46">
        <v>0</v>
      </c>
      <c r="M127" s="45">
        <v>45330</v>
      </c>
      <c r="N127" s="47"/>
    </row>
    <row r="128" spans="1:14" s="1" customFormat="1">
      <c r="A128" s="42">
        <v>45330</v>
      </c>
      <c r="B128" s="81" t="s">
        <v>41</v>
      </c>
      <c r="C128" s="81" t="s">
        <v>46</v>
      </c>
      <c r="D128" s="81" t="s">
        <v>43</v>
      </c>
      <c r="E128" s="44">
        <v>1</v>
      </c>
      <c r="F128" s="81" t="s">
        <v>44</v>
      </c>
      <c r="G128" s="81" t="s">
        <v>15</v>
      </c>
      <c r="H128" s="111">
        <v>45330</v>
      </c>
      <c r="I128" s="82" t="s">
        <v>356</v>
      </c>
      <c r="J128" s="81" t="s">
        <v>437</v>
      </c>
      <c r="K128" s="22">
        <f t="shared" si="2"/>
        <v>1</v>
      </c>
      <c r="L128" s="46">
        <v>0</v>
      </c>
      <c r="M128" s="45">
        <v>45330</v>
      </c>
      <c r="N128" s="47"/>
    </row>
    <row r="129" spans="1:14" s="1" customFormat="1">
      <c r="A129" s="42">
        <v>45335</v>
      </c>
      <c r="B129" s="81" t="s">
        <v>41</v>
      </c>
      <c r="C129" s="81" t="s">
        <v>64</v>
      </c>
      <c r="D129" s="81" t="s">
        <v>43</v>
      </c>
      <c r="E129" s="44">
        <v>1</v>
      </c>
      <c r="F129" s="81" t="s">
        <v>44</v>
      </c>
      <c r="G129" s="81" t="s">
        <v>14</v>
      </c>
      <c r="H129" s="45">
        <v>45335</v>
      </c>
      <c r="I129" s="82" t="s">
        <v>356</v>
      </c>
      <c r="J129" s="81" t="s">
        <v>438</v>
      </c>
      <c r="K129" s="22">
        <f t="shared" si="2"/>
        <v>1</v>
      </c>
      <c r="L129" s="46">
        <v>0</v>
      </c>
      <c r="M129" s="45">
        <v>45335</v>
      </c>
      <c r="N129" s="47"/>
    </row>
    <row r="130" spans="1:14" s="1" customFormat="1">
      <c r="A130" s="42">
        <v>45335</v>
      </c>
      <c r="B130" s="81" t="s">
        <v>41</v>
      </c>
      <c r="C130" s="81" t="s">
        <v>64</v>
      </c>
      <c r="D130" s="81" t="s">
        <v>43</v>
      </c>
      <c r="E130" s="44">
        <v>1</v>
      </c>
      <c r="F130" s="81" t="s">
        <v>44</v>
      </c>
      <c r="G130" s="81" t="s">
        <v>15</v>
      </c>
      <c r="H130" s="45">
        <v>45335</v>
      </c>
      <c r="I130" s="82" t="s">
        <v>356</v>
      </c>
      <c r="J130" s="81" t="s">
        <v>439</v>
      </c>
      <c r="K130" s="22">
        <f t="shared" si="2"/>
        <v>1</v>
      </c>
      <c r="L130" s="46">
        <v>0</v>
      </c>
      <c r="M130" s="45">
        <v>45335</v>
      </c>
      <c r="N130" s="47"/>
    </row>
    <row r="131" spans="1:14" s="1" customFormat="1">
      <c r="A131" s="42">
        <v>45338</v>
      </c>
      <c r="B131" s="81" t="s">
        <v>41</v>
      </c>
      <c r="C131" s="81" t="s">
        <v>46</v>
      </c>
      <c r="D131" s="81" t="s">
        <v>43</v>
      </c>
      <c r="E131" s="44">
        <v>1</v>
      </c>
      <c r="F131" s="81" t="s">
        <v>44</v>
      </c>
      <c r="G131" s="81" t="s">
        <v>14</v>
      </c>
      <c r="H131" s="45">
        <v>45338</v>
      </c>
      <c r="I131" s="82" t="s">
        <v>356</v>
      </c>
      <c r="J131" s="81" t="s">
        <v>440</v>
      </c>
      <c r="K131" s="22">
        <f t="shared" si="2"/>
        <v>1</v>
      </c>
      <c r="L131" s="46">
        <v>0</v>
      </c>
      <c r="M131" s="45">
        <v>45338</v>
      </c>
      <c r="N131" s="47"/>
    </row>
    <row r="132" spans="1:14" s="1" customFormat="1">
      <c r="A132" s="42">
        <v>45338</v>
      </c>
      <c r="B132" s="81" t="s">
        <v>41</v>
      </c>
      <c r="C132" s="81" t="s">
        <v>46</v>
      </c>
      <c r="D132" s="81" t="s">
        <v>43</v>
      </c>
      <c r="E132" s="44">
        <v>1</v>
      </c>
      <c r="F132" s="81" t="s">
        <v>44</v>
      </c>
      <c r="G132" s="81" t="s">
        <v>15</v>
      </c>
      <c r="H132" s="45">
        <v>45338</v>
      </c>
      <c r="I132" s="82" t="s">
        <v>356</v>
      </c>
      <c r="J132" s="81" t="s">
        <v>441</v>
      </c>
      <c r="K132" s="22">
        <f t="shared" si="2"/>
        <v>1</v>
      </c>
      <c r="L132" s="46">
        <v>0</v>
      </c>
      <c r="M132" s="45">
        <v>45338</v>
      </c>
      <c r="N132" s="47"/>
    </row>
    <row r="133" spans="1:14" s="1" customFormat="1">
      <c r="A133" s="42">
        <v>45329</v>
      </c>
      <c r="B133" s="81" t="s">
        <v>41</v>
      </c>
      <c r="C133" s="81" t="s">
        <v>42</v>
      </c>
      <c r="D133" s="81" t="s">
        <v>323</v>
      </c>
      <c r="E133" s="44">
        <v>1</v>
      </c>
      <c r="F133" s="81" t="s">
        <v>44</v>
      </c>
      <c r="G133" s="81" t="s">
        <v>14</v>
      </c>
      <c r="H133" s="45">
        <v>45329</v>
      </c>
      <c r="I133" s="82" t="s">
        <v>356</v>
      </c>
      <c r="J133" s="43">
        <v>1563</v>
      </c>
      <c r="K133" s="22">
        <f t="shared" si="2"/>
        <v>1</v>
      </c>
      <c r="L133" s="46">
        <v>0</v>
      </c>
      <c r="M133" s="45">
        <v>45329</v>
      </c>
      <c r="N133" s="47"/>
    </row>
    <row r="134" spans="1:14" s="1" customFormat="1">
      <c r="A134" s="42">
        <v>45329</v>
      </c>
      <c r="B134" s="81" t="s">
        <v>41</v>
      </c>
      <c r="C134" s="81" t="s">
        <v>42</v>
      </c>
      <c r="D134" s="81" t="s">
        <v>323</v>
      </c>
      <c r="E134" s="44">
        <v>1</v>
      </c>
      <c r="F134" s="81" t="s">
        <v>44</v>
      </c>
      <c r="G134" s="81" t="s">
        <v>15</v>
      </c>
      <c r="H134" s="45">
        <v>45329</v>
      </c>
      <c r="I134" s="82" t="s">
        <v>356</v>
      </c>
      <c r="J134" s="81" t="s">
        <v>442</v>
      </c>
      <c r="K134" s="22">
        <f t="shared" si="2"/>
        <v>1</v>
      </c>
      <c r="L134" s="46">
        <v>0</v>
      </c>
      <c r="M134" s="45">
        <v>45329</v>
      </c>
      <c r="N134" s="47"/>
    </row>
    <row r="135" spans="1:14" s="1" customFormat="1">
      <c r="A135" s="42">
        <v>45329</v>
      </c>
      <c r="B135" s="81" t="s">
        <v>41</v>
      </c>
      <c r="C135" s="81" t="s">
        <v>42</v>
      </c>
      <c r="D135" s="81" t="s">
        <v>323</v>
      </c>
      <c r="E135" s="44">
        <v>2</v>
      </c>
      <c r="F135" s="81" t="s">
        <v>44</v>
      </c>
      <c r="G135" s="81" t="s">
        <v>37</v>
      </c>
      <c r="H135" s="45">
        <v>45329</v>
      </c>
      <c r="I135" s="82" t="s">
        <v>356</v>
      </c>
      <c r="J135" s="81" t="s">
        <v>443</v>
      </c>
      <c r="K135" s="22">
        <f t="shared" si="2"/>
        <v>2</v>
      </c>
      <c r="L135" s="46">
        <v>0</v>
      </c>
      <c r="M135" s="45">
        <v>45329</v>
      </c>
      <c r="N135" s="47"/>
    </row>
    <row r="136" spans="1:14" s="1" customFormat="1">
      <c r="A136" s="42">
        <v>45329</v>
      </c>
      <c r="B136" s="81" t="s">
        <v>41</v>
      </c>
      <c r="C136" s="81" t="s">
        <v>42</v>
      </c>
      <c r="D136" s="81" t="s">
        <v>323</v>
      </c>
      <c r="E136" s="44">
        <v>3</v>
      </c>
      <c r="F136" s="81" t="s">
        <v>44</v>
      </c>
      <c r="G136" s="81" t="s">
        <v>17</v>
      </c>
      <c r="H136" s="45">
        <v>45329</v>
      </c>
      <c r="I136" s="82" t="s">
        <v>356</v>
      </c>
      <c r="J136" s="81" t="s">
        <v>380</v>
      </c>
      <c r="K136" s="22">
        <f t="shared" si="2"/>
        <v>2</v>
      </c>
      <c r="L136" s="46">
        <v>1</v>
      </c>
      <c r="M136" s="45">
        <v>45329</v>
      </c>
      <c r="N136" s="47"/>
    </row>
    <row r="137" spans="1:14" s="1" customFormat="1">
      <c r="A137" s="42">
        <v>45329</v>
      </c>
      <c r="B137" s="81" t="s">
        <v>41</v>
      </c>
      <c r="C137" s="81" t="s">
        <v>42</v>
      </c>
      <c r="D137" s="81" t="s">
        <v>323</v>
      </c>
      <c r="E137" s="44">
        <v>2</v>
      </c>
      <c r="F137" s="81" t="s">
        <v>44</v>
      </c>
      <c r="G137" s="81" t="s">
        <v>35</v>
      </c>
      <c r="H137" s="45">
        <v>45329</v>
      </c>
      <c r="I137" s="82" t="s">
        <v>356</v>
      </c>
      <c r="J137" s="81" t="s">
        <v>380</v>
      </c>
      <c r="K137" s="22">
        <f t="shared" si="2"/>
        <v>2</v>
      </c>
      <c r="L137" s="46">
        <v>0</v>
      </c>
      <c r="M137" s="45">
        <v>45329</v>
      </c>
      <c r="N137" s="47"/>
    </row>
    <row r="138" spans="1:14" s="1" customFormat="1">
      <c r="A138" s="42">
        <v>45329</v>
      </c>
      <c r="B138" s="81" t="s">
        <v>41</v>
      </c>
      <c r="C138" s="81" t="s">
        <v>42</v>
      </c>
      <c r="D138" s="81" t="s">
        <v>323</v>
      </c>
      <c r="E138" s="44">
        <v>1</v>
      </c>
      <c r="F138" s="81" t="s">
        <v>44</v>
      </c>
      <c r="G138" s="81" t="s">
        <v>30</v>
      </c>
      <c r="H138" s="45">
        <v>45329</v>
      </c>
      <c r="I138" s="82" t="s">
        <v>356</v>
      </c>
      <c r="J138" s="81" t="s">
        <v>205</v>
      </c>
      <c r="K138" s="22">
        <f t="shared" si="2"/>
        <v>1</v>
      </c>
      <c r="L138" s="46">
        <v>0</v>
      </c>
      <c r="M138" s="45">
        <v>45329</v>
      </c>
      <c r="N138" s="47"/>
    </row>
    <row r="139" spans="1:14" s="1" customFormat="1">
      <c r="A139" s="42">
        <v>45330</v>
      </c>
      <c r="B139" s="81" t="s">
        <v>41</v>
      </c>
      <c r="C139" s="81" t="s">
        <v>49</v>
      </c>
      <c r="D139" s="81" t="s">
        <v>222</v>
      </c>
      <c r="E139" s="44">
        <v>3</v>
      </c>
      <c r="F139" s="81" t="s">
        <v>44</v>
      </c>
      <c r="G139" s="81" t="s">
        <v>37</v>
      </c>
      <c r="H139" s="45">
        <v>45330</v>
      </c>
      <c r="I139" s="82" t="s">
        <v>356</v>
      </c>
      <c r="J139" s="81" t="s">
        <v>155</v>
      </c>
      <c r="K139" s="22">
        <f t="shared" si="2"/>
        <v>2</v>
      </c>
      <c r="L139" s="46">
        <v>1</v>
      </c>
      <c r="M139" s="45">
        <v>45330</v>
      </c>
      <c r="N139" s="47"/>
    </row>
    <row r="140" spans="1:14" s="1" customFormat="1">
      <c r="A140" s="42">
        <v>45341</v>
      </c>
      <c r="B140" s="81" t="s">
        <v>41</v>
      </c>
      <c r="C140" s="81" t="s">
        <v>42</v>
      </c>
      <c r="D140" s="81" t="s">
        <v>127</v>
      </c>
      <c r="E140" s="44">
        <v>2</v>
      </c>
      <c r="F140" s="81" t="s">
        <v>44</v>
      </c>
      <c r="G140" s="81" t="s">
        <v>36</v>
      </c>
      <c r="H140" s="45">
        <v>45343</v>
      </c>
      <c r="I140" s="82" t="s">
        <v>356</v>
      </c>
      <c r="J140" s="81" t="s">
        <v>444</v>
      </c>
      <c r="K140" s="22">
        <f t="shared" si="2"/>
        <v>1</v>
      </c>
      <c r="L140" s="46">
        <v>1</v>
      </c>
      <c r="M140" s="45"/>
      <c r="N140" s="47"/>
    </row>
    <row r="141" spans="1:14" s="1" customFormat="1">
      <c r="A141" s="42">
        <v>45328</v>
      </c>
      <c r="B141" s="81" t="s">
        <v>41</v>
      </c>
      <c r="C141" s="81" t="s">
        <v>46</v>
      </c>
      <c r="D141" s="81" t="s">
        <v>139</v>
      </c>
      <c r="E141" s="44">
        <v>1</v>
      </c>
      <c r="F141" s="81" t="s">
        <v>44</v>
      </c>
      <c r="G141" s="81" t="s">
        <v>14</v>
      </c>
      <c r="H141" s="45">
        <v>45328</v>
      </c>
      <c r="I141" s="82" t="s">
        <v>356</v>
      </c>
      <c r="J141" s="81" t="s">
        <v>445</v>
      </c>
      <c r="K141" s="22">
        <f t="shared" si="2"/>
        <v>1</v>
      </c>
      <c r="L141" s="46">
        <v>0</v>
      </c>
      <c r="M141" s="45">
        <v>45328</v>
      </c>
      <c r="N141" s="47"/>
    </row>
    <row r="142" spans="1:14" s="1" customFormat="1">
      <c r="A142" s="42">
        <v>45328</v>
      </c>
      <c r="B142" s="81" t="s">
        <v>41</v>
      </c>
      <c r="C142" s="81" t="s">
        <v>46</v>
      </c>
      <c r="D142" s="81" t="s">
        <v>139</v>
      </c>
      <c r="E142" s="44">
        <v>1</v>
      </c>
      <c r="F142" s="81" t="s">
        <v>44</v>
      </c>
      <c r="G142" s="81" t="s">
        <v>15</v>
      </c>
      <c r="H142" s="45">
        <v>45328</v>
      </c>
      <c r="I142" s="82" t="s">
        <v>356</v>
      </c>
      <c r="J142" s="81" t="s">
        <v>446</v>
      </c>
      <c r="K142" s="22">
        <f t="shared" si="2"/>
        <v>1</v>
      </c>
      <c r="L142" s="46">
        <v>0</v>
      </c>
      <c r="M142" s="45">
        <v>45328</v>
      </c>
      <c r="N142" s="47"/>
    </row>
    <row r="143" spans="1:14" s="1" customFormat="1">
      <c r="A143" s="42">
        <v>45328</v>
      </c>
      <c r="B143" s="81" t="s">
        <v>41</v>
      </c>
      <c r="C143" s="81" t="s">
        <v>46</v>
      </c>
      <c r="D143" s="81" t="s">
        <v>139</v>
      </c>
      <c r="E143" s="44">
        <v>2</v>
      </c>
      <c r="F143" s="81" t="s">
        <v>44</v>
      </c>
      <c r="G143" s="81" t="s">
        <v>37</v>
      </c>
      <c r="H143" s="45">
        <v>45328</v>
      </c>
      <c r="I143" s="82" t="s">
        <v>356</v>
      </c>
      <c r="J143" s="81" t="s">
        <v>155</v>
      </c>
      <c r="K143" s="22">
        <f t="shared" si="2"/>
        <v>2</v>
      </c>
      <c r="L143" s="46">
        <v>0</v>
      </c>
      <c r="M143" s="45"/>
      <c r="N143" s="47"/>
    </row>
    <row r="144" spans="1:14" s="1" customFormat="1">
      <c r="A144" s="42">
        <v>45328</v>
      </c>
      <c r="B144" s="81" t="s">
        <v>41</v>
      </c>
      <c r="C144" s="81" t="s">
        <v>46</v>
      </c>
      <c r="D144" s="81" t="s">
        <v>325</v>
      </c>
      <c r="E144" s="44">
        <v>1</v>
      </c>
      <c r="F144" s="81" t="s">
        <v>44</v>
      </c>
      <c r="G144" s="81" t="s">
        <v>14</v>
      </c>
      <c r="H144" s="45">
        <v>45328</v>
      </c>
      <c r="I144" s="82" t="s">
        <v>356</v>
      </c>
      <c r="J144" s="81" t="s">
        <v>447</v>
      </c>
      <c r="K144" s="22">
        <f t="shared" si="2"/>
        <v>1</v>
      </c>
      <c r="L144" s="46">
        <v>0</v>
      </c>
      <c r="M144" s="45">
        <v>45328</v>
      </c>
      <c r="N144" s="47"/>
    </row>
    <row r="145" spans="1:14" s="1" customFormat="1">
      <c r="A145" s="42">
        <v>45328</v>
      </c>
      <c r="B145" s="81" t="s">
        <v>41</v>
      </c>
      <c r="C145" s="81" t="s">
        <v>46</v>
      </c>
      <c r="D145" s="81" t="s">
        <v>325</v>
      </c>
      <c r="E145" s="44">
        <v>1</v>
      </c>
      <c r="F145" s="81" t="s">
        <v>44</v>
      </c>
      <c r="G145" s="81" t="s">
        <v>15</v>
      </c>
      <c r="H145" s="45">
        <v>45328</v>
      </c>
      <c r="I145" s="82" t="s">
        <v>356</v>
      </c>
      <c r="J145" s="81" t="s">
        <v>448</v>
      </c>
      <c r="K145" s="22">
        <f t="shared" si="2"/>
        <v>1</v>
      </c>
      <c r="L145" s="46">
        <v>0</v>
      </c>
      <c r="M145" s="45">
        <v>45328</v>
      </c>
      <c r="N145" s="47"/>
    </row>
    <row r="146" spans="1:14" s="1" customFormat="1">
      <c r="A146" s="42">
        <v>45328</v>
      </c>
      <c r="B146" s="81" t="s">
        <v>41</v>
      </c>
      <c r="C146" s="81" t="s">
        <v>46</v>
      </c>
      <c r="D146" s="81" t="s">
        <v>325</v>
      </c>
      <c r="E146" s="44">
        <v>2</v>
      </c>
      <c r="F146" s="81" t="s">
        <v>44</v>
      </c>
      <c r="G146" s="81" t="s">
        <v>37</v>
      </c>
      <c r="H146" s="45">
        <v>45328</v>
      </c>
      <c r="I146" s="82" t="s">
        <v>356</v>
      </c>
      <c r="J146" s="81" t="s">
        <v>146</v>
      </c>
      <c r="K146" s="22">
        <f t="shared" si="2"/>
        <v>1</v>
      </c>
      <c r="L146" s="46">
        <v>1</v>
      </c>
      <c r="M146" s="45">
        <v>45328</v>
      </c>
      <c r="N146" s="47"/>
    </row>
    <row r="147" spans="1:14" s="1" customFormat="1">
      <c r="A147" s="42">
        <v>45328</v>
      </c>
      <c r="B147" s="81" t="s">
        <v>41</v>
      </c>
      <c r="C147" s="81" t="s">
        <v>46</v>
      </c>
      <c r="D147" s="81" t="s">
        <v>139</v>
      </c>
      <c r="E147" s="44">
        <v>1</v>
      </c>
      <c r="F147" s="81" t="s">
        <v>44</v>
      </c>
      <c r="G147" s="81" t="s">
        <v>14</v>
      </c>
      <c r="H147" s="45">
        <v>45328</v>
      </c>
      <c r="I147" s="82" t="s">
        <v>356</v>
      </c>
      <c r="J147" s="81" t="s">
        <v>449</v>
      </c>
      <c r="K147" s="22">
        <f t="shared" si="2"/>
        <v>1</v>
      </c>
      <c r="L147" s="46">
        <v>0</v>
      </c>
      <c r="M147" s="45">
        <v>45328</v>
      </c>
      <c r="N147" s="47"/>
    </row>
    <row r="148" spans="1:14" s="1" customFormat="1">
      <c r="A148" s="42">
        <v>45328</v>
      </c>
      <c r="B148" s="81" t="s">
        <v>41</v>
      </c>
      <c r="C148" s="81" t="s">
        <v>46</v>
      </c>
      <c r="D148" s="81" t="s">
        <v>139</v>
      </c>
      <c r="E148" s="44">
        <v>1</v>
      </c>
      <c r="F148" s="81" t="s">
        <v>44</v>
      </c>
      <c r="G148" s="81" t="s">
        <v>15</v>
      </c>
      <c r="H148" s="45">
        <v>45328</v>
      </c>
      <c r="I148" s="82" t="s">
        <v>356</v>
      </c>
      <c r="J148" s="81" t="s">
        <v>450</v>
      </c>
      <c r="K148" s="22">
        <f t="shared" si="2"/>
        <v>1</v>
      </c>
      <c r="L148" s="46">
        <v>0</v>
      </c>
      <c r="M148" s="45">
        <v>45328</v>
      </c>
      <c r="N148" s="47"/>
    </row>
    <row r="149" spans="1:14" s="1" customFormat="1">
      <c r="A149" s="42">
        <v>45328</v>
      </c>
      <c r="B149" s="81" t="s">
        <v>41</v>
      </c>
      <c r="C149" s="81" t="s">
        <v>46</v>
      </c>
      <c r="D149" s="81" t="s">
        <v>139</v>
      </c>
      <c r="E149" s="44">
        <v>2</v>
      </c>
      <c r="F149" s="81" t="s">
        <v>44</v>
      </c>
      <c r="G149" s="81" t="s">
        <v>37</v>
      </c>
      <c r="H149" s="45">
        <v>45328</v>
      </c>
      <c r="I149" s="82" t="s">
        <v>356</v>
      </c>
      <c r="J149" s="81" t="s">
        <v>214</v>
      </c>
      <c r="K149" s="22">
        <f t="shared" si="2"/>
        <v>1</v>
      </c>
      <c r="L149" s="46">
        <v>1</v>
      </c>
      <c r="M149" s="45">
        <v>45328</v>
      </c>
      <c r="N149" s="47"/>
    </row>
    <row r="150" spans="1:14" s="1" customFormat="1">
      <c r="A150" s="42">
        <v>45329</v>
      </c>
      <c r="B150" s="81" t="s">
        <v>41</v>
      </c>
      <c r="C150" s="81" t="s">
        <v>46</v>
      </c>
      <c r="D150" s="81" t="s">
        <v>139</v>
      </c>
      <c r="E150" s="44">
        <v>1</v>
      </c>
      <c r="F150" s="81" t="s">
        <v>44</v>
      </c>
      <c r="G150" s="81" t="s">
        <v>14</v>
      </c>
      <c r="H150" s="45">
        <v>45329</v>
      </c>
      <c r="I150" s="82" t="s">
        <v>356</v>
      </c>
      <c r="J150" s="81" t="s">
        <v>451</v>
      </c>
      <c r="K150" s="22">
        <f t="shared" si="2"/>
        <v>1</v>
      </c>
      <c r="L150" s="46">
        <v>0</v>
      </c>
      <c r="M150" s="45">
        <v>45329</v>
      </c>
      <c r="N150" s="47"/>
    </row>
    <row r="151" spans="1:14" s="1" customFormat="1">
      <c r="A151" s="42">
        <v>45329</v>
      </c>
      <c r="B151" s="81" t="s">
        <v>41</v>
      </c>
      <c r="C151" s="81" t="s">
        <v>46</v>
      </c>
      <c r="D151" s="81" t="s">
        <v>139</v>
      </c>
      <c r="E151" s="44">
        <v>1</v>
      </c>
      <c r="F151" s="81" t="s">
        <v>44</v>
      </c>
      <c r="G151" s="81" t="s">
        <v>15</v>
      </c>
      <c r="H151" s="45">
        <v>45329</v>
      </c>
      <c r="I151" s="82" t="s">
        <v>356</v>
      </c>
      <c r="J151" s="81" t="s">
        <v>452</v>
      </c>
      <c r="K151" s="22">
        <f t="shared" ref="K151:K214" si="3">IF(H151="",0,IF(L151&gt;E151,"ERROR",E151-L151))</f>
        <v>1</v>
      </c>
      <c r="L151" s="46">
        <v>0</v>
      </c>
      <c r="M151" s="45">
        <v>45329</v>
      </c>
      <c r="N151" s="47"/>
    </row>
    <row r="152" spans="1:14" s="1" customFormat="1">
      <c r="A152" s="42">
        <v>45329</v>
      </c>
      <c r="B152" s="81" t="s">
        <v>41</v>
      </c>
      <c r="C152" s="81" t="s">
        <v>46</v>
      </c>
      <c r="D152" s="81" t="s">
        <v>139</v>
      </c>
      <c r="E152" s="44">
        <v>2</v>
      </c>
      <c r="F152" s="81" t="s">
        <v>44</v>
      </c>
      <c r="G152" s="81" t="s">
        <v>37</v>
      </c>
      <c r="H152" s="45">
        <v>45329</v>
      </c>
      <c r="I152" s="82" t="s">
        <v>356</v>
      </c>
      <c r="J152" s="81" t="s">
        <v>155</v>
      </c>
      <c r="K152" s="22">
        <f t="shared" si="3"/>
        <v>1</v>
      </c>
      <c r="L152" s="46">
        <v>1</v>
      </c>
      <c r="M152" s="45">
        <v>45329</v>
      </c>
      <c r="N152" s="47"/>
    </row>
    <row r="153" spans="1:14" s="1" customFormat="1">
      <c r="A153" s="42">
        <v>45329</v>
      </c>
      <c r="B153" s="81" t="s">
        <v>41</v>
      </c>
      <c r="C153" s="81" t="s">
        <v>46</v>
      </c>
      <c r="D153" s="81" t="s">
        <v>139</v>
      </c>
      <c r="E153" s="44">
        <v>1</v>
      </c>
      <c r="F153" s="81" t="s">
        <v>44</v>
      </c>
      <c r="G153" s="81" t="s">
        <v>14</v>
      </c>
      <c r="H153" s="45">
        <v>45329</v>
      </c>
      <c r="I153" s="82" t="s">
        <v>356</v>
      </c>
      <c r="J153" s="81" t="s">
        <v>453</v>
      </c>
      <c r="K153" s="22">
        <f t="shared" si="3"/>
        <v>1</v>
      </c>
      <c r="L153" s="46">
        <v>0</v>
      </c>
      <c r="M153" s="45">
        <v>45329</v>
      </c>
      <c r="N153" s="47"/>
    </row>
    <row r="154" spans="1:14" s="1" customFormat="1">
      <c r="A154" s="42">
        <v>45329</v>
      </c>
      <c r="B154" s="81" t="s">
        <v>41</v>
      </c>
      <c r="C154" s="81" t="s">
        <v>46</v>
      </c>
      <c r="D154" s="81" t="s">
        <v>139</v>
      </c>
      <c r="E154" s="44">
        <v>1</v>
      </c>
      <c r="F154" s="81" t="s">
        <v>44</v>
      </c>
      <c r="G154" s="81" t="s">
        <v>15</v>
      </c>
      <c r="H154" s="45">
        <v>45329</v>
      </c>
      <c r="I154" s="82" t="s">
        <v>356</v>
      </c>
      <c r="J154" s="81" t="s">
        <v>454</v>
      </c>
      <c r="K154" s="22">
        <f t="shared" si="3"/>
        <v>1</v>
      </c>
      <c r="L154" s="46">
        <v>0</v>
      </c>
      <c r="M154" s="45">
        <v>45329</v>
      </c>
      <c r="N154" s="47"/>
    </row>
    <row r="155" spans="1:14" s="1" customFormat="1">
      <c r="A155" s="42">
        <v>45329</v>
      </c>
      <c r="B155" s="81" t="s">
        <v>41</v>
      </c>
      <c r="C155" s="81" t="s">
        <v>46</v>
      </c>
      <c r="D155" s="81" t="s">
        <v>139</v>
      </c>
      <c r="E155" s="44">
        <v>1</v>
      </c>
      <c r="F155" s="81" t="s">
        <v>44</v>
      </c>
      <c r="G155" s="81" t="s">
        <v>37</v>
      </c>
      <c r="H155" s="45">
        <v>45329</v>
      </c>
      <c r="I155" s="82" t="s">
        <v>356</v>
      </c>
      <c r="J155" s="81" t="s">
        <v>455</v>
      </c>
      <c r="K155" s="22">
        <f t="shared" si="3"/>
        <v>1</v>
      </c>
      <c r="L155" s="46">
        <v>0</v>
      </c>
      <c r="M155" s="45">
        <v>45329</v>
      </c>
      <c r="N155" s="47"/>
    </row>
    <row r="156" spans="1:14" s="1" customFormat="1">
      <c r="A156" s="42">
        <v>45330</v>
      </c>
      <c r="B156" s="81" t="s">
        <v>41</v>
      </c>
      <c r="C156" s="81" t="s">
        <v>42</v>
      </c>
      <c r="D156" s="81" t="s">
        <v>127</v>
      </c>
      <c r="E156" s="44">
        <v>1</v>
      </c>
      <c r="F156" s="81" t="s">
        <v>44</v>
      </c>
      <c r="G156" s="81" t="s">
        <v>14</v>
      </c>
      <c r="H156" s="45">
        <v>45330</v>
      </c>
      <c r="I156" s="82" t="s">
        <v>356</v>
      </c>
      <c r="J156" s="81" t="s">
        <v>456</v>
      </c>
      <c r="K156" s="22">
        <f t="shared" si="3"/>
        <v>1</v>
      </c>
      <c r="L156" s="46">
        <v>0</v>
      </c>
      <c r="M156" s="45">
        <v>45330</v>
      </c>
      <c r="N156" s="47"/>
    </row>
    <row r="157" spans="1:14" s="1" customFormat="1">
      <c r="A157" s="42">
        <v>45330</v>
      </c>
      <c r="B157" s="81" t="s">
        <v>41</v>
      </c>
      <c r="C157" s="81" t="s">
        <v>42</v>
      </c>
      <c r="D157" s="81" t="s">
        <v>127</v>
      </c>
      <c r="E157" s="44">
        <v>1</v>
      </c>
      <c r="F157" s="81" t="s">
        <v>44</v>
      </c>
      <c r="G157" s="81" t="s">
        <v>15</v>
      </c>
      <c r="H157" s="45">
        <v>45330</v>
      </c>
      <c r="I157" s="82" t="s">
        <v>356</v>
      </c>
      <c r="J157" s="81" t="s">
        <v>457</v>
      </c>
      <c r="K157" s="22">
        <f t="shared" si="3"/>
        <v>1</v>
      </c>
      <c r="L157" s="46">
        <v>0</v>
      </c>
      <c r="M157" s="45">
        <v>45330</v>
      </c>
      <c r="N157" s="47"/>
    </row>
    <row r="158" spans="1:14" s="1" customFormat="1">
      <c r="A158" s="42">
        <v>45330</v>
      </c>
      <c r="B158" s="81" t="s">
        <v>41</v>
      </c>
      <c r="C158" s="81" t="s">
        <v>42</v>
      </c>
      <c r="D158" s="81" t="s">
        <v>127</v>
      </c>
      <c r="E158" s="44">
        <v>1</v>
      </c>
      <c r="F158" s="81" t="s">
        <v>44</v>
      </c>
      <c r="G158" s="81" t="s">
        <v>14</v>
      </c>
      <c r="H158" s="45">
        <v>45330</v>
      </c>
      <c r="I158" s="82" t="s">
        <v>356</v>
      </c>
      <c r="J158" s="81" t="s">
        <v>458</v>
      </c>
      <c r="K158" s="22">
        <f t="shared" si="3"/>
        <v>1</v>
      </c>
      <c r="L158" s="46">
        <v>0</v>
      </c>
      <c r="M158" s="45">
        <v>45330</v>
      </c>
      <c r="N158" s="47"/>
    </row>
    <row r="159" spans="1:14" s="1" customFormat="1">
      <c r="A159" s="42">
        <v>45330</v>
      </c>
      <c r="B159" s="81" t="s">
        <v>41</v>
      </c>
      <c r="C159" s="81" t="s">
        <v>42</v>
      </c>
      <c r="D159" s="81" t="s">
        <v>127</v>
      </c>
      <c r="E159" s="44">
        <v>1</v>
      </c>
      <c r="F159" s="81" t="s">
        <v>44</v>
      </c>
      <c r="G159" s="81" t="s">
        <v>15</v>
      </c>
      <c r="H159" s="45">
        <v>45330</v>
      </c>
      <c r="I159" s="82" t="s">
        <v>356</v>
      </c>
      <c r="J159" s="81" t="s">
        <v>458</v>
      </c>
      <c r="K159" s="22">
        <f t="shared" si="3"/>
        <v>1</v>
      </c>
      <c r="L159" s="46">
        <v>0</v>
      </c>
      <c r="M159" s="45">
        <v>45330</v>
      </c>
      <c r="N159" s="47"/>
    </row>
    <row r="160" spans="1:14" s="1" customFormat="1">
      <c r="A160" s="42">
        <v>45330</v>
      </c>
      <c r="B160" s="81" t="s">
        <v>41</v>
      </c>
      <c r="C160" s="81" t="s">
        <v>42</v>
      </c>
      <c r="D160" s="81" t="s">
        <v>323</v>
      </c>
      <c r="E160" s="44">
        <v>1</v>
      </c>
      <c r="F160" s="81" t="s">
        <v>44</v>
      </c>
      <c r="G160" s="81" t="s">
        <v>14</v>
      </c>
      <c r="H160" s="45">
        <v>45330</v>
      </c>
      <c r="I160" s="82" t="s">
        <v>356</v>
      </c>
      <c r="J160" s="43">
        <v>1572</v>
      </c>
      <c r="K160" s="22">
        <f t="shared" si="3"/>
        <v>1</v>
      </c>
      <c r="L160" s="46">
        <v>0</v>
      </c>
      <c r="M160" s="45">
        <v>45330</v>
      </c>
      <c r="N160" s="47"/>
    </row>
    <row r="161" spans="1:14" s="1" customFormat="1">
      <c r="A161" s="42">
        <v>45330</v>
      </c>
      <c r="B161" s="81" t="s">
        <v>41</v>
      </c>
      <c r="C161" s="81" t="s">
        <v>42</v>
      </c>
      <c r="D161" s="81" t="s">
        <v>323</v>
      </c>
      <c r="E161" s="44">
        <v>1</v>
      </c>
      <c r="F161" s="81" t="s">
        <v>44</v>
      </c>
      <c r="G161" s="81" t="s">
        <v>15</v>
      </c>
      <c r="H161" s="45">
        <v>45330</v>
      </c>
      <c r="I161" s="82" t="s">
        <v>356</v>
      </c>
      <c r="J161" s="81" t="s">
        <v>459</v>
      </c>
      <c r="K161" s="22">
        <f t="shared" si="3"/>
        <v>1</v>
      </c>
      <c r="L161" s="46">
        <v>0</v>
      </c>
      <c r="M161" s="45">
        <v>45330</v>
      </c>
      <c r="N161" s="47"/>
    </row>
    <row r="162" spans="1:14" s="1" customFormat="1">
      <c r="A162" s="42">
        <v>45330</v>
      </c>
      <c r="B162" s="81" t="s">
        <v>41</v>
      </c>
      <c r="C162" s="81" t="s">
        <v>42</v>
      </c>
      <c r="D162" s="81" t="s">
        <v>323</v>
      </c>
      <c r="E162" s="44">
        <v>2</v>
      </c>
      <c r="F162" s="81" t="s">
        <v>44</v>
      </c>
      <c r="G162" s="81" t="s">
        <v>37</v>
      </c>
      <c r="H162" s="45">
        <v>45330</v>
      </c>
      <c r="I162" s="82" t="s">
        <v>356</v>
      </c>
      <c r="J162" s="81" t="s">
        <v>146</v>
      </c>
      <c r="K162" s="22">
        <f t="shared" si="3"/>
        <v>2</v>
      </c>
      <c r="L162" s="46">
        <v>0</v>
      </c>
      <c r="M162" s="45">
        <v>45330</v>
      </c>
      <c r="N162" s="47"/>
    </row>
    <row r="163" spans="1:14" s="1" customFormat="1">
      <c r="A163" s="42">
        <v>45330</v>
      </c>
      <c r="B163" s="81" t="s">
        <v>41</v>
      </c>
      <c r="C163" s="81" t="s">
        <v>42</v>
      </c>
      <c r="D163" s="81" t="s">
        <v>323</v>
      </c>
      <c r="E163" s="44">
        <v>3</v>
      </c>
      <c r="F163" s="81" t="s">
        <v>44</v>
      </c>
      <c r="G163" s="81" t="s">
        <v>17</v>
      </c>
      <c r="H163" s="45">
        <v>45330</v>
      </c>
      <c r="I163" s="82" t="s">
        <v>356</v>
      </c>
      <c r="J163" s="81" t="s">
        <v>130</v>
      </c>
      <c r="K163" s="22">
        <f t="shared" si="3"/>
        <v>1</v>
      </c>
      <c r="L163" s="46">
        <v>2</v>
      </c>
      <c r="M163" s="45">
        <v>45330</v>
      </c>
      <c r="N163" s="47"/>
    </row>
    <row r="164" spans="1:14" s="1" customFormat="1">
      <c r="A164" s="42">
        <v>45330</v>
      </c>
      <c r="B164" s="81" t="s">
        <v>41</v>
      </c>
      <c r="C164" s="81" t="s">
        <v>42</v>
      </c>
      <c r="D164" s="81" t="s">
        <v>323</v>
      </c>
      <c r="E164" s="44">
        <v>2</v>
      </c>
      <c r="F164" s="81" t="s">
        <v>44</v>
      </c>
      <c r="G164" s="81" t="s">
        <v>32</v>
      </c>
      <c r="H164" s="45">
        <v>45330</v>
      </c>
      <c r="I164" s="82" t="s">
        <v>356</v>
      </c>
      <c r="J164" s="81" t="s">
        <v>460</v>
      </c>
      <c r="K164" s="22">
        <f t="shared" si="3"/>
        <v>2</v>
      </c>
      <c r="L164" s="46">
        <v>0</v>
      </c>
      <c r="M164" s="45">
        <v>45330</v>
      </c>
      <c r="N164" s="47"/>
    </row>
    <row r="165" spans="1:14" s="1" customFormat="1">
      <c r="A165" s="42">
        <v>45330</v>
      </c>
      <c r="B165" s="81" t="s">
        <v>41</v>
      </c>
      <c r="C165" s="81" t="s">
        <v>42</v>
      </c>
      <c r="D165" s="81" t="s">
        <v>320</v>
      </c>
      <c r="E165" s="44">
        <v>8</v>
      </c>
      <c r="F165" s="81" t="s">
        <v>44</v>
      </c>
      <c r="G165" s="81" t="s">
        <v>37</v>
      </c>
      <c r="H165" s="45">
        <v>45330</v>
      </c>
      <c r="I165" s="82" t="s">
        <v>356</v>
      </c>
      <c r="J165" s="81" t="s">
        <v>461</v>
      </c>
      <c r="K165" s="22">
        <f t="shared" si="3"/>
        <v>4</v>
      </c>
      <c r="L165" s="46">
        <v>4</v>
      </c>
      <c r="M165" s="45">
        <v>45330</v>
      </c>
      <c r="N165" s="47"/>
    </row>
    <row r="166" spans="1:14" s="1" customFormat="1">
      <c r="A166" s="42">
        <v>45330</v>
      </c>
      <c r="B166" s="81" t="s">
        <v>41</v>
      </c>
      <c r="C166" s="81" t="s">
        <v>42</v>
      </c>
      <c r="D166" s="81" t="s">
        <v>320</v>
      </c>
      <c r="E166" s="44">
        <v>11</v>
      </c>
      <c r="F166" s="81" t="s">
        <v>44</v>
      </c>
      <c r="G166" s="81" t="s">
        <v>17</v>
      </c>
      <c r="H166" s="45">
        <v>45330</v>
      </c>
      <c r="I166" s="82" t="s">
        <v>356</v>
      </c>
      <c r="J166" s="81" t="s">
        <v>151</v>
      </c>
      <c r="K166" s="22">
        <f t="shared" si="3"/>
        <v>9</v>
      </c>
      <c r="L166" s="46">
        <v>2</v>
      </c>
      <c r="M166" s="45">
        <v>45330</v>
      </c>
      <c r="N166" s="47"/>
    </row>
    <row r="167" spans="1:14" s="1" customFormat="1">
      <c r="A167" s="42">
        <v>45330</v>
      </c>
      <c r="B167" s="81" t="s">
        <v>41</v>
      </c>
      <c r="C167" s="81" t="s">
        <v>42</v>
      </c>
      <c r="D167" s="81" t="s">
        <v>320</v>
      </c>
      <c r="E167" s="44">
        <v>2</v>
      </c>
      <c r="F167" s="81" t="s">
        <v>44</v>
      </c>
      <c r="G167" s="81" t="s">
        <v>31</v>
      </c>
      <c r="H167" s="45">
        <v>45330</v>
      </c>
      <c r="I167" s="82" t="s">
        <v>356</v>
      </c>
      <c r="J167" s="81" t="s">
        <v>380</v>
      </c>
      <c r="K167" s="22">
        <f t="shared" si="3"/>
        <v>2</v>
      </c>
      <c r="L167" s="46">
        <v>0</v>
      </c>
      <c r="M167" s="45">
        <v>45330</v>
      </c>
      <c r="N167" s="47"/>
    </row>
    <row r="168" spans="1:14" s="1" customFormat="1">
      <c r="A168" s="42">
        <v>45330</v>
      </c>
      <c r="B168" s="81" t="s">
        <v>41</v>
      </c>
      <c r="C168" s="81" t="s">
        <v>42</v>
      </c>
      <c r="D168" s="81" t="s">
        <v>320</v>
      </c>
      <c r="E168" s="44">
        <v>2</v>
      </c>
      <c r="F168" s="81" t="s">
        <v>44</v>
      </c>
      <c r="G168" s="81" t="s">
        <v>30</v>
      </c>
      <c r="H168" s="45">
        <v>45330</v>
      </c>
      <c r="I168" s="82" t="s">
        <v>356</v>
      </c>
      <c r="J168" s="81" t="s">
        <v>205</v>
      </c>
      <c r="K168" s="22">
        <f t="shared" si="3"/>
        <v>2</v>
      </c>
      <c r="L168" s="46">
        <v>0</v>
      </c>
      <c r="M168" s="45">
        <v>45330</v>
      </c>
      <c r="N168" s="47"/>
    </row>
    <row r="169" spans="1:14" s="1" customFormat="1">
      <c r="A169" s="42">
        <v>45330</v>
      </c>
      <c r="B169" s="81" t="s">
        <v>41</v>
      </c>
      <c r="C169" s="81" t="s">
        <v>42</v>
      </c>
      <c r="D169" s="81" t="s">
        <v>320</v>
      </c>
      <c r="E169" s="44">
        <v>1</v>
      </c>
      <c r="F169" s="81" t="s">
        <v>44</v>
      </c>
      <c r="G169" s="81" t="s">
        <v>36</v>
      </c>
      <c r="H169" s="45">
        <v>45330</v>
      </c>
      <c r="I169" s="82" t="s">
        <v>356</v>
      </c>
      <c r="J169" s="81" t="s">
        <v>462</v>
      </c>
      <c r="K169" s="22">
        <f t="shared" si="3"/>
        <v>1</v>
      </c>
      <c r="L169" s="46">
        <v>0</v>
      </c>
      <c r="M169" s="45">
        <v>45330</v>
      </c>
      <c r="N169" s="47"/>
    </row>
    <row r="170" spans="1:14" s="1" customFormat="1">
      <c r="A170" s="42">
        <v>45330</v>
      </c>
      <c r="B170" s="81" t="s">
        <v>41</v>
      </c>
      <c r="C170" s="81" t="s">
        <v>49</v>
      </c>
      <c r="D170" s="81" t="s">
        <v>285</v>
      </c>
      <c r="E170" s="44">
        <v>1</v>
      </c>
      <c r="F170" s="81" t="s">
        <v>44</v>
      </c>
      <c r="G170" s="81" t="s">
        <v>14</v>
      </c>
      <c r="H170" s="45">
        <v>45330</v>
      </c>
      <c r="I170" s="82" t="s">
        <v>356</v>
      </c>
      <c r="J170" s="81" t="s">
        <v>334</v>
      </c>
      <c r="K170" s="22">
        <f t="shared" si="3"/>
        <v>1</v>
      </c>
      <c r="L170" s="46">
        <v>0</v>
      </c>
      <c r="M170" s="45">
        <v>45330</v>
      </c>
      <c r="N170" s="47"/>
    </row>
    <row r="171" spans="1:14" s="1" customFormat="1">
      <c r="A171" s="42">
        <v>45330</v>
      </c>
      <c r="B171" s="81" t="s">
        <v>41</v>
      </c>
      <c r="C171" s="81" t="s">
        <v>49</v>
      </c>
      <c r="D171" s="81" t="s">
        <v>285</v>
      </c>
      <c r="E171" s="44">
        <v>1</v>
      </c>
      <c r="F171" s="81" t="s">
        <v>44</v>
      </c>
      <c r="G171" s="81" t="s">
        <v>15</v>
      </c>
      <c r="H171" s="45">
        <v>45330</v>
      </c>
      <c r="I171" s="82" t="s">
        <v>356</v>
      </c>
      <c r="J171" s="81" t="s">
        <v>334</v>
      </c>
      <c r="K171" s="22">
        <f t="shared" si="3"/>
        <v>1</v>
      </c>
      <c r="L171" s="46">
        <v>0</v>
      </c>
      <c r="M171" s="45">
        <v>45330</v>
      </c>
      <c r="N171" s="47"/>
    </row>
    <row r="172" spans="1:14" s="1" customFormat="1">
      <c r="A172" s="42">
        <v>45330</v>
      </c>
      <c r="B172" s="81" t="s">
        <v>41</v>
      </c>
      <c r="C172" s="81" t="s">
        <v>49</v>
      </c>
      <c r="D172" s="81" t="s">
        <v>285</v>
      </c>
      <c r="E172" s="44">
        <v>1</v>
      </c>
      <c r="F172" s="81" t="s">
        <v>44</v>
      </c>
      <c r="G172" s="81" t="s">
        <v>14</v>
      </c>
      <c r="H172" s="45">
        <v>45330</v>
      </c>
      <c r="I172" s="82" t="s">
        <v>356</v>
      </c>
      <c r="J172" s="81" t="s">
        <v>463</v>
      </c>
      <c r="K172" s="22">
        <f t="shared" si="3"/>
        <v>1</v>
      </c>
      <c r="L172" s="46">
        <v>0</v>
      </c>
      <c r="M172" s="45">
        <v>45330</v>
      </c>
      <c r="N172" s="47"/>
    </row>
    <row r="173" spans="1:14" s="1" customFormat="1">
      <c r="A173" s="42">
        <v>45330</v>
      </c>
      <c r="B173" s="81" t="s">
        <v>41</v>
      </c>
      <c r="C173" s="81" t="s">
        <v>49</v>
      </c>
      <c r="D173" s="81" t="s">
        <v>285</v>
      </c>
      <c r="E173" s="44">
        <v>1</v>
      </c>
      <c r="F173" s="81" t="s">
        <v>44</v>
      </c>
      <c r="G173" s="81" t="s">
        <v>15</v>
      </c>
      <c r="H173" s="45">
        <v>45330</v>
      </c>
      <c r="I173" s="82" t="s">
        <v>356</v>
      </c>
      <c r="J173" s="81" t="s">
        <v>463</v>
      </c>
      <c r="K173" s="22">
        <f t="shared" si="3"/>
        <v>1</v>
      </c>
      <c r="L173" s="46">
        <v>0</v>
      </c>
      <c r="M173" s="45">
        <v>45330</v>
      </c>
      <c r="N173" s="47"/>
    </row>
    <row r="174" spans="1:14" s="1" customFormat="1">
      <c r="A174" s="42">
        <v>45330</v>
      </c>
      <c r="B174" s="81" t="s">
        <v>41</v>
      </c>
      <c r="C174" s="81" t="s">
        <v>46</v>
      </c>
      <c r="D174" s="81" t="s">
        <v>173</v>
      </c>
      <c r="E174" s="44">
        <v>1</v>
      </c>
      <c r="F174" s="81" t="s">
        <v>44</v>
      </c>
      <c r="G174" s="81" t="s">
        <v>15</v>
      </c>
      <c r="H174" s="45">
        <v>45330</v>
      </c>
      <c r="I174" s="82" t="s">
        <v>356</v>
      </c>
      <c r="J174" s="81" t="s">
        <v>230</v>
      </c>
      <c r="K174" s="22">
        <f t="shared" si="3"/>
        <v>0</v>
      </c>
      <c r="L174" s="46">
        <v>1</v>
      </c>
      <c r="M174" s="45">
        <v>45330</v>
      </c>
      <c r="N174" s="47"/>
    </row>
    <row r="175" spans="1:14" s="1" customFormat="1">
      <c r="A175" s="42">
        <v>45330</v>
      </c>
      <c r="B175" s="81" t="s">
        <v>41</v>
      </c>
      <c r="C175" s="81" t="s">
        <v>46</v>
      </c>
      <c r="D175" s="81" t="s">
        <v>173</v>
      </c>
      <c r="E175" s="44">
        <v>2</v>
      </c>
      <c r="F175" s="81" t="s">
        <v>44</v>
      </c>
      <c r="G175" s="81" t="s">
        <v>32</v>
      </c>
      <c r="H175" s="45">
        <v>45330</v>
      </c>
      <c r="I175" s="82" t="s">
        <v>356</v>
      </c>
      <c r="J175" s="81" t="s">
        <v>151</v>
      </c>
      <c r="K175" s="22">
        <f t="shared" si="3"/>
        <v>1</v>
      </c>
      <c r="L175" s="46">
        <v>1</v>
      </c>
      <c r="M175" s="45">
        <v>45330</v>
      </c>
      <c r="N175" s="47"/>
    </row>
    <row r="176" spans="1:14" s="1" customFormat="1">
      <c r="A176" s="42">
        <v>45334</v>
      </c>
      <c r="B176" s="81" t="s">
        <v>41</v>
      </c>
      <c r="C176" s="81" t="s">
        <v>46</v>
      </c>
      <c r="D176" s="81" t="s">
        <v>168</v>
      </c>
      <c r="E176" s="44">
        <v>1</v>
      </c>
      <c r="F176" s="81" t="s">
        <v>44</v>
      </c>
      <c r="G176" s="81" t="s">
        <v>14</v>
      </c>
      <c r="H176" s="45">
        <v>45334</v>
      </c>
      <c r="I176" s="82" t="s">
        <v>356</v>
      </c>
      <c r="J176" s="81" t="s">
        <v>464</v>
      </c>
      <c r="K176" s="22">
        <f t="shared" si="3"/>
        <v>1</v>
      </c>
      <c r="L176" s="46">
        <v>0</v>
      </c>
      <c r="M176" s="45">
        <v>45334</v>
      </c>
      <c r="N176" s="47"/>
    </row>
    <row r="177" spans="1:14" s="1" customFormat="1">
      <c r="A177" s="42">
        <v>45334</v>
      </c>
      <c r="B177" s="81" t="s">
        <v>41</v>
      </c>
      <c r="C177" s="81" t="s">
        <v>46</v>
      </c>
      <c r="D177" s="81" t="s">
        <v>168</v>
      </c>
      <c r="E177" s="44">
        <v>1</v>
      </c>
      <c r="F177" s="81" t="s">
        <v>44</v>
      </c>
      <c r="G177" s="81" t="s">
        <v>15</v>
      </c>
      <c r="H177" s="45">
        <v>45334</v>
      </c>
      <c r="I177" s="82" t="s">
        <v>356</v>
      </c>
      <c r="J177" s="81" t="s">
        <v>465</v>
      </c>
      <c r="K177" s="22">
        <f t="shared" si="3"/>
        <v>0</v>
      </c>
      <c r="L177" s="46">
        <v>1</v>
      </c>
      <c r="M177" s="45">
        <v>45334</v>
      </c>
      <c r="N177" s="47"/>
    </row>
    <row r="178" spans="1:14" s="1" customFormat="1">
      <c r="A178" s="42">
        <v>45334</v>
      </c>
      <c r="B178" s="81" t="s">
        <v>41</v>
      </c>
      <c r="C178" s="81" t="s">
        <v>46</v>
      </c>
      <c r="D178" s="81" t="s">
        <v>168</v>
      </c>
      <c r="E178" s="44">
        <v>2</v>
      </c>
      <c r="F178" s="81" t="s">
        <v>44</v>
      </c>
      <c r="G178" s="81" t="s">
        <v>37</v>
      </c>
      <c r="H178" s="45">
        <v>45334</v>
      </c>
      <c r="I178" s="82" t="s">
        <v>356</v>
      </c>
      <c r="J178" s="81" t="s">
        <v>348</v>
      </c>
      <c r="K178" s="22">
        <f t="shared" si="3"/>
        <v>2</v>
      </c>
      <c r="L178" s="46">
        <v>0</v>
      </c>
      <c r="M178" s="45">
        <v>45334</v>
      </c>
      <c r="N178" s="47"/>
    </row>
    <row r="179" spans="1:14" s="1" customFormat="1">
      <c r="A179" s="42">
        <v>45334</v>
      </c>
      <c r="B179" s="81" t="s">
        <v>41</v>
      </c>
      <c r="C179" s="81" t="s">
        <v>46</v>
      </c>
      <c r="D179" s="81" t="s">
        <v>168</v>
      </c>
      <c r="E179" s="44">
        <v>1</v>
      </c>
      <c r="F179" s="81" t="s">
        <v>44</v>
      </c>
      <c r="G179" s="81" t="s">
        <v>15</v>
      </c>
      <c r="H179" s="45">
        <v>45334</v>
      </c>
      <c r="I179" s="82" t="s">
        <v>356</v>
      </c>
      <c r="J179" s="81" t="s">
        <v>466</v>
      </c>
      <c r="K179" s="22">
        <f t="shared" si="3"/>
        <v>1</v>
      </c>
      <c r="L179" s="46">
        <v>0</v>
      </c>
      <c r="M179" s="45">
        <v>45334</v>
      </c>
      <c r="N179" s="47"/>
    </row>
    <row r="180" spans="1:14" s="1" customFormat="1">
      <c r="A180" s="42">
        <v>45334</v>
      </c>
      <c r="B180" s="81" t="s">
        <v>41</v>
      </c>
      <c r="C180" s="81" t="s">
        <v>46</v>
      </c>
      <c r="D180" s="81" t="s">
        <v>168</v>
      </c>
      <c r="E180" s="44">
        <v>1</v>
      </c>
      <c r="F180" s="81" t="s">
        <v>44</v>
      </c>
      <c r="G180" s="81" t="s">
        <v>14</v>
      </c>
      <c r="H180" s="45">
        <v>45334</v>
      </c>
      <c r="I180" s="82" t="s">
        <v>356</v>
      </c>
      <c r="J180" s="81" t="s">
        <v>467</v>
      </c>
      <c r="K180" s="22">
        <f t="shared" si="3"/>
        <v>1</v>
      </c>
      <c r="L180" s="46">
        <v>0</v>
      </c>
      <c r="M180" s="45">
        <v>45334</v>
      </c>
      <c r="N180" s="47"/>
    </row>
    <row r="181" spans="1:14" s="1" customFormat="1">
      <c r="A181" s="42">
        <v>45334</v>
      </c>
      <c r="B181" s="81" t="s">
        <v>41</v>
      </c>
      <c r="C181" s="81" t="s">
        <v>46</v>
      </c>
      <c r="D181" s="81" t="s">
        <v>168</v>
      </c>
      <c r="E181" s="44">
        <v>1</v>
      </c>
      <c r="F181" s="81" t="s">
        <v>44</v>
      </c>
      <c r="G181" s="81" t="s">
        <v>15</v>
      </c>
      <c r="H181" s="45">
        <v>45334</v>
      </c>
      <c r="I181" s="82" t="s">
        <v>356</v>
      </c>
      <c r="J181" s="81" t="s">
        <v>468</v>
      </c>
      <c r="K181" s="22">
        <f t="shared" si="3"/>
        <v>1</v>
      </c>
      <c r="L181" s="46">
        <v>0</v>
      </c>
      <c r="M181" s="45">
        <v>45334</v>
      </c>
      <c r="N181" s="47"/>
    </row>
    <row r="182" spans="1:14" s="1" customFormat="1">
      <c r="A182" s="42">
        <v>45335</v>
      </c>
      <c r="B182" s="81" t="s">
        <v>41</v>
      </c>
      <c r="C182" s="81" t="s">
        <v>42</v>
      </c>
      <c r="D182" s="81" t="s">
        <v>131</v>
      </c>
      <c r="E182" s="44">
        <v>1</v>
      </c>
      <c r="F182" s="81" t="s">
        <v>44</v>
      </c>
      <c r="G182" s="81" t="s">
        <v>14</v>
      </c>
      <c r="H182" s="45">
        <v>45335</v>
      </c>
      <c r="I182" s="82" t="s">
        <v>356</v>
      </c>
      <c r="J182" s="81" t="s">
        <v>469</v>
      </c>
      <c r="K182" s="22">
        <f t="shared" si="3"/>
        <v>1</v>
      </c>
      <c r="L182" s="46">
        <v>0</v>
      </c>
      <c r="M182" s="45">
        <v>45335</v>
      </c>
      <c r="N182" s="47"/>
    </row>
    <row r="183" spans="1:14" s="1" customFormat="1">
      <c r="A183" s="42">
        <v>45335</v>
      </c>
      <c r="B183" s="81" t="s">
        <v>41</v>
      </c>
      <c r="C183" s="81" t="s">
        <v>42</v>
      </c>
      <c r="D183" s="81" t="s">
        <v>131</v>
      </c>
      <c r="E183" s="44">
        <v>1</v>
      </c>
      <c r="F183" s="81" t="s">
        <v>44</v>
      </c>
      <c r="G183" s="81" t="s">
        <v>15</v>
      </c>
      <c r="H183" s="45">
        <v>45335</v>
      </c>
      <c r="I183" s="82" t="s">
        <v>356</v>
      </c>
      <c r="J183" s="81" t="s">
        <v>470</v>
      </c>
      <c r="K183" s="22">
        <f t="shared" si="3"/>
        <v>1</v>
      </c>
      <c r="L183" s="46">
        <v>0</v>
      </c>
      <c r="M183" s="45">
        <v>45335</v>
      </c>
      <c r="N183" s="47"/>
    </row>
    <row r="184" spans="1:14" s="1" customFormat="1">
      <c r="A184" s="42">
        <v>45335</v>
      </c>
      <c r="B184" s="81" t="s">
        <v>41</v>
      </c>
      <c r="C184" s="81" t="s">
        <v>42</v>
      </c>
      <c r="D184" s="81" t="s">
        <v>131</v>
      </c>
      <c r="E184" s="44">
        <v>5</v>
      </c>
      <c r="F184" s="81" t="s">
        <v>44</v>
      </c>
      <c r="G184" s="81" t="s">
        <v>37</v>
      </c>
      <c r="H184" s="45">
        <v>45335</v>
      </c>
      <c r="I184" s="82" t="s">
        <v>356</v>
      </c>
      <c r="J184" s="81" t="s">
        <v>146</v>
      </c>
      <c r="K184" s="22">
        <f t="shared" si="3"/>
        <v>3</v>
      </c>
      <c r="L184" s="46">
        <v>2</v>
      </c>
      <c r="M184" s="45">
        <v>45335</v>
      </c>
      <c r="N184" s="47"/>
    </row>
    <row r="185" spans="1:14" s="1" customFormat="1">
      <c r="A185" s="42">
        <v>45337</v>
      </c>
      <c r="B185" s="81" t="s">
        <v>41</v>
      </c>
      <c r="C185" s="81" t="s">
        <v>42</v>
      </c>
      <c r="D185" s="81" t="s">
        <v>323</v>
      </c>
      <c r="E185" s="44">
        <v>1</v>
      </c>
      <c r="F185" s="81" t="s">
        <v>44</v>
      </c>
      <c r="G185" s="81" t="s">
        <v>14</v>
      </c>
      <c r="H185" s="45">
        <v>45337</v>
      </c>
      <c r="I185" s="82" t="s">
        <v>356</v>
      </c>
      <c r="J185" s="43">
        <v>1573</v>
      </c>
      <c r="K185" s="22">
        <f t="shared" si="3"/>
        <v>1</v>
      </c>
      <c r="L185" s="46">
        <v>0</v>
      </c>
      <c r="M185" s="45">
        <v>45337</v>
      </c>
      <c r="N185" s="47"/>
    </row>
    <row r="186" spans="1:14" s="1" customFormat="1">
      <c r="A186" s="42">
        <v>45337</v>
      </c>
      <c r="B186" s="81" t="s">
        <v>41</v>
      </c>
      <c r="C186" s="81" t="s">
        <v>42</v>
      </c>
      <c r="D186" s="81" t="s">
        <v>323</v>
      </c>
      <c r="E186" s="44">
        <v>1</v>
      </c>
      <c r="F186" s="81" t="s">
        <v>44</v>
      </c>
      <c r="G186" s="81" t="s">
        <v>15</v>
      </c>
      <c r="H186" s="45">
        <v>45337</v>
      </c>
      <c r="I186" s="82" t="s">
        <v>356</v>
      </c>
      <c r="J186" s="81" t="s">
        <v>471</v>
      </c>
      <c r="K186" s="22">
        <f t="shared" si="3"/>
        <v>1</v>
      </c>
      <c r="L186" s="46">
        <v>0</v>
      </c>
      <c r="M186" s="45">
        <v>45337</v>
      </c>
      <c r="N186" s="47"/>
    </row>
    <row r="187" spans="1:14" s="1" customFormat="1">
      <c r="A187" s="42">
        <v>45337</v>
      </c>
      <c r="B187" s="81" t="s">
        <v>41</v>
      </c>
      <c r="C187" s="81" t="s">
        <v>42</v>
      </c>
      <c r="D187" s="81" t="s">
        <v>323</v>
      </c>
      <c r="E187" s="44">
        <v>3</v>
      </c>
      <c r="F187" s="81" t="s">
        <v>44</v>
      </c>
      <c r="G187" s="81" t="s">
        <v>17</v>
      </c>
      <c r="H187" s="45">
        <v>45337</v>
      </c>
      <c r="I187" s="82" t="s">
        <v>356</v>
      </c>
      <c r="J187" s="81" t="s">
        <v>472</v>
      </c>
      <c r="K187" s="22">
        <f t="shared" si="3"/>
        <v>2</v>
      </c>
      <c r="L187" s="46">
        <v>1</v>
      </c>
      <c r="M187" s="45">
        <v>45337</v>
      </c>
      <c r="N187" s="47"/>
    </row>
    <row r="188" spans="1:14" s="1" customFormat="1">
      <c r="A188" s="42">
        <v>45337</v>
      </c>
      <c r="B188" s="81" t="s">
        <v>41</v>
      </c>
      <c r="C188" s="81" t="s">
        <v>42</v>
      </c>
      <c r="D188" s="81" t="s">
        <v>323</v>
      </c>
      <c r="E188" s="44">
        <v>2</v>
      </c>
      <c r="F188" s="81" t="s">
        <v>44</v>
      </c>
      <c r="G188" s="81" t="s">
        <v>37</v>
      </c>
      <c r="H188" s="45">
        <v>45337</v>
      </c>
      <c r="I188" s="82" t="s">
        <v>356</v>
      </c>
      <c r="J188" s="81" t="s">
        <v>473</v>
      </c>
      <c r="K188" s="22">
        <f t="shared" si="3"/>
        <v>2</v>
      </c>
      <c r="L188" s="46">
        <v>0</v>
      </c>
      <c r="M188" s="45">
        <v>45337</v>
      </c>
      <c r="N188" s="47"/>
    </row>
    <row r="189" spans="1:14" s="1" customFormat="1">
      <c r="A189" s="42">
        <v>45338</v>
      </c>
      <c r="B189" s="81" t="s">
        <v>41</v>
      </c>
      <c r="C189" s="81" t="s">
        <v>46</v>
      </c>
      <c r="D189" s="81" t="s">
        <v>173</v>
      </c>
      <c r="E189" s="44">
        <v>1</v>
      </c>
      <c r="F189" s="81" t="s">
        <v>44</v>
      </c>
      <c r="G189" s="81" t="s">
        <v>14</v>
      </c>
      <c r="H189" s="45">
        <v>45338</v>
      </c>
      <c r="I189" s="82" t="s">
        <v>356</v>
      </c>
      <c r="J189" s="81" t="s">
        <v>474</v>
      </c>
      <c r="K189" s="22">
        <f t="shared" si="3"/>
        <v>1</v>
      </c>
      <c r="L189" s="46">
        <v>0</v>
      </c>
      <c r="M189" s="45">
        <v>45338</v>
      </c>
      <c r="N189" s="47"/>
    </row>
    <row r="190" spans="1:14" s="1" customFormat="1">
      <c r="A190" s="42">
        <v>45338</v>
      </c>
      <c r="B190" s="81" t="s">
        <v>41</v>
      </c>
      <c r="C190" s="81" t="s">
        <v>46</v>
      </c>
      <c r="D190" s="81" t="s">
        <v>173</v>
      </c>
      <c r="E190" s="44">
        <v>1</v>
      </c>
      <c r="F190" s="81" t="s">
        <v>44</v>
      </c>
      <c r="G190" s="81" t="s">
        <v>15</v>
      </c>
      <c r="H190" s="45">
        <v>45338</v>
      </c>
      <c r="I190" s="82" t="s">
        <v>356</v>
      </c>
      <c r="J190" s="81" t="s">
        <v>475</v>
      </c>
      <c r="K190" s="22">
        <f t="shared" si="3"/>
        <v>1</v>
      </c>
      <c r="L190" s="46">
        <v>0</v>
      </c>
      <c r="M190" s="45">
        <v>45338</v>
      </c>
      <c r="N190" s="47"/>
    </row>
    <row r="191" spans="1:14" s="1" customFormat="1">
      <c r="A191" s="42">
        <v>45338</v>
      </c>
      <c r="B191" s="81" t="s">
        <v>41</v>
      </c>
      <c r="C191" s="81" t="s">
        <v>46</v>
      </c>
      <c r="D191" s="81" t="s">
        <v>173</v>
      </c>
      <c r="E191" s="44">
        <v>2</v>
      </c>
      <c r="F191" s="81" t="s">
        <v>44</v>
      </c>
      <c r="G191" s="81" t="s">
        <v>37</v>
      </c>
      <c r="H191" s="45">
        <v>45338</v>
      </c>
      <c r="I191" s="82" t="s">
        <v>356</v>
      </c>
      <c r="J191" s="81" t="s">
        <v>455</v>
      </c>
      <c r="K191" s="22">
        <f t="shared" si="3"/>
        <v>2</v>
      </c>
      <c r="L191" s="46">
        <v>0</v>
      </c>
      <c r="M191" s="45">
        <v>45338</v>
      </c>
      <c r="N191" s="47"/>
    </row>
    <row r="192" spans="1:14" s="1" customFormat="1">
      <c r="A192" s="42">
        <v>45338</v>
      </c>
      <c r="B192" s="81" t="s">
        <v>41</v>
      </c>
      <c r="C192" s="81" t="s">
        <v>46</v>
      </c>
      <c r="D192" s="81" t="s">
        <v>173</v>
      </c>
      <c r="E192" s="44">
        <v>1</v>
      </c>
      <c r="F192" s="81" t="s">
        <v>44</v>
      </c>
      <c r="G192" s="81" t="s">
        <v>40</v>
      </c>
      <c r="H192" s="45">
        <v>45338</v>
      </c>
      <c r="I192" s="82" t="s">
        <v>356</v>
      </c>
      <c r="J192" s="81" t="s">
        <v>429</v>
      </c>
      <c r="K192" s="22">
        <f t="shared" si="3"/>
        <v>1</v>
      </c>
      <c r="L192" s="46">
        <v>0</v>
      </c>
      <c r="M192" s="45">
        <v>45338</v>
      </c>
      <c r="N192" s="47"/>
    </row>
    <row r="193" spans="1:14" s="1" customFormat="1">
      <c r="A193" s="42">
        <v>45338</v>
      </c>
      <c r="B193" s="81" t="s">
        <v>41</v>
      </c>
      <c r="C193" s="81" t="s">
        <v>49</v>
      </c>
      <c r="D193" s="81" t="s">
        <v>285</v>
      </c>
      <c r="E193" s="44">
        <v>1</v>
      </c>
      <c r="F193" s="81" t="s">
        <v>44</v>
      </c>
      <c r="G193" s="81" t="s">
        <v>14</v>
      </c>
      <c r="H193" s="45">
        <v>45338</v>
      </c>
      <c r="I193" s="82" t="s">
        <v>356</v>
      </c>
      <c r="J193" s="81" t="s">
        <v>476</v>
      </c>
      <c r="K193" s="22">
        <f t="shared" si="3"/>
        <v>1</v>
      </c>
      <c r="L193" s="46">
        <v>0</v>
      </c>
      <c r="M193" s="45">
        <v>45338</v>
      </c>
      <c r="N193" s="47"/>
    </row>
    <row r="194" spans="1:14" s="1" customFormat="1">
      <c r="A194" s="42">
        <v>45338</v>
      </c>
      <c r="B194" s="81" t="s">
        <v>41</v>
      </c>
      <c r="C194" s="81" t="s">
        <v>49</v>
      </c>
      <c r="D194" s="81" t="s">
        <v>285</v>
      </c>
      <c r="E194" s="44">
        <v>1</v>
      </c>
      <c r="F194" s="81" t="s">
        <v>44</v>
      </c>
      <c r="G194" s="81" t="s">
        <v>15</v>
      </c>
      <c r="H194" s="45">
        <v>45338</v>
      </c>
      <c r="I194" s="82" t="s">
        <v>356</v>
      </c>
      <c r="J194" s="81" t="s">
        <v>476</v>
      </c>
      <c r="K194" s="22">
        <f t="shared" si="3"/>
        <v>1</v>
      </c>
      <c r="L194" s="46">
        <v>0</v>
      </c>
      <c r="M194" s="45">
        <v>45338</v>
      </c>
      <c r="N194" s="47"/>
    </row>
    <row r="195" spans="1:14" s="1" customFormat="1">
      <c r="A195" s="42">
        <v>45338</v>
      </c>
      <c r="B195" s="81" t="s">
        <v>41</v>
      </c>
      <c r="C195" s="81" t="s">
        <v>49</v>
      </c>
      <c r="D195" s="81" t="s">
        <v>285</v>
      </c>
      <c r="E195" s="44">
        <v>1</v>
      </c>
      <c r="F195" s="81" t="s">
        <v>44</v>
      </c>
      <c r="G195" s="81" t="s">
        <v>14</v>
      </c>
      <c r="H195" s="45">
        <v>45338</v>
      </c>
      <c r="I195" s="82" t="s">
        <v>356</v>
      </c>
      <c r="J195" s="81" t="s">
        <v>477</v>
      </c>
      <c r="K195" s="22">
        <f t="shared" si="3"/>
        <v>1</v>
      </c>
      <c r="L195" s="46">
        <v>0</v>
      </c>
      <c r="M195" s="45">
        <v>45338</v>
      </c>
      <c r="N195" s="47"/>
    </row>
    <row r="196" spans="1:14" s="1" customFormat="1">
      <c r="A196" s="42">
        <v>45338</v>
      </c>
      <c r="B196" s="81" t="s">
        <v>41</v>
      </c>
      <c r="C196" s="81" t="s">
        <v>49</v>
      </c>
      <c r="D196" s="81" t="s">
        <v>285</v>
      </c>
      <c r="E196" s="44">
        <v>1</v>
      </c>
      <c r="F196" s="81" t="s">
        <v>44</v>
      </c>
      <c r="G196" s="81" t="s">
        <v>15</v>
      </c>
      <c r="H196" s="45">
        <v>45338</v>
      </c>
      <c r="I196" s="82" t="s">
        <v>356</v>
      </c>
      <c r="J196" s="81" t="s">
        <v>477</v>
      </c>
      <c r="K196" s="22">
        <f t="shared" si="3"/>
        <v>1</v>
      </c>
      <c r="L196" s="46">
        <v>0</v>
      </c>
      <c r="M196" s="45">
        <v>45338</v>
      </c>
      <c r="N196" s="47"/>
    </row>
    <row r="197" spans="1:14" s="1" customFormat="1">
      <c r="A197" s="42">
        <v>45338</v>
      </c>
      <c r="B197" s="81" t="s">
        <v>41</v>
      </c>
      <c r="C197" s="81" t="s">
        <v>49</v>
      </c>
      <c r="D197" s="81" t="s">
        <v>285</v>
      </c>
      <c r="E197" s="44">
        <v>2</v>
      </c>
      <c r="F197" s="81" t="s">
        <v>44</v>
      </c>
      <c r="G197" s="81" t="s">
        <v>37</v>
      </c>
      <c r="H197" s="45">
        <v>45338</v>
      </c>
      <c r="I197" s="82" t="s">
        <v>356</v>
      </c>
      <c r="J197" s="81" t="s">
        <v>146</v>
      </c>
      <c r="K197" s="22">
        <f t="shared" si="3"/>
        <v>2</v>
      </c>
      <c r="L197" s="46">
        <v>0</v>
      </c>
      <c r="M197" s="45">
        <v>45338</v>
      </c>
      <c r="N197" s="47"/>
    </row>
    <row r="198" spans="1:14" s="1" customFormat="1">
      <c r="A198" s="42">
        <v>45341</v>
      </c>
      <c r="B198" s="81" t="s">
        <v>41</v>
      </c>
      <c r="C198" s="81" t="s">
        <v>46</v>
      </c>
      <c r="D198" s="81" t="s">
        <v>168</v>
      </c>
      <c r="E198" s="44">
        <v>1</v>
      </c>
      <c r="F198" s="81" t="s">
        <v>44</v>
      </c>
      <c r="G198" s="81" t="s">
        <v>14</v>
      </c>
      <c r="H198" s="45">
        <v>45341</v>
      </c>
      <c r="I198" s="82" t="s">
        <v>356</v>
      </c>
      <c r="J198" s="81" t="s">
        <v>478</v>
      </c>
      <c r="K198" s="22">
        <f t="shared" si="3"/>
        <v>1</v>
      </c>
      <c r="L198" s="46">
        <v>0</v>
      </c>
      <c r="M198" s="45">
        <v>45341</v>
      </c>
      <c r="N198" s="47"/>
    </row>
    <row r="199" spans="1:14" s="1" customFormat="1">
      <c r="A199" s="42">
        <v>45341</v>
      </c>
      <c r="B199" s="81" t="s">
        <v>41</v>
      </c>
      <c r="C199" s="81" t="s">
        <v>46</v>
      </c>
      <c r="D199" s="81" t="s">
        <v>168</v>
      </c>
      <c r="E199" s="44">
        <v>1</v>
      </c>
      <c r="F199" s="81" t="s">
        <v>44</v>
      </c>
      <c r="G199" s="81" t="s">
        <v>15</v>
      </c>
      <c r="H199" s="45">
        <v>45341</v>
      </c>
      <c r="I199" s="82" t="s">
        <v>356</v>
      </c>
      <c r="J199" s="81" t="s">
        <v>479</v>
      </c>
      <c r="K199" s="22">
        <f t="shared" si="3"/>
        <v>1</v>
      </c>
      <c r="L199" s="46">
        <v>0</v>
      </c>
      <c r="M199" s="45">
        <v>45341</v>
      </c>
      <c r="N199" s="47"/>
    </row>
    <row r="200" spans="1:14" s="1" customFormat="1">
      <c r="A200" s="42">
        <v>45341</v>
      </c>
      <c r="B200" s="81" t="s">
        <v>41</v>
      </c>
      <c r="C200" s="81" t="s">
        <v>46</v>
      </c>
      <c r="D200" s="81" t="s">
        <v>168</v>
      </c>
      <c r="E200" s="44">
        <v>2</v>
      </c>
      <c r="F200" s="81" t="s">
        <v>44</v>
      </c>
      <c r="G200" s="81" t="s">
        <v>37</v>
      </c>
      <c r="H200" s="45">
        <v>45341</v>
      </c>
      <c r="I200" s="82" t="s">
        <v>356</v>
      </c>
      <c r="J200" s="81" t="s">
        <v>480</v>
      </c>
      <c r="K200" s="22">
        <f t="shared" si="3"/>
        <v>1</v>
      </c>
      <c r="L200" s="46">
        <v>1</v>
      </c>
      <c r="M200" s="45">
        <v>45341</v>
      </c>
      <c r="N200" s="47"/>
    </row>
    <row r="201" spans="1:14" s="1" customFormat="1">
      <c r="A201" s="42">
        <v>45341</v>
      </c>
      <c r="B201" s="81" t="s">
        <v>41</v>
      </c>
      <c r="C201" s="81" t="s">
        <v>46</v>
      </c>
      <c r="D201" s="81" t="s">
        <v>139</v>
      </c>
      <c r="E201" s="44">
        <v>1</v>
      </c>
      <c r="F201" s="81" t="s">
        <v>44</v>
      </c>
      <c r="G201" s="81" t="s">
        <v>15</v>
      </c>
      <c r="H201" s="45">
        <v>45341</v>
      </c>
      <c r="I201" s="82" t="s">
        <v>356</v>
      </c>
      <c r="J201" s="81" t="s">
        <v>234</v>
      </c>
      <c r="K201" s="22">
        <f t="shared" si="3"/>
        <v>1</v>
      </c>
      <c r="L201" s="46">
        <v>0</v>
      </c>
      <c r="M201" s="45">
        <v>45341</v>
      </c>
      <c r="N201" s="47"/>
    </row>
    <row r="202" spans="1:14" s="1" customFormat="1">
      <c r="A202" s="42">
        <v>45341</v>
      </c>
      <c r="B202" s="81" t="s">
        <v>41</v>
      </c>
      <c r="C202" s="81" t="s">
        <v>42</v>
      </c>
      <c r="D202" s="81" t="s">
        <v>323</v>
      </c>
      <c r="E202" s="44">
        <v>1</v>
      </c>
      <c r="F202" s="81" t="s">
        <v>44</v>
      </c>
      <c r="G202" s="81" t="s">
        <v>14</v>
      </c>
      <c r="H202" s="45">
        <v>45341</v>
      </c>
      <c r="I202" s="82" t="s">
        <v>356</v>
      </c>
      <c r="J202" s="43">
        <v>1548</v>
      </c>
      <c r="K202" s="22">
        <f t="shared" si="3"/>
        <v>1</v>
      </c>
      <c r="L202" s="46">
        <v>0</v>
      </c>
      <c r="M202" s="45">
        <v>45341</v>
      </c>
      <c r="N202" s="47"/>
    </row>
    <row r="203" spans="1:14" s="1" customFormat="1">
      <c r="A203" s="42">
        <v>45341</v>
      </c>
      <c r="B203" s="81" t="s">
        <v>41</v>
      </c>
      <c r="C203" s="81" t="s">
        <v>42</v>
      </c>
      <c r="D203" s="81" t="s">
        <v>323</v>
      </c>
      <c r="E203" s="44">
        <v>1</v>
      </c>
      <c r="F203" s="81" t="s">
        <v>44</v>
      </c>
      <c r="G203" s="81" t="s">
        <v>15</v>
      </c>
      <c r="H203" s="45">
        <v>45341</v>
      </c>
      <c r="I203" s="82" t="s">
        <v>356</v>
      </c>
      <c r="J203" s="81" t="s">
        <v>481</v>
      </c>
      <c r="K203" s="22">
        <f t="shared" si="3"/>
        <v>1</v>
      </c>
      <c r="L203" s="46">
        <v>0</v>
      </c>
      <c r="M203" s="45">
        <v>45341</v>
      </c>
      <c r="N203" s="47"/>
    </row>
    <row r="204" spans="1:14" s="1" customFormat="1">
      <c r="A204" s="42">
        <v>45341</v>
      </c>
      <c r="B204" s="81" t="s">
        <v>41</v>
      </c>
      <c r="C204" s="81" t="s">
        <v>42</v>
      </c>
      <c r="D204" s="81" t="s">
        <v>323</v>
      </c>
      <c r="E204" s="44">
        <v>3</v>
      </c>
      <c r="F204" s="81" t="s">
        <v>44</v>
      </c>
      <c r="G204" s="81" t="s">
        <v>17</v>
      </c>
      <c r="H204" s="45">
        <v>45341</v>
      </c>
      <c r="I204" s="82" t="s">
        <v>356</v>
      </c>
      <c r="J204" s="81" t="s">
        <v>130</v>
      </c>
      <c r="K204" s="22">
        <f t="shared" si="3"/>
        <v>2</v>
      </c>
      <c r="L204" s="46">
        <v>1</v>
      </c>
      <c r="M204" s="45">
        <v>45341</v>
      </c>
      <c r="N204" s="47"/>
    </row>
    <row r="205" spans="1:14" s="1" customFormat="1">
      <c r="A205" s="42">
        <v>45341</v>
      </c>
      <c r="B205" s="81" t="s">
        <v>41</v>
      </c>
      <c r="C205" s="81" t="s">
        <v>42</v>
      </c>
      <c r="D205" s="81" t="s">
        <v>323</v>
      </c>
      <c r="E205" s="44">
        <v>2</v>
      </c>
      <c r="F205" s="81" t="s">
        <v>44</v>
      </c>
      <c r="G205" s="81" t="s">
        <v>32</v>
      </c>
      <c r="H205" s="45">
        <v>45341</v>
      </c>
      <c r="I205" s="82" t="s">
        <v>356</v>
      </c>
      <c r="J205" s="81" t="s">
        <v>374</v>
      </c>
      <c r="K205" s="22">
        <f t="shared" si="3"/>
        <v>1</v>
      </c>
      <c r="L205" s="46">
        <v>1</v>
      </c>
      <c r="M205" s="45">
        <v>45341</v>
      </c>
      <c r="N205" s="47"/>
    </row>
    <row r="206" spans="1:14" s="1" customFormat="1">
      <c r="A206" s="42">
        <v>45341</v>
      </c>
      <c r="B206" s="81" t="s">
        <v>41</v>
      </c>
      <c r="C206" s="81" t="s">
        <v>46</v>
      </c>
      <c r="D206" s="81" t="s">
        <v>168</v>
      </c>
      <c r="E206" s="44">
        <v>1</v>
      </c>
      <c r="F206" s="81" t="s">
        <v>44</v>
      </c>
      <c r="G206" s="81" t="s">
        <v>14</v>
      </c>
      <c r="H206" s="45">
        <v>45341</v>
      </c>
      <c r="I206" s="82" t="s">
        <v>356</v>
      </c>
      <c r="J206" s="81" t="s">
        <v>482</v>
      </c>
      <c r="K206" s="22">
        <f t="shared" si="3"/>
        <v>1</v>
      </c>
      <c r="L206" s="46">
        <v>0</v>
      </c>
      <c r="M206" s="45">
        <v>45341</v>
      </c>
      <c r="N206" s="47"/>
    </row>
    <row r="207" spans="1:14">
      <c r="A207" s="42">
        <v>45341</v>
      </c>
      <c r="B207" s="81" t="s">
        <v>41</v>
      </c>
      <c r="C207" s="81" t="s">
        <v>46</v>
      </c>
      <c r="D207" s="81" t="s">
        <v>168</v>
      </c>
      <c r="E207" s="44">
        <v>1</v>
      </c>
      <c r="F207" s="81" t="s">
        <v>44</v>
      </c>
      <c r="G207" s="81" t="s">
        <v>15</v>
      </c>
      <c r="H207" s="45">
        <v>45341</v>
      </c>
      <c r="I207" s="82" t="s">
        <v>356</v>
      </c>
      <c r="J207" s="81" t="s">
        <v>483</v>
      </c>
      <c r="K207" s="22">
        <f t="shared" si="3"/>
        <v>0</v>
      </c>
      <c r="L207" s="46">
        <v>1</v>
      </c>
      <c r="M207" s="45">
        <v>45341</v>
      </c>
      <c r="N207" s="47"/>
    </row>
    <row r="208" spans="1:14">
      <c r="A208" s="67">
        <v>45341</v>
      </c>
      <c r="B208" s="112" t="s">
        <v>41</v>
      </c>
      <c r="C208" s="112" t="s">
        <v>42</v>
      </c>
      <c r="D208" s="112" t="s">
        <v>180</v>
      </c>
      <c r="E208" s="49">
        <v>1</v>
      </c>
      <c r="F208" s="112" t="s">
        <v>44</v>
      </c>
      <c r="G208" s="112" t="s">
        <v>15</v>
      </c>
      <c r="H208" s="50">
        <v>45341</v>
      </c>
      <c r="I208" s="112" t="s">
        <v>356</v>
      </c>
      <c r="J208" s="112" t="s">
        <v>350</v>
      </c>
      <c r="K208" s="22">
        <f t="shared" si="3"/>
        <v>1</v>
      </c>
      <c r="L208" s="46">
        <v>0</v>
      </c>
      <c r="M208" s="51">
        <v>45341</v>
      </c>
      <c r="N208" s="52"/>
    </row>
    <row r="209" spans="1:14">
      <c r="A209" s="67">
        <v>45341</v>
      </c>
      <c r="B209" s="112" t="s">
        <v>41</v>
      </c>
      <c r="C209" s="112" t="s">
        <v>42</v>
      </c>
      <c r="D209" s="112" t="s">
        <v>127</v>
      </c>
      <c r="E209" s="49">
        <v>1</v>
      </c>
      <c r="F209" s="112" t="s">
        <v>44</v>
      </c>
      <c r="G209" s="112" t="s">
        <v>30</v>
      </c>
      <c r="H209" s="50">
        <v>45341</v>
      </c>
      <c r="I209" s="112" t="s">
        <v>356</v>
      </c>
      <c r="J209" s="112" t="s">
        <v>205</v>
      </c>
      <c r="K209" s="22">
        <f t="shared" si="3"/>
        <v>1</v>
      </c>
      <c r="L209" s="46">
        <v>0</v>
      </c>
      <c r="M209" s="51">
        <v>45341</v>
      </c>
      <c r="N209" s="52"/>
    </row>
    <row r="210" spans="1:14">
      <c r="A210" s="67">
        <v>45341</v>
      </c>
      <c r="B210" s="112" t="s">
        <v>41</v>
      </c>
      <c r="C210" s="112" t="s">
        <v>42</v>
      </c>
      <c r="D210" s="112" t="s">
        <v>127</v>
      </c>
      <c r="E210" s="49">
        <v>4</v>
      </c>
      <c r="F210" s="112" t="s">
        <v>44</v>
      </c>
      <c r="G210" s="112" t="s">
        <v>17</v>
      </c>
      <c r="H210" s="50">
        <v>45341</v>
      </c>
      <c r="I210" s="112" t="s">
        <v>356</v>
      </c>
      <c r="J210" s="112" t="s">
        <v>373</v>
      </c>
      <c r="K210" s="22">
        <f t="shared" si="3"/>
        <v>4</v>
      </c>
      <c r="L210" s="46">
        <v>0</v>
      </c>
      <c r="M210" s="51">
        <v>45341</v>
      </c>
      <c r="N210" s="52"/>
    </row>
    <row r="211" spans="1:14">
      <c r="A211" s="67">
        <v>45341</v>
      </c>
      <c r="B211" s="112" t="s">
        <v>41</v>
      </c>
      <c r="C211" s="112" t="s">
        <v>42</v>
      </c>
      <c r="D211" s="112" t="s">
        <v>127</v>
      </c>
      <c r="E211" s="49">
        <v>1</v>
      </c>
      <c r="F211" s="112" t="s">
        <v>44</v>
      </c>
      <c r="G211" s="112" t="s">
        <v>14</v>
      </c>
      <c r="H211" s="50">
        <v>45341</v>
      </c>
      <c r="I211" s="112" t="s">
        <v>356</v>
      </c>
      <c r="J211" s="112" t="s">
        <v>484</v>
      </c>
      <c r="K211" s="22">
        <f t="shared" si="3"/>
        <v>1</v>
      </c>
      <c r="L211" s="46">
        <v>0</v>
      </c>
      <c r="M211" s="51">
        <v>45341</v>
      </c>
      <c r="N211" s="52"/>
    </row>
    <row r="212" spans="1:14">
      <c r="A212" s="67">
        <v>45341</v>
      </c>
      <c r="B212" s="112" t="s">
        <v>41</v>
      </c>
      <c r="C212" s="112" t="s">
        <v>42</v>
      </c>
      <c r="D212" s="112" t="s">
        <v>127</v>
      </c>
      <c r="E212" s="49">
        <v>1</v>
      </c>
      <c r="F212" s="112" t="s">
        <v>44</v>
      </c>
      <c r="G212" s="112" t="s">
        <v>15</v>
      </c>
      <c r="H212" s="50">
        <v>45341</v>
      </c>
      <c r="I212" s="112" t="s">
        <v>356</v>
      </c>
      <c r="J212" s="112" t="s">
        <v>485</v>
      </c>
      <c r="K212" s="22">
        <f t="shared" si="3"/>
        <v>1</v>
      </c>
      <c r="L212" s="46">
        <v>0</v>
      </c>
      <c r="M212" s="51">
        <v>45341</v>
      </c>
      <c r="N212" s="52"/>
    </row>
    <row r="213" spans="1:14">
      <c r="A213" s="67">
        <v>45341</v>
      </c>
      <c r="B213" s="112" t="s">
        <v>41</v>
      </c>
      <c r="C213" s="112" t="s">
        <v>42</v>
      </c>
      <c r="D213" s="112" t="s">
        <v>127</v>
      </c>
      <c r="E213" s="49">
        <v>2</v>
      </c>
      <c r="F213" s="112" t="s">
        <v>44</v>
      </c>
      <c r="G213" s="112" t="s">
        <v>37</v>
      </c>
      <c r="H213" s="50">
        <v>45341</v>
      </c>
      <c r="I213" s="112" t="s">
        <v>356</v>
      </c>
      <c r="J213" s="112" t="s">
        <v>348</v>
      </c>
      <c r="K213" s="22">
        <f t="shared" si="3"/>
        <v>1</v>
      </c>
      <c r="L213" s="46">
        <v>1</v>
      </c>
      <c r="M213" s="51">
        <v>45341</v>
      </c>
      <c r="N213" s="52"/>
    </row>
    <row r="214" spans="1:14">
      <c r="A214" s="67">
        <v>45342</v>
      </c>
      <c r="B214" s="112" t="s">
        <v>41</v>
      </c>
      <c r="C214" s="112" t="s">
        <v>42</v>
      </c>
      <c r="D214" s="112" t="s">
        <v>127</v>
      </c>
      <c r="E214" s="49">
        <v>1</v>
      </c>
      <c r="F214" s="112" t="s">
        <v>44</v>
      </c>
      <c r="G214" s="112" t="s">
        <v>14</v>
      </c>
      <c r="H214" s="50">
        <v>45342</v>
      </c>
      <c r="I214" s="112" t="s">
        <v>356</v>
      </c>
      <c r="J214" s="112" t="s">
        <v>486</v>
      </c>
      <c r="K214" s="22">
        <f t="shared" si="3"/>
        <v>1</v>
      </c>
      <c r="L214" s="46">
        <v>0</v>
      </c>
      <c r="M214" s="51">
        <v>45342</v>
      </c>
      <c r="N214" s="52"/>
    </row>
    <row r="215" spans="1:14">
      <c r="A215" s="67">
        <v>45342</v>
      </c>
      <c r="B215" s="112" t="s">
        <v>41</v>
      </c>
      <c r="C215" s="112" t="s">
        <v>42</v>
      </c>
      <c r="D215" s="112" t="s">
        <v>127</v>
      </c>
      <c r="E215" s="49">
        <v>1</v>
      </c>
      <c r="F215" s="112" t="s">
        <v>44</v>
      </c>
      <c r="G215" s="112" t="s">
        <v>15</v>
      </c>
      <c r="H215" s="50">
        <v>45342</v>
      </c>
      <c r="I215" s="112" t="s">
        <v>356</v>
      </c>
      <c r="J215" s="112" t="s">
        <v>487</v>
      </c>
      <c r="K215" s="22">
        <f t="shared" ref="K215:K278" si="4">IF(H215="",0,IF(L215&gt;E215,"ERROR",E215-L215))</f>
        <v>1</v>
      </c>
      <c r="L215" s="46">
        <v>0</v>
      </c>
      <c r="M215" s="51">
        <v>45342</v>
      </c>
      <c r="N215" s="52"/>
    </row>
    <row r="216" spans="1:14">
      <c r="A216" s="67">
        <v>45342</v>
      </c>
      <c r="B216" s="112" t="s">
        <v>41</v>
      </c>
      <c r="C216" s="112" t="s">
        <v>42</v>
      </c>
      <c r="D216" s="112" t="s">
        <v>127</v>
      </c>
      <c r="E216" s="49">
        <v>2</v>
      </c>
      <c r="F216" s="112" t="s">
        <v>44</v>
      </c>
      <c r="G216" s="112" t="s">
        <v>37</v>
      </c>
      <c r="H216" s="50">
        <v>45342</v>
      </c>
      <c r="I216" s="112" t="s">
        <v>356</v>
      </c>
      <c r="J216" s="112" t="s">
        <v>488</v>
      </c>
      <c r="K216" s="22">
        <f t="shared" si="4"/>
        <v>0</v>
      </c>
      <c r="L216" s="46">
        <v>2</v>
      </c>
      <c r="M216" s="51">
        <v>45342</v>
      </c>
      <c r="N216" s="52"/>
    </row>
    <row r="217" spans="1:14">
      <c r="A217" s="67">
        <v>45342</v>
      </c>
      <c r="B217" s="112" t="s">
        <v>41</v>
      </c>
      <c r="C217" s="112" t="s">
        <v>49</v>
      </c>
      <c r="D217" s="112" t="s">
        <v>285</v>
      </c>
      <c r="E217" s="49">
        <v>1</v>
      </c>
      <c r="F217" s="112" t="s">
        <v>44</v>
      </c>
      <c r="G217" s="112" t="s">
        <v>15</v>
      </c>
      <c r="H217" s="50">
        <v>45342</v>
      </c>
      <c r="I217" s="112" t="s">
        <v>356</v>
      </c>
      <c r="J217" s="112" t="s">
        <v>489</v>
      </c>
      <c r="K217" s="22">
        <f t="shared" si="4"/>
        <v>1</v>
      </c>
      <c r="L217" s="46">
        <v>0</v>
      </c>
      <c r="M217" s="51">
        <v>45342</v>
      </c>
      <c r="N217" s="52"/>
    </row>
    <row r="218" spans="1:14">
      <c r="A218" s="67">
        <v>45343</v>
      </c>
      <c r="B218" s="112" t="s">
        <v>41</v>
      </c>
      <c r="C218" s="112" t="s">
        <v>42</v>
      </c>
      <c r="D218" s="112" t="s">
        <v>127</v>
      </c>
      <c r="E218" s="49">
        <v>1</v>
      </c>
      <c r="F218" s="112" t="s">
        <v>44</v>
      </c>
      <c r="G218" s="112" t="s">
        <v>14</v>
      </c>
      <c r="H218" s="50">
        <v>45343</v>
      </c>
      <c r="I218" s="112" t="s">
        <v>356</v>
      </c>
      <c r="J218" s="112" t="s">
        <v>490</v>
      </c>
      <c r="K218" s="22">
        <f t="shared" si="4"/>
        <v>1</v>
      </c>
      <c r="L218" s="46">
        <v>0</v>
      </c>
      <c r="M218" s="51">
        <v>45343</v>
      </c>
      <c r="N218" s="52"/>
    </row>
    <row r="219" spans="1:14">
      <c r="A219" s="67">
        <v>45343</v>
      </c>
      <c r="B219" s="112" t="s">
        <v>41</v>
      </c>
      <c r="C219" s="112" t="s">
        <v>42</v>
      </c>
      <c r="D219" s="112" t="s">
        <v>323</v>
      </c>
      <c r="E219" s="49">
        <v>3</v>
      </c>
      <c r="F219" s="112" t="s">
        <v>44</v>
      </c>
      <c r="G219" s="112" t="s">
        <v>17</v>
      </c>
      <c r="H219" s="50">
        <v>45343</v>
      </c>
      <c r="I219" s="112" t="s">
        <v>356</v>
      </c>
      <c r="J219" s="112" t="s">
        <v>130</v>
      </c>
      <c r="K219" s="22">
        <f t="shared" si="4"/>
        <v>3</v>
      </c>
      <c r="L219" s="46">
        <v>0</v>
      </c>
      <c r="M219" s="51">
        <v>45343</v>
      </c>
      <c r="N219" s="52"/>
    </row>
    <row r="220" spans="1:14">
      <c r="A220" s="67">
        <v>45343</v>
      </c>
      <c r="B220" s="112" t="s">
        <v>41</v>
      </c>
      <c r="C220" s="112" t="s">
        <v>42</v>
      </c>
      <c r="D220" s="112" t="s">
        <v>323</v>
      </c>
      <c r="E220" s="49">
        <v>1</v>
      </c>
      <c r="F220" s="112" t="s">
        <v>44</v>
      </c>
      <c r="G220" s="112" t="s">
        <v>32</v>
      </c>
      <c r="H220" s="50">
        <v>45343</v>
      </c>
      <c r="I220" s="112" t="s">
        <v>356</v>
      </c>
      <c r="J220" s="112" t="s">
        <v>460</v>
      </c>
      <c r="K220" s="22">
        <f t="shared" si="4"/>
        <v>1</v>
      </c>
      <c r="L220" s="46">
        <v>0</v>
      </c>
      <c r="M220" s="51">
        <v>45343</v>
      </c>
      <c r="N220" s="52"/>
    </row>
    <row r="221" spans="1:14">
      <c r="A221" s="67">
        <v>45343</v>
      </c>
      <c r="B221" s="112" t="s">
        <v>41</v>
      </c>
      <c r="C221" s="112" t="s">
        <v>42</v>
      </c>
      <c r="D221" s="112" t="s">
        <v>323</v>
      </c>
      <c r="E221" s="49">
        <v>1</v>
      </c>
      <c r="F221" s="112" t="s">
        <v>44</v>
      </c>
      <c r="G221" s="112" t="s">
        <v>14</v>
      </c>
      <c r="H221" s="50">
        <v>45343</v>
      </c>
      <c r="I221" s="112" t="s">
        <v>356</v>
      </c>
      <c r="J221" s="48">
        <v>1550</v>
      </c>
      <c r="K221" s="22">
        <f t="shared" si="4"/>
        <v>1</v>
      </c>
      <c r="L221" s="46">
        <v>0</v>
      </c>
      <c r="M221" s="51">
        <v>45343</v>
      </c>
      <c r="N221" s="52"/>
    </row>
    <row r="222" spans="1:14">
      <c r="A222" s="67">
        <v>45343</v>
      </c>
      <c r="B222" s="112" t="s">
        <v>41</v>
      </c>
      <c r="C222" s="112" t="s">
        <v>42</v>
      </c>
      <c r="D222" s="112" t="s">
        <v>323</v>
      </c>
      <c r="E222" s="49">
        <v>1</v>
      </c>
      <c r="F222" s="112" t="s">
        <v>44</v>
      </c>
      <c r="G222" s="112" t="s">
        <v>15</v>
      </c>
      <c r="H222" s="50">
        <v>45343</v>
      </c>
      <c r="I222" s="112" t="s">
        <v>356</v>
      </c>
      <c r="J222" s="112" t="s">
        <v>491</v>
      </c>
      <c r="K222" s="22">
        <f t="shared" si="4"/>
        <v>1</v>
      </c>
      <c r="L222" s="46">
        <v>0</v>
      </c>
      <c r="M222" s="51">
        <v>45343</v>
      </c>
      <c r="N222" s="52"/>
    </row>
    <row r="223" spans="1:14">
      <c r="A223" s="67">
        <v>45343</v>
      </c>
      <c r="B223" s="112" t="s">
        <v>41</v>
      </c>
      <c r="C223" s="112" t="s">
        <v>42</v>
      </c>
      <c r="D223" s="112" t="s">
        <v>323</v>
      </c>
      <c r="E223" s="49">
        <v>2</v>
      </c>
      <c r="F223" s="112" t="s">
        <v>44</v>
      </c>
      <c r="G223" s="112" t="s">
        <v>37</v>
      </c>
      <c r="H223" s="50">
        <v>45343</v>
      </c>
      <c r="I223" s="112" t="s">
        <v>356</v>
      </c>
      <c r="J223" s="112" t="s">
        <v>455</v>
      </c>
      <c r="K223" s="22">
        <f t="shared" si="4"/>
        <v>2</v>
      </c>
      <c r="L223" s="46">
        <v>0</v>
      </c>
      <c r="M223" s="51">
        <v>45343</v>
      </c>
      <c r="N223" s="52"/>
    </row>
    <row r="224" spans="1:14">
      <c r="A224" s="67">
        <v>45344</v>
      </c>
      <c r="B224" s="112" t="s">
        <v>41</v>
      </c>
      <c r="C224" s="112" t="s">
        <v>42</v>
      </c>
      <c r="D224" s="112" t="s">
        <v>279</v>
      </c>
      <c r="E224" s="49">
        <v>1</v>
      </c>
      <c r="F224" s="112" t="s">
        <v>44</v>
      </c>
      <c r="G224" s="112" t="s">
        <v>14</v>
      </c>
      <c r="H224" s="50">
        <v>45344</v>
      </c>
      <c r="I224" s="112" t="s">
        <v>356</v>
      </c>
      <c r="J224" s="112" t="s">
        <v>492</v>
      </c>
      <c r="K224" s="22">
        <f t="shared" si="4"/>
        <v>1</v>
      </c>
      <c r="L224" s="46">
        <v>0</v>
      </c>
      <c r="M224" s="51">
        <v>45344</v>
      </c>
      <c r="N224" s="52"/>
    </row>
    <row r="225" spans="1:14">
      <c r="A225" s="67">
        <v>45344</v>
      </c>
      <c r="B225" s="112" t="s">
        <v>41</v>
      </c>
      <c r="C225" s="112" t="s">
        <v>42</v>
      </c>
      <c r="D225" s="112" t="s">
        <v>279</v>
      </c>
      <c r="E225" s="49">
        <v>1</v>
      </c>
      <c r="F225" s="112" t="s">
        <v>44</v>
      </c>
      <c r="G225" s="112" t="s">
        <v>15</v>
      </c>
      <c r="H225" s="50">
        <v>45344</v>
      </c>
      <c r="I225" s="112" t="s">
        <v>356</v>
      </c>
      <c r="J225" s="112" t="s">
        <v>493</v>
      </c>
      <c r="K225" s="22">
        <f t="shared" si="4"/>
        <v>1</v>
      </c>
      <c r="L225" s="46">
        <v>0</v>
      </c>
      <c r="M225" s="51">
        <v>45344</v>
      </c>
      <c r="N225" s="52"/>
    </row>
    <row r="226" spans="1:14">
      <c r="A226" s="67">
        <v>45344</v>
      </c>
      <c r="B226" s="112" t="s">
        <v>41</v>
      </c>
      <c r="C226" s="112" t="s">
        <v>42</v>
      </c>
      <c r="D226" s="112" t="s">
        <v>279</v>
      </c>
      <c r="E226" s="49">
        <v>4</v>
      </c>
      <c r="F226" s="112" t="s">
        <v>44</v>
      </c>
      <c r="G226" s="112" t="s">
        <v>17</v>
      </c>
      <c r="H226" s="50">
        <v>45344</v>
      </c>
      <c r="I226" s="112" t="s">
        <v>356</v>
      </c>
      <c r="J226" s="112" t="s">
        <v>494</v>
      </c>
      <c r="K226" s="22">
        <f t="shared" si="4"/>
        <v>2</v>
      </c>
      <c r="L226" s="46">
        <v>2</v>
      </c>
      <c r="M226" s="51">
        <v>45344</v>
      </c>
      <c r="N226" s="52"/>
    </row>
    <row r="227" spans="1:14">
      <c r="A227" s="67">
        <v>45344</v>
      </c>
      <c r="B227" s="112" t="s">
        <v>41</v>
      </c>
      <c r="C227" s="112" t="s">
        <v>42</v>
      </c>
      <c r="D227" s="112" t="s">
        <v>279</v>
      </c>
      <c r="E227" s="49">
        <v>1</v>
      </c>
      <c r="F227" s="112" t="s">
        <v>44</v>
      </c>
      <c r="G227" s="112" t="s">
        <v>32</v>
      </c>
      <c r="H227" s="50">
        <v>45344</v>
      </c>
      <c r="I227" s="112" t="s">
        <v>356</v>
      </c>
      <c r="J227" s="112" t="s">
        <v>460</v>
      </c>
      <c r="K227" s="22">
        <f t="shared" si="4"/>
        <v>0</v>
      </c>
      <c r="L227" s="46">
        <v>1</v>
      </c>
      <c r="M227" s="51">
        <v>45344</v>
      </c>
      <c r="N227" s="52"/>
    </row>
    <row r="228" spans="1:14">
      <c r="A228" s="67">
        <v>45344</v>
      </c>
      <c r="B228" s="112" t="s">
        <v>41</v>
      </c>
      <c r="C228" s="112" t="s">
        <v>49</v>
      </c>
      <c r="D228" s="112" t="s">
        <v>43</v>
      </c>
      <c r="E228" s="49">
        <v>1</v>
      </c>
      <c r="F228" s="112" t="s">
        <v>44</v>
      </c>
      <c r="G228" s="112" t="s">
        <v>14</v>
      </c>
      <c r="H228" s="50">
        <v>45344</v>
      </c>
      <c r="I228" s="112" t="s">
        <v>356</v>
      </c>
      <c r="J228" s="112" t="s">
        <v>495</v>
      </c>
      <c r="K228" s="22">
        <f t="shared" si="4"/>
        <v>1</v>
      </c>
      <c r="L228" s="46">
        <v>0</v>
      </c>
      <c r="M228" s="51">
        <v>45344</v>
      </c>
      <c r="N228" s="52"/>
    </row>
    <row r="229" spans="1:14">
      <c r="A229" s="68">
        <v>45344</v>
      </c>
      <c r="B229" s="113" t="s">
        <v>41</v>
      </c>
      <c r="C229" s="113" t="s">
        <v>42</v>
      </c>
      <c r="D229" s="113" t="s">
        <v>43</v>
      </c>
      <c r="E229" s="114">
        <v>1</v>
      </c>
      <c r="F229" s="113" t="s">
        <v>44</v>
      </c>
      <c r="G229" s="113" t="s">
        <v>14</v>
      </c>
      <c r="H229" s="55">
        <v>45344</v>
      </c>
      <c r="I229" s="113" t="s">
        <v>356</v>
      </c>
      <c r="J229" s="113" t="s">
        <v>496</v>
      </c>
      <c r="K229" s="22">
        <f t="shared" si="4"/>
        <v>1</v>
      </c>
      <c r="L229" s="56">
        <v>0</v>
      </c>
      <c r="M229" s="57">
        <v>45344</v>
      </c>
      <c r="N229" s="58"/>
    </row>
    <row r="230" spans="1:14">
      <c r="A230" s="4">
        <v>45344</v>
      </c>
      <c r="B230" s="70" t="s">
        <v>41</v>
      </c>
      <c r="C230" s="70" t="s">
        <v>64</v>
      </c>
      <c r="D230" s="70" t="s">
        <v>43</v>
      </c>
      <c r="E230" s="59">
        <v>33</v>
      </c>
      <c r="F230" s="70" t="s">
        <v>44</v>
      </c>
      <c r="G230" s="70" t="s">
        <v>37</v>
      </c>
      <c r="H230" s="4">
        <v>45345</v>
      </c>
      <c r="I230" s="70" t="s">
        <v>356</v>
      </c>
      <c r="J230" s="70" t="s">
        <v>497</v>
      </c>
      <c r="K230" s="22">
        <f t="shared" si="4"/>
        <v>32</v>
      </c>
      <c r="L230" s="60">
        <v>1</v>
      </c>
    </row>
    <row r="231" spans="1:14">
      <c r="A231" s="4">
        <v>45344</v>
      </c>
      <c r="B231" s="70" t="s">
        <v>41</v>
      </c>
      <c r="C231" s="70" t="s">
        <v>64</v>
      </c>
      <c r="D231" s="70" t="s">
        <v>43</v>
      </c>
      <c r="E231" s="59">
        <v>5</v>
      </c>
      <c r="F231" s="70" t="s">
        <v>44</v>
      </c>
      <c r="G231" s="70" t="s">
        <v>37</v>
      </c>
      <c r="H231" s="4">
        <v>45345</v>
      </c>
      <c r="I231" s="70" t="s">
        <v>356</v>
      </c>
      <c r="J231" s="70" t="s">
        <v>498</v>
      </c>
      <c r="K231" s="22">
        <f t="shared" si="4"/>
        <v>5</v>
      </c>
      <c r="L231" s="60">
        <v>0</v>
      </c>
    </row>
    <row r="232" spans="1:14">
      <c r="A232" s="4">
        <v>45344</v>
      </c>
      <c r="B232" s="70" t="s">
        <v>41</v>
      </c>
      <c r="C232" s="70" t="s">
        <v>64</v>
      </c>
      <c r="D232" s="70" t="s">
        <v>43</v>
      </c>
      <c r="E232" s="59">
        <v>35</v>
      </c>
      <c r="F232" s="70" t="s">
        <v>44</v>
      </c>
      <c r="G232" s="70" t="s">
        <v>37</v>
      </c>
      <c r="H232" s="4">
        <v>45345</v>
      </c>
      <c r="I232" s="70" t="s">
        <v>356</v>
      </c>
      <c r="J232" s="70" t="s">
        <v>305</v>
      </c>
      <c r="K232" s="22">
        <f t="shared" si="4"/>
        <v>34</v>
      </c>
      <c r="L232" s="60">
        <v>1</v>
      </c>
    </row>
    <row r="233" spans="1:14">
      <c r="A233" s="4">
        <v>45341</v>
      </c>
      <c r="B233" s="70" t="s">
        <v>41</v>
      </c>
      <c r="C233" s="70" t="s">
        <v>49</v>
      </c>
      <c r="D233" s="70" t="s">
        <v>43</v>
      </c>
      <c r="E233" s="59">
        <v>26</v>
      </c>
      <c r="F233" s="70" t="s">
        <v>44</v>
      </c>
      <c r="G233" s="70" t="s">
        <v>17</v>
      </c>
      <c r="H233" s="4">
        <v>45345</v>
      </c>
      <c r="I233" s="70" t="s">
        <v>356</v>
      </c>
      <c r="J233" s="70" t="s">
        <v>499</v>
      </c>
      <c r="K233" s="22">
        <f t="shared" si="4"/>
        <v>25</v>
      </c>
      <c r="L233" s="60">
        <v>1</v>
      </c>
    </row>
    <row r="234" spans="1:14">
      <c r="A234" s="4">
        <v>45341</v>
      </c>
      <c r="B234" s="70" t="s">
        <v>41</v>
      </c>
      <c r="C234" s="70" t="s">
        <v>49</v>
      </c>
      <c r="D234" s="70" t="s">
        <v>43</v>
      </c>
      <c r="E234" s="59">
        <v>2</v>
      </c>
      <c r="F234" s="70" t="s">
        <v>44</v>
      </c>
      <c r="G234" s="70" t="s">
        <v>30</v>
      </c>
      <c r="H234" s="4">
        <v>45345</v>
      </c>
      <c r="I234" s="70" t="s">
        <v>356</v>
      </c>
      <c r="J234" s="70" t="s">
        <v>500</v>
      </c>
      <c r="K234" s="22">
        <f t="shared" si="4"/>
        <v>2</v>
      </c>
      <c r="L234" s="60">
        <v>0</v>
      </c>
    </row>
    <row r="235" spans="1:14">
      <c r="A235" s="4">
        <v>45342</v>
      </c>
      <c r="B235" s="70" t="s">
        <v>41</v>
      </c>
      <c r="C235" s="70" t="s">
        <v>46</v>
      </c>
      <c r="D235" s="70" t="s">
        <v>43</v>
      </c>
      <c r="E235" s="59">
        <v>28</v>
      </c>
      <c r="F235" s="70" t="s">
        <v>44</v>
      </c>
      <c r="G235" s="70" t="s">
        <v>37</v>
      </c>
      <c r="H235" s="4">
        <v>45344</v>
      </c>
      <c r="I235" s="70" t="s">
        <v>356</v>
      </c>
      <c r="J235" s="70" t="s">
        <v>501</v>
      </c>
      <c r="K235" s="22">
        <f t="shared" si="4"/>
        <v>27</v>
      </c>
      <c r="L235" s="60">
        <v>1</v>
      </c>
      <c r="M235" s="5">
        <v>45345</v>
      </c>
    </row>
    <row r="236" spans="1:14">
      <c r="A236" s="4">
        <v>45342</v>
      </c>
      <c r="B236" s="70" t="s">
        <v>41</v>
      </c>
      <c r="C236" s="70" t="s">
        <v>46</v>
      </c>
      <c r="D236" s="70" t="s">
        <v>43</v>
      </c>
      <c r="E236" s="59">
        <v>27</v>
      </c>
      <c r="F236" s="70" t="s">
        <v>44</v>
      </c>
      <c r="G236" s="70" t="s">
        <v>37</v>
      </c>
      <c r="H236" s="4">
        <v>45344</v>
      </c>
      <c r="I236" s="70" t="s">
        <v>356</v>
      </c>
      <c r="J236" s="70" t="s">
        <v>502</v>
      </c>
      <c r="K236" s="22">
        <f t="shared" si="4"/>
        <v>26</v>
      </c>
      <c r="L236" s="60">
        <v>1</v>
      </c>
      <c r="M236" s="5">
        <v>45345</v>
      </c>
    </row>
    <row r="237" spans="1:14">
      <c r="A237" s="4">
        <v>45342</v>
      </c>
      <c r="B237" s="70" t="s">
        <v>41</v>
      </c>
      <c r="C237" s="70" t="s">
        <v>46</v>
      </c>
      <c r="D237" s="70" t="s">
        <v>43</v>
      </c>
      <c r="E237" s="59">
        <v>23</v>
      </c>
      <c r="F237" s="70" t="s">
        <v>44</v>
      </c>
      <c r="G237" s="70" t="s">
        <v>37</v>
      </c>
      <c r="H237" s="4">
        <v>45344</v>
      </c>
      <c r="I237" s="70" t="s">
        <v>356</v>
      </c>
      <c r="J237" s="70" t="s">
        <v>503</v>
      </c>
      <c r="K237" s="22">
        <f t="shared" si="4"/>
        <v>22</v>
      </c>
      <c r="L237" s="60">
        <v>1</v>
      </c>
      <c r="M237" s="5">
        <v>45345</v>
      </c>
    </row>
    <row r="238" spans="1:14">
      <c r="A238" s="4">
        <v>45342</v>
      </c>
      <c r="B238" s="70" t="s">
        <v>41</v>
      </c>
      <c r="C238" s="70" t="s">
        <v>46</v>
      </c>
      <c r="D238" s="70" t="s">
        <v>43</v>
      </c>
      <c r="E238" s="59">
        <v>26</v>
      </c>
      <c r="F238" s="70" t="s">
        <v>44</v>
      </c>
      <c r="G238" s="70" t="s">
        <v>37</v>
      </c>
      <c r="H238" s="4">
        <v>45344</v>
      </c>
      <c r="I238" s="70" t="s">
        <v>356</v>
      </c>
      <c r="J238" s="70" t="s">
        <v>504</v>
      </c>
      <c r="K238" s="22">
        <f t="shared" si="4"/>
        <v>26</v>
      </c>
      <c r="L238" s="60">
        <v>0</v>
      </c>
      <c r="M238" s="5">
        <v>45345</v>
      </c>
    </row>
    <row r="239" spans="1:14">
      <c r="A239" s="4">
        <v>45342</v>
      </c>
      <c r="B239" s="70" t="s">
        <v>41</v>
      </c>
      <c r="C239" s="70" t="s">
        <v>46</v>
      </c>
      <c r="D239" s="70" t="s">
        <v>43</v>
      </c>
      <c r="E239" s="59">
        <v>26</v>
      </c>
      <c r="F239" s="70" t="s">
        <v>44</v>
      </c>
      <c r="G239" s="70" t="s">
        <v>37</v>
      </c>
      <c r="H239" s="4">
        <v>45344</v>
      </c>
      <c r="I239" s="70" t="s">
        <v>356</v>
      </c>
      <c r="J239" s="70" t="s">
        <v>301</v>
      </c>
      <c r="K239" s="22">
        <f t="shared" si="4"/>
        <v>24</v>
      </c>
      <c r="L239" s="60">
        <v>2</v>
      </c>
      <c r="M239" s="5">
        <v>45345</v>
      </c>
    </row>
    <row r="240" spans="1:14">
      <c r="A240" s="4">
        <v>45342</v>
      </c>
      <c r="B240" s="70" t="s">
        <v>41</v>
      </c>
      <c r="C240" s="70" t="s">
        <v>46</v>
      </c>
      <c r="D240" s="70" t="s">
        <v>43</v>
      </c>
      <c r="E240" s="59">
        <v>27</v>
      </c>
      <c r="F240" s="70" t="s">
        <v>44</v>
      </c>
      <c r="G240" s="70" t="s">
        <v>37</v>
      </c>
      <c r="H240" s="4">
        <v>45344</v>
      </c>
      <c r="I240" s="70" t="s">
        <v>356</v>
      </c>
      <c r="J240" s="70" t="s">
        <v>505</v>
      </c>
      <c r="K240" s="22">
        <f t="shared" si="4"/>
        <v>23</v>
      </c>
      <c r="L240" s="60">
        <v>4</v>
      </c>
      <c r="M240" s="5">
        <v>45345</v>
      </c>
    </row>
    <row r="241" spans="1:13">
      <c r="A241" s="4">
        <v>45342</v>
      </c>
      <c r="B241" s="70" t="s">
        <v>41</v>
      </c>
      <c r="C241" s="70" t="s">
        <v>49</v>
      </c>
      <c r="D241" s="70" t="s">
        <v>506</v>
      </c>
      <c r="E241" s="59">
        <v>10</v>
      </c>
      <c r="F241" s="70" t="s">
        <v>44</v>
      </c>
      <c r="G241" s="70" t="s">
        <v>37</v>
      </c>
      <c r="H241" s="4">
        <v>45342</v>
      </c>
      <c r="I241" s="70" t="s">
        <v>356</v>
      </c>
      <c r="J241" s="70" t="s">
        <v>348</v>
      </c>
      <c r="K241" s="22">
        <f t="shared" si="4"/>
        <v>10</v>
      </c>
      <c r="L241" s="60">
        <v>0</v>
      </c>
      <c r="M241" s="5">
        <v>45342</v>
      </c>
    </row>
    <row r="242" spans="1:13">
      <c r="A242" s="4">
        <v>45345</v>
      </c>
      <c r="B242" s="70" t="s">
        <v>41</v>
      </c>
      <c r="C242" s="70" t="s">
        <v>49</v>
      </c>
      <c r="D242" s="70" t="s">
        <v>285</v>
      </c>
      <c r="E242" s="59">
        <v>1</v>
      </c>
      <c r="F242" s="70" t="s">
        <v>44</v>
      </c>
      <c r="G242" s="70" t="s">
        <v>15</v>
      </c>
      <c r="H242" s="4">
        <v>45345</v>
      </c>
      <c r="I242" s="70" t="s">
        <v>356</v>
      </c>
      <c r="J242" s="70" t="s">
        <v>507</v>
      </c>
      <c r="K242" s="22">
        <f t="shared" si="4"/>
        <v>0</v>
      </c>
      <c r="L242" s="60">
        <v>1</v>
      </c>
      <c r="M242" s="5">
        <v>45345</v>
      </c>
    </row>
    <row r="243" spans="1:13">
      <c r="A243" s="4">
        <v>45345</v>
      </c>
      <c r="B243" s="70" t="s">
        <v>41</v>
      </c>
      <c r="C243" s="70" t="s">
        <v>49</v>
      </c>
      <c r="D243" s="70" t="s">
        <v>285</v>
      </c>
      <c r="E243" s="59">
        <v>1</v>
      </c>
      <c r="F243" s="70" t="s">
        <v>44</v>
      </c>
      <c r="G243" s="70" t="s">
        <v>15</v>
      </c>
      <c r="H243" s="4">
        <v>45345</v>
      </c>
      <c r="I243" s="70" t="s">
        <v>356</v>
      </c>
      <c r="J243" s="70" t="s">
        <v>508</v>
      </c>
      <c r="K243" s="22">
        <f t="shared" si="4"/>
        <v>1</v>
      </c>
      <c r="L243" s="60">
        <v>0</v>
      </c>
      <c r="M243" s="5">
        <v>45345</v>
      </c>
    </row>
    <row r="244" spans="1:13">
      <c r="A244" s="4">
        <v>45345</v>
      </c>
      <c r="B244" s="70" t="s">
        <v>41</v>
      </c>
      <c r="C244" s="70" t="s">
        <v>49</v>
      </c>
      <c r="D244" s="70" t="s">
        <v>285</v>
      </c>
      <c r="E244" s="59">
        <v>1</v>
      </c>
      <c r="F244" s="70" t="s">
        <v>44</v>
      </c>
      <c r="G244" s="70" t="s">
        <v>14</v>
      </c>
      <c r="H244" s="4">
        <v>45345</v>
      </c>
      <c r="I244" s="70" t="s">
        <v>356</v>
      </c>
      <c r="J244" s="70" t="s">
        <v>509</v>
      </c>
      <c r="K244" s="22">
        <f t="shared" si="4"/>
        <v>0</v>
      </c>
      <c r="L244" s="60">
        <v>1</v>
      </c>
      <c r="M244" s="5">
        <v>45345</v>
      </c>
    </row>
    <row r="245" spans="1:13">
      <c r="A245" s="4">
        <v>45345</v>
      </c>
      <c r="B245" s="70" t="s">
        <v>41</v>
      </c>
      <c r="C245" s="70" t="s">
        <v>49</v>
      </c>
      <c r="D245" s="70" t="s">
        <v>285</v>
      </c>
      <c r="E245" s="59">
        <v>1</v>
      </c>
      <c r="F245" s="70" t="s">
        <v>44</v>
      </c>
      <c r="G245" s="70" t="s">
        <v>15</v>
      </c>
      <c r="H245" s="4">
        <v>45345</v>
      </c>
      <c r="I245" s="70" t="s">
        <v>356</v>
      </c>
      <c r="J245" s="70" t="s">
        <v>509</v>
      </c>
      <c r="K245" s="22">
        <f t="shared" si="4"/>
        <v>1</v>
      </c>
      <c r="L245" s="60">
        <v>0</v>
      </c>
      <c r="M245" s="5">
        <v>45345</v>
      </c>
    </row>
    <row r="246" spans="1:13">
      <c r="A246" s="4">
        <v>45345</v>
      </c>
      <c r="B246" s="70" t="s">
        <v>41</v>
      </c>
      <c r="C246" s="70" t="s">
        <v>49</v>
      </c>
      <c r="D246" s="70" t="s">
        <v>285</v>
      </c>
      <c r="E246" s="59">
        <v>2</v>
      </c>
      <c r="F246" s="70" t="s">
        <v>44</v>
      </c>
      <c r="G246" s="70" t="s">
        <v>37</v>
      </c>
      <c r="H246" s="4">
        <v>45345</v>
      </c>
      <c r="I246" s="70" t="s">
        <v>356</v>
      </c>
      <c r="J246" s="70" t="s">
        <v>146</v>
      </c>
      <c r="K246" s="22">
        <f t="shared" si="4"/>
        <v>1</v>
      </c>
      <c r="L246" s="60">
        <v>1</v>
      </c>
      <c r="M246" s="5">
        <v>45345</v>
      </c>
    </row>
    <row r="247" spans="1:13">
      <c r="A247" s="4">
        <v>45345</v>
      </c>
      <c r="B247" s="70" t="s">
        <v>41</v>
      </c>
      <c r="C247" s="70" t="s">
        <v>49</v>
      </c>
      <c r="D247" s="70" t="s">
        <v>173</v>
      </c>
      <c r="E247" s="59">
        <v>1</v>
      </c>
      <c r="F247" s="70" t="s">
        <v>44</v>
      </c>
      <c r="G247" s="70" t="s">
        <v>14</v>
      </c>
      <c r="H247" s="4">
        <v>45345</v>
      </c>
      <c r="I247" s="70" t="s">
        <v>356</v>
      </c>
      <c r="J247" s="70" t="s">
        <v>510</v>
      </c>
      <c r="K247" s="22">
        <f t="shared" si="4"/>
        <v>1</v>
      </c>
      <c r="L247" s="60">
        <v>0</v>
      </c>
      <c r="M247" s="5">
        <v>45345</v>
      </c>
    </row>
    <row r="248" spans="1:13">
      <c r="A248" s="4">
        <v>45345</v>
      </c>
      <c r="B248" s="70" t="s">
        <v>41</v>
      </c>
      <c r="C248" s="70" t="s">
        <v>42</v>
      </c>
      <c r="D248" s="70" t="s">
        <v>127</v>
      </c>
      <c r="E248" s="59">
        <v>1</v>
      </c>
      <c r="F248" s="70" t="s">
        <v>44</v>
      </c>
      <c r="G248" s="70" t="s">
        <v>14</v>
      </c>
      <c r="H248" s="4">
        <v>45345</v>
      </c>
      <c r="I248" s="70" t="s">
        <v>356</v>
      </c>
      <c r="J248" s="70" t="s">
        <v>512</v>
      </c>
      <c r="K248" s="22">
        <f t="shared" si="4"/>
        <v>1</v>
      </c>
      <c r="L248" s="60">
        <v>0</v>
      </c>
      <c r="M248" s="5">
        <v>45345</v>
      </c>
    </row>
    <row r="249" spans="1:13">
      <c r="A249" s="4">
        <v>45345</v>
      </c>
      <c r="B249" s="70" t="s">
        <v>41</v>
      </c>
      <c r="C249" s="70" t="s">
        <v>42</v>
      </c>
      <c r="D249" s="70" t="s">
        <v>127</v>
      </c>
      <c r="E249" s="59">
        <v>1</v>
      </c>
      <c r="F249" s="70" t="s">
        <v>44</v>
      </c>
      <c r="G249" s="70" t="s">
        <v>15</v>
      </c>
      <c r="H249" s="4">
        <v>45345</v>
      </c>
      <c r="I249" s="70" t="s">
        <v>356</v>
      </c>
      <c r="J249" s="70" t="s">
        <v>511</v>
      </c>
      <c r="K249" s="22">
        <f t="shared" si="4"/>
        <v>1</v>
      </c>
      <c r="L249" s="60">
        <v>0</v>
      </c>
      <c r="M249" s="5">
        <v>45345</v>
      </c>
    </row>
    <row r="250" spans="1:13">
      <c r="A250" s="4">
        <v>45345</v>
      </c>
      <c r="B250" s="70" t="s">
        <v>41</v>
      </c>
      <c r="C250" s="70" t="s">
        <v>42</v>
      </c>
      <c r="D250" s="70" t="s">
        <v>127</v>
      </c>
      <c r="E250" s="59">
        <v>2</v>
      </c>
      <c r="F250" s="70" t="s">
        <v>44</v>
      </c>
      <c r="G250" s="70" t="s">
        <v>32</v>
      </c>
      <c r="H250" s="4">
        <v>45345</v>
      </c>
      <c r="I250" s="70" t="s">
        <v>356</v>
      </c>
      <c r="J250" s="70" t="s">
        <v>513</v>
      </c>
      <c r="K250" s="22">
        <f t="shared" si="4"/>
        <v>2</v>
      </c>
      <c r="L250" s="60">
        <v>0</v>
      </c>
      <c r="M250" s="5">
        <v>45345</v>
      </c>
    </row>
    <row r="251" spans="1:13">
      <c r="A251" s="4">
        <v>45345</v>
      </c>
      <c r="B251" s="70" t="s">
        <v>41</v>
      </c>
      <c r="C251" s="70" t="s">
        <v>42</v>
      </c>
      <c r="D251" s="70" t="s">
        <v>127</v>
      </c>
      <c r="E251" s="59">
        <v>1</v>
      </c>
      <c r="F251" s="70" t="s">
        <v>44</v>
      </c>
      <c r="G251" s="70" t="s">
        <v>37</v>
      </c>
      <c r="H251" s="4">
        <v>45345</v>
      </c>
      <c r="I251" s="70" t="s">
        <v>356</v>
      </c>
      <c r="J251" s="70" t="s">
        <v>146</v>
      </c>
      <c r="K251" s="22">
        <f t="shared" si="4"/>
        <v>0</v>
      </c>
      <c r="L251" s="60">
        <v>1</v>
      </c>
      <c r="M251" s="5">
        <v>45345</v>
      </c>
    </row>
    <row r="252" spans="1:13">
      <c r="A252" s="4">
        <v>45345</v>
      </c>
      <c r="B252" s="70" t="s">
        <v>41</v>
      </c>
      <c r="C252" s="70" t="s">
        <v>42</v>
      </c>
      <c r="D252" s="70" t="s">
        <v>127</v>
      </c>
      <c r="E252" s="59">
        <v>1</v>
      </c>
      <c r="F252" s="70" t="s">
        <v>44</v>
      </c>
      <c r="G252" s="70" t="s">
        <v>14</v>
      </c>
      <c r="H252" s="4">
        <v>45345</v>
      </c>
      <c r="I252" s="70" t="s">
        <v>356</v>
      </c>
      <c r="J252" s="70" t="s">
        <v>514</v>
      </c>
      <c r="K252" s="22">
        <f t="shared" si="4"/>
        <v>1</v>
      </c>
      <c r="L252" s="60">
        <v>0</v>
      </c>
      <c r="M252" s="5">
        <v>45345</v>
      </c>
    </row>
    <row r="253" spans="1:13">
      <c r="A253" s="4">
        <v>45345</v>
      </c>
      <c r="B253" s="70" t="s">
        <v>41</v>
      </c>
      <c r="C253" s="70" t="s">
        <v>42</v>
      </c>
      <c r="D253" s="70" t="s">
        <v>127</v>
      </c>
      <c r="E253" s="59">
        <v>1</v>
      </c>
      <c r="F253" s="70" t="s">
        <v>44</v>
      </c>
      <c r="G253" s="70" t="s">
        <v>15</v>
      </c>
      <c r="H253" s="4">
        <v>45345</v>
      </c>
      <c r="I253" s="70" t="s">
        <v>356</v>
      </c>
      <c r="J253" s="70" t="s">
        <v>514</v>
      </c>
      <c r="K253" s="22">
        <f t="shared" si="4"/>
        <v>1</v>
      </c>
      <c r="L253" s="60">
        <v>0</v>
      </c>
      <c r="M253" s="5">
        <v>45345</v>
      </c>
    </row>
    <row r="254" spans="1:13">
      <c r="A254" s="4">
        <v>45345</v>
      </c>
      <c r="B254" s="70" t="s">
        <v>41</v>
      </c>
      <c r="C254" s="70" t="s">
        <v>46</v>
      </c>
      <c r="D254" s="70" t="s">
        <v>173</v>
      </c>
      <c r="E254" s="59">
        <v>1</v>
      </c>
      <c r="F254" s="70" t="s">
        <v>44</v>
      </c>
      <c r="G254" s="70" t="s">
        <v>32</v>
      </c>
      <c r="H254" s="4">
        <v>45345</v>
      </c>
      <c r="I254" s="70" t="s">
        <v>356</v>
      </c>
      <c r="J254" s="70" t="s">
        <v>151</v>
      </c>
      <c r="K254" s="22">
        <f t="shared" si="4"/>
        <v>1</v>
      </c>
      <c r="L254" s="60">
        <v>0</v>
      </c>
      <c r="M254" s="5">
        <v>45345</v>
      </c>
    </row>
    <row r="255" spans="1:13">
      <c r="A255" s="4">
        <v>45345</v>
      </c>
      <c r="B255" s="70" t="s">
        <v>41</v>
      </c>
      <c r="C255" s="70" t="s">
        <v>42</v>
      </c>
      <c r="D255" s="70" t="s">
        <v>323</v>
      </c>
      <c r="E255" s="59">
        <v>3</v>
      </c>
      <c r="F255" s="70" t="s">
        <v>44</v>
      </c>
      <c r="G255" s="70" t="s">
        <v>17</v>
      </c>
      <c r="H255" s="4">
        <v>45345</v>
      </c>
      <c r="I255" s="70" t="s">
        <v>356</v>
      </c>
      <c r="J255" s="70" t="s">
        <v>373</v>
      </c>
      <c r="K255" s="22">
        <f t="shared" si="4"/>
        <v>1</v>
      </c>
      <c r="L255" s="60">
        <v>2</v>
      </c>
      <c r="M255" s="5">
        <v>45345</v>
      </c>
    </row>
    <row r="256" spans="1:13">
      <c r="A256" s="4">
        <v>45345</v>
      </c>
      <c r="B256" s="70" t="s">
        <v>41</v>
      </c>
      <c r="C256" s="70" t="s">
        <v>42</v>
      </c>
      <c r="D256" s="70" t="s">
        <v>323</v>
      </c>
      <c r="E256" s="59">
        <v>1</v>
      </c>
      <c r="F256" s="70" t="s">
        <v>44</v>
      </c>
      <c r="G256" s="70" t="s">
        <v>32</v>
      </c>
      <c r="H256" s="4">
        <v>45345</v>
      </c>
      <c r="I256" s="70" t="s">
        <v>356</v>
      </c>
      <c r="J256" s="70" t="s">
        <v>151</v>
      </c>
      <c r="K256" s="22">
        <f t="shared" si="4"/>
        <v>0</v>
      </c>
      <c r="L256" s="60">
        <v>1</v>
      </c>
      <c r="M256" s="5">
        <v>45345</v>
      </c>
    </row>
    <row r="257" spans="1:13">
      <c r="A257" s="4">
        <v>45345</v>
      </c>
      <c r="B257" s="70" t="s">
        <v>41</v>
      </c>
      <c r="C257" s="70" t="s">
        <v>42</v>
      </c>
      <c r="D257" s="70" t="s">
        <v>323</v>
      </c>
      <c r="E257" s="59">
        <v>1</v>
      </c>
      <c r="F257" s="70" t="s">
        <v>44</v>
      </c>
      <c r="G257" s="70" t="s">
        <v>14</v>
      </c>
      <c r="H257" s="4">
        <v>45345</v>
      </c>
      <c r="I257" s="70" t="s">
        <v>356</v>
      </c>
      <c r="J257" s="70" t="s">
        <v>515</v>
      </c>
      <c r="K257" s="22">
        <f t="shared" si="4"/>
        <v>1</v>
      </c>
      <c r="L257" s="60">
        <v>0</v>
      </c>
      <c r="M257" s="5">
        <v>45345</v>
      </c>
    </row>
    <row r="258" spans="1:13">
      <c r="A258" s="4">
        <v>45345</v>
      </c>
      <c r="B258" s="70" t="s">
        <v>41</v>
      </c>
      <c r="C258" s="70" t="s">
        <v>42</v>
      </c>
      <c r="D258" s="70" t="s">
        <v>323</v>
      </c>
      <c r="E258" s="59">
        <v>1</v>
      </c>
      <c r="F258" s="70" t="s">
        <v>44</v>
      </c>
      <c r="G258" s="70" t="s">
        <v>15</v>
      </c>
      <c r="H258" s="4">
        <v>45345</v>
      </c>
      <c r="I258" s="70" t="s">
        <v>356</v>
      </c>
      <c r="J258" s="70" t="s">
        <v>515</v>
      </c>
      <c r="K258" s="22">
        <f t="shared" si="4"/>
        <v>1</v>
      </c>
      <c r="L258" s="60">
        <v>0</v>
      </c>
      <c r="M258" s="5">
        <v>45345</v>
      </c>
    </row>
    <row r="259" spans="1:13">
      <c r="A259" s="4">
        <v>45345</v>
      </c>
      <c r="B259" s="70" t="s">
        <v>41</v>
      </c>
      <c r="C259" s="70" t="s">
        <v>42</v>
      </c>
      <c r="D259" s="70" t="s">
        <v>323</v>
      </c>
      <c r="E259" s="59">
        <v>2</v>
      </c>
      <c r="F259" s="70" t="s">
        <v>44</v>
      </c>
      <c r="G259" s="70" t="s">
        <v>37</v>
      </c>
      <c r="H259" s="4">
        <v>45345</v>
      </c>
      <c r="I259" s="70" t="s">
        <v>356</v>
      </c>
      <c r="J259" s="70" t="s">
        <v>146</v>
      </c>
      <c r="K259" s="22">
        <f t="shared" si="4"/>
        <v>2</v>
      </c>
      <c r="L259" s="60">
        <v>0</v>
      </c>
      <c r="M259" s="5">
        <v>45345</v>
      </c>
    </row>
    <row r="260" spans="1:13">
      <c r="A260" s="4">
        <v>45348</v>
      </c>
      <c r="B260" s="70" t="s">
        <v>41</v>
      </c>
      <c r="C260" s="70" t="s">
        <v>42</v>
      </c>
      <c r="D260" s="70" t="s">
        <v>323</v>
      </c>
      <c r="E260" s="59">
        <v>1</v>
      </c>
      <c r="F260" s="70" t="s">
        <v>44</v>
      </c>
      <c r="G260" s="70" t="s">
        <v>14</v>
      </c>
      <c r="H260" s="4">
        <v>45348</v>
      </c>
      <c r="I260" s="70" t="s">
        <v>356</v>
      </c>
      <c r="J260" s="3">
        <v>1551</v>
      </c>
      <c r="K260" s="22">
        <f t="shared" si="4"/>
        <v>1</v>
      </c>
      <c r="L260" s="60">
        <v>0</v>
      </c>
      <c r="M260" s="5">
        <v>45348</v>
      </c>
    </row>
    <row r="261" spans="1:13">
      <c r="A261" s="4">
        <v>45348</v>
      </c>
      <c r="B261" s="70" t="s">
        <v>41</v>
      </c>
      <c r="C261" s="70" t="s">
        <v>42</v>
      </c>
      <c r="D261" s="70" t="s">
        <v>323</v>
      </c>
      <c r="E261" s="59">
        <v>1</v>
      </c>
      <c r="F261" s="70" t="s">
        <v>44</v>
      </c>
      <c r="G261" s="70" t="s">
        <v>15</v>
      </c>
      <c r="H261" s="4">
        <v>45348</v>
      </c>
      <c r="I261" s="70" t="s">
        <v>356</v>
      </c>
      <c r="J261" s="70" t="s">
        <v>516</v>
      </c>
      <c r="K261" s="22">
        <f t="shared" si="4"/>
        <v>1</v>
      </c>
      <c r="L261" s="60">
        <v>0</v>
      </c>
      <c r="M261" s="5">
        <v>45348</v>
      </c>
    </row>
    <row r="262" spans="1:13">
      <c r="A262" s="4">
        <v>45348</v>
      </c>
      <c r="B262" s="70" t="s">
        <v>41</v>
      </c>
      <c r="C262" s="70" t="s">
        <v>42</v>
      </c>
      <c r="D262" s="70" t="s">
        <v>323</v>
      </c>
      <c r="E262" s="59">
        <v>3</v>
      </c>
      <c r="F262" s="70" t="s">
        <v>44</v>
      </c>
      <c r="G262" s="70" t="s">
        <v>17</v>
      </c>
      <c r="H262" s="4">
        <v>45348</v>
      </c>
      <c r="I262" s="70" t="s">
        <v>356</v>
      </c>
      <c r="J262" s="70" t="s">
        <v>130</v>
      </c>
      <c r="K262" s="22">
        <f t="shared" si="4"/>
        <v>3</v>
      </c>
      <c r="L262" s="60">
        <v>0</v>
      </c>
      <c r="M262" s="5">
        <v>45348</v>
      </c>
    </row>
    <row r="263" spans="1:13">
      <c r="A263" s="4">
        <v>45348</v>
      </c>
      <c r="B263" s="70" t="s">
        <v>41</v>
      </c>
      <c r="C263" s="70" t="s">
        <v>42</v>
      </c>
      <c r="D263" s="70" t="s">
        <v>323</v>
      </c>
      <c r="E263" s="59">
        <v>1</v>
      </c>
      <c r="F263" s="70" t="s">
        <v>44</v>
      </c>
      <c r="G263" s="70" t="s">
        <v>14</v>
      </c>
      <c r="H263" s="4">
        <v>45348</v>
      </c>
      <c r="I263" s="70" t="s">
        <v>356</v>
      </c>
      <c r="J263" s="70" t="s">
        <v>162</v>
      </c>
      <c r="K263" s="22">
        <f t="shared" si="4"/>
        <v>0</v>
      </c>
      <c r="L263" s="60">
        <v>1</v>
      </c>
      <c r="M263" s="5">
        <v>45348</v>
      </c>
    </row>
    <row r="264" spans="1:13">
      <c r="A264" s="4">
        <v>45348</v>
      </c>
      <c r="B264" s="70" t="s">
        <v>41</v>
      </c>
      <c r="C264" s="70" t="s">
        <v>42</v>
      </c>
      <c r="D264" s="70" t="s">
        <v>323</v>
      </c>
      <c r="E264" s="59">
        <v>1</v>
      </c>
      <c r="F264" s="70" t="s">
        <v>44</v>
      </c>
      <c r="G264" s="70" t="s">
        <v>30</v>
      </c>
      <c r="H264" s="4">
        <v>45348</v>
      </c>
      <c r="I264" s="70" t="s">
        <v>356</v>
      </c>
      <c r="J264" s="70" t="s">
        <v>205</v>
      </c>
      <c r="K264" s="22">
        <f t="shared" si="4"/>
        <v>1</v>
      </c>
      <c r="L264" s="60">
        <v>0</v>
      </c>
      <c r="M264" s="5">
        <v>45348</v>
      </c>
    </row>
    <row r="265" spans="1:13">
      <c r="A265" s="4">
        <v>45348</v>
      </c>
      <c r="B265" s="70" t="s">
        <v>41</v>
      </c>
      <c r="C265" s="70" t="s">
        <v>42</v>
      </c>
      <c r="D265" s="70" t="s">
        <v>323</v>
      </c>
      <c r="E265" s="59">
        <v>5</v>
      </c>
      <c r="F265" s="70" t="s">
        <v>44</v>
      </c>
      <c r="G265" s="70" t="s">
        <v>17</v>
      </c>
      <c r="H265" s="4">
        <v>45348</v>
      </c>
      <c r="I265" s="70" t="s">
        <v>356</v>
      </c>
      <c r="J265" s="70" t="s">
        <v>373</v>
      </c>
      <c r="K265" s="22">
        <f t="shared" si="4"/>
        <v>4</v>
      </c>
      <c r="L265" s="60">
        <v>1</v>
      </c>
      <c r="M265" s="5">
        <v>45348</v>
      </c>
    </row>
    <row r="266" spans="1:13">
      <c r="A266" s="4">
        <v>45348</v>
      </c>
      <c r="B266" s="70" t="s">
        <v>41</v>
      </c>
      <c r="C266" s="70" t="s">
        <v>42</v>
      </c>
      <c r="D266" s="70" t="s">
        <v>323</v>
      </c>
      <c r="E266" s="59">
        <v>1</v>
      </c>
      <c r="F266" s="70" t="s">
        <v>44</v>
      </c>
      <c r="G266" s="70" t="s">
        <v>32</v>
      </c>
      <c r="H266" s="4">
        <v>45348</v>
      </c>
      <c r="I266" s="70" t="s">
        <v>356</v>
      </c>
      <c r="J266" s="70" t="s">
        <v>151</v>
      </c>
      <c r="K266" s="22">
        <f t="shared" si="4"/>
        <v>1</v>
      </c>
      <c r="L266" s="60">
        <v>0</v>
      </c>
      <c r="M266" s="5">
        <v>45348</v>
      </c>
    </row>
    <row r="267" spans="1:13">
      <c r="A267" s="4">
        <v>45348</v>
      </c>
      <c r="B267" s="70" t="s">
        <v>41</v>
      </c>
      <c r="C267" s="70" t="s">
        <v>46</v>
      </c>
      <c r="D267" s="70" t="s">
        <v>43</v>
      </c>
      <c r="E267" s="59">
        <v>1</v>
      </c>
      <c r="F267" s="70" t="s">
        <v>44</v>
      </c>
      <c r="G267" s="70" t="s">
        <v>14</v>
      </c>
      <c r="H267" s="4">
        <v>45348</v>
      </c>
      <c r="I267" s="70" t="s">
        <v>356</v>
      </c>
      <c r="J267" s="70" t="s">
        <v>517</v>
      </c>
      <c r="K267" s="22">
        <f t="shared" si="4"/>
        <v>1</v>
      </c>
      <c r="L267" s="60">
        <v>0</v>
      </c>
      <c r="M267" s="5">
        <v>45348</v>
      </c>
    </row>
    <row r="268" spans="1:13">
      <c r="A268" s="4">
        <v>45348</v>
      </c>
      <c r="B268" s="70" t="s">
        <v>41</v>
      </c>
      <c r="C268" s="70" t="s">
        <v>46</v>
      </c>
      <c r="D268" s="70" t="s">
        <v>43</v>
      </c>
      <c r="E268" s="59">
        <v>1</v>
      </c>
      <c r="F268" s="70" t="s">
        <v>44</v>
      </c>
      <c r="G268" s="70" t="s">
        <v>15</v>
      </c>
      <c r="H268" s="4">
        <v>45348</v>
      </c>
      <c r="I268" s="70" t="s">
        <v>356</v>
      </c>
      <c r="J268" s="70" t="s">
        <v>518</v>
      </c>
      <c r="K268" s="22">
        <f t="shared" si="4"/>
        <v>1</v>
      </c>
      <c r="L268" s="60">
        <v>0</v>
      </c>
      <c r="M268" s="5">
        <v>45348</v>
      </c>
    </row>
    <row r="269" spans="1:13">
      <c r="A269" s="4">
        <v>45348</v>
      </c>
      <c r="B269" s="70" t="s">
        <v>41</v>
      </c>
      <c r="C269" s="70" t="s">
        <v>49</v>
      </c>
      <c r="D269" s="70" t="s">
        <v>43</v>
      </c>
      <c r="E269" s="59">
        <v>1</v>
      </c>
      <c r="F269" s="70" t="s">
        <v>44</v>
      </c>
      <c r="G269" s="70" t="s">
        <v>14</v>
      </c>
      <c r="H269" s="4">
        <v>45348</v>
      </c>
      <c r="I269" s="70" t="s">
        <v>356</v>
      </c>
      <c r="J269" s="70" t="s">
        <v>519</v>
      </c>
      <c r="K269" s="22">
        <f t="shared" si="4"/>
        <v>1</v>
      </c>
      <c r="L269" s="60">
        <v>0</v>
      </c>
      <c r="M269" s="5">
        <v>45348</v>
      </c>
    </row>
    <row r="270" spans="1:13">
      <c r="A270" s="4">
        <v>45348</v>
      </c>
      <c r="B270" s="70" t="s">
        <v>41</v>
      </c>
      <c r="C270" s="70" t="s">
        <v>49</v>
      </c>
      <c r="D270" s="70" t="s">
        <v>43</v>
      </c>
      <c r="E270" s="59">
        <v>1</v>
      </c>
      <c r="F270" s="70" t="s">
        <v>44</v>
      </c>
      <c r="G270" s="70" t="s">
        <v>15</v>
      </c>
      <c r="H270" s="4">
        <v>45348</v>
      </c>
      <c r="I270" s="70" t="s">
        <v>356</v>
      </c>
      <c r="J270" s="70" t="s">
        <v>520</v>
      </c>
      <c r="K270" s="22">
        <f t="shared" si="4"/>
        <v>1</v>
      </c>
      <c r="L270" s="60">
        <v>0</v>
      </c>
      <c r="M270" s="5">
        <v>45348</v>
      </c>
    </row>
    <row r="271" spans="1:13">
      <c r="A271" s="4">
        <v>45348</v>
      </c>
      <c r="B271" s="70" t="s">
        <v>41</v>
      </c>
      <c r="C271" s="70" t="s">
        <v>49</v>
      </c>
      <c r="D271" s="70" t="s">
        <v>43</v>
      </c>
      <c r="E271" s="59">
        <v>1</v>
      </c>
      <c r="F271" s="70" t="s">
        <v>44</v>
      </c>
      <c r="G271" s="70" t="s">
        <v>14</v>
      </c>
      <c r="H271" s="4">
        <v>45348</v>
      </c>
      <c r="I271" s="70" t="s">
        <v>356</v>
      </c>
      <c r="J271" s="70" t="s">
        <v>521</v>
      </c>
      <c r="K271" s="22">
        <f t="shared" si="4"/>
        <v>1</v>
      </c>
      <c r="L271" s="60">
        <v>0</v>
      </c>
      <c r="M271" s="5">
        <v>45348</v>
      </c>
    </row>
    <row r="272" spans="1:13">
      <c r="A272" s="4">
        <v>45349</v>
      </c>
      <c r="B272" s="70" t="s">
        <v>41</v>
      </c>
      <c r="C272" s="70" t="s">
        <v>42</v>
      </c>
      <c r="D272" s="70" t="s">
        <v>43</v>
      </c>
      <c r="E272" s="59">
        <v>1</v>
      </c>
      <c r="F272" s="70" t="s">
        <v>44</v>
      </c>
      <c r="G272" s="70" t="s">
        <v>14</v>
      </c>
      <c r="H272" s="4">
        <v>45349</v>
      </c>
      <c r="I272" s="70" t="s">
        <v>356</v>
      </c>
      <c r="J272" s="70" t="s">
        <v>523</v>
      </c>
      <c r="K272" s="22">
        <f t="shared" si="4"/>
        <v>1</v>
      </c>
      <c r="L272" s="60">
        <v>0</v>
      </c>
      <c r="M272" s="5">
        <v>45349</v>
      </c>
    </row>
    <row r="273" spans="1:13">
      <c r="A273" s="4">
        <v>45349</v>
      </c>
      <c r="B273" s="70" t="s">
        <v>41</v>
      </c>
      <c r="C273" s="70" t="s">
        <v>42</v>
      </c>
      <c r="D273" s="70" t="s">
        <v>43</v>
      </c>
      <c r="E273" s="59">
        <v>1</v>
      </c>
      <c r="F273" s="70" t="s">
        <v>44</v>
      </c>
      <c r="G273" s="70" t="s">
        <v>15</v>
      </c>
      <c r="H273" s="4">
        <v>45349</v>
      </c>
      <c r="I273" s="70" t="s">
        <v>356</v>
      </c>
      <c r="J273" s="70" t="s">
        <v>522</v>
      </c>
      <c r="K273" s="22">
        <f t="shared" si="4"/>
        <v>1</v>
      </c>
      <c r="L273" s="60">
        <v>0</v>
      </c>
      <c r="M273" s="5">
        <v>45349</v>
      </c>
    </row>
    <row r="274" spans="1:13">
      <c r="A274" s="4">
        <v>45349</v>
      </c>
      <c r="B274" s="70" t="s">
        <v>41</v>
      </c>
      <c r="C274" s="70" t="s">
        <v>64</v>
      </c>
      <c r="D274" s="70" t="s">
        <v>43</v>
      </c>
      <c r="E274" s="59">
        <v>1</v>
      </c>
      <c r="F274" s="70" t="s">
        <v>44</v>
      </c>
      <c r="G274" s="70" t="s">
        <v>14</v>
      </c>
      <c r="H274" s="4">
        <v>45349</v>
      </c>
      <c r="I274" s="70" t="s">
        <v>356</v>
      </c>
      <c r="J274" s="3">
        <v>5103</v>
      </c>
      <c r="K274" s="22">
        <f t="shared" si="4"/>
        <v>1</v>
      </c>
      <c r="L274" s="60">
        <v>0</v>
      </c>
      <c r="M274" s="5">
        <v>45349</v>
      </c>
    </row>
    <row r="275" spans="1:13">
      <c r="A275" s="4">
        <v>45349</v>
      </c>
      <c r="B275" s="70" t="s">
        <v>41</v>
      </c>
      <c r="C275" s="70" t="s">
        <v>64</v>
      </c>
      <c r="D275" s="70" t="s">
        <v>43</v>
      </c>
      <c r="E275" s="59">
        <v>1</v>
      </c>
      <c r="F275" s="70" t="s">
        <v>44</v>
      </c>
      <c r="G275" s="70" t="s">
        <v>15</v>
      </c>
      <c r="H275" s="4">
        <v>45349</v>
      </c>
      <c r="I275" s="70" t="s">
        <v>356</v>
      </c>
      <c r="J275" s="70" t="s">
        <v>524</v>
      </c>
      <c r="K275" s="22">
        <f t="shared" si="4"/>
        <v>1</v>
      </c>
      <c r="L275" s="60">
        <v>0</v>
      </c>
      <c r="M275" s="5">
        <v>45349</v>
      </c>
    </row>
    <row r="276" spans="1:13">
      <c r="A276" s="115">
        <v>45349</v>
      </c>
      <c r="B276" s="70" t="s">
        <v>41</v>
      </c>
      <c r="C276" s="70" t="s">
        <v>42</v>
      </c>
      <c r="D276" s="70" t="s">
        <v>320</v>
      </c>
      <c r="E276" s="59">
        <v>1</v>
      </c>
      <c r="F276" s="70" t="s">
        <v>44</v>
      </c>
      <c r="G276" s="70" t="s">
        <v>14</v>
      </c>
      <c r="H276" s="4">
        <v>45349</v>
      </c>
      <c r="I276" s="70" t="s">
        <v>356</v>
      </c>
      <c r="J276" s="70" t="s">
        <v>525</v>
      </c>
      <c r="K276" s="22">
        <f t="shared" si="4"/>
        <v>1</v>
      </c>
      <c r="L276" s="60">
        <v>0</v>
      </c>
      <c r="M276" s="5">
        <v>45349</v>
      </c>
    </row>
    <row r="277" spans="1:13">
      <c r="A277" s="4">
        <v>45349</v>
      </c>
      <c r="B277" s="70" t="s">
        <v>41</v>
      </c>
      <c r="C277" s="70" t="s">
        <v>42</v>
      </c>
      <c r="D277" s="70" t="s">
        <v>320</v>
      </c>
      <c r="E277" s="59">
        <v>1</v>
      </c>
      <c r="F277" s="70" t="s">
        <v>44</v>
      </c>
      <c r="G277" s="70" t="s">
        <v>15</v>
      </c>
      <c r="H277" s="4">
        <v>45349</v>
      </c>
      <c r="I277" s="70" t="s">
        <v>356</v>
      </c>
      <c r="J277" s="70" t="s">
        <v>525</v>
      </c>
      <c r="K277" s="22">
        <f t="shared" si="4"/>
        <v>0</v>
      </c>
      <c r="L277" s="60">
        <v>1</v>
      </c>
      <c r="M277" s="5">
        <v>45349</v>
      </c>
    </row>
    <row r="278" spans="1:13">
      <c r="A278" s="4">
        <v>45349</v>
      </c>
      <c r="B278" s="70" t="s">
        <v>41</v>
      </c>
      <c r="C278" s="70" t="s">
        <v>42</v>
      </c>
      <c r="D278" s="70" t="s">
        <v>320</v>
      </c>
      <c r="E278" s="59">
        <v>2</v>
      </c>
      <c r="F278" s="70" t="s">
        <v>44</v>
      </c>
      <c r="G278" s="70" t="s">
        <v>32</v>
      </c>
      <c r="H278" s="4">
        <v>45349</v>
      </c>
      <c r="I278" s="70" t="s">
        <v>356</v>
      </c>
      <c r="J278" s="70" t="s">
        <v>151</v>
      </c>
      <c r="K278" s="22">
        <f t="shared" si="4"/>
        <v>1</v>
      </c>
      <c r="L278" s="60">
        <v>1</v>
      </c>
      <c r="M278" s="5">
        <v>45349</v>
      </c>
    </row>
    <row r="279" spans="1:13">
      <c r="A279" s="4">
        <v>45349</v>
      </c>
      <c r="B279" s="70" t="s">
        <v>41</v>
      </c>
      <c r="C279" s="70" t="s">
        <v>42</v>
      </c>
      <c r="D279" s="70" t="s">
        <v>323</v>
      </c>
      <c r="E279" s="59">
        <v>1</v>
      </c>
      <c r="F279" s="70" t="s">
        <v>44</v>
      </c>
      <c r="G279" s="70" t="s">
        <v>14</v>
      </c>
      <c r="H279" s="4">
        <v>45349</v>
      </c>
      <c r="I279" s="70" t="s">
        <v>356</v>
      </c>
      <c r="J279" s="70">
        <v>1526</v>
      </c>
      <c r="K279" s="22">
        <f t="shared" ref="K279:K342" si="5">IF(H279="",0,IF(L279&gt;E279,"ERROR",E279-L279))</f>
        <v>1</v>
      </c>
      <c r="L279" s="60">
        <v>0</v>
      </c>
      <c r="M279" s="5">
        <v>45349</v>
      </c>
    </row>
    <row r="280" spans="1:13">
      <c r="A280" s="4">
        <v>45349</v>
      </c>
      <c r="B280" s="70" t="s">
        <v>41</v>
      </c>
      <c r="C280" s="70" t="s">
        <v>42</v>
      </c>
      <c r="D280" s="70" t="s">
        <v>323</v>
      </c>
      <c r="E280" s="59">
        <v>1</v>
      </c>
      <c r="F280" s="70" t="s">
        <v>44</v>
      </c>
      <c r="G280" s="70" t="s">
        <v>15</v>
      </c>
      <c r="H280" s="4">
        <v>45349</v>
      </c>
      <c r="I280" s="70" t="s">
        <v>356</v>
      </c>
      <c r="J280" s="70" t="s">
        <v>526</v>
      </c>
      <c r="K280" s="22">
        <f t="shared" si="5"/>
        <v>1</v>
      </c>
      <c r="L280" s="60">
        <v>0</v>
      </c>
      <c r="M280" s="5">
        <v>45349</v>
      </c>
    </row>
    <row r="281" spans="1:13">
      <c r="A281" s="4">
        <v>45349</v>
      </c>
      <c r="B281" s="70" t="s">
        <v>527</v>
      </c>
      <c r="C281" s="70" t="s">
        <v>42</v>
      </c>
      <c r="D281" s="70" t="s">
        <v>323</v>
      </c>
      <c r="E281" s="59">
        <v>3</v>
      </c>
      <c r="F281" s="70" t="s">
        <v>44</v>
      </c>
      <c r="G281" s="70" t="s">
        <v>17</v>
      </c>
      <c r="H281" s="4">
        <v>45349</v>
      </c>
      <c r="I281" s="70" t="s">
        <v>356</v>
      </c>
      <c r="J281" s="70" t="s">
        <v>373</v>
      </c>
      <c r="K281" s="22">
        <f t="shared" si="5"/>
        <v>0</v>
      </c>
      <c r="L281" s="60">
        <v>3</v>
      </c>
      <c r="M281" s="5">
        <v>45349</v>
      </c>
    </row>
    <row r="282" spans="1:13">
      <c r="A282" s="4">
        <v>45349</v>
      </c>
      <c r="B282" s="116" t="s">
        <v>41</v>
      </c>
      <c r="C282" s="70" t="s">
        <v>42</v>
      </c>
      <c r="D282" s="70" t="s">
        <v>323</v>
      </c>
      <c r="E282" s="59">
        <v>2</v>
      </c>
      <c r="F282" s="70" t="s">
        <v>44</v>
      </c>
      <c r="G282" s="70" t="s">
        <v>37</v>
      </c>
      <c r="H282" s="4">
        <v>45349</v>
      </c>
      <c r="I282" s="70" t="s">
        <v>356</v>
      </c>
      <c r="J282" s="70" t="s">
        <v>155</v>
      </c>
      <c r="K282" s="22">
        <f t="shared" si="5"/>
        <v>2</v>
      </c>
      <c r="L282" s="60">
        <v>0</v>
      </c>
      <c r="M282" s="5">
        <v>45349</v>
      </c>
    </row>
    <row r="283" spans="1:13">
      <c r="A283" s="4">
        <v>45349</v>
      </c>
      <c r="B283" s="70" t="s">
        <v>41</v>
      </c>
      <c r="C283" s="70" t="s">
        <v>46</v>
      </c>
      <c r="D283" s="70" t="s">
        <v>173</v>
      </c>
      <c r="E283" s="59">
        <v>2</v>
      </c>
      <c r="F283" s="70" t="s">
        <v>44</v>
      </c>
      <c r="G283" s="70" t="s">
        <v>17</v>
      </c>
      <c r="H283" s="4">
        <v>45349</v>
      </c>
      <c r="I283" s="70" t="s">
        <v>356</v>
      </c>
      <c r="J283" s="70" t="s">
        <v>380</v>
      </c>
      <c r="K283" s="22">
        <f t="shared" si="5"/>
        <v>1</v>
      </c>
      <c r="L283" s="60">
        <v>1</v>
      </c>
      <c r="M283" s="5">
        <v>45349</v>
      </c>
    </row>
    <row r="284" spans="1:13">
      <c r="A284" s="4">
        <v>45349</v>
      </c>
      <c r="B284" s="70" t="s">
        <v>41</v>
      </c>
      <c r="C284" s="70" t="s">
        <v>46</v>
      </c>
      <c r="D284" s="70" t="s">
        <v>173</v>
      </c>
      <c r="E284" s="59">
        <v>1</v>
      </c>
      <c r="F284" s="70" t="s">
        <v>44</v>
      </c>
      <c r="G284" s="70" t="s">
        <v>15</v>
      </c>
      <c r="H284" s="4">
        <v>45349</v>
      </c>
      <c r="I284" s="70" t="s">
        <v>356</v>
      </c>
      <c r="J284" s="70" t="s">
        <v>230</v>
      </c>
      <c r="K284" s="22">
        <f t="shared" si="5"/>
        <v>0</v>
      </c>
      <c r="L284" s="60">
        <v>1</v>
      </c>
      <c r="M284" s="5">
        <v>45349</v>
      </c>
    </row>
    <row r="285" spans="1:13">
      <c r="A285" s="4">
        <v>45349</v>
      </c>
      <c r="B285" s="70" t="s">
        <v>41</v>
      </c>
      <c r="C285" s="70" t="s">
        <v>49</v>
      </c>
      <c r="D285" s="70" t="s">
        <v>43</v>
      </c>
      <c r="E285" s="59">
        <v>1</v>
      </c>
      <c r="F285" s="70" t="s">
        <v>44</v>
      </c>
      <c r="G285" s="70" t="s">
        <v>14</v>
      </c>
      <c r="H285" s="4">
        <v>45349</v>
      </c>
      <c r="I285" s="70" t="s">
        <v>356</v>
      </c>
      <c r="J285" s="70" t="s">
        <v>528</v>
      </c>
      <c r="K285" s="22">
        <f t="shared" si="5"/>
        <v>1</v>
      </c>
      <c r="L285" s="60">
        <v>0</v>
      </c>
      <c r="M285" s="5">
        <v>45349</v>
      </c>
    </row>
    <row r="286" spans="1:13">
      <c r="A286" s="4">
        <v>45349</v>
      </c>
      <c r="B286" s="70" t="s">
        <v>41</v>
      </c>
      <c r="C286" s="70" t="s">
        <v>49</v>
      </c>
      <c r="D286" s="70" t="s">
        <v>43</v>
      </c>
      <c r="E286" s="59">
        <v>1</v>
      </c>
      <c r="F286" s="70" t="s">
        <v>44</v>
      </c>
      <c r="G286" s="70" t="s">
        <v>15</v>
      </c>
      <c r="H286" s="4">
        <v>45349</v>
      </c>
      <c r="I286" s="70" t="s">
        <v>356</v>
      </c>
      <c r="J286" s="70" t="s">
        <v>529</v>
      </c>
      <c r="K286" s="22">
        <f t="shared" si="5"/>
        <v>1</v>
      </c>
      <c r="L286" s="60">
        <v>0</v>
      </c>
      <c r="M286" s="5">
        <v>45349</v>
      </c>
    </row>
    <row r="287" spans="1:13">
      <c r="A287" s="4">
        <v>45350</v>
      </c>
      <c r="B287" s="70" t="s">
        <v>41</v>
      </c>
      <c r="C287" s="70" t="s">
        <v>46</v>
      </c>
      <c r="D287" s="70" t="s">
        <v>173</v>
      </c>
      <c r="E287" s="59">
        <v>1</v>
      </c>
      <c r="F287" s="70" t="s">
        <v>44</v>
      </c>
      <c r="G287" s="70" t="s">
        <v>14</v>
      </c>
      <c r="H287" s="4">
        <v>45350</v>
      </c>
      <c r="I287" s="70" t="s">
        <v>356</v>
      </c>
      <c r="J287" s="70" t="s">
        <v>530</v>
      </c>
      <c r="K287" s="22">
        <f t="shared" si="5"/>
        <v>1</v>
      </c>
      <c r="L287" s="60">
        <v>0</v>
      </c>
      <c r="M287" s="5">
        <v>45350</v>
      </c>
    </row>
    <row r="288" spans="1:13">
      <c r="A288" s="4">
        <v>45350</v>
      </c>
      <c r="B288" s="70" t="s">
        <v>41</v>
      </c>
      <c r="C288" s="70" t="s">
        <v>46</v>
      </c>
      <c r="D288" s="70" t="s">
        <v>173</v>
      </c>
      <c r="E288" s="59">
        <v>1</v>
      </c>
      <c r="F288" s="70" t="s">
        <v>44</v>
      </c>
      <c r="G288" s="70" t="s">
        <v>15</v>
      </c>
      <c r="H288" s="4">
        <v>45350</v>
      </c>
      <c r="I288" s="70" t="s">
        <v>356</v>
      </c>
      <c r="J288" s="70" t="s">
        <v>531</v>
      </c>
      <c r="K288" s="22">
        <f t="shared" si="5"/>
        <v>1</v>
      </c>
      <c r="L288" s="60">
        <v>0</v>
      </c>
      <c r="M288" s="5">
        <v>45350</v>
      </c>
    </row>
    <row r="289" spans="1:13">
      <c r="A289" s="4">
        <v>45350</v>
      </c>
      <c r="B289" s="70" t="s">
        <v>41</v>
      </c>
      <c r="C289" s="70" t="s">
        <v>42</v>
      </c>
      <c r="D289" s="70" t="s">
        <v>323</v>
      </c>
      <c r="E289" s="59">
        <v>1</v>
      </c>
      <c r="F289" s="70" t="s">
        <v>44</v>
      </c>
      <c r="G289" s="70" t="s">
        <v>15</v>
      </c>
      <c r="H289" s="4">
        <v>45350</v>
      </c>
      <c r="I289" s="70" t="s">
        <v>356</v>
      </c>
      <c r="J289" s="70" t="s">
        <v>532</v>
      </c>
      <c r="K289" s="22">
        <f t="shared" si="5"/>
        <v>1</v>
      </c>
      <c r="L289" s="60">
        <v>0</v>
      </c>
      <c r="M289" s="5">
        <v>45350</v>
      </c>
    </row>
    <row r="290" spans="1:13">
      <c r="A290" s="4">
        <v>45350</v>
      </c>
      <c r="B290" s="70" t="s">
        <v>41</v>
      </c>
      <c r="C290" s="70" t="s">
        <v>42</v>
      </c>
      <c r="D290" s="70" t="s">
        <v>323</v>
      </c>
      <c r="E290" s="59">
        <v>1</v>
      </c>
      <c r="F290" s="70" t="s">
        <v>44</v>
      </c>
      <c r="G290" s="70" t="s">
        <v>15</v>
      </c>
      <c r="H290" s="4">
        <v>45350</v>
      </c>
      <c r="I290" s="70" t="s">
        <v>356</v>
      </c>
      <c r="J290" s="70" t="s">
        <v>533</v>
      </c>
      <c r="K290" s="22">
        <f t="shared" si="5"/>
        <v>1</v>
      </c>
      <c r="L290" s="60">
        <v>0</v>
      </c>
      <c r="M290" s="5">
        <v>45350</v>
      </c>
    </row>
    <row r="291" spans="1:13">
      <c r="A291" s="4">
        <v>45350</v>
      </c>
      <c r="B291" s="70" t="s">
        <v>41</v>
      </c>
      <c r="C291" s="70" t="s">
        <v>42</v>
      </c>
      <c r="D291" s="70" t="s">
        <v>323</v>
      </c>
      <c r="E291" s="59">
        <v>1</v>
      </c>
      <c r="F291" s="70" t="s">
        <v>44</v>
      </c>
      <c r="G291" s="70" t="s">
        <v>15</v>
      </c>
      <c r="H291" s="4">
        <v>45350</v>
      </c>
      <c r="I291" s="70" t="s">
        <v>356</v>
      </c>
      <c r="J291" s="70" t="s">
        <v>534</v>
      </c>
      <c r="K291" s="22">
        <f t="shared" si="5"/>
        <v>1</v>
      </c>
      <c r="L291" s="60">
        <v>0</v>
      </c>
      <c r="M291" s="5">
        <v>45350</v>
      </c>
    </row>
    <row r="292" spans="1:13">
      <c r="A292" s="4">
        <v>45350</v>
      </c>
      <c r="B292" s="70" t="s">
        <v>41</v>
      </c>
      <c r="C292" s="70" t="s">
        <v>42</v>
      </c>
      <c r="D292" s="70" t="s">
        <v>180</v>
      </c>
      <c r="E292" s="59">
        <v>1</v>
      </c>
      <c r="F292" s="70" t="s">
        <v>44</v>
      </c>
      <c r="G292" s="70" t="s">
        <v>14</v>
      </c>
      <c r="H292" s="4">
        <v>45350</v>
      </c>
      <c r="I292" s="70" t="s">
        <v>356</v>
      </c>
      <c r="J292" s="70" t="s">
        <v>535</v>
      </c>
      <c r="K292" s="22">
        <f t="shared" si="5"/>
        <v>1</v>
      </c>
      <c r="L292" s="60">
        <v>0</v>
      </c>
      <c r="M292" s="5">
        <v>45350</v>
      </c>
    </row>
    <row r="293" spans="1:13">
      <c r="A293" s="4">
        <v>45350</v>
      </c>
      <c r="B293" s="70" t="s">
        <v>41</v>
      </c>
      <c r="C293" s="70" t="s">
        <v>42</v>
      </c>
      <c r="D293" s="70" t="s">
        <v>180</v>
      </c>
      <c r="E293" s="59">
        <v>1</v>
      </c>
      <c r="F293" s="70" t="s">
        <v>44</v>
      </c>
      <c r="G293" s="70" t="s">
        <v>15</v>
      </c>
      <c r="H293" s="4">
        <v>45350</v>
      </c>
      <c r="I293" s="70" t="s">
        <v>356</v>
      </c>
      <c r="J293" s="70" t="s">
        <v>536</v>
      </c>
      <c r="K293" s="22">
        <f t="shared" si="5"/>
        <v>1</v>
      </c>
      <c r="L293" s="60">
        <v>0</v>
      </c>
      <c r="M293" s="5">
        <v>45350</v>
      </c>
    </row>
    <row r="294" spans="1:13">
      <c r="A294" s="4">
        <v>45350</v>
      </c>
      <c r="B294" s="70" t="s">
        <v>41</v>
      </c>
      <c r="C294" s="70" t="s">
        <v>42</v>
      </c>
      <c r="D294" s="70" t="s">
        <v>180</v>
      </c>
      <c r="E294" s="59">
        <v>3</v>
      </c>
      <c r="F294" s="70" t="s">
        <v>44</v>
      </c>
      <c r="G294" s="70" t="s">
        <v>32</v>
      </c>
      <c r="H294" s="4">
        <v>45350</v>
      </c>
      <c r="I294" s="70" t="s">
        <v>356</v>
      </c>
      <c r="J294" s="70" t="s">
        <v>151</v>
      </c>
      <c r="K294" s="22">
        <f t="shared" si="5"/>
        <v>3</v>
      </c>
      <c r="L294" s="60">
        <v>0</v>
      </c>
      <c r="M294" s="5">
        <v>45350</v>
      </c>
    </row>
    <row r="295" spans="1:13">
      <c r="A295" s="4">
        <v>45350</v>
      </c>
      <c r="B295" s="70" t="s">
        <v>41</v>
      </c>
      <c r="C295" s="70" t="s">
        <v>42</v>
      </c>
      <c r="D295" s="70" t="s">
        <v>180</v>
      </c>
      <c r="E295" s="59">
        <v>2</v>
      </c>
      <c r="F295" s="70" t="s">
        <v>44</v>
      </c>
      <c r="G295" s="70" t="s">
        <v>37</v>
      </c>
      <c r="H295" s="4">
        <v>45350</v>
      </c>
      <c r="I295" s="70" t="s">
        <v>356</v>
      </c>
      <c r="J295" s="70" t="s">
        <v>348</v>
      </c>
      <c r="K295" s="22">
        <f t="shared" si="5"/>
        <v>1</v>
      </c>
      <c r="L295" s="60">
        <v>1</v>
      </c>
      <c r="M295" s="5">
        <v>45350</v>
      </c>
    </row>
    <row r="296" spans="1:13">
      <c r="A296" s="4">
        <v>45351</v>
      </c>
      <c r="B296" s="70" t="s">
        <v>41</v>
      </c>
      <c r="C296" s="70" t="s">
        <v>42</v>
      </c>
      <c r="D296" s="70" t="s">
        <v>127</v>
      </c>
      <c r="E296" s="59">
        <v>1</v>
      </c>
      <c r="F296" s="70" t="s">
        <v>44</v>
      </c>
      <c r="G296" s="70" t="s">
        <v>14</v>
      </c>
      <c r="H296" s="4">
        <v>45351</v>
      </c>
      <c r="I296" s="70" t="s">
        <v>356</v>
      </c>
      <c r="J296" s="70" t="s">
        <v>537</v>
      </c>
      <c r="K296" s="22">
        <f t="shared" si="5"/>
        <v>1</v>
      </c>
      <c r="L296" s="60">
        <v>0</v>
      </c>
      <c r="M296" s="5">
        <v>45351</v>
      </c>
    </row>
    <row r="297" spans="1:13">
      <c r="A297" s="4">
        <v>45351</v>
      </c>
      <c r="B297" s="70" t="s">
        <v>41</v>
      </c>
      <c r="C297" s="70" t="s">
        <v>42</v>
      </c>
      <c r="D297" s="70" t="s">
        <v>127</v>
      </c>
      <c r="E297" s="59">
        <v>1</v>
      </c>
      <c r="F297" s="70" t="s">
        <v>44</v>
      </c>
      <c r="G297" s="70" t="s">
        <v>15</v>
      </c>
      <c r="H297" s="4">
        <v>45351</v>
      </c>
      <c r="I297" s="70" t="s">
        <v>356</v>
      </c>
      <c r="J297" s="70" t="s">
        <v>537</v>
      </c>
      <c r="K297" s="22">
        <f t="shared" si="5"/>
        <v>1</v>
      </c>
      <c r="L297" s="60">
        <v>0</v>
      </c>
      <c r="M297" s="5">
        <v>45351</v>
      </c>
    </row>
    <row r="298" spans="1:13">
      <c r="A298" s="4">
        <v>45351</v>
      </c>
      <c r="B298" s="70" t="s">
        <v>41</v>
      </c>
      <c r="C298" s="70" t="s">
        <v>64</v>
      </c>
      <c r="D298" s="70" t="s">
        <v>43</v>
      </c>
      <c r="E298" s="59">
        <v>1</v>
      </c>
      <c r="F298" s="70" t="s">
        <v>44</v>
      </c>
      <c r="G298" s="70" t="s">
        <v>14</v>
      </c>
      <c r="H298" s="4">
        <v>45351</v>
      </c>
      <c r="I298" s="70" t="s">
        <v>356</v>
      </c>
      <c r="J298" s="3">
        <v>3994</v>
      </c>
      <c r="K298" s="22">
        <f t="shared" si="5"/>
        <v>1</v>
      </c>
      <c r="L298" s="60">
        <v>0</v>
      </c>
      <c r="M298" s="5">
        <v>45351</v>
      </c>
    </row>
    <row r="299" spans="1:13">
      <c r="A299" s="4">
        <v>45351</v>
      </c>
      <c r="B299" s="70" t="s">
        <v>41</v>
      </c>
      <c r="C299" s="70" t="s">
        <v>64</v>
      </c>
      <c r="D299" s="70" t="s">
        <v>43</v>
      </c>
      <c r="E299" s="59">
        <v>1</v>
      </c>
      <c r="F299" s="70" t="s">
        <v>44</v>
      </c>
      <c r="G299" s="70" t="s">
        <v>15</v>
      </c>
      <c r="H299" s="4">
        <v>45351</v>
      </c>
      <c r="I299" s="70" t="s">
        <v>356</v>
      </c>
      <c r="J299" s="70" t="s">
        <v>538</v>
      </c>
      <c r="K299" s="22">
        <f t="shared" si="5"/>
        <v>1</v>
      </c>
      <c r="L299" s="60">
        <v>0</v>
      </c>
      <c r="M299" s="5">
        <v>45351</v>
      </c>
    </row>
    <row r="300" spans="1:13">
      <c r="A300" s="4">
        <v>45351</v>
      </c>
      <c r="B300" s="70" t="s">
        <v>41</v>
      </c>
      <c r="C300" s="70" t="s">
        <v>42</v>
      </c>
      <c r="D300" s="70" t="s">
        <v>180</v>
      </c>
      <c r="E300" s="59">
        <v>1</v>
      </c>
      <c r="F300" s="70" t="s">
        <v>44</v>
      </c>
      <c r="G300" s="70" t="s">
        <v>14</v>
      </c>
      <c r="H300" s="4">
        <v>45351</v>
      </c>
      <c r="I300" s="70" t="s">
        <v>356</v>
      </c>
      <c r="J300" s="70" t="s">
        <v>539</v>
      </c>
      <c r="K300" s="22">
        <f t="shared" si="5"/>
        <v>1</v>
      </c>
      <c r="L300" s="60">
        <v>0</v>
      </c>
      <c r="M300" s="5">
        <v>45351</v>
      </c>
    </row>
    <row r="301" spans="1:13">
      <c r="A301" s="4">
        <v>45351</v>
      </c>
      <c r="B301" s="70" t="s">
        <v>41</v>
      </c>
      <c r="C301" s="70" t="s">
        <v>42</v>
      </c>
      <c r="D301" s="70" t="s">
        <v>180</v>
      </c>
      <c r="E301" s="59">
        <v>1</v>
      </c>
      <c r="F301" s="70" t="s">
        <v>44</v>
      </c>
      <c r="G301" s="70" t="s">
        <v>15</v>
      </c>
      <c r="H301" s="4">
        <v>45351</v>
      </c>
      <c r="I301" s="70" t="s">
        <v>356</v>
      </c>
      <c r="J301" s="70" t="s">
        <v>540</v>
      </c>
      <c r="K301" s="22">
        <f t="shared" si="5"/>
        <v>1</v>
      </c>
      <c r="L301" s="60">
        <v>0</v>
      </c>
      <c r="M301" s="5">
        <v>45351</v>
      </c>
    </row>
    <row r="302" spans="1:13">
      <c r="A302" s="4">
        <v>45351</v>
      </c>
      <c r="B302" s="70" t="s">
        <v>41</v>
      </c>
      <c r="C302" s="70" t="s">
        <v>42</v>
      </c>
      <c r="D302" s="70" t="s">
        <v>180</v>
      </c>
      <c r="E302" s="59">
        <v>1</v>
      </c>
      <c r="F302" s="70" t="s">
        <v>44</v>
      </c>
      <c r="G302" s="70" t="s">
        <v>37</v>
      </c>
      <c r="H302" s="4">
        <v>45351</v>
      </c>
      <c r="I302" s="70" t="s">
        <v>356</v>
      </c>
      <c r="J302" s="70" t="s">
        <v>348</v>
      </c>
      <c r="K302" s="22">
        <f t="shared" si="5"/>
        <v>1</v>
      </c>
      <c r="L302" s="60">
        <v>0</v>
      </c>
      <c r="M302" s="5">
        <v>45351</v>
      </c>
    </row>
    <row r="303" spans="1:13">
      <c r="A303" s="4">
        <v>45351</v>
      </c>
      <c r="B303" s="70" t="s">
        <v>41</v>
      </c>
      <c r="C303" s="70" t="s">
        <v>49</v>
      </c>
      <c r="D303" s="70" t="s">
        <v>43</v>
      </c>
      <c r="E303" s="59">
        <v>1</v>
      </c>
      <c r="F303" s="70" t="s">
        <v>44</v>
      </c>
      <c r="G303" s="70" t="s">
        <v>14</v>
      </c>
      <c r="H303" s="4">
        <v>45351</v>
      </c>
      <c r="I303" s="70" t="s">
        <v>356</v>
      </c>
      <c r="J303" s="70" t="s">
        <v>541</v>
      </c>
      <c r="K303" s="22">
        <f t="shared" si="5"/>
        <v>1</v>
      </c>
      <c r="L303" s="60">
        <v>0</v>
      </c>
      <c r="M303" s="5">
        <v>45351</v>
      </c>
    </row>
    <row r="304" spans="1:13">
      <c r="A304" s="4">
        <v>45344</v>
      </c>
      <c r="B304" s="70" t="s">
        <v>41</v>
      </c>
      <c r="C304" s="70" t="s">
        <v>49</v>
      </c>
      <c r="D304" s="70" t="s">
        <v>43</v>
      </c>
      <c r="E304" s="59">
        <v>8</v>
      </c>
      <c r="F304" s="70" t="s">
        <v>44</v>
      </c>
      <c r="G304" s="70" t="s">
        <v>37</v>
      </c>
      <c r="H304" s="4">
        <v>45344</v>
      </c>
      <c r="I304" s="70" t="s">
        <v>356</v>
      </c>
      <c r="J304" s="70" t="s">
        <v>542</v>
      </c>
      <c r="K304" s="22">
        <f t="shared" si="5"/>
        <v>8</v>
      </c>
      <c r="L304" s="60">
        <v>0</v>
      </c>
      <c r="M304" s="5">
        <v>45345</v>
      </c>
    </row>
    <row r="305" spans="1:13">
      <c r="A305" s="4">
        <v>45344</v>
      </c>
      <c r="B305" s="70" t="s">
        <v>41</v>
      </c>
      <c r="C305" s="70" t="s">
        <v>49</v>
      </c>
      <c r="D305" s="70" t="s">
        <v>43</v>
      </c>
      <c r="E305" s="59">
        <v>5</v>
      </c>
      <c r="F305" s="70" t="s">
        <v>44</v>
      </c>
      <c r="G305" s="70" t="s">
        <v>37</v>
      </c>
      <c r="H305" s="4">
        <v>45344</v>
      </c>
      <c r="I305" s="70" t="s">
        <v>356</v>
      </c>
      <c r="J305" s="70" t="s">
        <v>543</v>
      </c>
      <c r="K305" s="22">
        <f t="shared" si="5"/>
        <v>4</v>
      </c>
      <c r="L305" s="60">
        <v>1</v>
      </c>
      <c r="M305" s="5">
        <v>45345</v>
      </c>
    </row>
    <row r="306" spans="1:13">
      <c r="A306" s="4">
        <v>45345</v>
      </c>
      <c r="B306" s="70" t="s">
        <v>41</v>
      </c>
      <c r="C306" s="70" t="s">
        <v>42</v>
      </c>
      <c r="D306" s="70" t="s">
        <v>43</v>
      </c>
      <c r="E306" s="59">
        <v>32</v>
      </c>
      <c r="F306" s="70" t="s">
        <v>44</v>
      </c>
      <c r="G306" s="70" t="s">
        <v>37</v>
      </c>
      <c r="H306" s="4">
        <v>45348</v>
      </c>
      <c r="I306" s="70" t="s">
        <v>356</v>
      </c>
      <c r="J306" s="70" t="s">
        <v>544</v>
      </c>
      <c r="K306" s="22">
        <f t="shared" si="5"/>
        <v>26</v>
      </c>
      <c r="L306" s="60">
        <v>6</v>
      </c>
      <c r="M306" s="5">
        <v>45348</v>
      </c>
    </row>
    <row r="307" spans="1:13">
      <c r="A307" s="4">
        <v>45345</v>
      </c>
      <c r="B307" s="70" t="s">
        <v>41</v>
      </c>
      <c r="C307" s="70" t="s">
        <v>42</v>
      </c>
      <c r="D307" s="70" t="s">
        <v>43</v>
      </c>
      <c r="E307" s="59">
        <v>26</v>
      </c>
      <c r="F307" s="70" t="s">
        <v>44</v>
      </c>
      <c r="G307" s="70" t="s">
        <v>37</v>
      </c>
      <c r="H307" s="4">
        <v>45348</v>
      </c>
      <c r="I307" s="70" t="s">
        <v>356</v>
      </c>
      <c r="J307" s="70" t="s">
        <v>545</v>
      </c>
      <c r="K307" s="22">
        <f t="shared" si="5"/>
        <v>21</v>
      </c>
      <c r="L307" s="60">
        <v>5</v>
      </c>
      <c r="M307" s="5">
        <v>45348</v>
      </c>
    </row>
    <row r="308" spans="1:13">
      <c r="A308" s="4">
        <v>45341</v>
      </c>
      <c r="B308" s="70" t="s">
        <v>41</v>
      </c>
      <c r="C308" s="70" t="s">
        <v>49</v>
      </c>
      <c r="D308" s="70" t="s">
        <v>43</v>
      </c>
      <c r="E308" s="59">
        <v>35</v>
      </c>
      <c r="F308" s="70" t="s">
        <v>44</v>
      </c>
      <c r="G308" s="70" t="s">
        <v>37</v>
      </c>
      <c r="H308" s="4">
        <v>45342</v>
      </c>
      <c r="I308" s="70" t="s">
        <v>356</v>
      </c>
      <c r="J308" s="70" t="s">
        <v>548</v>
      </c>
      <c r="K308" s="22">
        <f t="shared" si="5"/>
        <v>29</v>
      </c>
      <c r="L308" s="60">
        <v>6</v>
      </c>
      <c r="M308" s="5">
        <v>45345</v>
      </c>
    </row>
    <row r="309" spans="1:13">
      <c r="A309" s="4">
        <v>45341</v>
      </c>
      <c r="B309" s="70" t="s">
        <v>41</v>
      </c>
      <c r="C309" s="70" t="s">
        <v>49</v>
      </c>
      <c r="D309" s="70" t="s">
        <v>43</v>
      </c>
      <c r="E309" s="59">
        <v>27</v>
      </c>
      <c r="F309" s="70" t="s">
        <v>44</v>
      </c>
      <c r="G309" s="70" t="s">
        <v>37</v>
      </c>
      <c r="H309" s="4">
        <v>45342</v>
      </c>
      <c r="I309" s="70" t="s">
        <v>356</v>
      </c>
      <c r="J309" s="70" t="s">
        <v>546</v>
      </c>
      <c r="K309" s="22">
        <f t="shared" si="5"/>
        <v>23</v>
      </c>
      <c r="L309" s="60">
        <v>4</v>
      </c>
      <c r="M309" s="5">
        <v>45345</v>
      </c>
    </row>
    <row r="310" spans="1:13">
      <c r="A310" s="4">
        <v>45341</v>
      </c>
      <c r="B310" s="70" t="s">
        <v>41</v>
      </c>
      <c r="C310" s="70" t="s">
        <v>49</v>
      </c>
      <c r="D310" s="70" t="s">
        <v>43</v>
      </c>
      <c r="E310" s="59">
        <v>36</v>
      </c>
      <c r="F310" s="70" t="s">
        <v>44</v>
      </c>
      <c r="G310" s="70" t="s">
        <v>37</v>
      </c>
      <c r="H310" s="4">
        <v>45342</v>
      </c>
      <c r="I310" s="70" t="s">
        <v>356</v>
      </c>
      <c r="J310" s="70" t="s">
        <v>547</v>
      </c>
      <c r="K310" s="22">
        <f t="shared" si="5"/>
        <v>36</v>
      </c>
      <c r="L310" s="60">
        <v>0</v>
      </c>
      <c r="M310" s="5">
        <v>45345</v>
      </c>
    </row>
    <row r="311" spans="1:13">
      <c r="A311" s="4">
        <v>45341</v>
      </c>
      <c r="B311" s="70" t="s">
        <v>41</v>
      </c>
      <c r="C311" s="70" t="s">
        <v>49</v>
      </c>
      <c r="D311" s="70" t="s">
        <v>43</v>
      </c>
      <c r="E311" s="59">
        <v>1</v>
      </c>
      <c r="F311" s="70" t="s">
        <v>44</v>
      </c>
      <c r="G311" s="70" t="s">
        <v>20</v>
      </c>
      <c r="H311" s="4">
        <v>45350</v>
      </c>
      <c r="I311" s="70" t="s">
        <v>356</v>
      </c>
      <c r="J311" s="70" t="s">
        <v>549</v>
      </c>
      <c r="K311" s="22">
        <f t="shared" si="5"/>
        <v>1</v>
      </c>
      <c r="L311" s="60">
        <v>0</v>
      </c>
    </row>
    <row r="312" spans="1:13">
      <c r="A312" s="4">
        <v>45341</v>
      </c>
      <c r="B312" s="70" t="s">
        <v>41</v>
      </c>
      <c r="C312" s="70" t="s">
        <v>49</v>
      </c>
      <c r="D312" s="70" t="s">
        <v>43</v>
      </c>
      <c r="E312" s="59">
        <v>1</v>
      </c>
      <c r="F312" s="70" t="s">
        <v>44</v>
      </c>
      <c r="G312" s="70" t="s">
        <v>18</v>
      </c>
      <c r="H312" s="4">
        <v>45350</v>
      </c>
      <c r="I312" s="70" t="s">
        <v>356</v>
      </c>
      <c r="J312" s="70" t="s">
        <v>550</v>
      </c>
      <c r="K312" s="22">
        <f t="shared" si="5"/>
        <v>1</v>
      </c>
      <c r="L312" s="60">
        <v>0</v>
      </c>
    </row>
    <row r="313" spans="1:13">
      <c r="A313" s="4">
        <v>45345</v>
      </c>
      <c r="B313" s="70" t="s">
        <v>41</v>
      </c>
      <c r="C313" s="70" t="s">
        <v>49</v>
      </c>
      <c r="D313" s="70" t="s">
        <v>43</v>
      </c>
      <c r="E313" s="59">
        <v>1</v>
      </c>
      <c r="F313" s="70" t="s">
        <v>44</v>
      </c>
      <c r="G313" s="70" t="s">
        <v>31</v>
      </c>
      <c r="H313" s="4">
        <v>45350</v>
      </c>
      <c r="I313" s="70" t="s">
        <v>356</v>
      </c>
      <c r="J313" s="70" t="s">
        <v>551</v>
      </c>
      <c r="K313" s="22">
        <f t="shared" si="5"/>
        <v>1</v>
      </c>
      <c r="L313" s="60">
        <v>0</v>
      </c>
    </row>
    <row r="314" spans="1:13">
      <c r="A314" s="4">
        <v>45329</v>
      </c>
      <c r="B314" s="70" t="s">
        <v>41</v>
      </c>
      <c r="C314" s="70" t="s">
        <v>49</v>
      </c>
      <c r="D314" s="70" t="s">
        <v>43</v>
      </c>
      <c r="E314" s="59">
        <v>5</v>
      </c>
      <c r="F314" s="70" t="s">
        <v>44</v>
      </c>
      <c r="G314" s="70" t="s">
        <v>36</v>
      </c>
      <c r="H314" s="4">
        <v>45348</v>
      </c>
      <c r="I314" s="70" t="s">
        <v>356</v>
      </c>
      <c r="J314" s="70" t="s">
        <v>552</v>
      </c>
      <c r="K314" s="22">
        <f t="shared" si="5"/>
        <v>4</v>
      </c>
      <c r="L314" s="60">
        <v>1</v>
      </c>
    </row>
    <row r="315" spans="1:13">
      <c r="A315" s="4">
        <v>45334</v>
      </c>
      <c r="B315" s="70" t="s">
        <v>41</v>
      </c>
      <c r="C315" s="70" t="s">
        <v>49</v>
      </c>
      <c r="D315" s="70" t="s">
        <v>43</v>
      </c>
      <c r="E315" s="59">
        <v>1</v>
      </c>
      <c r="F315" s="70" t="s">
        <v>44</v>
      </c>
      <c r="G315" s="70" t="s">
        <v>37</v>
      </c>
      <c r="H315" s="4">
        <v>45351</v>
      </c>
      <c r="I315" s="70" t="s">
        <v>356</v>
      </c>
      <c r="J315" s="70" t="s">
        <v>553</v>
      </c>
      <c r="K315" s="22">
        <f t="shared" si="5"/>
        <v>1</v>
      </c>
      <c r="L315" s="60">
        <v>0</v>
      </c>
    </row>
    <row r="316" spans="1:13">
      <c r="A316" s="4">
        <v>45345</v>
      </c>
      <c r="B316" s="70" t="s">
        <v>41</v>
      </c>
      <c r="C316" s="70" t="s">
        <v>46</v>
      </c>
      <c r="D316" s="70" t="s">
        <v>43</v>
      </c>
      <c r="E316" s="59">
        <v>1</v>
      </c>
      <c r="F316" s="70" t="s">
        <v>44</v>
      </c>
      <c r="G316" s="70" t="s">
        <v>15</v>
      </c>
      <c r="H316" s="4">
        <v>45349</v>
      </c>
      <c r="I316" s="70" t="s">
        <v>356</v>
      </c>
      <c r="J316" s="70" t="s">
        <v>253</v>
      </c>
      <c r="K316" s="22">
        <f t="shared" si="5"/>
        <v>0</v>
      </c>
      <c r="L316" s="60">
        <v>1</v>
      </c>
      <c r="M316" s="5">
        <v>45350</v>
      </c>
    </row>
    <row r="317" spans="1:13">
      <c r="A317" s="4">
        <v>45345</v>
      </c>
      <c r="B317" s="70" t="s">
        <v>41</v>
      </c>
      <c r="C317" s="70" t="s">
        <v>46</v>
      </c>
      <c r="D317" s="70" t="s">
        <v>43</v>
      </c>
      <c r="E317" s="59">
        <v>1</v>
      </c>
      <c r="F317" s="70" t="s">
        <v>44</v>
      </c>
      <c r="G317" s="70" t="s">
        <v>15</v>
      </c>
      <c r="H317" s="4">
        <v>45349</v>
      </c>
      <c r="I317" s="70" t="s">
        <v>356</v>
      </c>
      <c r="J317" s="70" t="s">
        <v>554</v>
      </c>
      <c r="K317" s="22">
        <f t="shared" si="5"/>
        <v>0</v>
      </c>
      <c r="L317" s="60">
        <v>1</v>
      </c>
      <c r="M317" s="5">
        <v>45350</v>
      </c>
    </row>
    <row r="318" spans="1:13">
      <c r="A318" s="4">
        <v>45345</v>
      </c>
      <c r="B318" s="70" t="s">
        <v>41</v>
      </c>
      <c r="C318" s="70" t="s">
        <v>46</v>
      </c>
      <c r="D318" s="70" t="s">
        <v>43</v>
      </c>
      <c r="E318" s="59">
        <v>1</v>
      </c>
      <c r="F318" s="70" t="s">
        <v>44</v>
      </c>
      <c r="G318" s="70" t="s">
        <v>15</v>
      </c>
      <c r="H318" s="4">
        <v>45349</v>
      </c>
      <c r="I318" s="70" t="s">
        <v>356</v>
      </c>
      <c r="J318" s="70" t="s">
        <v>555</v>
      </c>
      <c r="K318" s="22">
        <f t="shared" si="5"/>
        <v>1</v>
      </c>
      <c r="L318" s="60">
        <v>0</v>
      </c>
      <c r="M318" s="5">
        <v>45350</v>
      </c>
    </row>
    <row r="319" spans="1:13">
      <c r="A319" s="4">
        <v>45345</v>
      </c>
      <c r="B319" s="70" t="s">
        <v>41</v>
      </c>
      <c r="C319" s="70" t="s">
        <v>46</v>
      </c>
      <c r="D319" s="70" t="s">
        <v>43</v>
      </c>
      <c r="E319" s="59">
        <v>1</v>
      </c>
      <c r="F319" s="70" t="s">
        <v>44</v>
      </c>
      <c r="G319" s="70" t="s">
        <v>15</v>
      </c>
      <c r="H319" s="4">
        <v>45349</v>
      </c>
      <c r="I319" s="70" t="s">
        <v>356</v>
      </c>
      <c r="J319" s="70" t="s">
        <v>556</v>
      </c>
      <c r="K319" s="22">
        <f t="shared" si="5"/>
        <v>1</v>
      </c>
      <c r="L319" s="60">
        <v>0</v>
      </c>
      <c r="M319" s="5">
        <v>45350</v>
      </c>
    </row>
    <row r="320" spans="1:13">
      <c r="A320" s="4">
        <v>45344</v>
      </c>
      <c r="B320" s="70" t="s">
        <v>41</v>
      </c>
      <c r="C320" s="70" t="s">
        <v>64</v>
      </c>
      <c r="D320" s="70" t="s">
        <v>43</v>
      </c>
      <c r="E320" s="59">
        <v>21</v>
      </c>
      <c r="F320" s="70" t="s">
        <v>44</v>
      </c>
      <c r="G320" s="70" t="s">
        <v>17</v>
      </c>
      <c r="H320" s="4">
        <v>45349</v>
      </c>
      <c r="I320" s="70" t="s">
        <v>356</v>
      </c>
      <c r="J320" s="70" t="s">
        <v>557</v>
      </c>
      <c r="K320" s="22">
        <f t="shared" si="5"/>
        <v>17</v>
      </c>
      <c r="L320" s="60">
        <v>4</v>
      </c>
    </row>
    <row r="321" spans="1:14">
      <c r="A321" s="4">
        <v>45348</v>
      </c>
      <c r="B321" s="70" t="s">
        <v>41</v>
      </c>
      <c r="C321" s="70" t="s">
        <v>42</v>
      </c>
      <c r="D321" s="70" t="s">
        <v>43</v>
      </c>
      <c r="E321" s="59">
        <v>30</v>
      </c>
      <c r="F321" s="70" t="s">
        <v>44</v>
      </c>
      <c r="G321" s="70" t="s">
        <v>17</v>
      </c>
      <c r="H321" s="4">
        <v>45350</v>
      </c>
      <c r="I321" s="70" t="s">
        <v>356</v>
      </c>
      <c r="J321" s="70" t="s">
        <v>558</v>
      </c>
      <c r="K321" s="22">
        <f t="shared" si="5"/>
        <v>27</v>
      </c>
      <c r="L321" s="60">
        <v>3</v>
      </c>
      <c r="M321" s="5">
        <v>45351</v>
      </c>
    </row>
    <row r="322" spans="1:14">
      <c r="A322" s="4">
        <v>45348</v>
      </c>
      <c r="B322" s="70" t="s">
        <v>41</v>
      </c>
      <c r="C322" s="70" t="s">
        <v>42</v>
      </c>
      <c r="D322" s="70" t="s">
        <v>43</v>
      </c>
      <c r="E322" s="59">
        <v>11</v>
      </c>
      <c r="F322" s="70" t="s">
        <v>44</v>
      </c>
      <c r="G322" s="70" t="s">
        <v>17</v>
      </c>
      <c r="H322" s="4">
        <v>45350</v>
      </c>
      <c r="I322" s="70" t="s">
        <v>356</v>
      </c>
      <c r="J322" s="70" t="s">
        <v>559</v>
      </c>
      <c r="K322" s="22">
        <f t="shared" si="5"/>
        <v>10</v>
      </c>
      <c r="L322" s="60">
        <v>1</v>
      </c>
      <c r="M322" s="5">
        <v>45351</v>
      </c>
    </row>
    <row r="323" spans="1:14">
      <c r="A323" s="4">
        <v>45344</v>
      </c>
      <c r="B323" s="70" t="s">
        <v>41</v>
      </c>
      <c r="C323" s="70" t="s">
        <v>49</v>
      </c>
      <c r="D323" s="70" t="s">
        <v>43</v>
      </c>
      <c r="E323" s="59">
        <v>1</v>
      </c>
      <c r="F323" s="70" t="s">
        <v>44</v>
      </c>
      <c r="G323" s="70" t="s">
        <v>15</v>
      </c>
      <c r="H323" s="4">
        <v>45345</v>
      </c>
      <c r="I323" s="70" t="s">
        <v>356</v>
      </c>
      <c r="J323" s="70" t="s">
        <v>560</v>
      </c>
      <c r="K323" s="22">
        <f t="shared" si="5"/>
        <v>1</v>
      </c>
      <c r="L323" s="60">
        <v>0</v>
      </c>
      <c r="M323" s="5">
        <v>45345</v>
      </c>
    </row>
    <row r="324" spans="1:14">
      <c r="A324" s="4">
        <v>45349</v>
      </c>
      <c r="B324" s="70" t="s">
        <v>41</v>
      </c>
      <c r="C324" s="70" t="s">
        <v>42</v>
      </c>
      <c r="D324" s="70" t="s">
        <v>43</v>
      </c>
      <c r="E324" s="59">
        <v>1</v>
      </c>
      <c r="F324" s="70" t="s">
        <v>44</v>
      </c>
      <c r="G324" s="70" t="s">
        <v>15</v>
      </c>
      <c r="H324" s="4">
        <v>45349</v>
      </c>
      <c r="I324" s="70" t="s">
        <v>356</v>
      </c>
      <c r="J324" s="70" t="s">
        <v>522</v>
      </c>
      <c r="K324" s="22">
        <f t="shared" si="5"/>
        <v>1</v>
      </c>
      <c r="L324" s="60">
        <v>0</v>
      </c>
      <c r="M324" s="5">
        <v>45349</v>
      </c>
    </row>
    <row r="325" spans="1:14">
      <c r="A325" s="4">
        <v>45329</v>
      </c>
      <c r="B325" s="70" t="s">
        <v>41</v>
      </c>
      <c r="C325" s="70" t="s">
        <v>49</v>
      </c>
      <c r="D325" s="70" t="s">
        <v>43</v>
      </c>
      <c r="E325" s="59">
        <v>3</v>
      </c>
      <c r="F325" s="70" t="s">
        <v>44</v>
      </c>
      <c r="G325" s="70" t="s">
        <v>29</v>
      </c>
      <c r="H325" s="4">
        <v>45345</v>
      </c>
      <c r="I325" s="70" t="s">
        <v>356</v>
      </c>
      <c r="J325" s="70" t="s">
        <v>561</v>
      </c>
      <c r="K325" s="22">
        <f t="shared" si="5"/>
        <v>3</v>
      </c>
      <c r="L325" s="60">
        <v>0</v>
      </c>
      <c r="M325" s="5">
        <v>45345</v>
      </c>
    </row>
    <row r="326" spans="1:14">
      <c r="A326" s="4">
        <v>45341</v>
      </c>
      <c r="B326" s="70" t="s">
        <v>41</v>
      </c>
      <c r="C326" s="70" t="s">
        <v>42</v>
      </c>
      <c r="D326" s="70" t="s">
        <v>43</v>
      </c>
      <c r="E326" s="59">
        <v>11</v>
      </c>
      <c r="F326" s="70" t="s">
        <v>44</v>
      </c>
      <c r="G326" s="70" t="s">
        <v>37</v>
      </c>
      <c r="H326" s="4">
        <v>45343</v>
      </c>
      <c r="I326" s="70" t="s">
        <v>356</v>
      </c>
      <c r="J326" s="70" t="s">
        <v>562</v>
      </c>
      <c r="K326" s="22">
        <f t="shared" si="5"/>
        <v>10</v>
      </c>
      <c r="L326" s="60">
        <v>1</v>
      </c>
      <c r="M326" s="5">
        <v>45343</v>
      </c>
    </row>
    <row r="327" spans="1:14">
      <c r="A327" s="4">
        <v>45350</v>
      </c>
      <c r="B327" s="70" t="s">
        <v>41</v>
      </c>
      <c r="C327" s="70" t="s">
        <v>46</v>
      </c>
      <c r="D327" s="70" t="s">
        <v>43</v>
      </c>
      <c r="E327" s="59">
        <v>23</v>
      </c>
      <c r="F327" s="70" t="s">
        <v>44</v>
      </c>
      <c r="G327" s="70" t="s">
        <v>17</v>
      </c>
      <c r="H327" s="4">
        <v>45351</v>
      </c>
      <c r="I327" s="70" t="s">
        <v>356</v>
      </c>
      <c r="J327" s="70" t="s">
        <v>563</v>
      </c>
      <c r="K327" s="22">
        <f t="shared" si="5"/>
        <v>23</v>
      </c>
      <c r="L327" s="60">
        <v>0</v>
      </c>
      <c r="M327" s="5">
        <v>45352</v>
      </c>
    </row>
    <row r="328" spans="1:14">
      <c r="A328" s="4">
        <v>45350</v>
      </c>
      <c r="B328" s="70" t="s">
        <v>41</v>
      </c>
      <c r="C328" s="70" t="s">
        <v>46</v>
      </c>
      <c r="D328" s="70" t="s">
        <v>43</v>
      </c>
      <c r="E328" s="59">
        <v>30</v>
      </c>
      <c r="F328" s="70" t="s">
        <v>44</v>
      </c>
      <c r="G328" s="70" t="s">
        <v>17</v>
      </c>
      <c r="H328" s="4">
        <v>45351</v>
      </c>
      <c r="I328" s="70" t="s">
        <v>356</v>
      </c>
      <c r="J328" s="70" t="s">
        <v>564</v>
      </c>
      <c r="K328" s="22">
        <f t="shared" si="5"/>
        <v>30</v>
      </c>
      <c r="L328" s="60">
        <v>0</v>
      </c>
      <c r="M328" s="5">
        <v>45352</v>
      </c>
    </row>
    <row r="329" spans="1:14">
      <c r="A329" s="4">
        <v>45341</v>
      </c>
      <c r="B329" s="70" t="s">
        <v>41</v>
      </c>
      <c r="C329" s="70" t="s">
        <v>42</v>
      </c>
      <c r="D329" s="70" t="s">
        <v>43</v>
      </c>
      <c r="E329" s="59">
        <v>5</v>
      </c>
      <c r="F329" s="70" t="s">
        <v>44</v>
      </c>
      <c r="G329" s="70" t="s">
        <v>37</v>
      </c>
      <c r="H329" s="4">
        <v>45343</v>
      </c>
      <c r="I329" s="70" t="s">
        <v>356</v>
      </c>
      <c r="J329" s="70" t="s">
        <v>565</v>
      </c>
      <c r="K329" s="22">
        <f t="shared" si="5"/>
        <v>5</v>
      </c>
      <c r="L329" s="60">
        <v>0</v>
      </c>
      <c r="M329" s="5">
        <v>45345</v>
      </c>
    </row>
    <row r="330" spans="1:14">
      <c r="A330" s="117">
        <v>45329</v>
      </c>
      <c r="B330" s="118" t="s">
        <v>41</v>
      </c>
      <c r="C330" s="118" t="s">
        <v>49</v>
      </c>
      <c r="D330" s="118" t="s">
        <v>43</v>
      </c>
      <c r="E330" s="119">
        <v>1</v>
      </c>
      <c r="F330" s="118" t="s">
        <v>44</v>
      </c>
      <c r="G330" s="118" t="s">
        <v>39</v>
      </c>
      <c r="H330" s="117"/>
      <c r="I330" s="120"/>
      <c r="J330" s="118" t="s">
        <v>566</v>
      </c>
      <c r="K330" s="121">
        <f t="shared" si="5"/>
        <v>0</v>
      </c>
      <c r="L330" s="122"/>
      <c r="M330" s="123"/>
      <c r="N330" s="124"/>
    </row>
    <row r="331" spans="1:14">
      <c r="A331" s="117">
        <v>45329</v>
      </c>
      <c r="B331" s="118" t="s">
        <v>41</v>
      </c>
      <c r="C331" s="118" t="s">
        <v>49</v>
      </c>
      <c r="D331" s="118" t="s">
        <v>43</v>
      </c>
      <c r="E331" s="119">
        <v>1</v>
      </c>
      <c r="F331" s="118" t="s">
        <v>44</v>
      </c>
      <c r="G331" s="118" t="s">
        <v>40</v>
      </c>
      <c r="H331" s="117"/>
      <c r="I331" s="120"/>
      <c r="J331" s="118" t="s">
        <v>567</v>
      </c>
      <c r="K331" s="121">
        <f t="shared" si="5"/>
        <v>0</v>
      </c>
      <c r="L331" s="122"/>
      <c r="M331" s="123"/>
      <c r="N331" s="124"/>
    </row>
    <row r="332" spans="1:14">
      <c r="A332" s="117">
        <v>45329</v>
      </c>
      <c r="B332" s="118" t="s">
        <v>41</v>
      </c>
      <c r="C332" s="118" t="s">
        <v>49</v>
      </c>
      <c r="D332" s="118" t="s">
        <v>43</v>
      </c>
      <c r="E332" s="119">
        <v>1</v>
      </c>
      <c r="F332" s="118" t="s">
        <v>44</v>
      </c>
      <c r="G332" s="118" t="s">
        <v>23</v>
      </c>
      <c r="H332" s="117"/>
      <c r="I332" s="120"/>
      <c r="J332" s="118" t="s">
        <v>568</v>
      </c>
      <c r="K332" s="121">
        <f t="shared" si="5"/>
        <v>0</v>
      </c>
      <c r="L332" s="122"/>
      <c r="M332" s="123"/>
      <c r="N332" s="124"/>
    </row>
    <row r="333" spans="1:14">
      <c r="A333" s="117">
        <v>45329</v>
      </c>
      <c r="B333" s="118" t="s">
        <v>41</v>
      </c>
      <c r="C333" s="118" t="s">
        <v>49</v>
      </c>
      <c r="D333" s="118" t="s">
        <v>43</v>
      </c>
      <c r="E333" s="119">
        <v>1</v>
      </c>
      <c r="F333" s="118" t="s">
        <v>44</v>
      </c>
      <c r="G333" s="118" t="s">
        <v>23</v>
      </c>
      <c r="H333" s="117"/>
      <c r="I333" s="120"/>
      <c r="J333" s="118" t="s">
        <v>569</v>
      </c>
      <c r="K333" s="121">
        <f t="shared" si="5"/>
        <v>0</v>
      </c>
      <c r="L333" s="122"/>
      <c r="M333" s="123"/>
      <c r="N333" s="124"/>
    </row>
    <row r="334" spans="1:14">
      <c r="A334" s="117">
        <v>45334</v>
      </c>
      <c r="B334" s="118" t="s">
        <v>41</v>
      </c>
      <c r="C334" s="118" t="s">
        <v>49</v>
      </c>
      <c r="D334" s="118" t="s">
        <v>43</v>
      </c>
      <c r="E334" s="119">
        <v>1</v>
      </c>
      <c r="F334" s="118" t="s">
        <v>44</v>
      </c>
      <c r="G334" s="118" t="s">
        <v>38</v>
      </c>
      <c r="H334" s="117"/>
      <c r="I334" s="120"/>
      <c r="J334" s="118" t="s">
        <v>570</v>
      </c>
      <c r="K334" s="121">
        <f t="shared" si="5"/>
        <v>0</v>
      </c>
      <c r="L334" s="122"/>
      <c r="M334" s="123"/>
      <c r="N334" s="124"/>
    </row>
    <row r="335" spans="1:14">
      <c r="A335" s="117">
        <v>45330</v>
      </c>
      <c r="B335" s="118" t="s">
        <v>41</v>
      </c>
      <c r="C335" s="118" t="s">
        <v>46</v>
      </c>
      <c r="D335" s="118" t="s">
        <v>43</v>
      </c>
      <c r="E335" s="119">
        <v>6</v>
      </c>
      <c r="F335" s="118" t="s">
        <v>44</v>
      </c>
      <c r="G335" s="118" t="s">
        <v>39</v>
      </c>
      <c r="H335" s="117"/>
      <c r="I335" s="120"/>
      <c r="J335" s="118" t="s">
        <v>571</v>
      </c>
      <c r="K335" s="121">
        <f t="shared" si="5"/>
        <v>0</v>
      </c>
      <c r="L335" s="122"/>
      <c r="M335" s="123"/>
      <c r="N335" s="124"/>
    </row>
    <row r="336" spans="1:14">
      <c r="A336" s="117">
        <v>45334</v>
      </c>
      <c r="B336" s="118" t="s">
        <v>41</v>
      </c>
      <c r="C336" s="118" t="s">
        <v>42</v>
      </c>
      <c r="D336" s="118" t="s">
        <v>43</v>
      </c>
      <c r="E336" s="119">
        <v>4</v>
      </c>
      <c r="F336" s="118" t="s">
        <v>44</v>
      </c>
      <c r="G336" s="118" t="s">
        <v>23</v>
      </c>
      <c r="H336" s="117"/>
      <c r="I336" s="120"/>
      <c r="J336" s="118" t="s">
        <v>572</v>
      </c>
      <c r="K336" s="121">
        <f t="shared" si="5"/>
        <v>0</v>
      </c>
      <c r="L336" s="122"/>
      <c r="M336" s="123"/>
      <c r="N336" s="124"/>
    </row>
    <row r="337" spans="1:14">
      <c r="A337" s="117">
        <v>45334</v>
      </c>
      <c r="B337" s="118" t="s">
        <v>41</v>
      </c>
      <c r="C337" s="118" t="s">
        <v>42</v>
      </c>
      <c r="D337" s="118" t="s">
        <v>43</v>
      </c>
      <c r="E337" s="119">
        <v>2</v>
      </c>
      <c r="F337" s="118" t="s">
        <v>44</v>
      </c>
      <c r="G337" s="118" t="s">
        <v>21</v>
      </c>
      <c r="H337" s="117"/>
      <c r="I337" s="120"/>
      <c r="J337" s="118" t="s">
        <v>573</v>
      </c>
      <c r="K337" s="121">
        <f t="shared" si="5"/>
        <v>0</v>
      </c>
      <c r="L337" s="122"/>
      <c r="M337" s="123"/>
      <c r="N337" s="124"/>
    </row>
    <row r="338" spans="1:14">
      <c r="A338" s="117">
        <v>45334</v>
      </c>
      <c r="B338" s="118" t="s">
        <v>41</v>
      </c>
      <c r="C338" s="118" t="s">
        <v>42</v>
      </c>
      <c r="D338" s="118" t="s">
        <v>43</v>
      </c>
      <c r="E338" s="119">
        <v>1</v>
      </c>
      <c r="F338" s="118" t="s">
        <v>44</v>
      </c>
      <c r="G338" s="118" t="s">
        <v>23</v>
      </c>
      <c r="H338" s="117"/>
      <c r="I338" s="120"/>
      <c r="J338" s="118" t="s">
        <v>574</v>
      </c>
      <c r="K338" s="121">
        <f t="shared" si="5"/>
        <v>0</v>
      </c>
      <c r="L338" s="122"/>
      <c r="M338" s="123"/>
      <c r="N338" s="124"/>
    </row>
    <row r="339" spans="1:14">
      <c r="A339" s="117">
        <v>45334</v>
      </c>
      <c r="B339" s="118" t="s">
        <v>41</v>
      </c>
      <c r="C339" s="118" t="s">
        <v>42</v>
      </c>
      <c r="D339" s="118" t="s">
        <v>43</v>
      </c>
      <c r="E339" s="119">
        <v>1</v>
      </c>
      <c r="F339" s="118" t="s">
        <v>44</v>
      </c>
      <c r="G339" s="118" t="s">
        <v>21</v>
      </c>
      <c r="H339" s="117"/>
      <c r="I339" s="120"/>
      <c r="J339" s="118" t="s">
        <v>575</v>
      </c>
      <c r="K339" s="121">
        <f t="shared" si="5"/>
        <v>0</v>
      </c>
      <c r="L339" s="122"/>
      <c r="M339" s="123"/>
      <c r="N339" s="124"/>
    </row>
    <row r="340" spans="1:14">
      <c r="A340" s="117">
        <v>45334</v>
      </c>
      <c r="B340" s="118" t="s">
        <v>41</v>
      </c>
      <c r="C340" s="118" t="s">
        <v>42</v>
      </c>
      <c r="D340" s="118" t="s">
        <v>43</v>
      </c>
      <c r="E340" s="119">
        <v>4</v>
      </c>
      <c r="F340" s="118" t="s">
        <v>44</v>
      </c>
      <c r="G340" s="118" t="s">
        <v>40</v>
      </c>
      <c r="H340" s="117"/>
      <c r="I340" s="120"/>
      <c r="J340" s="118" t="s">
        <v>576</v>
      </c>
      <c r="K340" s="121">
        <f t="shared" si="5"/>
        <v>0</v>
      </c>
      <c r="L340" s="122"/>
      <c r="M340" s="123"/>
      <c r="N340" s="124"/>
    </row>
    <row r="341" spans="1:14">
      <c r="A341" s="117">
        <v>45334</v>
      </c>
      <c r="B341" s="118" t="s">
        <v>41</v>
      </c>
      <c r="C341" s="118" t="s">
        <v>42</v>
      </c>
      <c r="D341" s="118" t="s">
        <v>43</v>
      </c>
      <c r="E341" s="119">
        <v>9</v>
      </c>
      <c r="F341" s="118" t="s">
        <v>44</v>
      </c>
      <c r="G341" s="118" t="s">
        <v>39</v>
      </c>
      <c r="H341" s="117"/>
      <c r="I341" s="120"/>
      <c r="J341" s="118" t="s">
        <v>577</v>
      </c>
      <c r="K341" s="121">
        <f t="shared" si="5"/>
        <v>0</v>
      </c>
      <c r="L341" s="122"/>
      <c r="M341" s="123"/>
      <c r="N341" s="124"/>
    </row>
    <row r="342" spans="1:14">
      <c r="A342" s="117">
        <v>45334</v>
      </c>
      <c r="B342" s="118" t="s">
        <v>41</v>
      </c>
      <c r="C342" s="118" t="s">
        <v>49</v>
      </c>
      <c r="D342" s="118" t="s">
        <v>43</v>
      </c>
      <c r="E342" s="119">
        <v>1</v>
      </c>
      <c r="F342" s="118" t="s">
        <v>44</v>
      </c>
      <c r="G342" s="118" t="s">
        <v>21</v>
      </c>
      <c r="H342" s="117"/>
      <c r="I342" s="120"/>
      <c r="J342" s="118" t="s">
        <v>578</v>
      </c>
      <c r="K342" s="121">
        <f t="shared" si="5"/>
        <v>0</v>
      </c>
      <c r="L342" s="122"/>
      <c r="M342" s="123"/>
      <c r="N342" s="124"/>
    </row>
    <row r="343" spans="1:14">
      <c r="A343" s="117">
        <v>45334</v>
      </c>
      <c r="B343" s="118" t="s">
        <v>41</v>
      </c>
      <c r="C343" s="118" t="s">
        <v>49</v>
      </c>
      <c r="D343" s="118" t="s">
        <v>43</v>
      </c>
      <c r="E343" s="119">
        <v>2</v>
      </c>
      <c r="F343" s="118" t="s">
        <v>44</v>
      </c>
      <c r="G343" s="118" t="s">
        <v>23</v>
      </c>
      <c r="H343" s="117"/>
      <c r="I343" s="120"/>
      <c r="J343" s="118" t="s">
        <v>579</v>
      </c>
      <c r="K343" s="121">
        <f t="shared" ref="K343:K378" si="6">IF(H343="",0,IF(L343&gt;E343,"ERROR",E343-L343))</f>
        <v>0</v>
      </c>
      <c r="L343" s="122"/>
      <c r="M343" s="123"/>
      <c r="N343" s="124"/>
    </row>
    <row r="344" spans="1:14">
      <c r="A344" s="117">
        <v>45334</v>
      </c>
      <c r="B344" s="118" t="s">
        <v>41</v>
      </c>
      <c r="C344" s="118" t="s">
        <v>49</v>
      </c>
      <c r="D344" s="118" t="s">
        <v>43</v>
      </c>
      <c r="E344" s="119">
        <v>1</v>
      </c>
      <c r="F344" s="118" t="s">
        <v>44</v>
      </c>
      <c r="G344" s="118" t="s">
        <v>23</v>
      </c>
      <c r="H344" s="117"/>
      <c r="I344" s="120"/>
      <c r="J344" s="118" t="s">
        <v>580</v>
      </c>
      <c r="K344" s="121">
        <f t="shared" si="6"/>
        <v>0</v>
      </c>
      <c r="L344" s="122"/>
      <c r="M344" s="123"/>
      <c r="N344" s="124"/>
    </row>
    <row r="345" spans="1:14">
      <c r="A345" s="117">
        <v>45341</v>
      </c>
      <c r="B345" s="118" t="s">
        <v>41</v>
      </c>
      <c r="C345" s="118" t="s">
        <v>49</v>
      </c>
      <c r="D345" s="118" t="s">
        <v>43</v>
      </c>
      <c r="E345" s="119">
        <v>14</v>
      </c>
      <c r="F345" s="118" t="s">
        <v>44</v>
      </c>
      <c r="G345" s="118" t="s">
        <v>21</v>
      </c>
      <c r="H345" s="117"/>
      <c r="I345" s="120"/>
      <c r="J345" s="118" t="s">
        <v>581</v>
      </c>
      <c r="K345" s="121">
        <f t="shared" si="6"/>
        <v>0</v>
      </c>
      <c r="L345" s="122"/>
      <c r="M345" s="123"/>
      <c r="N345" s="124"/>
    </row>
    <row r="346" spans="1:14">
      <c r="A346" s="117">
        <v>45351</v>
      </c>
      <c r="B346" s="118" t="s">
        <v>41</v>
      </c>
      <c r="C346" s="118" t="s">
        <v>42</v>
      </c>
      <c r="D346" s="118" t="s">
        <v>43</v>
      </c>
      <c r="E346" s="119">
        <v>12</v>
      </c>
      <c r="F346" s="118" t="s">
        <v>44</v>
      </c>
      <c r="G346" s="118" t="s">
        <v>37</v>
      </c>
      <c r="H346" s="117"/>
      <c r="I346" s="120"/>
      <c r="J346" s="118" t="s">
        <v>582</v>
      </c>
      <c r="K346" s="121">
        <f t="shared" si="6"/>
        <v>0</v>
      </c>
      <c r="L346" s="122"/>
      <c r="M346" s="123"/>
      <c r="N346" s="124"/>
    </row>
    <row r="347" spans="1:14">
      <c r="A347" s="117">
        <v>45351</v>
      </c>
      <c r="B347" s="118" t="s">
        <v>41</v>
      </c>
      <c r="C347" s="118" t="s">
        <v>49</v>
      </c>
      <c r="D347" s="118" t="s">
        <v>43</v>
      </c>
      <c r="E347" s="119">
        <v>2</v>
      </c>
      <c r="F347" s="118" t="s">
        <v>44</v>
      </c>
      <c r="G347" s="118" t="s">
        <v>20</v>
      </c>
      <c r="H347" s="117"/>
      <c r="I347" s="120"/>
      <c r="J347" s="118" t="s">
        <v>583</v>
      </c>
      <c r="K347" s="121">
        <f t="shared" si="6"/>
        <v>0</v>
      </c>
      <c r="L347" s="122"/>
      <c r="M347" s="123"/>
      <c r="N347" s="124"/>
    </row>
    <row r="348" spans="1:14">
      <c r="A348" s="117">
        <v>45351</v>
      </c>
      <c r="B348" s="118" t="s">
        <v>41</v>
      </c>
      <c r="C348" s="118" t="s">
        <v>49</v>
      </c>
      <c r="D348" s="118" t="s">
        <v>43</v>
      </c>
      <c r="E348" s="119">
        <v>1</v>
      </c>
      <c r="F348" s="118" t="s">
        <v>44</v>
      </c>
      <c r="G348" s="118" t="s">
        <v>20</v>
      </c>
      <c r="H348" s="117"/>
      <c r="I348" s="120"/>
      <c r="J348" s="118" t="s">
        <v>584</v>
      </c>
      <c r="K348" s="121">
        <f t="shared" si="6"/>
        <v>0</v>
      </c>
      <c r="L348" s="122"/>
      <c r="M348" s="123"/>
      <c r="N348" s="124"/>
    </row>
    <row r="349" spans="1:14">
      <c r="A349" s="117">
        <v>45351</v>
      </c>
      <c r="B349" s="118" t="s">
        <v>41</v>
      </c>
      <c r="C349" s="118" t="s">
        <v>49</v>
      </c>
      <c r="D349" s="118" t="s">
        <v>43</v>
      </c>
      <c r="E349" s="119">
        <v>1</v>
      </c>
      <c r="F349" s="118" t="s">
        <v>44</v>
      </c>
      <c r="G349" s="118" t="s">
        <v>30</v>
      </c>
      <c r="H349" s="117"/>
      <c r="I349" s="120"/>
      <c r="J349" s="118" t="s">
        <v>585</v>
      </c>
      <c r="K349" s="121">
        <f t="shared" si="6"/>
        <v>0</v>
      </c>
      <c r="L349" s="122"/>
      <c r="M349" s="123"/>
      <c r="N349" s="124"/>
    </row>
    <row r="350" spans="1:14">
      <c r="A350" s="117">
        <v>45351</v>
      </c>
      <c r="B350" s="118" t="s">
        <v>41</v>
      </c>
      <c r="C350" s="118" t="s">
        <v>49</v>
      </c>
      <c r="D350" s="118" t="s">
        <v>43</v>
      </c>
      <c r="E350" s="119">
        <v>1</v>
      </c>
      <c r="F350" s="118" t="s">
        <v>44</v>
      </c>
      <c r="G350" s="118" t="s">
        <v>18</v>
      </c>
      <c r="H350" s="117"/>
      <c r="I350" s="120"/>
      <c r="J350" s="118" t="s">
        <v>586</v>
      </c>
      <c r="K350" s="121">
        <f t="shared" si="6"/>
        <v>0</v>
      </c>
      <c r="L350" s="122"/>
      <c r="M350" s="123"/>
      <c r="N350" s="124"/>
    </row>
    <row r="351" spans="1:14">
      <c r="A351" s="117">
        <v>45351</v>
      </c>
      <c r="B351" s="118" t="s">
        <v>41</v>
      </c>
      <c r="C351" s="118" t="s">
        <v>42</v>
      </c>
      <c r="D351" s="118" t="s">
        <v>43</v>
      </c>
      <c r="E351" s="119">
        <v>25</v>
      </c>
      <c r="F351" s="118" t="s">
        <v>44</v>
      </c>
      <c r="G351" s="118" t="s">
        <v>17</v>
      </c>
      <c r="H351" s="117"/>
      <c r="I351" s="120"/>
      <c r="J351" s="118" t="s">
        <v>587</v>
      </c>
      <c r="K351" s="121">
        <f t="shared" si="6"/>
        <v>0</v>
      </c>
      <c r="L351" s="122"/>
      <c r="M351" s="123"/>
      <c r="N351" s="124"/>
    </row>
    <row r="352" spans="1:14">
      <c r="A352" s="117">
        <v>45334</v>
      </c>
      <c r="B352" s="118" t="s">
        <v>41</v>
      </c>
      <c r="C352" s="118" t="s">
        <v>49</v>
      </c>
      <c r="D352" s="118" t="s">
        <v>43</v>
      </c>
      <c r="E352" s="119">
        <v>1</v>
      </c>
      <c r="F352" s="118" t="s">
        <v>44</v>
      </c>
      <c r="G352" s="118" t="s">
        <v>23</v>
      </c>
      <c r="H352" s="117"/>
      <c r="I352" s="120"/>
      <c r="J352" s="118" t="s">
        <v>588</v>
      </c>
      <c r="K352" s="121">
        <f t="shared" si="6"/>
        <v>0</v>
      </c>
      <c r="L352" s="122"/>
      <c r="M352" s="123"/>
      <c r="N352" s="124"/>
    </row>
    <row r="353" spans="1:14">
      <c r="A353" s="117">
        <v>45329</v>
      </c>
      <c r="B353" s="118" t="s">
        <v>41</v>
      </c>
      <c r="C353" s="118" t="s">
        <v>49</v>
      </c>
      <c r="D353" s="118" t="s">
        <v>43</v>
      </c>
      <c r="E353" s="119">
        <v>1</v>
      </c>
      <c r="F353" s="118" t="s">
        <v>44</v>
      </c>
      <c r="G353" s="118" t="s">
        <v>23</v>
      </c>
      <c r="H353" s="117"/>
      <c r="I353" s="120"/>
      <c r="J353" s="118" t="s">
        <v>589</v>
      </c>
      <c r="K353" s="121">
        <f t="shared" si="6"/>
        <v>0</v>
      </c>
      <c r="L353" s="122"/>
      <c r="M353" s="123"/>
      <c r="N353" s="124"/>
    </row>
    <row r="354" spans="1:14">
      <c r="A354" s="117">
        <v>45334</v>
      </c>
      <c r="B354" s="118" t="s">
        <v>41</v>
      </c>
      <c r="C354" s="118" t="s">
        <v>49</v>
      </c>
      <c r="D354" s="118" t="s">
        <v>43</v>
      </c>
      <c r="E354" s="119">
        <v>2</v>
      </c>
      <c r="F354" s="118" t="s">
        <v>44</v>
      </c>
      <c r="G354" s="118" t="s">
        <v>39</v>
      </c>
      <c r="H354" s="117"/>
      <c r="I354" s="120"/>
      <c r="J354" s="118" t="s">
        <v>590</v>
      </c>
      <c r="K354" s="121">
        <f t="shared" si="6"/>
        <v>0</v>
      </c>
      <c r="L354" s="122"/>
      <c r="M354" s="123"/>
      <c r="N354" s="124"/>
    </row>
    <row r="355" spans="1:14">
      <c r="A355" s="117">
        <v>45351</v>
      </c>
      <c r="B355" s="118" t="s">
        <v>41</v>
      </c>
      <c r="C355" s="118" t="s">
        <v>49</v>
      </c>
      <c r="D355" s="118" t="s">
        <v>43</v>
      </c>
      <c r="E355" s="119">
        <v>1</v>
      </c>
      <c r="F355" s="118" t="s">
        <v>44</v>
      </c>
      <c r="G355" s="118" t="s">
        <v>16</v>
      </c>
      <c r="H355" s="117"/>
      <c r="I355" s="120"/>
      <c r="J355" s="118" t="s">
        <v>591</v>
      </c>
      <c r="K355" s="121">
        <f t="shared" si="6"/>
        <v>0</v>
      </c>
      <c r="L355" s="122"/>
      <c r="M355" s="123"/>
      <c r="N355" s="124"/>
    </row>
    <row r="356" spans="1:14">
      <c r="A356" s="117">
        <v>45351</v>
      </c>
      <c r="B356" s="118" t="s">
        <v>41</v>
      </c>
      <c r="C356" s="118" t="s">
        <v>49</v>
      </c>
      <c r="D356" s="118" t="s">
        <v>43</v>
      </c>
      <c r="E356" s="119">
        <v>6</v>
      </c>
      <c r="F356" s="118" t="s">
        <v>44</v>
      </c>
      <c r="G356" s="118" t="s">
        <v>36</v>
      </c>
      <c r="H356" s="117"/>
      <c r="I356" s="120"/>
      <c r="J356" s="118" t="s">
        <v>592</v>
      </c>
      <c r="K356" s="121">
        <f t="shared" si="6"/>
        <v>0</v>
      </c>
      <c r="L356" s="122"/>
      <c r="M356" s="123"/>
      <c r="N356" s="124"/>
    </row>
    <row r="357" spans="1:14">
      <c r="A357" s="117">
        <v>45351</v>
      </c>
      <c r="B357" s="118" t="s">
        <v>41</v>
      </c>
      <c r="C357" s="118" t="s">
        <v>49</v>
      </c>
      <c r="D357" s="118" t="s">
        <v>43</v>
      </c>
      <c r="E357" s="119">
        <v>2</v>
      </c>
      <c r="F357" s="118" t="s">
        <v>44</v>
      </c>
      <c r="G357" s="118" t="s">
        <v>40</v>
      </c>
      <c r="H357" s="117"/>
      <c r="I357" s="120"/>
      <c r="J357" s="118" t="s">
        <v>593</v>
      </c>
      <c r="K357" s="121">
        <f t="shared" si="6"/>
        <v>0</v>
      </c>
      <c r="L357" s="122"/>
      <c r="M357" s="123"/>
      <c r="N357" s="124"/>
    </row>
    <row r="358" spans="1:14">
      <c r="A358" s="117">
        <v>45351</v>
      </c>
      <c r="B358" s="118" t="s">
        <v>41</v>
      </c>
      <c r="C358" s="118" t="s">
        <v>49</v>
      </c>
      <c r="D358" s="118" t="s">
        <v>43</v>
      </c>
      <c r="E358" s="119">
        <v>2</v>
      </c>
      <c r="F358" s="118" t="s">
        <v>44</v>
      </c>
      <c r="G358" s="118" t="s">
        <v>39</v>
      </c>
      <c r="H358" s="117"/>
      <c r="I358" s="120"/>
      <c r="J358" s="118" t="s">
        <v>594</v>
      </c>
      <c r="K358" s="121">
        <f t="shared" si="6"/>
        <v>0</v>
      </c>
      <c r="L358" s="122"/>
      <c r="M358" s="123"/>
      <c r="N358" s="124"/>
    </row>
    <row r="359" spans="1:14">
      <c r="A359" s="117">
        <v>45351</v>
      </c>
      <c r="B359" s="118" t="s">
        <v>41</v>
      </c>
      <c r="C359" s="118" t="s">
        <v>49</v>
      </c>
      <c r="D359" s="118" t="s">
        <v>43</v>
      </c>
      <c r="E359" s="119">
        <v>3</v>
      </c>
      <c r="F359" s="118" t="s">
        <v>44</v>
      </c>
      <c r="G359" s="118" t="s">
        <v>29</v>
      </c>
      <c r="H359" s="117"/>
      <c r="I359" s="120"/>
      <c r="J359" s="118" t="s">
        <v>595</v>
      </c>
      <c r="K359" s="121">
        <f t="shared" si="6"/>
        <v>0</v>
      </c>
      <c r="L359" s="122"/>
      <c r="M359" s="123"/>
      <c r="N359" s="124"/>
    </row>
    <row r="360" spans="1:14">
      <c r="A360" s="117">
        <v>45341</v>
      </c>
      <c r="B360" s="118" t="s">
        <v>41</v>
      </c>
      <c r="C360" s="118" t="s">
        <v>42</v>
      </c>
      <c r="D360" s="118" t="s">
        <v>43</v>
      </c>
      <c r="E360" s="119">
        <v>5</v>
      </c>
      <c r="F360" s="118" t="s">
        <v>44</v>
      </c>
      <c r="G360" s="118" t="s">
        <v>36</v>
      </c>
      <c r="H360" s="117"/>
      <c r="I360" s="120"/>
      <c r="J360" s="118" t="s">
        <v>596</v>
      </c>
      <c r="K360" s="121">
        <f t="shared" si="6"/>
        <v>0</v>
      </c>
      <c r="L360" s="122"/>
      <c r="M360" s="123"/>
      <c r="N360" s="124"/>
    </row>
    <row r="361" spans="1:14">
      <c r="A361" s="117">
        <v>45341</v>
      </c>
      <c r="B361" s="118" t="s">
        <v>41</v>
      </c>
      <c r="C361" s="118" t="s">
        <v>49</v>
      </c>
      <c r="D361" s="118" t="s">
        <v>43</v>
      </c>
      <c r="E361" s="119">
        <v>4</v>
      </c>
      <c r="F361" s="118" t="s">
        <v>44</v>
      </c>
      <c r="G361" s="118" t="s">
        <v>36</v>
      </c>
      <c r="H361" s="117"/>
      <c r="I361" s="120"/>
      <c r="J361" s="118" t="s">
        <v>597</v>
      </c>
      <c r="K361" s="121">
        <f t="shared" si="6"/>
        <v>0</v>
      </c>
      <c r="L361" s="122"/>
      <c r="M361" s="123"/>
      <c r="N361" s="124"/>
    </row>
    <row r="362" spans="1:14">
      <c r="A362" s="117">
        <v>45341</v>
      </c>
      <c r="B362" s="118" t="s">
        <v>41</v>
      </c>
      <c r="C362" s="118" t="s">
        <v>49</v>
      </c>
      <c r="D362" s="118" t="s">
        <v>43</v>
      </c>
      <c r="E362" s="119">
        <v>4</v>
      </c>
      <c r="F362" s="118" t="s">
        <v>44</v>
      </c>
      <c r="G362" s="118" t="s">
        <v>39</v>
      </c>
      <c r="H362" s="117"/>
      <c r="I362" s="120"/>
      <c r="J362" s="118" t="s">
        <v>598</v>
      </c>
      <c r="K362" s="121">
        <f t="shared" si="6"/>
        <v>0</v>
      </c>
      <c r="L362" s="122"/>
      <c r="M362" s="123"/>
      <c r="N362" s="124"/>
    </row>
    <row r="363" spans="1:14">
      <c r="A363" s="117">
        <v>45341</v>
      </c>
      <c r="B363" s="118" t="s">
        <v>41</v>
      </c>
      <c r="C363" s="118" t="s">
        <v>49</v>
      </c>
      <c r="D363" s="118" t="s">
        <v>43</v>
      </c>
      <c r="E363" s="119">
        <v>2</v>
      </c>
      <c r="F363" s="118" t="s">
        <v>44</v>
      </c>
      <c r="G363" s="118" t="s">
        <v>40</v>
      </c>
      <c r="H363" s="117"/>
      <c r="I363" s="120"/>
      <c r="J363" s="118" t="s">
        <v>599</v>
      </c>
      <c r="K363" s="121">
        <f t="shared" si="6"/>
        <v>0</v>
      </c>
      <c r="L363" s="122"/>
      <c r="M363" s="123"/>
      <c r="N363" s="124"/>
    </row>
    <row r="364" spans="1:14">
      <c r="A364" s="117">
        <v>45341</v>
      </c>
      <c r="B364" s="118" t="s">
        <v>41</v>
      </c>
      <c r="C364" s="118" t="s">
        <v>49</v>
      </c>
      <c r="D364" s="118" t="s">
        <v>43</v>
      </c>
      <c r="E364" s="119">
        <v>1</v>
      </c>
      <c r="F364" s="118" t="s">
        <v>44</v>
      </c>
      <c r="G364" s="118" t="s">
        <v>23</v>
      </c>
      <c r="H364" s="117"/>
      <c r="I364" s="120"/>
      <c r="J364" s="118" t="s">
        <v>600</v>
      </c>
      <c r="K364" s="121">
        <f t="shared" si="6"/>
        <v>0</v>
      </c>
      <c r="L364" s="122"/>
      <c r="M364" s="123"/>
      <c r="N364" s="124"/>
    </row>
    <row r="365" spans="1:14">
      <c r="A365" s="117">
        <v>45344</v>
      </c>
      <c r="B365" s="118" t="s">
        <v>41</v>
      </c>
      <c r="C365" s="118" t="s">
        <v>64</v>
      </c>
      <c r="D365" s="118" t="s">
        <v>43</v>
      </c>
      <c r="E365" s="119">
        <v>2</v>
      </c>
      <c r="F365" s="118" t="s">
        <v>44</v>
      </c>
      <c r="G365" s="118" t="s">
        <v>23</v>
      </c>
      <c r="H365" s="117"/>
      <c r="I365" s="120"/>
      <c r="J365" s="118" t="s">
        <v>601</v>
      </c>
      <c r="K365" s="121">
        <f t="shared" si="6"/>
        <v>0</v>
      </c>
      <c r="L365" s="122"/>
      <c r="M365" s="123"/>
      <c r="N365" s="124"/>
    </row>
    <row r="366" spans="1:14">
      <c r="A366" s="117">
        <v>45345</v>
      </c>
      <c r="B366" s="118" t="s">
        <v>41</v>
      </c>
      <c r="C366" s="118" t="s">
        <v>49</v>
      </c>
      <c r="D366" s="118" t="s">
        <v>43</v>
      </c>
      <c r="E366" s="119">
        <v>1</v>
      </c>
      <c r="F366" s="118" t="s">
        <v>44</v>
      </c>
      <c r="G366" s="118" t="s">
        <v>23</v>
      </c>
      <c r="H366" s="117"/>
      <c r="I366" s="120"/>
      <c r="J366" s="118" t="s">
        <v>602</v>
      </c>
      <c r="K366" s="121">
        <f t="shared" si="6"/>
        <v>0</v>
      </c>
      <c r="L366" s="122"/>
      <c r="M366" s="123"/>
      <c r="N366" s="124"/>
    </row>
    <row r="367" spans="1:14">
      <c r="A367" s="117">
        <v>45345</v>
      </c>
      <c r="B367" s="118" t="s">
        <v>41</v>
      </c>
      <c r="C367" s="118" t="s">
        <v>49</v>
      </c>
      <c r="D367" s="118" t="s">
        <v>43</v>
      </c>
      <c r="E367" s="119">
        <v>16</v>
      </c>
      <c r="F367" s="118" t="s">
        <v>44</v>
      </c>
      <c r="G367" s="118" t="s">
        <v>30</v>
      </c>
      <c r="H367" s="117"/>
      <c r="I367" s="120"/>
      <c r="J367" s="118" t="s">
        <v>603</v>
      </c>
      <c r="K367" s="121">
        <f t="shared" si="6"/>
        <v>0</v>
      </c>
      <c r="L367" s="122"/>
      <c r="M367" s="123"/>
      <c r="N367" s="124"/>
    </row>
    <row r="368" spans="1:14">
      <c r="A368" s="117">
        <v>45345</v>
      </c>
      <c r="B368" s="118" t="s">
        <v>41</v>
      </c>
      <c r="C368" s="118" t="s">
        <v>42</v>
      </c>
      <c r="D368" s="118" t="s">
        <v>43</v>
      </c>
      <c r="E368" s="119">
        <v>5</v>
      </c>
      <c r="F368" s="118" t="s">
        <v>44</v>
      </c>
      <c r="G368" s="118" t="s">
        <v>36</v>
      </c>
      <c r="H368" s="117"/>
      <c r="I368" s="120"/>
      <c r="J368" s="118" t="s">
        <v>604</v>
      </c>
      <c r="K368" s="121">
        <f t="shared" si="6"/>
        <v>0</v>
      </c>
      <c r="L368" s="122"/>
      <c r="M368" s="123"/>
      <c r="N368" s="124"/>
    </row>
    <row r="369" spans="1:14">
      <c r="A369" s="117">
        <v>45345</v>
      </c>
      <c r="B369" s="118" t="s">
        <v>41</v>
      </c>
      <c r="C369" s="118" t="s">
        <v>42</v>
      </c>
      <c r="D369" s="118" t="s">
        <v>43</v>
      </c>
      <c r="E369" s="119">
        <v>5</v>
      </c>
      <c r="F369" s="118" t="s">
        <v>44</v>
      </c>
      <c r="G369" s="118" t="s">
        <v>21</v>
      </c>
      <c r="H369" s="117"/>
      <c r="I369" s="120"/>
      <c r="J369" s="118" t="s">
        <v>605</v>
      </c>
      <c r="K369" s="121">
        <f t="shared" si="6"/>
        <v>0</v>
      </c>
      <c r="L369" s="122"/>
      <c r="M369" s="123"/>
      <c r="N369" s="124"/>
    </row>
    <row r="370" spans="1:14">
      <c r="A370" s="117">
        <v>45345</v>
      </c>
      <c r="B370" s="118" t="s">
        <v>41</v>
      </c>
      <c r="C370" s="118" t="s">
        <v>42</v>
      </c>
      <c r="D370" s="118" t="s">
        <v>43</v>
      </c>
      <c r="E370" s="119">
        <v>5</v>
      </c>
      <c r="F370" s="118" t="s">
        <v>44</v>
      </c>
      <c r="G370" s="118" t="s">
        <v>36</v>
      </c>
      <c r="H370" s="117"/>
      <c r="I370" s="120"/>
      <c r="J370" s="118" t="s">
        <v>606</v>
      </c>
      <c r="K370" s="121">
        <f t="shared" si="6"/>
        <v>0</v>
      </c>
      <c r="L370" s="122"/>
      <c r="M370" s="123"/>
      <c r="N370" s="124"/>
    </row>
    <row r="371" spans="1:14">
      <c r="A371" s="125">
        <v>45330</v>
      </c>
      <c r="B371" s="118" t="s">
        <v>41</v>
      </c>
      <c r="C371" s="118" t="s">
        <v>46</v>
      </c>
      <c r="D371" s="118" t="s">
        <v>43</v>
      </c>
      <c r="E371" s="119">
        <v>20</v>
      </c>
      <c r="F371" s="118" t="s">
        <v>44</v>
      </c>
      <c r="G371" s="118" t="s">
        <v>36</v>
      </c>
      <c r="H371" s="117"/>
      <c r="I371" s="120"/>
      <c r="J371" s="118" t="s">
        <v>607</v>
      </c>
      <c r="K371" s="121">
        <f t="shared" si="6"/>
        <v>0</v>
      </c>
      <c r="L371" s="122"/>
      <c r="M371" s="123"/>
      <c r="N371" s="124"/>
    </row>
    <row r="372" spans="1:14">
      <c r="A372" s="117">
        <v>45330</v>
      </c>
      <c r="B372" s="118" t="s">
        <v>41</v>
      </c>
      <c r="C372" s="118" t="s">
        <v>46</v>
      </c>
      <c r="D372" s="118" t="s">
        <v>43</v>
      </c>
      <c r="E372" s="119">
        <v>20</v>
      </c>
      <c r="F372" s="118" t="s">
        <v>44</v>
      </c>
      <c r="G372" s="118" t="s">
        <v>36</v>
      </c>
      <c r="H372" s="117"/>
      <c r="I372" s="120"/>
      <c r="J372" s="118" t="s">
        <v>608</v>
      </c>
      <c r="K372" s="121">
        <f t="shared" si="6"/>
        <v>0</v>
      </c>
      <c r="L372" s="122"/>
      <c r="M372" s="123"/>
      <c r="N372" s="124"/>
    </row>
    <row r="373" spans="1:14">
      <c r="A373" s="117">
        <v>45351</v>
      </c>
      <c r="B373" s="118" t="s">
        <v>41</v>
      </c>
      <c r="C373" s="118" t="s">
        <v>49</v>
      </c>
      <c r="D373" s="118" t="s">
        <v>43</v>
      </c>
      <c r="E373" s="126">
        <v>20</v>
      </c>
      <c r="F373" s="118" t="s">
        <v>44</v>
      </c>
      <c r="G373" s="118" t="s">
        <v>17</v>
      </c>
      <c r="H373" s="117"/>
      <c r="I373" s="120"/>
      <c r="J373" s="118" t="s">
        <v>609</v>
      </c>
      <c r="K373" s="121">
        <f t="shared" si="6"/>
        <v>0</v>
      </c>
      <c r="L373" s="122"/>
      <c r="M373" s="123"/>
      <c r="N373" s="124"/>
    </row>
    <row r="374" spans="1:14">
      <c r="A374" s="117">
        <v>45351</v>
      </c>
      <c r="B374" s="118" t="s">
        <v>41</v>
      </c>
      <c r="C374" s="118" t="s">
        <v>49</v>
      </c>
      <c r="D374" s="118" t="s">
        <v>43</v>
      </c>
      <c r="E374" s="119">
        <v>35</v>
      </c>
      <c r="F374" s="118" t="s">
        <v>44</v>
      </c>
      <c r="G374" s="118" t="s">
        <v>34</v>
      </c>
      <c r="H374" s="117"/>
      <c r="I374" s="120"/>
      <c r="J374" s="118" t="s">
        <v>610</v>
      </c>
      <c r="K374" s="121">
        <f t="shared" si="6"/>
        <v>0</v>
      </c>
      <c r="L374" s="122"/>
      <c r="M374" s="123"/>
      <c r="N374" s="124"/>
    </row>
    <row r="375" spans="1:14">
      <c r="A375" s="117">
        <v>45351</v>
      </c>
      <c r="B375" s="118" t="s">
        <v>41</v>
      </c>
      <c r="C375" s="118" t="s">
        <v>49</v>
      </c>
      <c r="D375" s="118" t="s">
        <v>43</v>
      </c>
      <c r="E375" s="119">
        <v>13</v>
      </c>
      <c r="F375" s="118" t="s">
        <v>44</v>
      </c>
      <c r="G375" s="118" t="s">
        <v>34</v>
      </c>
      <c r="H375" s="117"/>
      <c r="I375" s="120"/>
      <c r="J375" s="118" t="s">
        <v>611</v>
      </c>
      <c r="K375" s="121">
        <f t="shared" si="6"/>
        <v>0</v>
      </c>
      <c r="L375" s="122"/>
      <c r="M375" s="123"/>
      <c r="N375" s="124"/>
    </row>
    <row r="376" spans="1:14">
      <c r="A376" s="117">
        <v>45351</v>
      </c>
      <c r="B376" s="118" t="s">
        <v>41</v>
      </c>
      <c r="C376" s="118" t="s">
        <v>49</v>
      </c>
      <c r="D376" s="118" t="s">
        <v>43</v>
      </c>
      <c r="E376" s="119">
        <v>35</v>
      </c>
      <c r="F376" s="118" t="s">
        <v>44</v>
      </c>
      <c r="G376" s="118" t="s">
        <v>34</v>
      </c>
      <c r="H376" s="117"/>
      <c r="I376" s="120"/>
      <c r="J376" s="118" t="s">
        <v>612</v>
      </c>
      <c r="K376" s="121">
        <f t="shared" si="6"/>
        <v>0</v>
      </c>
      <c r="L376" s="122"/>
      <c r="M376" s="123"/>
      <c r="N376" s="124"/>
    </row>
    <row r="377" spans="1:14">
      <c r="A377" s="117">
        <v>45351</v>
      </c>
      <c r="B377" s="118" t="s">
        <v>41</v>
      </c>
      <c r="C377" s="118" t="s">
        <v>49</v>
      </c>
      <c r="D377" s="118" t="s">
        <v>43</v>
      </c>
      <c r="E377" s="119">
        <v>35</v>
      </c>
      <c r="F377" s="118" t="s">
        <v>44</v>
      </c>
      <c r="G377" s="118" t="s">
        <v>34</v>
      </c>
      <c r="H377" s="117"/>
      <c r="I377" s="120"/>
      <c r="J377" s="118" t="s">
        <v>613</v>
      </c>
      <c r="K377" s="121">
        <f t="shared" si="6"/>
        <v>0</v>
      </c>
      <c r="L377" s="122"/>
      <c r="M377" s="123"/>
      <c r="N377" s="124"/>
    </row>
    <row r="378" spans="1:14">
      <c r="A378" s="117">
        <v>45351</v>
      </c>
      <c r="B378" s="118" t="s">
        <v>41</v>
      </c>
      <c r="C378" s="118" t="s">
        <v>49</v>
      </c>
      <c r="D378" s="118" t="s">
        <v>43</v>
      </c>
      <c r="E378" s="119">
        <v>35</v>
      </c>
      <c r="F378" s="118" t="s">
        <v>44</v>
      </c>
      <c r="G378" s="118" t="s">
        <v>34</v>
      </c>
      <c r="H378" s="117"/>
      <c r="I378" s="120"/>
      <c r="J378" s="118" t="s">
        <v>614</v>
      </c>
      <c r="K378" s="121">
        <f t="shared" si="6"/>
        <v>0</v>
      </c>
      <c r="L378" s="122"/>
      <c r="M378" s="123"/>
      <c r="N378" s="124"/>
    </row>
    <row r="379" spans="1:14">
      <c r="K379" s="59">
        <f t="shared" ref="K379:K400" si="7">E379-L379</f>
        <v>0</v>
      </c>
    </row>
    <row r="380" spans="1:14">
      <c r="K380" s="59">
        <f t="shared" si="7"/>
        <v>0</v>
      </c>
    </row>
    <row r="381" spans="1:14">
      <c r="K381" s="59">
        <f t="shared" si="7"/>
        <v>0</v>
      </c>
    </row>
    <row r="382" spans="1:14">
      <c r="K382" s="59">
        <f t="shared" si="7"/>
        <v>0</v>
      </c>
    </row>
    <row r="383" spans="1:14">
      <c r="K383" s="59">
        <f t="shared" si="7"/>
        <v>0</v>
      </c>
    </row>
    <row r="384" spans="1:14">
      <c r="K384" s="59">
        <f t="shared" si="7"/>
        <v>0</v>
      </c>
    </row>
    <row r="385" spans="11:11">
      <c r="K385" s="59">
        <f t="shared" si="7"/>
        <v>0</v>
      </c>
    </row>
    <row r="386" spans="11:11">
      <c r="K386" s="59">
        <f t="shared" si="7"/>
        <v>0</v>
      </c>
    </row>
    <row r="387" spans="11:11">
      <c r="K387" s="59">
        <f t="shared" si="7"/>
        <v>0</v>
      </c>
    </row>
    <row r="388" spans="11:11">
      <c r="K388" s="59">
        <f t="shared" si="7"/>
        <v>0</v>
      </c>
    </row>
    <row r="389" spans="11:11">
      <c r="K389" s="59">
        <f t="shared" si="7"/>
        <v>0</v>
      </c>
    </row>
    <row r="390" spans="11:11">
      <c r="K390" s="59">
        <f t="shared" si="7"/>
        <v>0</v>
      </c>
    </row>
    <row r="391" spans="11:11">
      <c r="K391" s="59">
        <f t="shared" si="7"/>
        <v>0</v>
      </c>
    </row>
    <row r="392" spans="11:11">
      <c r="K392" s="59">
        <f t="shared" si="7"/>
        <v>0</v>
      </c>
    </row>
    <row r="393" spans="11:11">
      <c r="K393" s="59">
        <f t="shared" si="7"/>
        <v>0</v>
      </c>
    </row>
    <row r="394" spans="11:11">
      <c r="K394" s="59">
        <f t="shared" si="7"/>
        <v>0</v>
      </c>
    </row>
    <row r="395" spans="11:11">
      <c r="K395" s="59">
        <f t="shared" si="7"/>
        <v>0</v>
      </c>
    </row>
    <row r="396" spans="11:11">
      <c r="K396" s="59">
        <f t="shared" si="7"/>
        <v>0</v>
      </c>
    </row>
    <row r="397" spans="11:11">
      <c r="K397" s="59">
        <f t="shared" si="7"/>
        <v>0</v>
      </c>
    </row>
    <row r="398" spans="11:11">
      <c r="K398" s="59">
        <f t="shared" si="7"/>
        <v>0</v>
      </c>
    </row>
    <row r="399" spans="11:11">
      <c r="K399" s="59">
        <f t="shared" si="7"/>
        <v>0</v>
      </c>
    </row>
    <row r="400" spans="11:11">
      <c r="K400" s="59">
        <f t="shared" si="7"/>
        <v>0</v>
      </c>
    </row>
    <row r="401" spans="11:11">
      <c r="K401" s="59">
        <f t="shared" ref="K401:K409" si="8">E401-L401</f>
        <v>0</v>
      </c>
    </row>
    <row r="402" spans="11:11">
      <c r="K402" s="59">
        <f t="shared" si="8"/>
        <v>0</v>
      </c>
    </row>
    <row r="403" spans="11:11">
      <c r="K403" s="59">
        <f t="shared" si="8"/>
        <v>0</v>
      </c>
    </row>
    <row r="404" spans="11:11">
      <c r="K404" s="59">
        <f t="shared" si="8"/>
        <v>0</v>
      </c>
    </row>
    <row r="405" spans="11:11">
      <c r="K405" s="59">
        <f t="shared" si="8"/>
        <v>0</v>
      </c>
    </row>
    <row r="406" spans="11:11">
      <c r="K406" s="59">
        <f t="shared" si="8"/>
        <v>0</v>
      </c>
    </row>
    <row r="407" spans="11:11">
      <c r="K407" s="59">
        <f t="shared" si="8"/>
        <v>0</v>
      </c>
    </row>
    <row r="408" spans="11:11">
      <c r="K408" s="59">
        <f t="shared" si="8"/>
        <v>0</v>
      </c>
    </row>
    <row r="409" spans="11:11">
      <c r="K409" s="59">
        <f t="shared" si="8"/>
        <v>0</v>
      </c>
    </row>
    <row r="1047719" spans="1:14" s="1" customFormat="1">
      <c r="A1047719" s="4"/>
      <c r="B1047719" s="3"/>
      <c r="C1047719" s="3"/>
      <c r="D1047719" s="3"/>
      <c r="E1047719" s="59"/>
      <c r="F1047719" s="3"/>
      <c r="G1047719" s="3"/>
      <c r="H1047719" s="4"/>
      <c r="I1047719" s="3"/>
      <c r="J1047719" s="3"/>
      <c r="K1047719" s="59"/>
      <c r="L1047719" s="60"/>
      <c r="M1047719" s="5"/>
      <c r="N1047719" s="61"/>
    </row>
    <row r="1047720" spans="1:14" s="1" customFormat="1">
      <c r="A1047720" s="4"/>
      <c r="B1047720" s="3"/>
      <c r="C1047720" s="3"/>
      <c r="D1047720" s="3"/>
      <c r="E1047720" s="59"/>
      <c r="F1047720" s="3"/>
      <c r="G1047720" s="3"/>
      <c r="H1047720" s="4"/>
      <c r="I1047720" s="3"/>
      <c r="J1047720" s="3"/>
      <c r="K1047720" s="59"/>
      <c r="L1047720" s="60"/>
      <c r="M1047720" s="5"/>
      <c r="N1047720" s="61"/>
    </row>
    <row r="1047721" spans="1:14" s="1" customFormat="1">
      <c r="A1047721" s="4"/>
      <c r="B1047721" s="3"/>
      <c r="C1047721" s="3"/>
      <c r="D1047721" s="3"/>
      <c r="E1047721" s="59"/>
      <c r="F1047721" s="3"/>
      <c r="G1047721" s="3"/>
      <c r="H1047721" s="4"/>
      <c r="I1047721" s="3"/>
      <c r="J1047721" s="3"/>
      <c r="K1047721" s="59"/>
      <c r="L1047721" s="60"/>
      <c r="M1047721" s="5"/>
      <c r="N1047721" s="61"/>
    </row>
    <row r="1047725" spans="1:14" s="1" customFormat="1">
      <c r="A1047725" s="4"/>
      <c r="B1047725" s="3"/>
      <c r="C1047725" s="3"/>
      <c r="D1047725" s="3"/>
      <c r="E1047725" s="59"/>
      <c r="F1047725" s="3"/>
      <c r="G1047725" s="3"/>
      <c r="H1047725" s="4"/>
      <c r="I1047725" s="3"/>
      <c r="J1047725" s="3"/>
      <c r="K1047725" s="59"/>
      <c r="L1047725" s="60"/>
      <c r="M1047725" s="5"/>
      <c r="N1047725" s="61"/>
    </row>
  </sheetData>
  <sheetProtection sort="0" autoFilter="0"/>
  <autoFilter ref="A3:N3" xr:uid="{8A5820B5-8D97-45D3-9496-0D9D0E70D880}"/>
  <sortState xmlns:xlrd2="http://schemas.microsoft.com/office/spreadsheetml/2017/richdata2" ref="A32:O45">
    <sortCondition ref="A32:A45"/>
  </sortState>
  <mergeCells count="1">
    <mergeCell ref="A1:N1"/>
  </mergeCells>
  <conditionalFormatting sqref="K4:K31">
    <cfRule type="cellIs" dxfId="12" priority="4" operator="lessThan">
      <formula>0</formula>
    </cfRule>
  </conditionalFormatting>
  <conditionalFormatting sqref="K36:K378">
    <cfRule type="cellIs" dxfId="11" priority="1" operator="lessThan">
      <formula>0</formula>
    </cfRule>
  </conditionalFormatting>
  <pageMargins left="0.69930555555555596" right="0.69930555555555596" top="0.75" bottom="0.75" header="0.3" footer="0.3"/>
  <pageSetup scale="4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C788-35D2-4EA7-8B44-27C152BC68B1}">
  <sheetPr codeName="Sheet3">
    <pageSetUpPr fitToPage="1"/>
  </sheetPr>
  <dimension ref="A1:O370"/>
  <sheetViews>
    <sheetView defaultGridColor="0" view="pageBreakPreview" colorId="8" zoomScale="70" zoomScaleNormal="70" zoomScaleSheetLayoutView="70" workbookViewId="0">
      <selection activeCell="D25" sqref="D25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8.28515625" style="3" customWidth="1"/>
    <col min="7" max="7" width="34.85546875" style="3" customWidth="1"/>
    <col min="8" max="8" width="10.7109375" style="4" customWidth="1"/>
    <col min="9" max="9" width="21.710937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7.85546875" style="5" customWidth="1"/>
    <col min="14" max="14" width="10.42578125" style="61" customWidth="1"/>
    <col min="15" max="15" width="21.85546875" style="1" customWidth="1"/>
  </cols>
  <sheetData>
    <row r="1" spans="1:14" s="1" customFormat="1">
      <c r="A1" s="309" t="s">
        <v>615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1"/>
    </row>
    <row r="2" spans="1:14" s="1" customFormat="1" ht="15" customHeight="1">
      <c r="A2" s="2" t="s">
        <v>10</v>
      </c>
      <c r="B2" s="2" t="s">
        <v>11</v>
      </c>
      <c r="C2" s="2" t="s">
        <v>12</v>
      </c>
      <c r="D2" s="2" t="s">
        <v>13</v>
      </c>
      <c r="E2" s="130" t="s">
        <v>0</v>
      </c>
      <c r="F2" s="2" t="s">
        <v>1</v>
      </c>
      <c r="G2" s="2" t="s">
        <v>2</v>
      </c>
      <c r="H2" s="171" t="s">
        <v>3</v>
      </c>
      <c r="I2" s="132" t="s">
        <v>4</v>
      </c>
      <c r="J2" s="132" t="s">
        <v>5</v>
      </c>
      <c r="K2" s="172" t="s">
        <v>6</v>
      </c>
      <c r="L2" s="134" t="s">
        <v>7</v>
      </c>
      <c r="M2" s="173" t="s">
        <v>8</v>
      </c>
      <c r="N2" s="174" t="s">
        <v>9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11"/>
      <c r="N3" s="12"/>
    </row>
    <row r="4" spans="1:14" s="1" customFormat="1">
      <c r="A4" s="63"/>
      <c r="B4" s="13"/>
      <c r="C4" s="13"/>
      <c r="D4" s="13"/>
      <c r="E4" s="14"/>
      <c r="F4" s="13"/>
      <c r="G4" s="38" t="s">
        <v>14</v>
      </c>
      <c r="H4" s="15"/>
      <c r="I4" s="13"/>
      <c r="J4" s="13"/>
      <c r="K4" s="16">
        <f t="shared" ref="K4:K67" si="0">IF(H4="",0,IF(L4&gt;E4,"ERROR",E4-L4))</f>
        <v>0</v>
      </c>
      <c r="L4" s="17"/>
      <c r="M4" s="18"/>
      <c r="N4" s="39"/>
    </row>
    <row r="5" spans="1:14" s="1" customFormat="1">
      <c r="A5" s="64"/>
      <c r="B5" s="19"/>
      <c r="C5" s="19"/>
      <c r="D5" s="19"/>
      <c r="E5" s="20"/>
      <c r="F5" s="19"/>
      <c r="G5" s="40" t="s">
        <v>15</v>
      </c>
      <c r="H5" s="21"/>
      <c r="I5" s="19"/>
      <c r="J5" s="19"/>
      <c r="K5" s="22">
        <f t="shared" si="0"/>
        <v>0</v>
      </c>
      <c r="L5" s="23"/>
      <c r="M5" s="24"/>
      <c r="N5" s="41"/>
    </row>
    <row r="6" spans="1:14" s="1" customFormat="1">
      <c r="A6" s="64"/>
      <c r="B6" s="19"/>
      <c r="C6" s="19"/>
      <c r="D6" s="19"/>
      <c r="E6" s="20"/>
      <c r="F6" s="19"/>
      <c r="G6" s="40" t="s">
        <v>16</v>
      </c>
      <c r="H6" s="21"/>
      <c r="I6" s="19"/>
      <c r="J6" s="19"/>
      <c r="K6" s="22">
        <f t="shared" si="0"/>
        <v>0</v>
      </c>
      <c r="L6" s="23"/>
      <c r="M6" s="24"/>
      <c r="N6" s="41"/>
    </row>
    <row r="7" spans="1:14" s="1" customFormat="1">
      <c r="A7" s="64"/>
      <c r="B7" s="19"/>
      <c r="C7" s="19"/>
      <c r="D7" s="19"/>
      <c r="E7" s="20"/>
      <c r="F7" s="19"/>
      <c r="G7" s="40" t="s">
        <v>17</v>
      </c>
      <c r="H7" s="21"/>
      <c r="I7" s="19"/>
      <c r="J7" s="19"/>
      <c r="K7" s="22">
        <f t="shared" si="0"/>
        <v>0</v>
      </c>
      <c r="L7" s="23"/>
      <c r="M7" s="24"/>
      <c r="N7" s="41"/>
    </row>
    <row r="8" spans="1:14" s="1" customFormat="1">
      <c r="A8" s="64"/>
      <c r="B8" s="19"/>
      <c r="C8" s="19"/>
      <c r="D8" s="19"/>
      <c r="E8" s="20"/>
      <c r="F8" s="19"/>
      <c r="G8" s="40" t="s">
        <v>18</v>
      </c>
      <c r="H8" s="21"/>
      <c r="I8" s="19"/>
      <c r="J8" s="19"/>
      <c r="K8" s="22">
        <f t="shared" si="0"/>
        <v>0</v>
      </c>
      <c r="L8" s="23"/>
      <c r="M8" s="24"/>
      <c r="N8" s="41"/>
    </row>
    <row r="9" spans="1:14" s="1" customFormat="1">
      <c r="A9" s="64"/>
      <c r="B9" s="19"/>
      <c r="C9" s="19"/>
      <c r="D9" s="19"/>
      <c r="E9" s="20"/>
      <c r="F9" s="19"/>
      <c r="G9" s="40" t="s">
        <v>19</v>
      </c>
      <c r="H9" s="21"/>
      <c r="I9" s="19"/>
      <c r="J9" s="19"/>
      <c r="K9" s="22">
        <f t="shared" si="0"/>
        <v>0</v>
      </c>
      <c r="L9" s="23"/>
      <c r="M9" s="24"/>
      <c r="N9" s="41"/>
    </row>
    <row r="10" spans="1:14" s="1" customFormat="1">
      <c r="A10" s="64"/>
      <c r="B10" s="19"/>
      <c r="C10" s="19"/>
      <c r="D10" s="19"/>
      <c r="E10" s="20"/>
      <c r="F10" s="19"/>
      <c r="G10" s="40" t="s">
        <v>20</v>
      </c>
      <c r="H10" s="21"/>
      <c r="I10" s="19"/>
      <c r="J10" s="19"/>
      <c r="K10" s="22">
        <f t="shared" si="0"/>
        <v>0</v>
      </c>
      <c r="L10" s="23"/>
      <c r="M10" s="24"/>
      <c r="N10" s="41"/>
    </row>
    <row r="11" spans="1:14" s="1" customFormat="1">
      <c r="A11" s="64"/>
      <c r="B11" s="19"/>
      <c r="C11" s="19"/>
      <c r="D11" s="19"/>
      <c r="E11" s="20"/>
      <c r="F11" s="19"/>
      <c r="G11" s="40" t="s">
        <v>21</v>
      </c>
      <c r="H11" s="21"/>
      <c r="I11" s="19"/>
      <c r="J11" s="19"/>
      <c r="K11" s="22">
        <f t="shared" si="0"/>
        <v>0</v>
      </c>
      <c r="L11" s="23"/>
      <c r="M11" s="24"/>
      <c r="N11" s="41"/>
    </row>
    <row r="12" spans="1:14" s="1" customFormat="1">
      <c r="A12" s="64"/>
      <c r="B12" s="19"/>
      <c r="C12" s="19"/>
      <c r="D12" s="19"/>
      <c r="E12" s="20"/>
      <c r="F12" s="19"/>
      <c r="G12" s="40" t="s">
        <v>22</v>
      </c>
      <c r="H12" s="129"/>
      <c r="I12" s="19"/>
      <c r="J12" s="19"/>
      <c r="K12" s="22">
        <f t="shared" si="0"/>
        <v>0</v>
      </c>
      <c r="L12" s="23"/>
      <c r="M12" s="24"/>
      <c r="N12" s="41"/>
    </row>
    <row r="13" spans="1:14" s="1" customFormat="1">
      <c r="A13" s="64"/>
      <c r="B13" s="19"/>
      <c r="C13" s="19"/>
      <c r="D13" s="19"/>
      <c r="E13" s="20"/>
      <c r="F13" s="19"/>
      <c r="G13" s="40" t="s">
        <v>23</v>
      </c>
      <c r="H13" s="21"/>
      <c r="I13" s="19"/>
      <c r="J13" s="19"/>
      <c r="K13" s="22">
        <f t="shared" si="0"/>
        <v>0</v>
      </c>
      <c r="L13" s="23"/>
      <c r="M13" s="24"/>
      <c r="N13" s="41"/>
    </row>
    <row r="14" spans="1:14" s="1" customFormat="1">
      <c r="A14" s="64"/>
      <c r="B14" s="19"/>
      <c r="C14" s="19"/>
      <c r="D14" s="19"/>
      <c r="E14" s="20"/>
      <c r="F14" s="19"/>
      <c r="G14" s="40" t="s">
        <v>24</v>
      </c>
      <c r="H14" s="21"/>
      <c r="I14" s="19"/>
      <c r="J14" s="19"/>
      <c r="K14" s="22">
        <f t="shared" si="0"/>
        <v>0</v>
      </c>
      <c r="L14" s="23"/>
      <c r="M14" s="24"/>
      <c r="N14" s="41"/>
    </row>
    <row r="15" spans="1:14" s="1" customFormat="1">
      <c r="A15" s="64"/>
      <c r="B15" s="19"/>
      <c r="C15" s="19"/>
      <c r="D15" s="19"/>
      <c r="E15" s="20"/>
      <c r="F15" s="19"/>
      <c r="G15" s="40" t="s">
        <v>25</v>
      </c>
      <c r="H15" s="21"/>
      <c r="I15" s="19"/>
      <c r="J15" s="19"/>
      <c r="K15" s="22">
        <f t="shared" si="0"/>
        <v>0</v>
      </c>
      <c r="L15" s="23"/>
      <c r="M15" s="24"/>
      <c r="N15" s="41"/>
    </row>
    <row r="16" spans="1:14" s="1" customFormat="1">
      <c r="A16" s="64"/>
      <c r="B16" s="19"/>
      <c r="C16" s="19"/>
      <c r="D16" s="19"/>
      <c r="E16" s="20"/>
      <c r="F16" s="19"/>
      <c r="G16" s="40" t="s">
        <v>26</v>
      </c>
      <c r="H16" s="21"/>
      <c r="I16" s="19"/>
      <c r="J16" s="19"/>
      <c r="K16" s="22">
        <f t="shared" si="0"/>
        <v>0</v>
      </c>
      <c r="L16" s="23"/>
      <c r="M16" s="24"/>
      <c r="N16" s="41"/>
    </row>
    <row r="17" spans="1:14" s="1" customFormat="1">
      <c r="A17" s="64"/>
      <c r="B17" s="19"/>
      <c r="C17" s="19"/>
      <c r="D17" s="19"/>
      <c r="E17" s="20"/>
      <c r="F17" s="19"/>
      <c r="G17" s="40" t="s">
        <v>27</v>
      </c>
      <c r="H17" s="21"/>
      <c r="I17" s="19"/>
      <c r="J17" s="19"/>
      <c r="K17" s="22">
        <f t="shared" si="0"/>
        <v>0</v>
      </c>
      <c r="L17" s="23"/>
      <c r="M17" s="24"/>
      <c r="N17" s="41"/>
    </row>
    <row r="18" spans="1:14" s="1" customFormat="1">
      <c r="A18" s="64"/>
      <c r="B18" s="19"/>
      <c r="C18" s="19"/>
      <c r="D18" s="19"/>
      <c r="E18" s="20"/>
      <c r="F18" s="19"/>
      <c r="G18" s="40" t="s">
        <v>28</v>
      </c>
      <c r="H18" s="21"/>
      <c r="I18" s="19"/>
      <c r="J18" s="19"/>
      <c r="K18" s="22">
        <f t="shared" si="0"/>
        <v>0</v>
      </c>
      <c r="L18" s="23"/>
      <c r="M18" s="24"/>
      <c r="N18" s="41"/>
    </row>
    <row r="19" spans="1:14" s="1" customFormat="1">
      <c r="A19" s="64"/>
      <c r="B19" s="19"/>
      <c r="C19" s="19"/>
      <c r="D19" s="19"/>
      <c r="E19" s="20"/>
      <c r="F19" s="19"/>
      <c r="G19" s="40" t="s">
        <v>29</v>
      </c>
      <c r="H19" s="21"/>
      <c r="I19" s="19"/>
      <c r="J19" s="19"/>
      <c r="K19" s="22">
        <f t="shared" si="0"/>
        <v>0</v>
      </c>
      <c r="L19" s="23"/>
      <c r="M19" s="24"/>
      <c r="N19" s="41"/>
    </row>
    <row r="20" spans="1:14" s="1" customFormat="1">
      <c r="A20" s="64"/>
      <c r="B20" s="19"/>
      <c r="C20" s="19"/>
      <c r="D20" s="19"/>
      <c r="E20" s="20"/>
      <c r="F20" s="19"/>
      <c r="G20" s="40" t="s">
        <v>30</v>
      </c>
      <c r="H20" s="21"/>
      <c r="I20" s="19"/>
      <c r="J20" s="19"/>
      <c r="K20" s="22">
        <f t="shared" si="0"/>
        <v>0</v>
      </c>
      <c r="L20" s="23"/>
      <c r="M20" s="24"/>
      <c r="N20" s="41"/>
    </row>
    <row r="21" spans="1:14" s="1" customFormat="1">
      <c r="A21" s="64"/>
      <c r="B21" s="19"/>
      <c r="C21" s="19"/>
      <c r="D21" s="19"/>
      <c r="E21" s="20"/>
      <c r="F21" s="19"/>
      <c r="G21" s="40" t="s">
        <v>31</v>
      </c>
      <c r="H21" s="21"/>
      <c r="I21" s="19"/>
      <c r="J21" s="19"/>
      <c r="K21" s="22">
        <f t="shared" si="0"/>
        <v>0</v>
      </c>
      <c r="L21" s="23"/>
      <c r="M21" s="24"/>
      <c r="N21" s="41"/>
    </row>
    <row r="22" spans="1:14" s="1" customFormat="1">
      <c r="A22" s="64"/>
      <c r="B22" s="19"/>
      <c r="C22" s="19"/>
      <c r="D22" s="19"/>
      <c r="E22" s="20"/>
      <c r="F22" s="19"/>
      <c r="G22" s="40" t="s">
        <v>32</v>
      </c>
      <c r="H22" s="21"/>
      <c r="I22" s="19"/>
      <c r="J22" s="19"/>
      <c r="K22" s="22">
        <f t="shared" si="0"/>
        <v>0</v>
      </c>
      <c r="L22" s="23"/>
      <c r="M22" s="24"/>
      <c r="N22" s="41"/>
    </row>
    <row r="23" spans="1:14" s="1" customFormat="1">
      <c r="A23" s="64"/>
      <c r="B23" s="19"/>
      <c r="C23" s="19"/>
      <c r="D23" s="19"/>
      <c r="E23" s="20"/>
      <c r="F23" s="19"/>
      <c r="G23" s="40" t="s">
        <v>33</v>
      </c>
      <c r="H23" s="21"/>
      <c r="I23" s="19"/>
      <c r="J23" s="19"/>
      <c r="K23" s="22">
        <f t="shared" si="0"/>
        <v>0</v>
      </c>
      <c r="L23" s="23"/>
      <c r="M23" s="24"/>
      <c r="N23" s="41"/>
    </row>
    <row r="24" spans="1:14" s="1" customFormat="1">
      <c r="A24" s="64"/>
      <c r="B24" s="19"/>
      <c r="C24" s="19"/>
      <c r="D24" s="19"/>
      <c r="E24" s="20"/>
      <c r="F24" s="19"/>
      <c r="G24" s="40" t="s">
        <v>34</v>
      </c>
      <c r="H24" s="21"/>
      <c r="I24" s="19"/>
      <c r="J24" s="19"/>
      <c r="K24" s="22">
        <f t="shared" si="0"/>
        <v>0</v>
      </c>
      <c r="L24" s="23"/>
      <c r="M24" s="24"/>
      <c r="N24" s="41"/>
    </row>
    <row r="25" spans="1:14" s="1" customFormat="1">
      <c r="A25" s="64"/>
      <c r="B25" s="19"/>
      <c r="C25" s="19"/>
      <c r="D25" s="19"/>
      <c r="E25" s="20"/>
      <c r="F25" s="19"/>
      <c r="G25" s="40" t="s">
        <v>35</v>
      </c>
      <c r="H25" s="21"/>
      <c r="I25" s="19"/>
      <c r="J25" s="19"/>
      <c r="K25" s="22">
        <f t="shared" si="0"/>
        <v>0</v>
      </c>
      <c r="L25" s="23"/>
      <c r="M25" s="24"/>
      <c r="N25" s="41"/>
    </row>
    <row r="26" spans="1:14" s="1" customFormat="1">
      <c r="A26" s="64"/>
      <c r="B26" s="19"/>
      <c r="C26" s="19"/>
      <c r="D26" s="19"/>
      <c r="E26" s="20"/>
      <c r="F26" s="19"/>
      <c r="G26" s="40" t="s">
        <v>36</v>
      </c>
      <c r="H26" s="21"/>
      <c r="I26" s="19"/>
      <c r="J26" s="19"/>
      <c r="K26" s="22">
        <f t="shared" si="0"/>
        <v>0</v>
      </c>
      <c r="L26" s="23"/>
      <c r="M26" s="24"/>
      <c r="N26" s="41"/>
    </row>
    <row r="27" spans="1:14" s="1" customFormat="1">
      <c r="A27" s="64"/>
      <c r="B27" s="19"/>
      <c r="C27" s="19"/>
      <c r="D27" s="19"/>
      <c r="E27" s="20"/>
      <c r="F27" s="19"/>
      <c r="G27" s="40" t="s">
        <v>37</v>
      </c>
      <c r="H27" s="21"/>
      <c r="I27" s="19"/>
      <c r="J27" s="19"/>
      <c r="K27" s="22">
        <f t="shared" si="0"/>
        <v>0</v>
      </c>
      <c r="L27" s="23"/>
      <c r="M27" s="24"/>
      <c r="N27" s="41"/>
    </row>
    <row r="28" spans="1:14" s="1" customFormat="1">
      <c r="A28" s="64"/>
      <c r="B28" s="19"/>
      <c r="C28" s="19"/>
      <c r="D28" s="19"/>
      <c r="E28" s="20"/>
      <c r="F28" s="19"/>
      <c r="G28" s="40" t="s">
        <v>38</v>
      </c>
      <c r="H28" s="21"/>
      <c r="I28" s="19"/>
      <c r="J28" s="19"/>
      <c r="K28" s="22">
        <f t="shared" si="0"/>
        <v>0</v>
      </c>
      <c r="L28" s="23"/>
      <c r="M28" s="24"/>
      <c r="N28" s="41"/>
    </row>
    <row r="29" spans="1:14" s="1" customFormat="1">
      <c r="A29" s="64"/>
      <c r="B29" s="19"/>
      <c r="C29" s="19"/>
      <c r="D29" s="19"/>
      <c r="E29" s="20"/>
      <c r="F29" s="19"/>
      <c r="G29" s="40" t="s">
        <v>39</v>
      </c>
      <c r="H29" s="21"/>
      <c r="I29" s="19"/>
      <c r="J29" s="19"/>
      <c r="K29" s="22">
        <f t="shared" si="0"/>
        <v>0</v>
      </c>
      <c r="L29" s="23"/>
      <c r="M29" s="24"/>
      <c r="N29" s="41"/>
    </row>
    <row r="30" spans="1:14" s="1" customFormat="1">
      <c r="A30" s="64"/>
      <c r="B30" s="19"/>
      <c r="C30" s="19"/>
      <c r="D30" s="19"/>
      <c r="E30" s="20"/>
      <c r="F30" s="19"/>
      <c r="G30" s="40" t="s">
        <v>40</v>
      </c>
      <c r="H30" s="21"/>
      <c r="I30" s="19"/>
      <c r="J30" s="19"/>
      <c r="K30" s="22">
        <f t="shared" si="0"/>
        <v>0</v>
      </c>
      <c r="L30" s="23"/>
      <c r="M30" s="24"/>
      <c r="N30" s="41"/>
    </row>
    <row r="31" spans="1:14" s="1" customFormat="1">
      <c r="A31" s="90">
        <v>45320</v>
      </c>
      <c r="B31" s="84" t="s">
        <v>41</v>
      </c>
      <c r="C31" s="84" t="s">
        <v>49</v>
      </c>
      <c r="D31" s="84" t="s">
        <v>43</v>
      </c>
      <c r="E31" s="85">
        <v>5</v>
      </c>
      <c r="F31" s="84" t="s">
        <v>44</v>
      </c>
      <c r="G31" s="84" t="s">
        <v>23</v>
      </c>
      <c r="H31" s="83">
        <v>45357</v>
      </c>
      <c r="I31" s="84" t="s">
        <v>356</v>
      </c>
      <c r="J31" s="84" t="s">
        <v>395</v>
      </c>
      <c r="K31" s="28">
        <f t="shared" si="0"/>
        <v>5</v>
      </c>
      <c r="L31" s="87">
        <v>0</v>
      </c>
      <c r="M31" s="88"/>
      <c r="N31" s="89"/>
    </row>
    <row r="32" spans="1:14" s="1" customFormat="1">
      <c r="A32" s="83">
        <v>45320</v>
      </c>
      <c r="B32" s="84" t="s">
        <v>41</v>
      </c>
      <c r="C32" s="84" t="s">
        <v>49</v>
      </c>
      <c r="D32" s="84" t="s">
        <v>43</v>
      </c>
      <c r="E32" s="85">
        <v>4</v>
      </c>
      <c r="F32" s="84" t="s">
        <v>44</v>
      </c>
      <c r="G32" s="84" t="s">
        <v>23</v>
      </c>
      <c r="H32" s="83">
        <v>45357</v>
      </c>
      <c r="I32" s="84" t="s">
        <v>356</v>
      </c>
      <c r="J32" s="84" t="s">
        <v>396</v>
      </c>
      <c r="K32" s="28">
        <f t="shared" si="0"/>
        <v>4</v>
      </c>
      <c r="L32" s="87">
        <v>0</v>
      </c>
      <c r="M32" s="88"/>
      <c r="N32" s="89"/>
    </row>
    <row r="33" spans="1:14" s="1" customFormat="1">
      <c r="A33" s="117">
        <v>45329</v>
      </c>
      <c r="B33" s="118" t="s">
        <v>41</v>
      </c>
      <c r="C33" s="118" t="s">
        <v>49</v>
      </c>
      <c r="D33" s="118" t="s">
        <v>43</v>
      </c>
      <c r="E33" s="119">
        <v>1</v>
      </c>
      <c r="F33" s="118" t="s">
        <v>44</v>
      </c>
      <c r="G33" s="118" t="s">
        <v>39</v>
      </c>
      <c r="H33" s="117">
        <v>45357</v>
      </c>
      <c r="I33" s="118" t="s">
        <v>356</v>
      </c>
      <c r="J33" s="118" t="s">
        <v>566</v>
      </c>
      <c r="K33" s="121">
        <f t="shared" si="0"/>
        <v>1</v>
      </c>
      <c r="L33" s="122">
        <v>0</v>
      </c>
      <c r="M33" s="123"/>
      <c r="N33" s="124"/>
    </row>
    <row r="34" spans="1:14" s="1" customFormat="1">
      <c r="A34" s="117">
        <v>45329</v>
      </c>
      <c r="B34" s="118" t="s">
        <v>41</v>
      </c>
      <c r="C34" s="118" t="s">
        <v>49</v>
      </c>
      <c r="D34" s="118" t="s">
        <v>43</v>
      </c>
      <c r="E34" s="119">
        <v>1</v>
      </c>
      <c r="F34" s="118" t="s">
        <v>44</v>
      </c>
      <c r="G34" s="118" t="s">
        <v>40</v>
      </c>
      <c r="H34" s="117">
        <v>45357</v>
      </c>
      <c r="I34" s="118" t="s">
        <v>356</v>
      </c>
      <c r="J34" s="118" t="s">
        <v>567</v>
      </c>
      <c r="K34" s="121">
        <f t="shared" si="0"/>
        <v>1</v>
      </c>
      <c r="L34" s="122">
        <v>0</v>
      </c>
      <c r="M34" s="123"/>
      <c r="N34" s="124"/>
    </row>
    <row r="35" spans="1:14" s="1" customFormat="1">
      <c r="A35" s="117">
        <v>45329</v>
      </c>
      <c r="B35" s="118" t="s">
        <v>41</v>
      </c>
      <c r="C35" s="118" t="s">
        <v>49</v>
      </c>
      <c r="D35" s="118" t="s">
        <v>43</v>
      </c>
      <c r="E35" s="119">
        <v>1</v>
      </c>
      <c r="F35" s="118" t="s">
        <v>44</v>
      </c>
      <c r="G35" s="118" t="s">
        <v>23</v>
      </c>
      <c r="H35" s="117">
        <v>45357</v>
      </c>
      <c r="I35" s="118" t="s">
        <v>356</v>
      </c>
      <c r="J35" s="118" t="s">
        <v>568</v>
      </c>
      <c r="K35" s="121">
        <f t="shared" si="0"/>
        <v>1</v>
      </c>
      <c r="L35" s="122">
        <v>0</v>
      </c>
      <c r="M35" s="123"/>
      <c r="N35" s="124"/>
    </row>
    <row r="36" spans="1:14" s="1" customFormat="1">
      <c r="A36" s="117">
        <v>45329</v>
      </c>
      <c r="B36" s="118" t="s">
        <v>41</v>
      </c>
      <c r="C36" s="118" t="s">
        <v>49</v>
      </c>
      <c r="D36" s="118" t="s">
        <v>43</v>
      </c>
      <c r="E36" s="119">
        <v>1</v>
      </c>
      <c r="F36" s="118" t="s">
        <v>44</v>
      </c>
      <c r="G36" s="118" t="s">
        <v>23</v>
      </c>
      <c r="H36" s="117">
        <v>45357</v>
      </c>
      <c r="I36" s="118" t="s">
        <v>356</v>
      </c>
      <c r="J36" s="118" t="s">
        <v>569</v>
      </c>
      <c r="K36" s="121">
        <f t="shared" si="0"/>
        <v>1</v>
      </c>
      <c r="L36" s="122">
        <v>0</v>
      </c>
      <c r="M36" s="123"/>
      <c r="N36" s="124"/>
    </row>
    <row r="37" spans="1:14" s="1" customFormat="1">
      <c r="A37" s="117">
        <v>45334</v>
      </c>
      <c r="B37" s="118" t="s">
        <v>41</v>
      </c>
      <c r="C37" s="118" t="s">
        <v>49</v>
      </c>
      <c r="D37" s="118" t="s">
        <v>43</v>
      </c>
      <c r="E37" s="119">
        <v>1</v>
      </c>
      <c r="F37" s="118" t="s">
        <v>44</v>
      </c>
      <c r="G37" s="118" t="s">
        <v>38</v>
      </c>
      <c r="H37" s="117">
        <v>45357</v>
      </c>
      <c r="I37" s="118" t="s">
        <v>356</v>
      </c>
      <c r="J37" s="118" t="s">
        <v>570</v>
      </c>
      <c r="K37" s="121">
        <f t="shared" si="0"/>
        <v>1</v>
      </c>
      <c r="L37" s="122">
        <v>0</v>
      </c>
      <c r="M37" s="123"/>
      <c r="N37" s="124"/>
    </row>
    <row r="38" spans="1:14" s="1" customFormat="1">
      <c r="A38" s="117">
        <v>45330</v>
      </c>
      <c r="B38" s="118" t="s">
        <v>41</v>
      </c>
      <c r="C38" s="118" t="s">
        <v>46</v>
      </c>
      <c r="D38" s="118" t="s">
        <v>43</v>
      </c>
      <c r="E38" s="119">
        <v>6</v>
      </c>
      <c r="F38" s="118" t="s">
        <v>44</v>
      </c>
      <c r="G38" s="118" t="s">
        <v>39</v>
      </c>
      <c r="H38" s="117">
        <v>45364</v>
      </c>
      <c r="I38" s="118" t="s">
        <v>356</v>
      </c>
      <c r="J38" s="118" t="s">
        <v>571</v>
      </c>
      <c r="K38" s="121">
        <f t="shared" si="0"/>
        <v>6</v>
      </c>
      <c r="L38" s="122">
        <v>0</v>
      </c>
      <c r="M38" s="123"/>
      <c r="N38" s="124"/>
    </row>
    <row r="39" spans="1:14" s="1" customFormat="1">
      <c r="A39" s="117">
        <v>45334</v>
      </c>
      <c r="B39" s="118" t="s">
        <v>41</v>
      </c>
      <c r="C39" s="118" t="s">
        <v>42</v>
      </c>
      <c r="D39" s="118" t="s">
        <v>43</v>
      </c>
      <c r="E39" s="119">
        <v>4</v>
      </c>
      <c r="F39" s="118" t="s">
        <v>44</v>
      </c>
      <c r="G39" s="118" t="s">
        <v>23</v>
      </c>
      <c r="H39" s="117">
        <v>45373</v>
      </c>
      <c r="I39" s="118" t="s">
        <v>356</v>
      </c>
      <c r="J39" s="118" t="s">
        <v>572</v>
      </c>
      <c r="K39" s="121">
        <f t="shared" si="0"/>
        <v>4</v>
      </c>
      <c r="L39" s="122">
        <v>0</v>
      </c>
      <c r="M39" s="123">
        <v>45383</v>
      </c>
      <c r="N39" s="124"/>
    </row>
    <row r="40" spans="1:14" s="1" customFormat="1">
      <c r="A40" s="117">
        <v>45334</v>
      </c>
      <c r="B40" s="118" t="s">
        <v>41</v>
      </c>
      <c r="C40" s="118" t="s">
        <v>42</v>
      </c>
      <c r="D40" s="118" t="s">
        <v>43</v>
      </c>
      <c r="E40" s="119">
        <v>2</v>
      </c>
      <c r="F40" s="118" t="s">
        <v>44</v>
      </c>
      <c r="G40" s="118" t="s">
        <v>21</v>
      </c>
      <c r="H40" s="117">
        <v>45373</v>
      </c>
      <c r="I40" s="118" t="s">
        <v>356</v>
      </c>
      <c r="J40" s="118" t="s">
        <v>573</v>
      </c>
      <c r="K40" s="121">
        <f t="shared" si="0"/>
        <v>1</v>
      </c>
      <c r="L40" s="122">
        <v>1</v>
      </c>
      <c r="M40" s="123">
        <v>45383</v>
      </c>
      <c r="N40" s="124"/>
    </row>
    <row r="41" spans="1:14" s="1" customFormat="1">
      <c r="A41" s="117">
        <v>45334</v>
      </c>
      <c r="B41" s="118" t="s">
        <v>41</v>
      </c>
      <c r="C41" s="118" t="s">
        <v>42</v>
      </c>
      <c r="D41" s="118" t="s">
        <v>43</v>
      </c>
      <c r="E41" s="119">
        <v>1</v>
      </c>
      <c r="F41" s="118" t="s">
        <v>44</v>
      </c>
      <c r="G41" s="118" t="s">
        <v>23</v>
      </c>
      <c r="H41" s="117">
        <v>45373</v>
      </c>
      <c r="I41" s="118" t="s">
        <v>356</v>
      </c>
      <c r="J41" s="118" t="s">
        <v>574</v>
      </c>
      <c r="K41" s="121">
        <f t="shared" si="0"/>
        <v>1</v>
      </c>
      <c r="L41" s="122">
        <v>0</v>
      </c>
      <c r="M41" s="123"/>
      <c r="N41" s="124"/>
    </row>
    <row r="42" spans="1:14" s="1" customFormat="1">
      <c r="A42" s="117">
        <v>45334</v>
      </c>
      <c r="B42" s="118" t="s">
        <v>41</v>
      </c>
      <c r="C42" s="118" t="s">
        <v>42</v>
      </c>
      <c r="D42" s="118" t="s">
        <v>43</v>
      </c>
      <c r="E42" s="119">
        <v>1</v>
      </c>
      <c r="F42" s="118" t="s">
        <v>44</v>
      </c>
      <c r="G42" s="118" t="s">
        <v>21</v>
      </c>
      <c r="H42" s="117">
        <v>45373</v>
      </c>
      <c r="I42" s="118" t="s">
        <v>356</v>
      </c>
      <c r="J42" s="118" t="s">
        <v>575</v>
      </c>
      <c r="K42" s="121">
        <f t="shared" si="0"/>
        <v>1</v>
      </c>
      <c r="L42" s="122">
        <v>0</v>
      </c>
      <c r="M42" s="123">
        <v>45383</v>
      </c>
      <c r="N42" s="124"/>
    </row>
    <row r="43" spans="1:14" s="1" customFormat="1">
      <c r="A43" s="117">
        <v>45334</v>
      </c>
      <c r="B43" s="118" t="s">
        <v>41</v>
      </c>
      <c r="C43" s="118" t="s">
        <v>42</v>
      </c>
      <c r="D43" s="118" t="s">
        <v>43</v>
      </c>
      <c r="E43" s="119">
        <v>4</v>
      </c>
      <c r="F43" s="118" t="s">
        <v>44</v>
      </c>
      <c r="G43" s="118" t="s">
        <v>40</v>
      </c>
      <c r="H43" s="117">
        <v>45372</v>
      </c>
      <c r="I43" s="120"/>
      <c r="J43" s="118" t="s">
        <v>576</v>
      </c>
      <c r="K43" s="121">
        <f t="shared" si="0"/>
        <v>3</v>
      </c>
      <c r="L43" s="122">
        <v>1</v>
      </c>
      <c r="M43" s="123"/>
      <c r="N43" s="124"/>
    </row>
    <row r="44" spans="1:14" s="1" customFormat="1">
      <c r="A44" s="117">
        <v>45334</v>
      </c>
      <c r="B44" s="118" t="s">
        <v>41</v>
      </c>
      <c r="C44" s="118" t="s">
        <v>42</v>
      </c>
      <c r="D44" s="118" t="s">
        <v>43</v>
      </c>
      <c r="E44" s="119">
        <v>9</v>
      </c>
      <c r="F44" s="118" t="s">
        <v>44</v>
      </c>
      <c r="G44" s="118" t="s">
        <v>39</v>
      </c>
      <c r="H44" s="117">
        <v>45371</v>
      </c>
      <c r="I44" s="118" t="s">
        <v>356</v>
      </c>
      <c r="J44" s="118" t="s">
        <v>577</v>
      </c>
      <c r="K44" s="121">
        <f t="shared" si="0"/>
        <v>9</v>
      </c>
      <c r="L44" s="122">
        <v>0</v>
      </c>
      <c r="M44" s="123"/>
      <c r="N44" s="124"/>
    </row>
    <row r="45" spans="1:14" s="1" customFormat="1">
      <c r="A45" s="117">
        <v>45334</v>
      </c>
      <c r="B45" s="118" t="s">
        <v>41</v>
      </c>
      <c r="C45" s="118" t="s">
        <v>49</v>
      </c>
      <c r="D45" s="118" t="s">
        <v>43</v>
      </c>
      <c r="E45" s="119">
        <v>1</v>
      </c>
      <c r="F45" s="118" t="s">
        <v>44</v>
      </c>
      <c r="G45" s="118" t="s">
        <v>21</v>
      </c>
      <c r="H45" s="117">
        <v>45365</v>
      </c>
      <c r="I45" s="118" t="s">
        <v>356</v>
      </c>
      <c r="J45" s="118" t="s">
        <v>578</v>
      </c>
      <c r="K45" s="121">
        <f t="shared" si="0"/>
        <v>1</v>
      </c>
      <c r="L45" s="122">
        <v>0</v>
      </c>
      <c r="M45" s="123">
        <v>45373</v>
      </c>
      <c r="N45" s="124"/>
    </row>
    <row r="46" spans="1:14" s="1" customFormat="1">
      <c r="A46" s="117">
        <v>45334</v>
      </c>
      <c r="B46" s="118" t="s">
        <v>41</v>
      </c>
      <c r="C46" s="118" t="s">
        <v>49</v>
      </c>
      <c r="D46" s="118" t="s">
        <v>43</v>
      </c>
      <c r="E46" s="119">
        <v>2</v>
      </c>
      <c r="F46" s="118" t="s">
        <v>44</v>
      </c>
      <c r="G46" s="118" t="s">
        <v>23</v>
      </c>
      <c r="H46" s="117">
        <v>45365</v>
      </c>
      <c r="I46" s="118" t="s">
        <v>356</v>
      </c>
      <c r="J46" s="118" t="s">
        <v>579</v>
      </c>
      <c r="K46" s="121">
        <f t="shared" si="0"/>
        <v>2</v>
      </c>
      <c r="L46" s="122">
        <v>0</v>
      </c>
      <c r="M46" s="123">
        <v>45373</v>
      </c>
      <c r="N46" s="124"/>
    </row>
    <row r="47" spans="1:14" s="1" customFormat="1">
      <c r="A47" s="117">
        <v>45334</v>
      </c>
      <c r="B47" s="118" t="s">
        <v>41</v>
      </c>
      <c r="C47" s="118" t="s">
        <v>49</v>
      </c>
      <c r="D47" s="118" t="s">
        <v>43</v>
      </c>
      <c r="E47" s="119">
        <v>1</v>
      </c>
      <c r="F47" s="118" t="s">
        <v>44</v>
      </c>
      <c r="G47" s="118" t="s">
        <v>23</v>
      </c>
      <c r="H47" s="117"/>
      <c r="I47" s="118" t="s">
        <v>356</v>
      </c>
      <c r="J47" s="118" t="s">
        <v>580</v>
      </c>
      <c r="K47" s="121">
        <f t="shared" si="0"/>
        <v>0</v>
      </c>
      <c r="L47" s="122">
        <v>0</v>
      </c>
      <c r="M47" s="123"/>
      <c r="N47" s="124"/>
    </row>
    <row r="48" spans="1:14" s="1" customFormat="1">
      <c r="A48" s="117">
        <v>45341</v>
      </c>
      <c r="B48" s="118" t="s">
        <v>41</v>
      </c>
      <c r="C48" s="118" t="s">
        <v>49</v>
      </c>
      <c r="D48" s="118" t="s">
        <v>43</v>
      </c>
      <c r="E48" s="119">
        <v>14</v>
      </c>
      <c r="F48" s="118" t="s">
        <v>44</v>
      </c>
      <c r="G48" s="118" t="s">
        <v>21</v>
      </c>
      <c r="H48" s="117"/>
      <c r="I48" s="120"/>
      <c r="J48" s="118" t="s">
        <v>581</v>
      </c>
      <c r="K48" s="121">
        <f t="shared" si="0"/>
        <v>0</v>
      </c>
      <c r="L48" s="122"/>
      <c r="M48" s="123"/>
      <c r="N48" s="124"/>
    </row>
    <row r="49" spans="1:14" s="1" customFormat="1">
      <c r="A49" s="117">
        <v>45351</v>
      </c>
      <c r="B49" s="118" t="s">
        <v>41</v>
      </c>
      <c r="C49" s="118" t="s">
        <v>42</v>
      </c>
      <c r="D49" s="118" t="s">
        <v>43</v>
      </c>
      <c r="E49" s="119">
        <v>12</v>
      </c>
      <c r="F49" s="118" t="s">
        <v>44</v>
      </c>
      <c r="G49" s="118" t="s">
        <v>37</v>
      </c>
      <c r="H49" s="117">
        <v>45352</v>
      </c>
      <c r="I49" s="118" t="s">
        <v>356</v>
      </c>
      <c r="J49" s="118" t="s">
        <v>582</v>
      </c>
      <c r="K49" s="121">
        <f t="shared" si="0"/>
        <v>11</v>
      </c>
      <c r="L49" s="122">
        <v>1</v>
      </c>
      <c r="M49" s="123"/>
      <c r="N49" s="124"/>
    </row>
    <row r="50" spans="1:14" s="1" customFormat="1">
      <c r="A50" s="117">
        <v>45351</v>
      </c>
      <c r="B50" s="118" t="s">
        <v>41</v>
      </c>
      <c r="C50" s="118" t="s">
        <v>42</v>
      </c>
      <c r="D50" s="118" t="s">
        <v>43</v>
      </c>
      <c r="E50" s="119">
        <v>16</v>
      </c>
      <c r="F50" s="118" t="s">
        <v>44</v>
      </c>
      <c r="G50" s="118" t="s">
        <v>37</v>
      </c>
      <c r="H50" s="117">
        <v>45352</v>
      </c>
      <c r="I50" s="118" t="s">
        <v>356</v>
      </c>
      <c r="J50" s="118" t="s">
        <v>618</v>
      </c>
      <c r="K50" s="121">
        <f t="shared" si="0"/>
        <v>15</v>
      </c>
      <c r="L50" s="122">
        <v>1</v>
      </c>
      <c r="M50" s="123"/>
      <c r="N50" s="124"/>
    </row>
    <row r="51" spans="1:14" s="1" customFormat="1">
      <c r="A51" s="117">
        <v>45351</v>
      </c>
      <c r="B51" s="118" t="s">
        <v>41</v>
      </c>
      <c r="C51" s="118" t="s">
        <v>49</v>
      </c>
      <c r="D51" s="118" t="s">
        <v>43</v>
      </c>
      <c r="E51" s="119">
        <v>2</v>
      </c>
      <c r="F51" s="118" t="s">
        <v>44</v>
      </c>
      <c r="G51" s="118" t="s">
        <v>20</v>
      </c>
      <c r="H51" s="117">
        <v>45355</v>
      </c>
      <c r="I51" s="118" t="s">
        <v>356</v>
      </c>
      <c r="J51" s="118" t="s">
        <v>583</v>
      </c>
      <c r="K51" s="121">
        <f t="shared" si="0"/>
        <v>2</v>
      </c>
      <c r="L51" s="122">
        <v>0</v>
      </c>
      <c r="M51" s="123"/>
      <c r="N51" s="124"/>
    </row>
    <row r="52" spans="1:14" s="1" customFormat="1">
      <c r="A52" s="117">
        <v>45351</v>
      </c>
      <c r="B52" s="118" t="s">
        <v>41</v>
      </c>
      <c r="C52" s="118" t="s">
        <v>49</v>
      </c>
      <c r="D52" s="118" t="s">
        <v>43</v>
      </c>
      <c r="E52" s="119">
        <v>1</v>
      </c>
      <c r="F52" s="118" t="s">
        <v>44</v>
      </c>
      <c r="G52" s="118" t="s">
        <v>20</v>
      </c>
      <c r="H52" s="117">
        <v>45355</v>
      </c>
      <c r="I52" s="118" t="s">
        <v>356</v>
      </c>
      <c r="J52" s="118" t="s">
        <v>584</v>
      </c>
      <c r="K52" s="121">
        <f t="shared" si="0"/>
        <v>1</v>
      </c>
      <c r="L52" s="122">
        <v>0</v>
      </c>
      <c r="M52" s="123"/>
      <c r="N52" s="124"/>
    </row>
    <row r="53" spans="1:14" s="1" customFormat="1">
      <c r="A53" s="117">
        <v>45351</v>
      </c>
      <c r="B53" s="118" t="s">
        <v>41</v>
      </c>
      <c r="C53" s="118" t="s">
        <v>49</v>
      </c>
      <c r="D53" s="118" t="s">
        <v>43</v>
      </c>
      <c r="E53" s="119">
        <v>1</v>
      </c>
      <c r="F53" s="118" t="s">
        <v>44</v>
      </c>
      <c r="G53" s="118" t="s">
        <v>30</v>
      </c>
      <c r="H53" s="117">
        <v>45355</v>
      </c>
      <c r="I53" s="118" t="s">
        <v>356</v>
      </c>
      <c r="J53" s="118" t="s">
        <v>585</v>
      </c>
      <c r="K53" s="121">
        <f t="shared" si="0"/>
        <v>1</v>
      </c>
      <c r="L53" s="122">
        <v>0</v>
      </c>
      <c r="M53" s="123"/>
      <c r="N53" s="124"/>
    </row>
    <row r="54" spans="1:14" s="1" customFormat="1">
      <c r="A54" s="117">
        <v>45351</v>
      </c>
      <c r="B54" s="118" t="s">
        <v>41</v>
      </c>
      <c r="C54" s="118" t="s">
        <v>49</v>
      </c>
      <c r="D54" s="118" t="s">
        <v>43</v>
      </c>
      <c r="E54" s="119">
        <v>1</v>
      </c>
      <c r="F54" s="118" t="s">
        <v>44</v>
      </c>
      <c r="G54" s="118" t="s">
        <v>18</v>
      </c>
      <c r="H54" s="117">
        <v>45355</v>
      </c>
      <c r="I54" s="118" t="s">
        <v>356</v>
      </c>
      <c r="J54" s="118" t="s">
        <v>586</v>
      </c>
      <c r="K54" s="121">
        <f t="shared" si="0"/>
        <v>1</v>
      </c>
      <c r="L54" s="122">
        <v>0</v>
      </c>
      <c r="M54" s="123"/>
      <c r="N54" s="124"/>
    </row>
    <row r="55" spans="1:14" s="1" customFormat="1">
      <c r="A55" s="117">
        <v>45351</v>
      </c>
      <c r="B55" s="118" t="s">
        <v>41</v>
      </c>
      <c r="C55" s="118" t="s">
        <v>42</v>
      </c>
      <c r="D55" s="118" t="s">
        <v>43</v>
      </c>
      <c r="E55" s="119">
        <v>25</v>
      </c>
      <c r="F55" s="118" t="s">
        <v>44</v>
      </c>
      <c r="G55" s="118" t="s">
        <v>17</v>
      </c>
      <c r="H55" s="117">
        <v>45356</v>
      </c>
      <c r="I55" s="118" t="s">
        <v>356</v>
      </c>
      <c r="J55" s="118" t="s">
        <v>587</v>
      </c>
      <c r="K55" s="121">
        <f t="shared" si="0"/>
        <v>6</v>
      </c>
      <c r="L55" s="122">
        <v>19</v>
      </c>
      <c r="M55" s="123"/>
      <c r="N55" s="124"/>
    </row>
    <row r="56" spans="1:14" s="1" customFormat="1">
      <c r="A56" s="117">
        <v>45334</v>
      </c>
      <c r="B56" s="118" t="s">
        <v>41</v>
      </c>
      <c r="C56" s="118" t="s">
        <v>49</v>
      </c>
      <c r="D56" s="118" t="s">
        <v>43</v>
      </c>
      <c r="E56" s="119">
        <v>1</v>
      </c>
      <c r="F56" s="118" t="s">
        <v>44</v>
      </c>
      <c r="G56" s="118" t="s">
        <v>23</v>
      </c>
      <c r="H56" s="117"/>
      <c r="I56" s="120"/>
      <c r="J56" s="118" t="s">
        <v>588</v>
      </c>
      <c r="K56" s="121">
        <f t="shared" si="0"/>
        <v>0</v>
      </c>
      <c r="L56" s="122"/>
      <c r="M56" s="123"/>
      <c r="N56" s="124"/>
    </row>
    <row r="57" spans="1:14" s="1" customFormat="1">
      <c r="A57" s="117">
        <v>45329</v>
      </c>
      <c r="B57" s="118" t="s">
        <v>41</v>
      </c>
      <c r="C57" s="118" t="s">
        <v>49</v>
      </c>
      <c r="D57" s="118" t="s">
        <v>43</v>
      </c>
      <c r="E57" s="119">
        <v>1</v>
      </c>
      <c r="F57" s="118" t="s">
        <v>44</v>
      </c>
      <c r="G57" s="118" t="s">
        <v>23</v>
      </c>
      <c r="H57" s="117">
        <v>45366</v>
      </c>
      <c r="I57" s="118" t="s">
        <v>356</v>
      </c>
      <c r="J57" s="118" t="s">
        <v>589</v>
      </c>
      <c r="K57" s="121">
        <f t="shared" si="0"/>
        <v>1</v>
      </c>
      <c r="L57" s="122">
        <v>0</v>
      </c>
      <c r="M57" s="123"/>
      <c r="N57" s="124"/>
    </row>
    <row r="58" spans="1:14" s="1" customFormat="1">
      <c r="A58" s="117">
        <v>45334</v>
      </c>
      <c r="B58" s="118" t="s">
        <v>41</v>
      </c>
      <c r="C58" s="118" t="s">
        <v>49</v>
      </c>
      <c r="D58" s="118" t="s">
        <v>43</v>
      </c>
      <c r="E58" s="119">
        <v>2</v>
      </c>
      <c r="F58" s="118" t="s">
        <v>44</v>
      </c>
      <c r="G58" s="118" t="s">
        <v>39</v>
      </c>
      <c r="H58" s="117"/>
      <c r="I58" s="120"/>
      <c r="J58" s="118" t="s">
        <v>590</v>
      </c>
      <c r="K58" s="121">
        <f t="shared" si="0"/>
        <v>0</v>
      </c>
      <c r="L58" s="122"/>
      <c r="M58" s="123"/>
      <c r="N58" s="124"/>
    </row>
    <row r="59" spans="1:14" s="1" customFormat="1">
      <c r="A59" s="117">
        <v>45351</v>
      </c>
      <c r="B59" s="118" t="s">
        <v>41</v>
      </c>
      <c r="C59" s="118" t="s">
        <v>49</v>
      </c>
      <c r="D59" s="118" t="s">
        <v>43</v>
      </c>
      <c r="E59" s="119">
        <v>1</v>
      </c>
      <c r="F59" s="118" t="s">
        <v>44</v>
      </c>
      <c r="G59" s="118" t="s">
        <v>16</v>
      </c>
      <c r="H59" s="117"/>
      <c r="I59" s="120"/>
      <c r="J59" s="118" t="s">
        <v>591</v>
      </c>
      <c r="K59" s="121">
        <f t="shared" si="0"/>
        <v>0</v>
      </c>
      <c r="L59" s="122"/>
      <c r="M59" s="123"/>
      <c r="N59" s="124"/>
    </row>
    <row r="60" spans="1:14" s="1" customFormat="1">
      <c r="A60" s="117">
        <v>45351</v>
      </c>
      <c r="B60" s="118" t="s">
        <v>41</v>
      </c>
      <c r="C60" s="118" t="s">
        <v>49</v>
      </c>
      <c r="D60" s="118" t="s">
        <v>43</v>
      </c>
      <c r="E60" s="119">
        <v>6</v>
      </c>
      <c r="F60" s="118" t="s">
        <v>44</v>
      </c>
      <c r="G60" s="118" t="s">
        <v>36</v>
      </c>
      <c r="H60" s="117"/>
      <c r="I60" s="120"/>
      <c r="J60" s="118" t="s">
        <v>592</v>
      </c>
      <c r="K60" s="121">
        <f t="shared" si="0"/>
        <v>0</v>
      </c>
      <c r="L60" s="122"/>
      <c r="M60" s="123"/>
      <c r="N60" s="124"/>
    </row>
    <row r="61" spans="1:14" s="1" customFormat="1">
      <c r="A61" s="117">
        <v>45351</v>
      </c>
      <c r="B61" s="118" t="s">
        <v>41</v>
      </c>
      <c r="C61" s="118" t="s">
        <v>49</v>
      </c>
      <c r="D61" s="118" t="s">
        <v>43</v>
      </c>
      <c r="E61" s="119">
        <v>2</v>
      </c>
      <c r="F61" s="118" t="s">
        <v>44</v>
      </c>
      <c r="G61" s="118" t="s">
        <v>40</v>
      </c>
      <c r="H61" s="117"/>
      <c r="I61" s="120"/>
      <c r="J61" s="118" t="s">
        <v>593</v>
      </c>
      <c r="K61" s="121">
        <f t="shared" si="0"/>
        <v>0</v>
      </c>
      <c r="L61" s="122"/>
      <c r="M61" s="123"/>
      <c r="N61" s="124"/>
    </row>
    <row r="62" spans="1:14" s="1" customFormat="1">
      <c r="A62" s="117">
        <v>45351</v>
      </c>
      <c r="B62" s="118" t="s">
        <v>41</v>
      </c>
      <c r="C62" s="118" t="s">
        <v>49</v>
      </c>
      <c r="D62" s="118" t="s">
        <v>43</v>
      </c>
      <c r="E62" s="119">
        <v>2</v>
      </c>
      <c r="F62" s="118" t="s">
        <v>44</v>
      </c>
      <c r="G62" s="118" t="s">
        <v>39</v>
      </c>
      <c r="H62" s="117"/>
      <c r="I62" s="120"/>
      <c r="J62" s="118" t="s">
        <v>594</v>
      </c>
      <c r="K62" s="121">
        <f t="shared" si="0"/>
        <v>0</v>
      </c>
      <c r="L62" s="122"/>
      <c r="M62" s="123"/>
      <c r="N62" s="124"/>
    </row>
    <row r="63" spans="1:14" s="1" customFormat="1">
      <c r="A63" s="117">
        <v>45351</v>
      </c>
      <c r="B63" s="118" t="s">
        <v>41</v>
      </c>
      <c r="C63" s="118" t="s">
        <v>49</v>
      </c>
      <c r="D63" s="118" t="s">
        <v>43</v>
      </c>
      <c r="E63" s="119">
        <v>3</v>
      </c>
      <c r="F63" s="118" t="s">
        <v>44</v>
      </c>
      <c r="G63" s="118" t="s">
        <v>29</v>
      </c>
      <c r="H63" s="117">
        <v>45358</v>
      </c>
      <c r="I63" s="118" t="s">
        <v>356</v>
      </c>
      <c r="J63" s="118" t="s">
        <v>624</v>
      </c>
      <c r="K63" s="121">
        <f t="shared" si="0"/>
        <v>3</v>
      </c>
      <c r="L63" s="122">
        <v>0</v>
      </c>
      <c r="M63" s="123"/>
      <c r="N63" s="124"/>
    </row>
    <row r="64" spans="1:14" s="1" customFormat="1">
      <c r="A64" s="117">
        <v>45341</v>
      </c>
      <c r="B64" s="118" t="s">
        <v>41</v>
      </c>
      <c r="C64" s="118" t="s">
        <v>42</v>
      </c>
      <c r="D64" s="118" t="s">
        <v>43</v>
      </c>
      <c r="E64" s="119">
        <v>5</v>
      </c>
      <c r="F64" s="118" t="s">
        <v>44</v>
      </c>
      <c r="G64" s="118" t="s">
        <v>36</v>
      </c>
      <c r="H64" s="125"/>
      <c r="I64" s="120"/>
      <c r="J64" s="118" t="s">
        <v>596</v>
      </c>
      <c r="K64" s="121">
        <f t="shared" si="0"/>
        <v>0</v>
      </c>
      <c r="L64" s="122"/>
      <c r="M64" s="123"/>
      <c r="N64" s="124"/>
    </row>
    <row r="65" spans="1:14" s="1" customFormat="1">
      <c r="A65" s="117">
        <v>45341</v>
      </c>
      <c r="B65" s="118" t="s">
        <v>41</v>
      </c>
      <c r="C65" s="118" t="s">
        <v>49</v>
      </c>
      <c r="D65" s="118" t="s">
        <v>43</v>
      </c>
      <c r="E65" s="119">
        <v>4</v>
      </c>
      <c r="F65" s="118" t="s">
        <v>44</v>
      </c>
      <c r="G65" s="118" t="s">
        <v>36</v>
      </c>
      <c r="H65" s="117"/>
      <c r="I65" s="120"/>
      <c r="J65" s="118" t="s">
        <v>597</v>
      </c>
      <c r="K65" s="121">
        <f t="shared" si="0"/>
        <v>0</v>
      </c>
      <c r="L65" s="122"/>
      <c r="M65" s="123"/>
      <c r="N65" s="124"/>
    </row>
    <row r="66" spans="1:14" s="1" customFormat="1">
      <c r="A66" s="117">
        <v>45341</v>
      </c>
      <c r="B66" s="118" t="s">
        <v>41</v>
      </c>
      <c r="C66" s="118" t="s">
        <v>49</v>
      </c>
      <c r="D66" s="118" t="s">
        <v>43</v>
      </c>
      <c r="E66" s="119">
        <v>4</v>
      </c>
      <c r="F66" s="118" t="s">
        <v>44</v>
      </c>
      <c r="G66" s="118" t="s">
        <v>39</v>
      </c>
      <c r="H66" s="117"/>
      <c r="I66" s="120"/>
      <c r="J66" s="118" t="s">
        <v>598</v>
      </c>
      <c r="K66" s="121">
        <f t="shared" si="0"/>
        <v>0</v>
      </c>
      <c r="L66" s="122"/>
      <c r="M66" s="123"/>
      <c r="N66" s="124"/>
    </row>
    <row r="67" spans="1:14" s="1" customFormat="1">
      <c r="A67" s="117">
        <v>45341</v>
      </c>
      <c r="B67" s="118" t="s">
        <v>41</v>
      </c>
      <c r="C67" s="118" t="s">
        <v>49</v>
      </c>
      <c r="D67" s="118" t="s">
        <v>43</v>
      </c>
      <c r="E67" s="119">
        <v>2</v>
      </c>
      <c r="F67" s="118" t="s">
        <v>44</v>
      </c>
      <c r="G67" s="118" t="s">
        <v>40</v>
      </c>
      <c r="H67" s="117"/>
      <c r="I67" s="120"/>
      <c r="J67" s="118" t="s">
        <v>599</v>
      </c>
      <c r="K67" s="121">
        <f t="shared" si="0"/>
        <v>0</v>
      </c>
      <c r="L67" s="122"/>
      <c r="M67" s="123"/>
      <c r="N67" s="124"/>
    </row>
    <row r="68" spans="1:14" s="1" customFormat="1">
      <c r="A68" s="117">
        <v>45341</v>
      </c>
      <c r="B68" s="118" t="s">
        <v>41</v>
      </c>
      <c r="C68" s="118" t="s">
        <v>49</v>
      </c>
      <c r="D68" s="118" t="s">
        <v>43</v>
      </c>
      <c r="E68" s="119">
        <v>1</v>
      </c>
      <c r="F68" s="118" t="s">
        <v>44</v>
      </c>
      <c r="G68" s="118" t="s">
        <v>23</v>
      </c>
      <c r="H68" s="117"/>
      <c r="I68" s="120"/>
      <c r="J68" s="118" t="s">
        <v>600</v>
      </c>
      <c r="K68" s="121">
        <f t="shared" ref="K68:K131" si="1">IF(H68="",0,IF(L68&gt;E68,"ERROR",E68-L68))</f>
        <v>0</v>
      </c>
      <c r="L68" s="122"/>
      <c r="M68" s="123"/>
      <c r="N68" s="124"/>
    </row>
    <row r="69" spans="1:14" s="1" customFormat="1">
      <c r="A69" s="117">
        <v>45344</v>
      </c>
      <c r="B69" s="118" t="s">
        <v>41</v>
      </c>
      <c r="C69" s="118" t="s">
        <v>64</v>
      </c>
      <c r="D69" s="118" t="s">
        <v>43</v>
      </c>
      <c r="E69" s="119">
        <v>2</v>
      </c>
      <c r="F69" s="118" t="s">
        <v>44</v>
      </c>
      <c r="G69" s="118" t="s">
        <v>23</v>
      </c>
      <c r="H69" s="117"/>
      <c r="I69" s="120"/>
      <c r="J69" s="118" t="s">
        <v>601</v>
      </c>
      <c r="K69" s="121">
        <f t="shared" si="1"/>
        <v>0</v>
      </c>
      <c r="L69" s="122"/>
      <c r="M69" s="123"/>
      <c r="N69" s="124"/>
    </row>
    <row r="70" spans="1:14" s="1" customFormat="1">
      <c r="A70" s="117">
        <v>45345</v>
      </c>
      <c r="B70" s="118" t="s">
        <v>41</v>
      </c>
      <c r="C70" s="118" t="s">
        <v>49</v>
      </c>
      <c r="D70" s="118" t="s">
        <v>43</v>
      </c>
      <c r="E70" s="119">
        <v>1</v>
      </c>
      <c r="F70" s="118" t="s">
        <v>44</v>
      </c>
      <c r="G70" s="118" t="s">
        <v>23</v>
      </c>
      <c r="H70" s="117"/>
      <c r="I70" s="120"/>
      <c r="J70" s="118" t="s">
        <v>602</v>
      </c>
      <c r="K70" s="121">
        <f t="shared" si="1"/>
        <v>0</v>
      </c>
      <c r="L70" s="122"/>
      <c r="M70" s="123"/>
      <c r="N70" s="124"/>
    </row>
    <row r="71" spans="1:14" s="1" customFormat="1">
      <c r="A71" s="117">
        <v>45345</v>
      </c>
      <c r="B71" s="118" t="s">
        <v>41</v>
      </c>
      <c r="C71" s="118" t="s">
        <v>49</v>
      </c>
      <c r="D71" s="118" t="s">
        <v>43</v>
      </c>
      <c r="E71" s="119">
        <v>16</v>
      </c>
      <c r="F71" s="118" t="s">
        <v>44</v>
      </c>
      <c r="G71" s="118" t="s">
        <v>30</v>
      </c>
      <c r="H71" s="117">
        <v>45364</v>
      </c>
      <c r="I71" s="118" t="s">
        <v>356</v>
      </c>
      <c r="J71" s="118" t="s">
        <v>603</v>
      </c>
      <c r="K71" s="121">
        <f t="shared" si="1"/>
        <v>16</v>
      </c>
      <c r="L71" s="122">
        <v>0</v>
      </c>
      <c r="M71" s="123"/>
      <c r="N71" s="124"/>
    </row>
    <row r="72" spans="1:14" s="1" customFormat="1">
      <c r="A72" s="117">
        <v>45345</v>
      </c>
      <c r="B72" s="118" t="s">
        <v>41</v>
      </c>
      <c r="C72" s="118" t="s">
        <v>42</v>
      </c>
      <c r="D72" s="118" t="s">
        <v>43</v>
      </c>
      <c r="E72" s="119">
        <v>5</v>
      </c>
      <c r="F72" s="118" t="s">
        <v>44</v>
      </c>
      <c r="G72" s="118" t="s">
        <v>36</v>
      </c>
      <c r="H72" s="117"/>
      <c r="I72" s="120"/>
      <c r="J72" s="118" t="s">
        <v>604</v>
      </c>
      <c r="K72" s="121">
        <f t="shared" si="1"/>
        <v>0</v>
      </c>
      <c r="L72" s="122"/>
      <c r="M72" s="123"/>
      <c r="N72" s="124"/>
    </row>
    <row r="73" spans="1:14" s="1" customFormat="1">
      <c r="A73" s="117">
        <v>45345</v>
      </c>
      <c r="B73" s="118" t="s">
        <v>41</v>
      </c>
      <c r="C73" s="118" t="s">
        <v>42</v>
      </c>
      <c r="D73" s="118" t="s">
        <v>43</v>
      </c>
      <c r="E73" s="119">
        <v>5</v>
      </c>
      <c r="F73" s="118" t="s">
        <v>44</v>
      </c>
      <c r="G73" s="118" t="s">
        <v>21</v>
      </c>
      <c r="H73" s="117"/>
      <c r="I73" s="120"/>
      <c r="J73" s="118" t="s">
        <v>605</v>
      </c>
      <c r="K73" s="121">
        <f t="shared" si="1"/>
        <v>0</v>
      </c>
      <c r="L73" s="122"/>
      <c r="M73" s="123"/>
      <c r="N73" s="124"/>
    </row>
    <row r="74" spans="1:14" s="1" customFormat="1">
      <c r="A74" s="117">
        <v>45345</v>
      </c>
      <c r="B74" s="118" t="s">
        <v>41</v>
      </c>
      <c r="C74" s="118" t="s">
        <v>42</v>
      </c>
      <c r="D74" s="118" t="s">
        <v>43</v>
      </c>
      <c r="E74" s="119">
        <v>5</v>
      </c>
      <c r="F74" s="118" t="s">
        <v>44</v>
      </c>
      <c r="G74" s="118" t="s">
        <v>36</v>
      </c>
      <c r="H74" s="117"/>
      <c r="I74" s="120"/>
      <c r="J74" s="118" t="s">
        <v>606</v>
      </c>
      <c r="K74" s="121">
        <f t="shared" si="1"/>
        <v>0</v>
      </c>
      <c r="L74" s="122"/>
      <c r="M74" s="123"/>
      <c r="N74" s="124"/>
    </row>
    <row r="75" spans="1:14" s="1" customFormat="1">
      <c r="A75" s="125">
        <v>45330</v>
      </c>
      <c r="B75" s="118" t="s">
        <v>41</v>
      </c>
      <c r="C75" s="118" t="s">
        <v>46</v>
      </c>
      <c r="D75" s="118" t="s">
        <v>43</v>
      </c>
      <c r="E75" s="119">
        <v>20</v>
      </c>
      <c r="F75" s="118" t="s">
        <v>44</v>
      </c>
      <c r="G75" s="118" t="s">
        <v>36</v>
      </c>
      <c r="H75" s="117">
        <v>45355</v>
      </c>
      <c r="I75" s="118" t="s">
        <v>356</v>
      </c>
      <c r="J75" s="118" t="s">
        <v>607</v>
      </c>
      <c r="K75" s="121">
        <f t="shared" si="1"/>
        <v>19</v>
      </c>
      <c r="L75" s="122">
        <v>1</v>
      </c>
      <c r="M75" s="123">
        <v>45357</v>
      </c>
      <c r="N75" s="124"/>
    </row>
    <row r="76" spans="1:14" s="1" customFormat="1">
      <c r="A76" s="117">
        <v>45330</v>
      </c>
      <c r="B76" s="118" t="s">
        <v>41</v>
      </c>
      <c r="C76" s="118" t="s">
        <v>46</v>
      </c>
      <c r="D76" s="118" t="s">
        <v>43</v>
      </c>
      <c r="E76" s="119">
        <v>20</v>
      </c>
      <c r="F76" s="118" t="s">
        <v>44</v>
      </c>
      <c r="G76" s="118" t="s">
        <v>36</v>
      </c>
      <c r="H76" s="117">
        <v>45355</v>
      </c>
      <c r="I76" s="118" t="s">
        <v>356</v>
      </c>
      <c r="J76" s="118" t="s">
        <v>608</v>
      </c>
      <c r="K76" s="121">
        <f t="shared" si="1"/>
        <v>20</v>
      </c>
      <c r="L76" s="122">
        <v>0</v>
      </c>
      <c r="M76" s="123">
        <v>45357</v>
      </c>
      <c r="N76" s="124"/>
    </row>
    <row r="77" spans="1:14" s="1" customFormat="1">
      <c r="A77" s="117">
        <v>45351</v>
      </c>
      <c r="B77" s="118" t="s">
        <v>41</v>
      </c>
      <c r="C77" s="118" t="s">
        <v>49</v>
      </c>
      <c r="D77" s="118" t="s">
        <v>43</v>
      </c>
      <c r="E77" s="126">
        <v>20</v>
      </c>
      <c r="F77" s="118" t="s">
        <v>44</v>
      </c>
      <c r="G77" s="118" t="s">
        <v>17</v>
      </c>
      <c r="H77" s="117">
        <v>45359</v>
      </c>
      <c r="I77" s="118" t="s">
        <v>356</v>
      </c>
      <c r="J77" s="118" t="s">
        <v>609</v>
      </c>
      <c r="K77" s="121">
        <f t="shared" si="1"/>
        <v>19</v>
      </c>
      <c r="L77" s="122">
        <v>1</v>
      </c>
      <c r="M77" s="123"/>
      <c r="N77" s="124"/>
    </row>
    <row r="78" spans="1:14" s="1" customFormat="1">
      <c r="A78" s="117">
        <v>45351</v>
      </c>
      <c r="B78" s="118" t="s">
        <v>41</v>
      </c>
      <c r="C78" s="118" t="s">
        <v>49</v>
      </c>
      <c r="D78" s="118" t="s">
        <v>43</v>
      </c>
      <c r="E78" s="119">
        <v>33</v>
      </c>
      <c r="F78" s="118" t="s">
        <v>44</v>
      </c>
      <c r="G78" s="118" t="s">
        <v>34</v>
      </c>
      <c r="H78" s="117">
        <v>45357</v>
      </c>
      <c r="I78" s="118" t="s">
        <v>356</v>
      </c>
      <c r="J78" s="118" t="s">
        <v>610</v>
      </c>
      <c r="K78" s="121">
        <f t="shared" si="1"/>
        <v>33</v>
      </c>
      <c r="L78" s="122">
        <v>0</v>
      </c>
      <c r="M78" s="123"/>
      <c r="N78" s="124"/>
    </row>
    <row r="79" spans="1:14" s="1" customFormat="1">
      <c r="A79" s="117">
        <v>45351</v>
      </c>
      <c r="B79" s="118" t="s">
        <v>41</v>
      </c>
      <c r="C79" s="118" t="s">
        <v>49</v>
      </c>
      <c r="D79" s="118" t="s">
        <v>43</v>
      </c>
      <c r="E79" s="119">
        <v>13</v>
      </c>
      <c r="F79" s="118" t="s">
        <v>44</v>
      </c>
      <c r="G79" s="118" t="s">
        <v>34</v>
      </c>
      <c r="H79" s="117">
        <v>45357</v>
      </c>
      <c r="I79" s="118" t="s">
        <v>356</v>
      </c>
      <c r="J79" s="118" t="s">
        <v>611</v>
      </c>
      <c r="K79" s="121">
        <f t="shared" si="1"/>
        <v>13</v>
      </c>
      <c r="L79" s="122">
        <v>0</v>
      </c>
      <c r="M79" s="123"/>
      <c r="N79" s="124"/>
    </row>
    <row r="80" spans="1:14" s="1" customFormat="1">
      <c r="A80" s="117">
        <v>45351</v>
      </c>
      <c r="B80" s="118" t="s">
        <v>41</v>
      </c>
      <c r="C80" s="118" t="s">
        <v>49</v>
      </c>
      <c r="D80" s="118" t="s">
        <v>43</v>
      </c>
      <c r="E80" s="119">
        <v>35</v>
      </c>
      <c r="F80" s="118" t="s">
        <v>44</v>
      </c>
      <c r="G80" s="118" t="s">
        <v>34</v>
      </c>
      <c r="H80" s="117">
        <v>45357</v>
      </c>
      <c r="I80" s="118" t="s">
        <v>356</v>
      </c>
      <c r="J80" s="118" t="s">
        <v>612</v>
      </c>
      <c r="K80" s="121">
        <f t="shared" si="1"/>
        <v>35</v>
      </c>
      <c r="L80" s="122">
        <v>0</v>
      </c>
      <c r="M80" s="123"/>
      <c r="N80" s="124"/>
    </row>
    <row r="81" spans="1:15" s="1" customFormat="1">
      <c r="A81" s="117">
        <v>45351</v>
      </c>
      <c r="B81" s="118" t="s">
        <v>41</v>
      </c>
      <c r="C81" s="118" t="s">
        <v>49</v>
      </c>
      <c r="D81" s="118" t="s">
        <v>43</v>
      </c>
      <c r="E81" s="119">
        <v>35</v>
      </c>
      <c r="F81" s="118" t="s">
        <v>44</v>
      </c>
      <c r="G81" s="118" t="s">
        <v>34</v>
      </c>
      <c r="H81" s="117">
        <v>45357</v>
      </c>
      <c r="I81" s="118" t="s">
        <v>356</v>
      </c>
      <c r="J81" s="118" t="s">
        <v>613</v>
      </c>
      <c r="K81" s="121">
        <f t="shared" si="1"/>
        <v>35</v>
      </c>
      <c r="L81" s="122">
        <v>0</v>
      </c>
      <c r="M81" s="123"/>
      <c r="N81" s="124"/>
    </row>
    <row r="82" spans="1:15" s="1" customFormat="1">
      <c r="A82" s="117">
        <v>45351</v>
      </c>
      <c r="B82" s="118" t="s">
        <v>41</v>
      </c>
      <c r="C82" s="118" t="s">
        <v>49</v>
      </c>
      <c r="D82" s="118" t="s">
        <v>43</v>
      </c>
      <c r="E82" s="119">
        <v>37</v>
      </c>
      <c r="F82" s="118" t="s">
        <v>44</v>
      </c>
      <c r="G82" s="118" t="s">
        <v>34</v>
      </c>
      <c r="H82" s="117">
        <v>45357</v>
      </c>
      <c r="I82" s="118" t="s">
        <v>356</v>
      </c>
      <c r="J82" s="118" t="s">
        <v>614</v>
      </c>
      <c r="K82" s="121">
        <f t="shared" si="1"/>
        <v>37</v>
      </c>
      <c r="L82" s="122">
        <v>0</v>
      </c>
      <c r="M82" s="123"/>
      <c r="N82" s="124"/>
    </row>
    <row r="83" spans="1:15" s="1" customFormat="1">
      <c r="A83" s="4">
        <v>45352</v>
      </c>
      <c r="B83" s="70" t="s">
        <v>41</v>
      </c>
      <c r="C83" s="70" t="s">
        <v>42</v>
      </c>
      <c r="D83" s="70" t="s">
        <v>43</v>
      </c>
      <c r="E83" s="59">
        <v>1</v>
      </c>
      <c r="F83" s="70" t="s">
        <v>44</v>
      </c>
      <c r="G83" s="70" t="s">
        <v>37</v>
      </c>
      <c r="H83" s="4">
        <v>45352</v>
      </c>
      <c r="I83" s="70" t="s">
        <v>356</v>
      </c>
      <c r="J83" s="70" t="s">
        <v>616</v>
      </c>
      <c r="K83" s="22">
        <f t="shared" si="1"/>
        <v>0</v>
      </c>
      <c r="L83" s="60">
        <v>1</v>
      </c>
      <c r="M83" s="5"/>
      <c r="N83" s="61"/>
    </row>
    <row r="84" spans="1:15" s="1" customFormat="1">
      <c r="A84" s="4">
        <v>45352</v>
      </c>
      <c r="B84" s="70" t="s">
        <v>41</v>
      </c>
      <c r="C84" s="70" t="s">
        <v>42</v>
      </c>
      <c r="D84" s="70" t="s">
        <v>43</v>
      </c>
      <c r="E84" s="59">
        <v>3</v>
      </c>
      <c r="F84" s="70" t="s">
        <v>44</v>
      </c>
      <c r="G84" s="70" t="s">
        <v>37</v>
      </c>
      <c r="H84" s="4">
        <v>45352</v>
      </c>
      <c r="I84" s="70" t="s">
        <v>356</v>
      </c>
      <c r="J84" s="70" t="s">
        <v>617</v>
      </c>
      <c r="K84" s="22">
        <f t="shared" si="1"/>
        <v>3</v>
      </c>
      <c r="L84" s="60">
        <v>0</v>
      </c>
      <c r="M84" s="5"/>
      <c r="N84" s="61"/>
    </row>
    <row r="85" spans="1:15" s="1" customFormat="1">
      <c r="A85" s="4">
        <v>45356</v>
      </c>
      <c r="B85" s="70" t="s">
        <v>41</v>
      </c>
      <c r="C85" s="70" t="s">
        <v>64</v>
      </c>
      <c r="D85" s="70" t="s">
        <v>43</v>
      </c>
      <c r="E85" s="59">
        <v>2</v>
      </c>
      <c r="F85" s="70" t="s">
        <v>44</v>
      </c>
      <c r="G85" s="70" t="s">
        <v>18</v>
      </c>
      <c r="H85" s="4">
        <v>45356</v>
      </c>
      <c r="I85" s="70" t="s">
        <v>356</v>
      </c>
      <c r="J85" s="70" t="s">
        <v>619</v>
      </c>
      <c r="K85" s="22">
        <f t="shared" si="1"/>
        <v>2</v>
      </c>
      <c r="L85" s="60">
        <v>0</v>
      </c>
      <c r="M85" s="5">
        <v>45356</v>
      </c>
      <c r="N85" s="61"/>
    </row>
    <row r="86" spans="1:15" s="1" customFormat="1">
      <c r="A86" s="4">
        <v>45356</v>
      </c>
      <c r="B86" s="70" t="s">
        <v>41</v>
      </c>
      <c r="C86" s="70" t="s">
        <v>64</v>
      </c>
      <c r="D86" s="70" t="s">
        <v>43</v>
      </c>
      <c r="E86" s="59">
        <v>1</v>
      </c>
      <c r="F86" s="70" t="s">
        <v>44</v>
      </c>
      <c r="G86" s="70" t="s">
        <v>35</v>
      </c>
      <c r="H86" s="4">
        <v>45356</v>
      </c>
      <c r="I86" s="70" t="s">
        <v>356</v>
      </c>
      <c r="J86" s="70" t="s">
        <v>620</v>
      </c>
      <c r="K86" s="22">
        <f t="shared" si="1"/>
        <v>1</v>
      </c>
      <c r="L86" s="60">
        <v>0</v>
      </c>
      <c r="M86" s="5">
        <v>45356</v>
      </c>
      <c r="N86" s="61"/>
    </row>
    <row r="87" spans="1:15" s="1" customFormat="1">
      <c r="A87" s="4">
        <v>45356</v>
      </c>
      <c r="B87" s="70" t="s">
        <v>41</v>
      </c>
      <c r="C87" s="70" t="s">
        <v>64</v>
      </c>
      <c r="D87" s="70" t="s">
        <v>43</v>
      </c>
      <c r="E87" s="59">
        <v>1</v>
      </c>
      <c r="F87" s="70" t="s">
        <v>44</v>
      </c>
      <c r="G87" s="70" t="s">
        <v>35</v>
      </c>
      <c r="H87" s="4">
        <v>45356</v>
      </c>
      <c r="I87" s="70" t="s">
        <v>356</v>
      </c>
      <c r="J87" s="70" t="s">
        <v>621</v>
      </c>
      <c r="K87" s="22">
        <f t="shared" si="1"/>
        <v>1</v>
      </c>
      <c r="L87" s="60">
        <v>0</v>
      </c>
      <c r="M87" s="5">
        <v>45356</v>
      </c>
      <c r="N87" s="61"/>
    </row>
    <row r="88" spans="1:15" s="60" customFormat="1">
      <c r="A88" s="4">
        <v>45356</v>
      </c>
      <c r="B88" s="70" t="s">
        <v>41</v>
      </c>
      <c r="C88" s="70" t="s">
        <v>64</v>
      </c>
      <c r="D88" s="70" t="s">
        <v>43</v>
      </c>
      <c r="E88" s="59">
        <v>3</v>
      </c>
      <c r="F88" s="70" t="s">
        <v>44</v>
      </c>
      <c r="G88" s="70" t="s">
        <v>20</v>
      </c>
      <c r="H88" s="4">
        <v>45356</v>
      </c>
      <c r="I88" s="70" t="s">
        <v>356</v>
      </c>
      <c r="J88" s="70" t="s">
        <v>622</v>
      </c>
      <c r="K88" s="22">
        <f t="shared" si="1"/>
        <v>3</v>
      </c>
      <c r="L88" s="60">
        <v>0</v>
      </c>
      <c r="M88" s="5">
        <v>45356</v>
      </c>
      <c r="N88" s="61"/>
      <c r="O88" s="1"/>
    </row>
    <row r="89" spans="1:15" s="60" customFormat="1">
      <c r="A89" s="4">
        <v>45356</v>
      </c>
      <c r="B89" s="70" t="s">
        <v>41</v>
      </c>
      <c r="C89" s="70" t="s">
        <v>64</v>
      </c>
      <c r="D89" s="70" t="s">
        <v>43</v>
      </c>
      <c r="E89" s="59">
        <v>6</v>
      </c>
      <c r="F89" s="70" t="s">
        <v>44</v>
      </c>
      <c r="G89" s="70" t="s">
        <v>17</v>
      </c>
      <c r="H89" s="4">
        <v>45356</v>
      </c>
      <c r="I89" s="70" t="s">
        <v>356</v>
      </c>
      <c r="J89" s="70" t="s">
        <v>623</v>
      </c>
      <c r="K89" s="22">
        <f t="shared" si="1"/>
        <v>6</v>
      </c>
      <c r="L89" s="60">
        <v>0</v>
      </c>
      <c r="M89" s="5">
        <v>45356</v>
      </c>
      <c r="N89" s="61"/>
      <c r="O89" s="1"/>
    </row>
    <row r="90" spans="1:15" s="60" customFormat="1">
      <c r="A90" s="4">
        <v>45356</v>
      </c>
      <c r="B90" s="70" t="s">
        <v>41</v>
      </c>
      <c r="C90" s="70" t="s">
        <v>64</v>
      </c>
      <c r="D90" s="70" t="s">
        <v>43</v>
      </c>
      <c r="E90" s="59">
        <v>1</v>
      </c>
      <c r="F90" s="70" t="s">
        <v>44</v>
      </c>
      <c r="G90" s="70" t="s">
        <v>15</v>
      </c>
      <c r="H90" s="4">
        <v>45356</v>
      </c>
      <c r="I90" s="70" t="s">
        <v>356</v>
      </c>
      <c r="J90" s="70" t="s">
        <v>625</v>
      </c>
      <c r="K90" s="22">
        <f t="shared" si="1"/>
        <v>1</v>
      </c>
      <c r="L90" s="60">
        <v>0</v>
      </c>
      <c r="M90" s="5">
        <v>45356</v>
      </c>
      <c r="N90" s="61"/>
      <c r="O90" s="1"/>
    </row>
    <row r="91" spans="1:15" s="60" customFormat="1">
      <c r="A91" s="4">
        <v>45357</v>
      </c>
      <c r="B91" s="70" t="s">
        <v>41</v>
      </c>
      <c r="C91" s="70" t="s">
        <v>46</v>
      </c>
      <c r="D91" s="70" t="s">
        <v>43</v>
      </c>
      <c r="E91" s="59">
        <v>25</v>
      </c>
      <c r="F91" s="70" t="s">
        <v>44</v>
      </c>
      <c r="G91" s="70" t="s">
        <v>17</v>
      </c>
      <c r="H91" s="4">
        <v>45358</v>
      </c>
      <c r="I91" s="70" t="s">
        <v>356</v>
      </c>
      <c r="J91" s="70" t="s">
        <v>626</v>
      </c>
      <c r="K91" s="22">
        <f t="shared" si="1"/>
        <v>19</v>
      </c>
      <c r="L91" s="60">
        <v>6</v>
      </c>
      <c r="M91" s="5"/>
      <c r="N91" s="61"/>
      <c r="O91" s="1"/>
    </row>
    <row r="92" spans="1:15" s="60" customFormat="1">
      <c r="A92" s="4">
        <v>45357</v>
      </c>
      <c r="B92" s="70" t="s">
        <v>41</v>
      </c>
      <c r="C92" s="70" t="s">
        <v>46</v>
      </c>
      <c r="D92" s="70" t="s">
        <v>43</v>
      </c>
      <c r="E92" s="59">
        <v>25</v>
      </c>
      <c r="F92" s="70" t="s">
        <v>44</v>
      </c>
      <c r="G92" s="70" t="s">
        <v>17</v>
      </c>
      <c r="H92" s="4">
        <v>45329</v>
      </c>
      <c r="I92" s="70" t="s">
        <v>356</v>
      </c>
      <c r="J92" s="70" t="s">
        <v>627</v>
      </c>
      <c r="K92" s="22">
        <f t="shared" si="1"/>
        <v>20</v>
      </c>
      <c r="L92" s="60">
        <v>5</v>
      </c>
      <c r="M92" s="5"/>
      <c r="N92" s="61"/>
      <c r="O92" s="1"/>
    </row>
    <row r="93" spans="1:15" s="60" customFormat="1">
      <c r="A93" s="4">
        <v>45356</v>
      </c>
      <c r="B93" s="70" t="s">
        <v>41</v>
      </c>
      <c r="C93" s="70" t="s">
        <v>46</v>
      </c>
      <c r="D93" s="70" t="s">
        <v>325</v>
      </c>
      <c r="E93" s="59">
        <v>5</v>
      </c>
      <c r="F93" s="70" t="s">
        <v>44</v>
      </c>
      <c r="G93" s="70" t="s">
        <v>17</v>
      </c>
      <c r="H93" s="4">
        <v>45356</v>
      </c>
      <c r="I93" s="70" t="s">
        <v>356</v>
      </c>
      <c r="J93" s="70" t="s">
        <v>200</v>
      </c>
      <c r="K93" s="22">
        <f t="shared" si="1"/>
        <v>2</v>
      </c>
      <c r="L93" s="60">
        <v>3</v>
      </c>
      <c r="M93" s="5">
        <v>45356</v>
      </c>
      <c r="N93" s="61"/>
      <c r="O93" s="1"/>
    </row>
    <row r="94" spans="1:15" s="60" customFormat="1">
      <c r="A94" s="4">
        <v>45352</v>
      </c>
      <c r="B94" s="70" t="s">
        <v>41</v>
      </c>
      <c r="C94" s="70" t="s">
        <v>42</v>
      </c>
      <c r="D94" s="70" t="s">
        <v>127</v>
      </c>
      <c r="E94" s="59">
        <v>5</v>
      </c>
      <c r="F94" s="70" t="s">
        <v>44</v>
      </c>
      <c r="G94" s="70" t="s">
        <v>17</v>
      </c>
      <c r="H94" s="4">
        <v>45352</v>
      </c>
      <c r="I94" s="70" t="s">
        <v>356</v>
      </c>
      <c r="J94" s="70" t="s">
        <v>130</v>
      </c>
      <c r="K94" s="22">
        <f t="shared" si="1"/>
        <v>4</v>
      </c>
      <c r="L94" s="60">
        <v>1</v>
      </c>
      <c r="M94" s="5">
        <v>45352</v>
      </c>
      <c r="N94" s="61"/>
      <c r="O94" s="1"/>
    </row>
    <row r="95" spans="1:15" s="60" customFormat="1">
      <c r="A95" s="4">
        <v>45352</v>
      </c>
      <c r="B95" s="70" t="s">
        <v>41</v>
      </c>
      <c r="C95" s="70" t="s">
        <v>42</v>
      </c>
      <c r="D95" s="70" t="s">
        <v>127</v>
      </c>
      <c r="E95" s="59">
        <v>2</v>
      </c>
      <c r="F95" s="70" t="s">
        <v>44</v>
      </c>
      <c r="G95" s="70" t="s">
        <v>37</v>
      </c>
      <c r="H95" s="4">
        <v>45352</v>
      </c>
      <c r="I95" s="70" t="s">
        <v>356</v>
      </c>
      <c r="J95" s="70" t="s">
        <v>146</v>
      </c>
      <c r="K95" s="22">
        <f t="shared" si="1"/>
        <v>2</v>
      </c>
      <c r="L95" s="60">
        <v>0</v>
      </c>
      <c r="M95" s="5">
        <v>45352</v>
      </c>
      <c r="N95" s="61"/>
      <c r="O95" s="1"/>
    </row>
    <row r="96" spans="1:15" s="60" customFormat="1">
      <c r="A96" s="4">
        <v>45352</v>
      </c>
      <c r="B96" s="70" t="s">
        <v>41</v>
      </c>
      <c r="C96" s="70" t="s">
        <v>64</v>
      </c>
      <c r="D96" s="70" t="s">
        <v>628</v>
      </c>
      <c r="E96" s="59">
        <v>1</v>
      </c>
      <c r="F96" s="70" t="s">
        <v>44</v>
      </c>
      <c r="G96" s="70" t="s">
        <v>14</v>
      </c>
      <c r="H96" s="4">
        <v>45352</v>
      </c>
      <c r="I96" s="70" t="s">
        <v>356</v>
      </c>
      <c r="J96" s="70" t="s">
        <v>629</v>
      </c>
      <c r="K96" s="22">
        <f t="shared" si="1"/>
        <v>1</v>
      </c>
      <c r="L96" s="60">
        <v>0</v>
      </c>
      <c r="M96" s="5">
        <v>45352</v>
      </c>
      <c r="N96" s="61"/>
      <c r="O96" s="1"/>
    </row>
    <row r="97" spans="1:15" s="60" customFormat="1">
      <c r="A97" s="4">
        <v>45352</v>
      </c>
      <c r="B97" s="70" t="s">
        <v>41</v>
      </c>
      <c r="C97" s="70" t="s">
        <v>64</v>
      </c>
      <c r="D97" s="70" t="s">
        <v>628</v>
      </c>
      <c r="E97" s="59">
        <v>1</v>
      </c>
      <c r="F97" s="70" t="s">
        <v>44</v>
      </c>
      <c r="G97" s="70" t="s">
        <v>15</v>
      </c>
      <c r="H97" s="4">
        <v>45352</v>
      </c>
      <c r="I97" s="70" t="s">
        <v>356</v>
      </c>
      <c r="J97" s="70" t="s">
        <v>630</v>
      </c>
      <c r="K97" s="22">
        <f t="shared" si="1"/>
        <v>1</v>
      </c>
      <c r="L97" s="60">
        <v>0</v>
      </c>
      <c r="M97" s="5">
        <v>45352</v>
      </c>
      <c r="N97" s="61"/>
      <c r="O97" s="1"/>
    </row>
    <row r="98" spans="1:15" s="60" customFormat="1">
      <c r="A98" s="4">
        <v>45352</v>
      </c>
      <c r="B98" s="70" t="s">
        <v>41</v>
      </c>
      <c r="C98" s="70" t="s">
        <v>64</v>
      </c>
      <c r="D98" s="70" t="s">
        <v>628</v>
      </c>
      <c r="E98" s="59">
        <v>2</v>
      </c>
      <c r="F98" s="70" t="s">
        <v>44</v>
      </c>
      <c r="G98" s="70" t="s">
        <v>37</v>
      </c>
      <c r="H98" s="4">
        <v>45352</v>
      </c>
      <c r="I98" s="70" t="s">
        <v>356</v>
      </c>
      <c r="J98" s="70" t="s">
        <v>278</v>
      </c>
      <c r="K98" s="22">
        <f t="shared" si="1"/>
        <v>2</v>
      </c>
      <c r="L98" s="60">
        <v>0</v>
      </c>
      <c r="M98" s="5">
        <v>45352</v>
      </c>
      <c r="N98" s="61"/>
      <c r="O98" s="1"/>
    </row>
    <row r="99" spans="1:15" s="60" customFormat="1">
      <c r="A99" s="4">
        <v>45352</v>
      </c>
      <c r="B99" s="70" t="s">
        <v>41</v>
      </c>
      <c r="C99" s="70" t="s">
        <v>64</v>
      </c>
      <c r="D99" s="70" t="s">
        <v>628</v>
      </c>
      <c r="E99" s="59">
        <f>3+2</f>
        <v>5</v>
      </c>
      <c r="F99" s="70" t="s">
        <v>44</v>
      </c>
      <c r="G99" s="70" t="s">
        <v>17</v>
      </c>
      <c r="H99" s="4">
        <v>45352</v>
      </c>
      <c r="I99" s="70" t="s">
        <v>356</v>
      </c>
      <c r="J99" s="70" t="s">
        <v>200</v>
      </c>
      <c r="K99" s="22">
        <f t="shared" si="1"/>
        <v>5</v>
      </c>
      <c r="L99" s="60">
        <v>0</v>
      </c>
      <c r="M99" s="5">
        <v>45352</v>
      </c>
      <c r="N99" s="61"/>
      <c r="O99" s="1"/>
    </row>
    <row r="100" spans="1:15" s="60" customFormat="1">
      <c r="A100" s="4">
        <v>45352</v>
      </c>
      <c r="B100" s="70" t="s">
        <v>41</v>
      </c>
      <c r="C100" s="70" t="s">
        <v>64</v>
      </c>
      <c r="D100" s="70" t="s">
        <v>628</v>
      </c>
      <c r="E100" s="59">
        <v>1</v>
      </c>
      <c r="F100" s="70" t="s">
        <v>44</v>
      </c>
      <c r="G100" s="70" t="s">
        <v>14</v>
      </c>
      <c r="H100" s="4">
        <v>45352</v>
      </c>
      <c r="I100" s="70" t="s">
        <v>356</v>
      </c>
      <c r="J100" s="70" t="s">
        <v>631</v>
      </c>
      <c r="K100" s="22">
        <f t="shared" si="1"/>
        <v>1</v>
      </c>
      <c r="L100" s="60">
        <v>0</v>
      </c>
      <c r="M100" s="5">
        <v>45352</v>
      </c>
      <c r="N100" s="61"/>
      <c r="O100" s="1"/>
    </row>
    <row r="101" spans="1:15" s="60" customFormat="1">
      <c r="A101" s="4">
        <v>45352</v>
      </c>
      <c r="B101" s="70" t="s">
        <v>41</v>
      </c>
      <c r="C101" s="70" t="s">
        <v>64</v>
      </c>
      <c r="D101" s="70" t="s">
        <v>628</v>
      </c>
      <c r="E101" s="59">
        <v>1</v>
      </c>
      <c r="F101" s="70" t="s">
        <v>44</v>
      </c>
      <c r="G101" s="70" t="s">
        <v>15</v>
      </c>
      <c r="H101" s="4">
        <v>45352</v>
      </c>
      <c r="I101" s="70" t="s">
        <v>356</v>
      </c>
      <c r="J101" s="70" t="s">
        <v>632</v>
      </c>
      <c r="K101" s="22">
        <f t="shared" si="1"/>
        <v>0</v>
      </c>
      <c r="L101" s="60">
        <v>1</v>
      </c>
      <c r="M101" s="5">
        <v>45352</v>
      </c>
      <c r="N101" s="61"/>
      <c r="O101" s="1"/>
    </row>
    <row r="102" spans="1:15" s="60" customFormat="1">
      <c r="A102" s="4">
        <v>45352</v>
      </c>
      <c r="B102" s="70" t="s">
        <v>41</v>
      </c>
      <c r="C102" s="70" t="s">
        <v>46</v>
      </c>
      <c r="D102" s="70" t="s">
        <v>325</v>
      </c>
      <c r="E102" s="59">
        <v>1</v>
      </c>
      <c r="F102" s="70" t="s">
        <v>44</v>
      </c>
      <c r="G102" s="70" t="s">
        <v>14</v>
      </c>
      <c r="H102" s="4">
        <v>45352</v>
      </c>
      <c r="I102" s="70" t="s">
        <v>356</v>
      </c>
      <c r="J102" s="70" t="s">
        <v>633</v>
      </c>
      <c r="K102" s="22">
        <f t="shared" si="1"/>
        <v>1</v>
      </c>
      <c r="L102" s="60">
        <v>0</v>
      </c>
      <c r="M102" s="5">
        <v>45352</v>
      </c>
      <c r="N102" s="61"/>
      <c r="O102" s="1"/>
    </row>
    <row r="103" spans="1:15" s="60" customFormat="1">
      <c r="A103" s="4">
        <v>45352</v>
      </c>
      <c r="B103" s="70" t="s">
        <v>41</v>
      </c>
      <c r="C103" s="70" t="s">
        <v>46</v>
      </c>
      <c r="D103" s="70" t="s">
        <v>325</v>
      </c>
      <c r="E103" s="59">
        <v>1</v>
      </c>
      <c r="F103" s="70" t="s">
        <v>44</v>
      </c>
      <c r="G103" s="70" t="s">
        <v>15</v>
      </c>
      <c r="H103" s="4">
        <v>45352</v>
      </c>
      <c r="I103" s="70" t="s">
        <v>356</v>
      </c>
      <c r="J103" s="70" t="s">
        <v>634</v>
      </c>
      <c r="K103" s="22">
        <f t="shared" si="1"/>
        <v>0</v>
      </c>
      <c r="L103" s="60">
        <v>1</v>
      </c>
      <c r="M103" s="5">
        <v>45352</v>
      </c>
      <c r="N103" s="61"/>
      <c r="O103" s="1"/>
    </row>
    <row r="104" spans="1:15" s="60" customFormat="1">
      <c r="A104" s="4">
        <v>45352</v>
      </c>
      <c r="B104" s="70" t="s">
        <v>41</v>
      </c>
      <c r="C104" s="70" t="s">
        <v>46</v>
      </c>
      <c r="D104" s="70" t="s">
        <v>325</v>
      </c>
      <c r="E104" s="59">
        <v>2</v>
      </c>
      <c r="F104" s="70" t="s">
        <v>44</v>
      </c>
      <c r="G104" s="70" t="s">
        <v>37</v>
      </c>
      <c r="H104" s="4">
        <v>45352</v>
      </c>
      <c r="I104" s="70" t="s">
        <v>356</v>
      </c>
      <c r="J104" s="70" t="s">
        <v>348</v>
      </c>
      <c r="K104" s="22">
        <f t="shared" si="1"/>
        <v>2</v>
      </c>
      <c r="L104" s="60">
        <v>0</v>
      </c>
      <c r="M104" s="5">
        <v>45352</v>
      </c>
      <c r="N104" s="61"/>
      <c r="O104" s="1"/>
    </row>
    <row r="105" spans="1:15" s="60" customFormat="1">
      <c r="A105" s="4">
        <v>45352</v>
      </c>
      <c r="B105" s="70" t="s">
        <v>41</v>
      </c>
      <c r="C105" s="70" t="s">
        <v>46</v>
      </c>
      <c r="D105" s="70" t="s">
        <v>43</v>
      </c>
      <c r="E105" s="59">
        <v>1</v>
      </c>
      <c r="F105" s="70" t="s">
        <v>44</v>
      </c>
      <c r="G105" s="70" t="s">
        <v>14</v>
      </c>
      <c r="H105" s="4">
        <v>45352</v>
      </c>
      <c r="I105" s="70" t="s">
        <v>356</v>
      </c>
      <c r="J105" s="70" t="s">
        <v>635</v>
      </c>
      <c r="K105" s="22">
        <f t="shared" si="1"/>
        <v>1</v>
      </c>
      <c r="L105" s="60">
        <v>0</v>
      </c>
      <c r="M105" s="5">
        <v>45352</v>
      </c>
      <c r="N105" s="61"/>
      <c r="O105" s="1"/>
    </row>
    <row r="106" spans="1:15" s="60" customFormat="1">
      <c r="A106" s="4">
        <v>45352</v>
      </c>
      <c r="B106" s="70" t="s">
        <v>41</v>
      </c>
      <c r="C106" s="70" t="s">
        <v>46</v>
      </c>
      <c r="D106" s="70" t="s">
        <v>43</v>
      </c>
      <c r="E106" s="59">
        <v>1</v>
      </c>
      <c r="F106" s="70" t="s">
        <v>44</v>
      </c>
      <c r="G106" s="70" t="s">
        <v>15</v>
      </c>
      <c r="H106" s="4">
        <v>45352</v>
      </c>
      <c r="I106" s="70" t="s">
        <v>356</v>
      </c>
      <c r="J106" s="70" t="s">
        <v>636</v>
      </c>
      <c r="K106" s="22">
        <f t="shared" si="1"/>
        <v>0</v>
      </c>
      <c r="L106" s="60">
        <v>1</v>
      </c>
      <c r="M106" s="5">
        <v>45352</v>
      </c>
      <c r="N106" s="61"/>
      <c r="O106" s="1"/>
    </row>
    <row r="107" spans="1:15" s="60" customFormat="1">
      <c r="A107" s="4">
        <v>45355</v>
      </c>
      <c r="B107" s="70" t="s">
        <v>41</v>
      </c>
      <c r="C107" s="70" t="s">
        <v>46</v>
      </c>
      <c r="D107" s="70" t="s">
        <v>139</v>
      </c>
      <c r="E107" s="59">
        <v>1</v>
      </c>
      <c r="F107" s="70" t="s">
        <v>44</v>
      </c>
      <c r="G107" s="70" t="s">
        <v>14</v>
      </c>
      <c r="H107" s="4">
        <v>45355</v>
      </c>
      <c r="I107" s="70" t="s">
        <v>356</v>
      </c>
      <c r="J107" s="70" t="s">
        <v>637</v>
      </c>
      <c r="K107" s="22">
        <f t="shared" si="1"/>
        <v>1</v>
      </c>
      <c r="L107" s="60">
        <v>0</v>
      </c>
      <c r="M107" s="5">
        <v>45355</v>
      </c>
      <c r="N107" s="61"/>
      <c r="O107" s="1"/>
    </row>
    <row r="108" spans="1:15" s="60" customFormat="1">
      <c r="A108" s="4">
        <v>45355</v>
      </c>
      <c r="B108" s="70" t="s">
        <v>41</v>
      </c>
      <c r="C108" s="70" t="s">
        <v>46</v>
      </c>
      <c r="D108" s="70" t="s">
        <v>139</v>
      </c>
      <c r="E108" s="59">
        <v>1</v>
      </c>
      <c r="F108" s="70" t="s">
        <v>44</v>
      </c>
      <c r="G108" s="70" t="s">
        <v>15</v>
      </c>
      <c r="H108" s="4">
        <v>45355</v>
      </c>
      <c r="I108" s="70" t="s">
        <v>356</v>
      </c>
      <c r="J108" s="70" t="s">
        <v>637</v>
      </c>
      <c r="K108" s="22">
        <f t="shared" si="1"/>
        <v>0</v>
      </c>
      <c r="L108" s="60">
        <v>1</v>
      </c>
      <c r="M108" s="5">
        <v>45355</v>
      </c>
      <c r="N108" s="61"/>
      <c r="O108" s="1"/>
    </row>
    <row r="109" spans="1:15" s="60" customFormat="1">
      <c r="A109" s="4">
        <v>45355</v>
      </c>
      <c r="B109" s="70" t="s">
        <v>41</v>
      </c>
      <c r="C109" s="70" t="s">
        <v>46</v>
      </c>
      <c r="D109" s="70" t="s">
        <v>139</v>
      </c>
      <c r="E109" s="59">
        <f>2+2+2</f>
        <v>6</v>
      </c>
      <c r="F109" s="70" t="s">
        <v>44</v>
      </c>
      <c r="G109" s="70" t="s">
        <v>37</v>
      </c>
      <c r="H109" s="4">
        <v>45355</v>
      </c>
      <c r="I109" s="70" t="s">
        <v>356</v>
      </c>
      <c r="J109" s="70" t="s">
        <v>278</v>
      </c>
      <c r="K109" s="22">
        <f t="shared" si="1"/>
        <v>6</v>
      </c>
      <c r="L109" s="60">
        <v>0</v>
      </c>
      <c r="M109" s="5">
        <v>45355</v>
      </c>
      <c r="N109" s="61"/>
      <c r="O109" s="1"/>
    </row>
    <row r="110" spans="1:15" s="60" customFormat="1">
      <c r="A110" s="4">
        <v>45355</v>
      </c>
      <c r="B110" s="70" t="s">
        <v>41</v>
      </c>
      <c r="C110" s="70" t="s">
        <v>46</v>
      </c>
      <c r="D110" s="70" t="s">
        <v>139</v>
      </c>
      <c r="E110" s="59">
        <v>1</v>
      </c>
      <c r="F110" s="70" t="s">
        <v>44</v>
      </c>
      <c r="G110" s="70" t="s">
        <v>14</v>
      </c>
      <c r="H110" s="4">
        <v>45355</v>
      </c>
      <c r="I110" s="70" t="s">
        <v>356</v>
      </c>
      <c r="J110" s="70" t="s">
        <v>638</v>
      </c>
      <c r="K110" s="22">
        <f t="shared" si="1"/>
        <v>1</v>
      </c>
      <c r="L110" s="60">
        <v>0</v>
      </c>
      <c r="M110" s="5">
        <v>45355</v>
      </c>
      <c r="N110" s="61"/>
      <c r="O110" s="1"/>
    </row>
    <row r="111" spans="1:15" s="60" customFormat="1">
      <c r="A111" s="4">
        <v>45355</v>
      </c>
      <c r="B111" s="70" t="s">
        <v>41</v>
      </c>
      <c r="C111" s="70" t="s">
        <v>46</v>
      </c>
      <c r="D111" s="70" t="s">
        <v>139</v>
      </c>
      <c r="E111" s="59">
        <v>1</v>
      </c>
      <c r="F111" s="70" t="s">
        <v>44</v>
      </c>
      <c r="G111" s="70" t="s">
        <v>15</v>
      </c>
      <c r="H111" s="4">
        <v>45355</v>
      </c>
      <c r="I111" s="70" t="s">
        <v>356</v>
      </c>
      <c r="J111" s="70" t="s">
        <v>639</v>
      </c>
      <c r="K111" s="22">
        <f t="shared" si="1"/>
        <v>1</v>
      </c>
      <c r="L111" s="60">
        <v>0</v>
      </c>
      <c r="M111" s="5">
        <v>45355</v>
      </c>
      <c r="N111" s="61"/>
      <c r="O111" s="1"/>
    </row>
    <row r="112" spans="1:15" s="60" customFormat="1">
      <c r="A112" s="4">
        <v>45355</v>
      </c>
      <c r="B112" s="70" t="s">
        <v>41</v>
      </c>
      <c r="C112" s="70" t="s">
        <v>46</v>
      </c>
      <c r="D112" s="70" t="s">
        <v>139</v>
      </c>
      <c r="E112" s="59">
        <v>1</v>
      </c>
      <c r="F112" s="70" t="s">
        <v>44</v>
      </c>
      <c r="G112" s="70" t="s">
        <v>14</v>
      </c>
      <c r="H112" s="4">
        <v>45355</v>
      </c>
      <c r="I112" s="70" t="s">
        <v>356</v>
      </c>
      <c r="J112" s="70" t="s">
        <v>640</v>
      </c>
      <c r="K112" s="22">
        <f t="shared" si="1"/>
        <v>1</v>
      </c>
      <c r="L112" s="60">
        <v>0</v>
      </c>
      <c r="M112" s="5">
        <v>45355</v>
      </c>
      <c r="N112" s="61"/>
      <c r="O112" s="1"/>
    </row>
    <row r="113" spans="1:15" s="60" customFormat="1">
      <c r="A113" s="4">
        <v>45355</v>
      </c>
      <c r="B113" s="70" t="s">
        <v>41</v>
      </c>
      <c r="C113" s="70" t="s">
        <v>46</v>
      </c>
      <c r="D113" s="70" t="s">
        <v>139</v>
      </c>
      <c r="E113" s="59">
        <v>1</v>
      </c>
      <c r="F113" s="70" t="s">
        <v>44</v>
      </c>
      <c r="G113" s="70" t="s">
        <v>15</v>
      </c>
      <c r="H113" s="4">
        <v>45355</v>
      </c>
      <c r="I113" s="70" t="s">
        <v>356</v>
      </c>
      <c r="J113" s="70" t="s">
        <v>641</v>
      </c>
      <c r="K113" s="22">
        <f t="shared" si="1"/>
        <v>1</v>
      </c>
      <c r="L113" s="60">
        <v>0</v>
      </c>
      <c r="M113" s="5">
        <v>45355</v>
      </c>
      <c r="N113" s="61"/>
      <c r="O113" s="1"/>
    </row>
    <row r="114" spans="1:15" s="60" customFormat="1">
      <c r="A114" s="4">
        <v>45355</v>
      </c>
      <c r="B114" s="70" t="s">
        <v>41</v>
      </c>
      <c r="C114" s="70" t="s">
        <v>42</v>
      </c>
      <c r="D114" s="70" t="s">
        <v>43</v>
      </c>
      <c r="E114" s="59">
        <v>1</v>
      </c>
      <c r="F114" s="70" t="s">
        <v>44</v>
      </c>
      <c r="G114" s="70" t="s">
        <v>14</v>
      </c>
      <c r="H114" s="4">
        <v>45355</v>
      </c>
      <c r="I114" s="70" t="s">
        <v>356</v>
      </c>
      <c r="J114" s="70" t="s">
        <v>642</v>
      </c>
      <c r="K114" s="22">
        <f t="shared" si="1"/>
        <v>1</v>
      </c>
      <c r="L114" s="60">
        <v>0</v>
      </c>
      <c r="M114" s="5">
        <v>45355</v>
      </c>
      <c r="N114" s="61"/>
      <c r="O114" s="1"/>
    </row>
    <row r="115" spans="1:15" s="60" customFormat="1">
      <c r="A115" s="4">
        <v>45355</v>
      </c>
      <c r="B115" s="70" t="s">
        <v>41</v>
      </c>
      <c r="C115" s="70" t="s">
        <v>42</v>
      </c>
      <c r="D115" s="70" t="s">
        <v>43</v>
      </c>
      <c r="E115" s="59">
        <v>1</v>
      </c>
      <c r="F115" s="70" t="s">
        <v>44</v>
      </c>
      <c r="G115" s="70" t="s">
        <v>15</v>
      </c>
      <c r="H115" s="4">
        <v>45355</v>
      </c>
      <c r="I115" s="70" t="s">
        <v>356</v>
      </c>
      <c r="J115" s="70" t="s">
        <v>643</v>
      </c>
      <c r="K115" s="22">
        <f t="shared" si="1"/>
        <v>1</v>
      </c>
      <c r="L115" s="60">
        <v>0</v>
      </c>
      <c r="M115" s="5">
        <v>45355</v>
      </c>
      <c r="N115" s="61"/>
      <c r="O115" s="1"/>
    </row>
    <row r="116" spans="1:15" s="60" customFormat="1">
      <c r="A116" s="4">
        <v>45356</v>
      </c>
      <c r="B116" s="70" t="s">
        <v>41</v>
      </c>
      <c r="C116" s="70" t="s">
        <v>46</v>
      </c>
      <c r="D116" s="70" t="s">
        <v>139</v>
      </c>
      <c r="E116" s="59">
        <v>1</v>
      </c>
      <c r="F116" s="70" t="s">
        <v>44</v>
      </c>
      <c r="G116" s="70" t="s">
        <v>14</v>
      </c>
      <c r="H116" s="4">
        <v>45356</v>
      </c>
      <c r="I116" s="70" t="s">
        <v>356</v>
      </c>
      <c r="J116" s="70" t="s">
        <v>644</v>
      </c>
      <c r="K116" s="22">
        <f t="shared" si="1"/>
        <v>1</v>
      </c>
      <c r="L116" s="60">
        <v>0</v>
      </c>
      <c r="M116" s="5">
        <v>45356</v>
      </c>
      <c r="N116" s="61"/>
      <c r="O116" s="1"/>
    </row>
    <row r="117" spans="1:15" s="60" customFormat="1">
      <c r="A117" s="4">
        <v>45356</v>
      </c>
      <c r="B117" s="70" t="s">
        <v>41</v>
      </c>
      <c r="C117" s="70" t="s">
        <v>46</v>
      </c>
      <c r="D117" s="70" t="s">
        <v>139</v>
      </c>
      <c r="E117" s="59">
        <v>1</v>
      </c>
      <c r="F117" s="70" t="s">
        <v>44</v>
      </c>
      <c r="G117" s="70" t="s">
        <v>15</v>
      </c>
      <c r="H117" s="4">
        <v>45356</v>
      </c>
      <c r="I117" s="70" t="s">
        <v>356</v>
      </c>
      <c r="J117" s="70" t="s">
        <v>645</v>
      </c>
      <c r="K117" s="22">
        <f t="shared" si="1"/>
        <v>0</v>
      </c>
      <c r="L117" s="60">
        <v>1</v>
      </c>
      <c r="M117" s="5">
        <v>45356</v>
      </c>
      <c r="N117" s="61"/>
      <c r="O117" s="1"/>
    </row>
    <row r="118" spans="1:15" s="60" customFormat="1">
      <c r="A118" s="4">
        <v>45356</v>
      </c>
      <c r="B118" s="70" t="s">
        <v>41</v>
      </c>
      <c r="C118" s="70" t="s">
        <v>46</v>
      </c>
      <c r="D118" s="70" t="s">
        <v>139</v>
      </c>
      <c r="E118" s="59">
        <f>3+2+2</f>
        <v>7</v>
      </c>
      <c r="F118" s="70" t="s">
        <v>44</v>
      </c>
      <c r="G118" s="70" t="s">
        <v>37</v>
      </c>
      <c r="H118" s="4">
        <v>45356</v>
      </c>
      <c r="I118" s="70" t="s">
        <v>356</v>
      </c>
      <c r="J118" s="70" t="s">
        <v>155</v>
      </c>
      <c r="K118" s="22">
        <f t="shared" si="1"/>
        <v>7</v>
      </c>
      <c r="L118" s="60">
        <v>0</v>
      </c>
      <c r="M118" s="5">
        <v>45356</v>
      </c>
      <c r="N118" s="61"/>
      <c r="O118" s="1"/>
    </row>
    <row r="119" spans="1:15" s="60" customFormat="1">
      <c r="A119" s="4">
        <v>45356</v>
      </c>
      <c r="B119" s="70" t="s">
        <v>41</v>
      </c>
      <c r="C119" s="70" t="s">
        <v>46</v>
      </c>
      <c r="D119" s="70" t="s">
        <v>139</v>
      </c>
      <c r="E119" s="59">
        <v>1</v>
      </c>
      <c r="F119" s="70" t="s">
        <v>44</v>
      </c>
      <c r="G119" s="70" t="s">
        <v>14</v>
      </c>
      <c r="H119" s="4">
        <v>45356</v>
      </c>
      <c r="I119" s="70" t="s">
        <v>356</v>
      </c>
      <c r="J119" s="70" t="s">
        <v>646</v>
      </c>
      <c r="K119" s="22">
        <f t="shared" si="1"/>
        <v>1</v>
      </c>
      <c r="L119" s="60">
        <v>0</v>
      </c>
      <c r="M119" s="5">
        <v>45356</v>
      </c>
      <c r="N119" s="61"/>
      <c r="O119" s="1"/>
    </row>
    <row r="120" spans="1:15" s="60" customFormat="1">
      <c r="A120" s="4">
        <v>45356</v>
      </c>
      <c r="B120" s="70" t="s">
        <v>41</v>
      </c>
      <c r="C120" s="70" t="s">
        <v>46</v>
      </c>
      <c r="D120" s="70" t="s">
        <v>139</v>
      </c>
      <c r="E120" s="59">
        <v>1</v>
      </c>
      <c r="F120" s="70" t="s">
        <v>44</v>
      </c>
      <c r="G120" s="70" t="s">
        <v>15</v>
      </c>
      <c r="H120" s="4">
        <v>45356</v>
      </c>
      <c r="I120" s="70" t="s">
        <v>356</v>
      </c>
      <c r="J120" s="70" t="s">
        <v>647</v>
      </c>
      <c r="K120" s="22">
        <f t="shared" si="1"/>
        <v>1</v>
      </c>
      <c r="L120" s="60">
        <v>0</v>
      </c>
      <c r="M120" s="5">
        <v>45356</v>
      </c>
      <c r="N120" s="61"/>
      <c r="O120" s="1"/>
    </row>
    <row r="121" spans="1:15" s="60" customFormat="1">
      <c r="A121" s="4">
        <v>45356</v>
      </c>
      <c r="B121" s="70" t="s">
        <v>41</v>
      </c>
      <c r="C121" s="70" t="s">
        <v>46</v>
      </c>
      <c r="D121" s="70" t="s">
        <v>139</v>
      </c>
      <c r="E121" s="59">
        <v>1</v>
      </c>
      <c r="F121" s="70" t="s">
        <v>44</v>
      </c>
      <c r="G121" s="70" t="s">
        <v>14</v>
      </c>
      <c r="H121" s="4">
        <v>45356</v>
      </c>
      <c r="I121" s="70" t="s">
        <v>356</v>
      </c>
      <c r="J121" s="70" t="s">
        <v>142</v>
      </c>
      <c r="K121" s="22">
        <f t="shared" si="1"/>
        <v>1</v>
      </c>
      <c r="L121" s="60">
        <v>0</v>
      </c>
      <c r="M121" s="5">
        <v>45356</v>
      </c>
      <c r="N121" s="61"/>
      <c r="O121" s="1"/>
    </row>
    <row r="122" spans="1:15" s="60" customFormat="1">
      <c r="A122" s="4">
        <v>45356</v>
      </c>
      <c r="B122" s="70" t="s">
        <v>41</v>
      </c>
      <c r="C122" s="70" t="s">
        <v>46</v>
      </c>
      <c r="D122" s="70" t="s">
        <v>139</v>
      </c>
      <c r="E122" s="59">
        <v>1</v>
      </c>
      <c r="F122" s="70" t="s">
        <v>44</v>
      </c>
      <c r="G122" s="70" t="s">
        <v>15</v>
      </c>
      <c r="H122" s="4">
        <v>45356</v>
      </c>
      <c r="I122" s="70" t="s">
        <v>356</v>
      </c>
      <c r="J122" s="70" t="s">
        <v>648</v>
      </c>
      <c r="K122" s="22">
        <f t="shared" si="1"/>
        <v>1</v>
      </c>
      <c r="L122" s="60">
        <v>0</v>
      </c>
      <c r="M122" s="5">
        <v>45356</v>
      </c>
      <c r="N122" s="61"/>
      <c r="O122" s="1"/>
    </row>
    <row r="123" spans="1:15" s="60" customFormat="1">
      <c r="A123" s="4">
        <v>45356</v>
      </c>
      <c r="B123" s="70" t="s">
        <v>41</v>
      </c>
      <c r="C123" s="70" t="s">
        <v>64</v>
      </c>
      <c r="D123" s="70" t="s">
        <v>43</v>
      </c>
      <c r="E123" s="59">
        <v>1</v>
      </c>
      <c r="F123" s="70" t="s">
        <v>44</v>
      </c>
      <c r="G123" s="70" t="s">
        <v>14</v>
      </c>
      <c r="H123" s="4">
        <v>45356</v>
      </c>
      <c r="I123" s="70" t="s">
        <v>356</v>
      </c>
      <c r="J123" s="70" t="s">
        <v>649</v>
      </c>
      <c r="K123" s="22">
        <f t="shared" si="1"/>
        <v>1</v>
      </c>
      <c r="L123" s="60">
        <v>0</v>
      </c>
      <c r="M123" s="5">
        <v>45356</v>
      </c>
      <c r="N123" s="61"/>
      <c r="O123" s="1"/>
    </row>
    <row r="124" spans="1:15" s="60" customFormat="1">
      <c r="A124" s="4">
        <v>45356</v>
      </c>
      <c r="B124" s="70" t="s">
        <v>41</v>
      </c>
      <c r="C124" s="70" t="s">
        <v>64</v>
      </c>
      <c r="D124" s="70" t="s">
        <v>43</v>
      </c>
      <c r="E124" s="59">
        <v>1</v>
      </c>
      <c r="F124" s="70" t="s">
        <v>44</v>
      </c>
      <c r="G124" s="70" t="s">
        <v>15</v>
      </c>
      <c r="H124" s="4">
        <v>45356</v>
      </c>
      <c r="I124" s="70" t="s">
        <v>356</v>
      </c>
      <c r="J124" s="70" t="s">
        <v>625</v>
      </c>
      <c r="K124" s="22">
        <f t="shared" si="1"/>
        <v>1</v>
      </c>
      <c r="L124" s="60">
        <v>0</v>
      </c>
      <c r="M124" s="5">
        <v>45356</v>
      </c>
      <c r="N124" s="61"/>
      <c r="O124" s="1"/>
    </row>
    <row r="125" spans="1:15" s="60" customFormat="1">
      <c r="A125" s="4">
        <v>45357</v>
      </c>
      <c r="B125" s="70" t="s">
        <v>41</v>
      </c>
      <c r="C125" s="70" t="s">
        <v>46</v>
      </c>
      <c r="D125" s="70" t="s">
        <v>168</v>
      </c>
      <c r="E125" s="59">
        <v>1</v>
      </c>
      <c r="F125" s="70" t="s">
        <v>44</v>
      </c>
      <c r="G125" s="70" t="s">
        <v>15</v>
      </c>
      <c r="H125" s="4">
        <v>45357</v>
      </c>
      <c r="I125" s="70" t="s">
        <v>356</v>
      </c>
      <c r="J125" s="70" t="s">
        <v>465</v>
      </c>
      <c r="K125" s="22">
        <f t="shared" si="1"/>
        <v>1</v>
      </c>
      <c r="L125" s="60">
        <v>0</v>
      </c>
      <c r="M125" s="5">
        <v>45357</v>
      </c>
      <c r="N125" s="61"/>
      <c r="O125" s="1"/>
    </row>
    <row r="126" spans="1:15" s="60" customFormat="1">
      <c r="A126" s="4">
        <v>45357</v>
      </c>
      <c r="B126" s="70" t="s">
        <v>41</v>
      </c>
      <c r="C126" s="70" t="s">
        <v>64</v>
      </c>
      <c r="D126" s="70" t="s">
        <v>43</v>
      </c>
      <c r="E126" s="59">
        <v>1</v>
      </c>
      <c r="F126" s="70" t="s">
        <v>44</v>
      </c>
      <c r="G126" s="70" t="s">
        <v>14</v>
      </c>
      <c r="H126" s="4">
        <v>45357</v>
      </c>
      <c r="I126" s="70" t="s">
        <v>356</v>
      </c>
      <c r="J126" s="70" t="s">
        <v>650</v>
      </c>
      <c r="K126" s="22">
        <f t="shared" si="1"/>
        <v>1</v>
      </c>
      <c r="L126" s="60">
        <v>0</v>
      </c>
      <c r="M126" s="5">
        <v>45357</v>
      </c>
      <c r="N126" s="61"/>
      <c r="O126" s="1"/>
    </row>
    <row r="127" spans="1:15" s="60" customFormat="1">
      <c r="A127" s="4">
        <v>45357</v>
      </c>
      <c r="B127" s="70" t="s">
        <v>41</v>
      </c>
      <c r="C127" s="70" t="s">
        <v>64</v>
      </c>
      <c r="D127" s="70" t="s">
        <v>43</v>
      </c>
      <c r="E127" s="59">
        <v>1</v>
      </c>
      <c r="F127" s="70" t="s">
        <v>44</v>
      </c>
      <c r="G127" s="70" t="s">
        <v>14</v>
      </c>
      <c r="H127" s="4">
        <v>45357</v>
      </c>
      <c r="I127" s="70" t="s">
        <v>356</v>
      </c>
      <c r="J127" s="70" t="s">
        <v>651</v>
      </c>
      <c r="K127" s="22">
        <f t="shared" si="1"/>
        <v>1</v>
      </c>
      <c r="L127" s="60">
        <v>0</v>
      </c>
      <c r="M127" s="5">
        <v>45357</v>
      </c>
      <c r="N127" s="61"/>
      <c r="O127" s="1"/>
    </row>
    <row r="128" spans="1:15" s="60" customFormat="1">
      <c r="A128" s="4">
        <v>45357</v>
      </c>
      <c r="B128" s="70" t="s">
        <v>41</v>
      </c>
      <c r="C128" s="70" t="s">
        <v>64</v>
      </c>
      <c r="D128" s="70" t="s">
        <v>43</v>
      </c>
      <c r="E128" s="59">
        <v>1</v>
      </c>
      <c r="F128" s="70" t="s">
        <v>44</v>
      </c>
      <c r="G128" s="70" t="s">
        <v>15</v>
      </c>
      <c r="H128" s="4">
        <v>45357</v>
      </c>
      <c r="I128" s="70" t="s">
        <v>356</v>
      </c>
      <c r="J128" s="70" t="s">
        <v>652</v>
      </c>
      <c r="K128" s="22">
        <f t="shared" si="1"/>
        <v>1</v>
      </c>
      <c r="L128" s="60">
        <v>0</v>
      </c>
      <c r="M128" s="5">
        <v>45357</v>
      </c>
      <c r="N128" s="61"/>
      <c r="O128" s="1"/>
    </row>
    <row r="129" spans="1:15" s="60" customFormat="1">
      <c r="A129" s="115">
        <v>45357</v>
      </c>
      <c r="B129" s="70" t="s">
        <v>41</v>
      </c>
      <c r="C129" s="70" t="s">
        <v>42</v>
      </c>
      <c r="D129" s="70" t="s">
        <v>180</v>
      </c>
      <c r="E129" s="59">
        <v>1</v>
      </c>
      <c r="F129" s="70" t="s">
        <v>44</v>
      </c>
      <c r="G129" s="70" t="s">
        <v>14</v>
      </c>
      <c r="H129" s="4">
        <v>45357</v>
      </c>
      <c r="I129" s="70" t="s">
        <v>356</v>
      </c>
      <c r="J129" s="70" t="s">
        <v>653</v>
      </c>
      <c r="K129" s="22">
        <f t="shared" si="1"/>
        <v>1</v>
      </c>
      <c r="L129" s="60">
        <v>0</v>
      </c>
      <c r="M129" s="5">
        <v>45357</v>
      </c>
      <c r="N129" s="61"/>
      <c r="O129" s="1"/>
    </row>
    <row r="130" spans="1:15" s="60" customFormat="1">
      <c r="A130" s="4">
        <v>45357</v>
      </c>
      <c r="B130" s="70" t="s">
        <v>41</v>
      </c>
      <c r="C130" s="70" t="s">
        <v>42</v>
      </c>
      <c r="D130" s="70" t="s">
        <v>180</v>
      </c>
      <c r="E130" s="59">
        <v>1</v>
      </c>
      <c r="F130" s="70" t="s">
        <v>44</v>
      </c>
      <c r="G130" s="70" t="s">
        <v>15</v>
      </c>
      <c r="H130" s="4">
        <v>45357</v>
      </c>
      <c r="I130" s="70" t="s">
        <v>356</v>
      </c>
      <c r="J130" s="70" t="s">
        <v>654</v>
      </c>
      <c r="K130" s="22">
        <f t="shared" si="1"/>
        <v>1</v>
      </c>
      <c r="L130" s="60">
        <v>0</v>
      </c>
      <c r="M130" s="5">
        <v>45357</v>
      </c>
      <c r="N130" s="61"/>
      <c r="O130" s="1"/>
    </row>
    <row r="131" spans="1:15" s="60" customFormat="1">
      <c r="A131" s="4">
        <v>45357</v>
      </c>
      <c r="B131" s="70" t="s">
        <v>41</v>
      </c>
      <c r="C131" s="70" t="s">
        <v>42</v>
      </c>
      <c r="D131" s="70" t="s">
        <v>180</v>
      </c>
      <c r="E131" s="59">
        <v>2</v>
      </c>
      <c r="F131" s="70" t="s">
        <v>44</v>
      </c>
      <c r="G131" s="70" t="s">
        <v>37</v>
      </c>
      <c r="H131" s="4">
        <v>45357</v>
      </c>
      <c r="I131" s="70" t="s">
        <v>356</v>
      </c>
      <c r="J131" s="70" t="s">
        <v>348</v>
      </c>
      <c r="K131" s="22">
        <f t="shared" si="1"/>
        <v>2</v>
      </c>
      <c r="L131" s="60">
        <v>0</v>
      </c>
      <c r="M131" s="5">
        <v>45357</v>
      </c>
      <c r="N131" s="61"/>
      <c r="O131" s="1"/>
    </row>
    <row r="132" spans="1:15" s="60" customFormat="1">
      <c r="A132" s="4">
        <v>45358</v>
      </c>
      <c r="B132" s="70" t="s">
        <v>41</v>
      </c>
      <c r="C132" s="70" t="s">
        <v>42</v>
      </c>
      <c r="D132" s="70" t="s">
        <v>131</v>
      </c>
      <c r="E132" s="59">
        <v>1</v>
      </c>
      <c r="F132" s="70" t="s">
        <v>44</v>
      </c>
      <c r="G132" s="70" t="s">
        <v>14</v>
      </c>
      <c r="H132" s="4">
        <v>45358</v>
      </c>
      <c r="I132" s="70" t="s">
        <v>356</v>
      </c>
      <c r="J132" s="70" t="s">
        <v>512</v>
      </c>
      <c r="K132" s="22">
        <f t="shared" ref="K132:K195" si="2">IF(H132="",0,IF(L132&gt;E132,"ERROR",E132-L132))</f>
        <v>1</v>
      </c>
      <c r="L132" s="60">
        <v>0</v>
      </c>
      <c r="M132" s="5">
        <v>45358</v>
      </c>
      <c r="N132" s="61"/>
      <c r="O132" s="1"/>
    </row>
    <row r="133" spans="1:15" s="60" customFormat="1">
      <c r="A133" s="4">
        <v>45358</v>
      </c>
      <c r="B133" s="70" t="s">
        <v>41</v>
      </c>
      <c r="C133" s="70" t="s">
        <v>42</v>
      </c>
      <c r="D133" s="70" t="s">
        <v>131</v>
      </c>
      <c r="E133" s="59">
        <v>1</v>
      </c>
      <c r="F133" s="70" t="s">
        <v>44</v>
      </c>
      <c r="G133" s="70" t="s">
        <v>15</v>
      </c>
      <c r="H133" s="4">
        <v>45358</v>
      </c>
      <c r="I133" s="70" t="s">
        <v>356</v>
      </c>
      <c r="J133" s="70" t="s">
        <v>655</v>
      </c>
      <c r="K133" s="22">
        <f t="shared" si="2"/>
        <v>1</v>
      </c>
      <c r="L133" s="60">
        <v>0</v>
      </c>
      <c r="M133" s="5">
        <v>45358</v>
      </c>
      <c r="N133" s="61"/>
      <c r="O133" s="1"/>
    </row>
    <row r="134" spans="1:15" s="60" customFormat="1">
      <c r="A134" s="4">
        <v>45358</v>
      </c>
      <c r="B134" s="70" t="s">
        <v>41</v>
      </c>
      <c r="C134" s="70" t="s">
        <v>42</v>
      </c>
      <c r="D134" s="70" t="s">
        <v>131</v>
      </c>
      <c r="E134" s="59">
        <v>1</v>
      </c>
      <c r="F134" s="70" t="s">
        <v>44</v>
      </c>
      <c r="G134" s="70" t="s">
        <v>15</v>
      </c>
      <c r="H134" s="4">
        <v>45358</v>
      </c>
      <c r="I134" s="70" t="s">
        <v>356</v>
      </c>
      <c r="J134" s="70" t="s">
        <v>162</v>
      </c>
      <c r="K134" s="22">
        <f t="shared" si="2"/>
        <v>0</v>
      </c>
      <c r="L134" s="60">
        <v>1</v>
      </c>
      <c r="M134" s="127">
        <v>45358</v>
      </c>
      <c r="N134" s="61"/>
      <c r="O134" s="1"/>
    </row>
    <row r="135" spans="1:15" s="60" customFormat="1">
      <c r="A135" s="4">
        <v>45358</v>
      </c>
      <c r="B135" s="70" t="s">
        <v>41</v>
      </c>
      <c r="C135" s="70" t="s">
        <v>42</v>
      </c>
      <c r="D135" s="70" t="s">
        <v>131</v>
      </c>
      <c r="E135" s="59">
        <v>5</v>
      </c>
      <c r="F135" s="70" t="s">
        <v>44</v>
      </c>
      <c r="G135" s="70" t="s">
        <v>37</v>
      </c>
      <c r="H135" s="4">
        <v>45358</v>
      </c>
      <c r="I135" s="70" t="s">
        <v>356</v>
      </c>
      <c r="J135" s="70" t="s">
        <v>146</v>
      </c>
      <c r="K135" s="22">
        <f t="shared" si="2"/>
        <v>3</v>
      </c>
      <c r="L135" s="60">
        <v>2</v>
      </c>
      <c r="M135" s="5">
        <v>45358</v>
      </c>
      <c r="N135" s="61"/>
      <c r="O135" s="1"/>
    </row>
    <row r="136" spans="1:15" s="60" customFormat="1">
      <c r="A136" s="4">
        <v>45358</v>
      </c>
      <c r="B136" s="70" t="s">
        <v>41</v>
      </c>
      <c r="C136" s="70" t="s">
        <v>42</v>
      </c>
      <c r="D136" s="70" t="s">
        <v>131</v>
      </c>
      <c r="E136" s="59">
        <v>1</v>
      </c>
      <c r="F136" s="70" t="s">
        <v>44</v>
      </c>
      <c r="G136" s="70" t="s">
        <v>14</v>
      </c>
      <c r="H136" s="4">
        <v>45358</v>
      </c>
      <c r="I136" s="70" t="s">
        <v>356</v>
      </c>
      <c r="J136" s="70" t="s">
        <v>656</v>
      </c>
      <c r="K136" s="22">
        <f t="shared" si="2"/>
        <v>1</v>
      </c>
      <c r="L136" s="60">
        <v>0</v>
      </c>
      <c r="M136" s="5">
        <v>45358</v>
      </c>
      <c r="N136" s="61"/>
      <c r="O136" s="1"/>
    </row>
    <row r="137" spans="1:15" s="60" customFormat="1">
      <c r="A137" s="4">
        <v>45358</v>
      </c>
      <c r="B137" s="70" t="s">
        <v>41</v>
      </c>
      <c r="C137" s="70" t="s">
        <v>42</v>
      </c>
      <c r="D137" s="70" t="s">
        <v>131</v>
      </c>
      <c r="E137" s="59">
        <v>1</v>
      </c>
      <c r="F137" s="70" t="s">
        <v>44</v>
      </c>
      <c r="G137" s="70" t="s">
        <v>15</v>
      </c>
      <c r="H137" s="4">
        <v>45358</v>
      </c>
      <c r="I137" s="70" t="s">
        <v>356</v>
      </c>
      <c r="J137" s="70" t="s">
        <v>657</v>
      </c>
      <c r="K137" s="22">
        <f t="shared" si="2"/>
        <v>1</v>
      </c>
      <c r="L137" s="60">
        <v>0</v>
      </c>
      <c r="M137" s="5">
        <v>45358</v>
      </c>
      <c r="N137" s="61"/>
      <c r="O137" s="1"/>
    </row>
    <row r="138" spans="1:15" s="60" customFormat="1">
      <c r="A138" s="4">
        <v>45358</v>
      </c>
      <c r="B138" s="70" t="s">
        <v>41</v>
      </c>
      <c r="C138" s="70" t="s">
        <v>42</v>
      </c>
      <c r="D138" s="70" t="s">
        <v>279</v>
      </c>
      <c r="E138" s="59">
        <v>2</v>
      </c>
      <c r="F138" s="70" t="s">
        <v>44</v>
      </c>
      <c r="G138" s="70" t="s">
        <v>30</v>
      </c>
      <c r="H138" s="4">
        <v>45358</v>
      </c>
      <c r="I138" s="70" t="s">
        <v>356</v>
      </c>
      <c r="J138" s="70" t="s">
        <v>205</v>
      </c>
      <c r="K138" s="22">
        <f t="shared" si="2"/>
        <v>2</v>
      </c>
      <c r="L138" s="60">
        <v>0</v>
      </c>
      <c r="M138" s="5">
        <v>45358</v>
      </c>
      <c r="N138" s="61"/>
      <c r="O138" s="1"/>
    </row>
    <row r="139" spans="1:15" s="60" customFormat="1">
      <c r="A139" s="4">
        <v>45358</v>
      </c>
      <c r="B139" s="70" t="s">
        <v>41</v>
      </c>
      <c r="C139" s="70" t="s">
        <v>42</v>
      </c>
      <c r="D139" s="70" t="s">
        <v>279</v>
      </c>
      <c r="E139" s="59">
        <v>7</v>
      </c>
      <c r="F139" s="70" t="s">
        <v>44</v>
      </c>
      <c r="G139" s="70" t="s">
        <v>17</v>
      </c>
      <c r="H139" s="4">
        <v>45358</v>
      </c>
      <c r="I139" s="70" t="s">
        <v>356</v>
      </c>
      <c r="J139" s="70" t="s">
        <v>658</v>
      </c>
      <c r="K139" s="22">
        <f t="shared" si="2"/>
        <v>5</v>
      </c>
      <c r="L139" s="60">
        <v>2</v>
      </c>
      <c r="M139" s="5">
        <v>45358</v>
      </c>
      <c r="N139" s="61"/>
      <c r="O139" s="1"/>
    </row>
    <row r="140" spans="1:15" s="60" customFormat="1">
      <c r="A140" s="115">
        <v>45358</v>
      </c>
      <c r="B140" s="70" t="s">
        <v>41</v>
      </c>
      <c r="C140" s="70" t="s">
        <v>42</v>
      </c>
      <c r="D140" s="70" t="s">
        <v>279</v>
      </c>
      <c r="E140" s="59">
        <v>3</v>
      </c>
      <c r="F140" s="70" t="s">
        <v>44</v>
      </c>
      <c r="G140" s="70" t="s">
        <v>35</v>
      </c>
      <c r="H140" s="4">
        <v>45358</v>
      </c>
      <c r="I140" s="70" t="s">
        <v>356</v>
      </c>
      <c r="J140" s="70" t="s">
        <v>130</v>
      </c>
      <c r="K140" s="22">
        <f t="shared" si="2"/>
        <v>3</v>
      </c>
      <c r="L140" s="60">
        <v>0</v>
      </c>
      <c r="M140" s="5">
        <v>45358</v>
      </c>
      <c r="N140" s="61"/>
      <c r="O140" s="1"/>
    </row>
    <row r="141" spans="1:15" s="60" customFormat="1">
      <c r="A141" s="4">
        <v>45358</v>
      </c>
      <c r="B141" s="70" t="s">
        <v>41</v>
      </c>
      <c r="C141" s="70" t="s">
        <v>42</v>
      </c>
      <c r="D141" s="70" t="s">
        <v>279</v>
      </c>
      <c r="E141" s="59">
        <v>1</v>
      </c>
      <c r="F141" s="70" t="s">
        <v>44</v>
      </c>
      <c r="G141" s="70" t="s">
        <v>14</v>
      </c>
      <c r="H141" s="4">
        <v>45358</v>
      </c>
      <c r="I141" s="70" t="s">
        <v>356</v>
      </c>
      <c r="J141" s="70" t="s">
        <v>659</v>
      </c>
      <c r="K141" s="22">
        <f t="shared" si="2"/>
        <v>1</v>
      </c>
      <c r="L141" s="60">
        <v>0</v>
      </c>
      <c r="M141" s="5">
        <v>45358</v>
      </c>
      <c r="N141" s="61"/>
      <c r="O141" s="1"/>
    </row>
    <row r="142" spans="1:15" s="60" customFormat="1">
      <c r="A142" s="4">
        <v>45358</v>
      </c>
      <c r="B142" s="70" t="s">
        <v>41</v>
      </c>
      <c r="C142" s="70" t="s">
        <v>42</v>
      </c>
      <c r="D142" s="70" t="s">
        <v>279</v>
      </c>
      <c r="E142" s="59">
        <v>1</v>
      </c>
      <c r="F142" s="70" t="s">
        <v>44</v>
      </c>
      <c r="G142" s="70" t="s">
        <v>15</v>
      </c>
      <c r="H142" s="4">
        <v>45358</v>
      </c>
      <c r="I142" s="70" t="s">
        <v>356</v>
      </c>
      <c r="J142" s="70" t="s">
        <v>660</v>
      </c>
      <c r="K142" s="22">
        <f t="shared" si="2"/>
        <v>1</v>
      </c>
      <c r="L142" s="60">
        <v>0</v>
      </c>
      <c r="M142" s="5">
        <v>45358</v>
      </c>
      <c r="N142" s="61"/>
      <c r="O142" s="1"/>
    </row>
    <row r="143" spans="1:15" s="60" customFormat="1">
      <c r="A143" s="4">
        <v>45358</v>
      </c>
      <c r="B143" s="70" t="s">
        <v>41</v>
      </c>
      <c r="C143" s="70" t="s">
        <v>42</v>
      </c>
      <c r="D143" s="70" t="s">
        <v>279</v>
      </c>
      <c r="E143" s="59">
        <v>6</v>
      </c>
      <c r="F143" s="70" t="s">
        <v>44</v>
      </c>
      <c r="G143" s="70" t="s">
        <v>37</v>
      </c>
      <c r="H143" s="115">
        <v>45358</v>
      </c>
      <c r="I143" s="70" t="s">
        <v>356</v>
      </c>
      <c r="J143" s="70" t="s">
        <v>146</v>
      </c>
      <c r="K143" s="22">
        <f t="shared" si="2"/>
        <v>5</v>
      </c>
      <c r="L143" s="60">
        <v>1</v>
      </c>
      <c r="M143" s="5">
        <v>45358</v>
      </c>
      <c r="N143" s="61"/>
      <c r="O143" s="1"/>
    </row>
    <row r="144" spans="1:15" s="60" customFormat="1">
      <c r="A144" s="4">
        <v>45358</v>
      </c>
      <c r="B144" s="70" t="s">
        <v>41</v>
      </c>
      <c r="C144" s="70" t="s">
        <v>46</v>
      </c>
      <c r="D144" s="70" t="s">
        <v>43</v>
      </c>
      <c r="E144" s="59">
        <v>1</v>
      </c>
      <c r="F144" s="70" t="s">
        <v>44</v>
      </c>
      <c r="G144" s="70" t="s">
        <v>14</v>
      </c>
      <c r="H144" s="4">
        <v>45358</v>
      </c>
      <c r="I144" s="70" t="s">
        <v>356</v>
      </c>
      <c r="J144" s="70" t="s">
        <v>661</v>
      </c>
      <c r="K144" s="22">
        <f t="shared" si="2"/>
        <v>1</v>
      </c>
      <c r="L144" s="60">
        <v>0</v>
      </c>
      <c r="M144" s="5">
        <v>45358</v>
      </c>
      <c r="N144" s="61"/>
      <c r="O144" s="1"/>
    </row>
    <row r="145" spans="1:15" s="60" customFormat="1">
      <c r="A145" s="4">
        <v>45358</v>
      </c>
      <c r="B145" s="70" t="s">
        <v>41</v>
      </c>
      <c r="C145" s="70" t="s">
        <v>46</v>
      </c>
      <c r="D145" s="70" t="s">
        <v>43</v>
      </c>
      <c r="E145" s="59">
        <v>1</v>
      </c>
      <c r="F145" s="70" t="s">
        <v>44</v>
      </c>
      <c r="G145" s="70" t="s">
        <v>15</v>
      </c>
      <c r="H145" s="4">
        <v>45358</v>
      </c>
      <c r="I145" s="70" t="s">
        <v>356</v>
      </c>
      <c r="J145" s="70" t="s">
        <v>662</v>
      </c>
      <c r="K145" s="22">
        <f t="shared" si="2"/>
        <v>1</v>
      </c>
      <c r="L145" s="60">
        <v>0</v>
      </c>
      <c r="M145" s="5">
        <v>45358</v>
      </c>
      <c r="N145" s="61"/>
      <c r="O145" s="1"/>
    </row>
    <row r="146" spans="1:15" s="60" customFormat="1">
      <c r="A146" s="4">
        <v>45359</v>
      </c>
      <c r="B146" s="70" t="s">
        <v>41</v>
      </c>
      <c r="C146" s="70" t="s">
        <v>42</v>
      </c>
      <c r="D146" s="70" t="s">
        <v>43</v>
      </c>
      <c r="E146" s="59">
        <v>1</v>
      </c>
      <c r="F146" s="70" t="s">
        <v>44</v>
      </c>
      <c r="G146" s="70" t="s">
        <v>14</v>
      </c>
      <c r="H146" s="4">
        <v>45359</v>
      </c>
      <c r="I146" s="70" t="s">
        <v>356</v>
      </c>
      <c r="J146" s="70" t="s">
        <v>663</v>
      </c>
      <c r="K146" s="22">
        <f t="shared" si="2"/>
        <v>1</v>
      </c>
      <c r="L146" s="60">
        <v>0</v>
      </c>
      <c r="M146" s="5">
        <v>45359</v>
      </c>
      <c r="N146" s="61"/>
      <c r="O146" s="1"/>
    </row>
    <row r="147" spans="1:15" s="60" customFormat="1">
      <c r="A147" s="4">
        <v>45359</v>
      </c>
      <c r="B147" s="70" t="s">
        <v>41</v>
      </c>
      <c r="C147" s="70" t="s">
        <v>42</v>
      </c>
      <c r="D147" s="70" t="s">
        <v>43</v>
      </c>
      <c r="E147" s="59">
        <v>1</v>
      </c>
      <c r="F147" s="70" t="s">
        <v>44</v>
      </c>
      <c r="G147" s="70" t="s">
        <v>15</v>
      </c>
      <c r="H147" s="4">
        <v>45359</v>
      </c>
      <c r="I147" s="70" t="s">
        <v>356</v>
      </c>
      <c r="J147" s="70" t="s">
        <v>664</v>
      </c>
      <c r="K147" s="22">
        <f t="shared" si="2"/>
        <v>1</v>
      </c>
      <c r="L147" s="60">
        <v>0</v>
      </c>
      <c r="M147" s="5">
        <v>45359</v>
      </c>
      <c r="N147" s="61"/>
      <c r="O147" s="1"/>
    </row>
    <row r="148" spans="1:15" s="60" customFormat="1">
      <c r="A148" s="4">
        <v>45359</v>
      </c>
      <c r="B148" s="70" t="s">
        <v>41</v>
      </c>
      <c r="C148" s="70" t="s">
        <v>49</v>
      </c>
      <c r="D148" s="70" t="s">
        <v>506</v>
      </c>
      <c r="E148" s="59">
        <v>1</v>
      </c>
      <c r="F148" s="70" t="s">
        <v>44</v>
      </c>
      <c r="G148" s="70" t="s">
        <v>14</v>
      </c>
      <c r="H148" s="4">
        <v>45359</v>
      </c>
      <c r="I148" s="70" t="s">
        <v>356</v>
      </c>
      <c r="J148" s="70" t="s">
        <v>665</v>
      </c>
      <c r="K148" s="22">
        <f t="shared" si="2"/>
        <v>0</v>
      </c>
      <c r="L148" s="60">
        <v>1</v>
      </c>
      <c r="M148" s="5">
        <v>45359</v>
      </c>
      <c r="N148" s="61"/>
      <c r="O148" s="1"/>
    </row>
    <row r="149" spans="1:15" s="60" customFormat="1">
      <c r="A149" s="4">
        <v>45359</v>
      </c>
      <c r="B149" s="70" t="s">
        <v>41</v>
      </c>
      <c r="C149" s="70" t="s">
        <v>49</v>
      </c>
      <c r="D149" s="70" t="s">
        <v>506</v>
      </c>
      <c r="E149" s="59">
        <v>2</v>
      </c>
      <c r="F149" s="70" t="s">
        <v>44</v>
      </c>
      <c r="G149" s="70" t="s">
        <v>37</v>
      </c>
      <c r="H149" s="4">
        <v>45359</v>
      </c>
      <c r="I149" s="70" t="s">
        <v>356</v>
      </c>
      <c r="J149" s="70" t="s">
        <v>348</v>
      </c>
      <c r="K149" s="22">
        <f t="shared" si="2"/>
        <v>2</v>
      </c>
      <c r="L149" s="60">
        <v>0</v>
      </c>
      <c r="M149" s="5">
        <v>45359</v>
      </c>
      <c r="N149" s="61"/>
      <c r="O149" s="1"/>
    </row>
    <row r="150" spans="1:15" s="60" customFormat="1">
      <c r="A150" s="4">
        <v>45359</v>
      </c>
      <c r="B150" s="70" t="s">
        <v>41</v>
      </c>
      <c r="C150" s="70" t="s">
        <v>49</v>
      </c>
      <c r="D150" s="70" t="s">
        <v>506</v>
      </c>
      <c r="E150" s="59">
        <v>1</v>
      </c>
      <c r="F150" s="70" t="s">
        <v>44</v>
      </c>
      <c r="G150" s="70" t="s">
        <v>15</v>
      </c>
      <c r="H150" s="4">
        <v>45359</v>
      </c>
      <c r="I150" s="70" t="s">
        <v>356</v>
      </c>
      <c r="J150" s="70" t="s">
        <v>666</v>
      </c>
      <c r="K150" s="22">
        <f t="shared" si="2"/>
        <v>1</v>
      </c>
      <c r="L150" s="60">
        <v>0</v>
      </c>
      <c r="M150" s="5">
        <v>45359</v>
      </c>
      <c r="N150" s="61"/>
      <c r="O150" s="1"/>
    </row>
    <row r="151" spans="1:15" s="60" customFormat="1">
      <c r="A151" s="4">
        <v>45359</v>
      </c>
      <c r="B151" s="70" t="s">
        <v>41</v>
      </c>
      <c r="C151" s="70" t="s">
        <v>49</v>
      </c>
      <c r="D151" s="70" t="s">
        <v>506</v>
      </c>
      <c r="E151" s="59">
        <v>1</v>
      </c>
      <c r="F151" s="70" t="s">
        <v>44</v>
      </c>
      <c r="G151" s="70" t="s">
        <v>14</v>
      </c>
      <c r="H151" s="4">
        <v>45359</v>
      </c>
      <c r="I151" s="70" t="s">
        <v>356</v>
      </c>
      <c r="J151" s="70" t="s">
        <v>667</v>
      </c>
      <c r="K151" s="22">
        <f t="shared" si="2"/>
        <v>1</v>
      </c>
      <c r="L151" s="60">
        <v>0</v>
      </c>
      <c r="M151" s="5">
        <v>45359</v>
      </c>
      <c r="N151" s="61"/>
      <c r="O151" s="1"/>
    </row>
    <row r="152" spans="1:15" s="60" customFormat="1">
      <c r="A152" s="4">
        <v>45359</v>
      </c>
      <c r="B152" s="70" t="s">
        <v>41</v>
      </c>
      <c r="C152" s="70" t="s">
        <v>49</v>
      </c>
      <c r="D152" s="70" t="s">
        <v>506</v>
      </c>
      <c r="E152" s="59">
        <v>1</v>
      </c>
      <c r="F152" s="70" t="s">
        <v>44</v>
      </c>
      <c r="G152" s="70" t="s">
        <v>15</v>
      </c>
      <c r="H152" s="4">
        <v>45359</v>
      </c>
      <c r="I152" s="70" t="s">
        <v>356</v>
      </c>
      <c r="J152" s="70" t="s">
        <v>668</v>
      </c>
      <c r="K152" s="22">
        <f t="shared" si="2"/>
        <v>1</v>
      </c>
      <c r="L152" s="60">
        <v>0</v>
      </c>
      <c r="M152" s="5">
        <v>45359</v>
      </c>
      <c r="N152" s="61"/>
      <c r="O152" s="1"/>
    </row>
    <row r="153" spans="1:15" s="60" customFormat="1">
      <c r="A153" s="4">
        <v>45359</v>
      </c>
      <c r="B153" s="70" t="s">
        <v>41</v>
      </c>
      <c r="C153" s="70" t="s">
        <v>49</v>
      </c>
      <c r="D153" s="70" t="s">
        <v>506</v>
      </c>
      <c r="E153" s="59">
        <v>4</v>
      </c>
      <c r="F153" s="70" t="s">
        <v>44</v>
      </c>
      <c r="G153" s="70" t="s">
        <v>37</v>
      </c>
      <c r="H153" s="4">
        <v>45359</v>
      </c>
      <c r="I153" s="70" t="s">
        <v>356</v>
      </c>
      <c r="J153" s="70" t="s">
        <v>669</v>
      </c>
      <c r="K153" s="22">
        <f t="shared" si="2"/>
        <v>1</v>
      </c>
      <c r="L153" s="60">
        <v>3</v>
      </c>
      <c r="M153" s="5">
        <v>45359</v>
      </c>
      <c r="N153" s="61"/>
      <c r="O153" s="1"/>
    </row>
    <row r="154" spans="1:15" s="60" customFormat="1">
      <c r="A154" s="4">
        <v>45359</v>
      </c>
      <c r="B154" s="70" t="s">
        <v>41</v>
      </c>
      <c r="C154" s="70" t="s">
        <v>46</v>
      </c>
      <c r="D154" s="70" t="s">
        <v>168</v>
      </c>
      <c r="E154" s="59">
        <v>1</v>
      </c>
      <c r="F154" s="70" t="s">
        <v>44</v>
      </c>
      <c r="G154" s="70" t="s">
        <v>14</v>
      </c>
      <c r="H154" s="4">
        <v>45359</v>
      </c>
      <c r="I154" s="70" t="s">
        <v>356</v>
      </c>
      <c r="J154" s="70" t="s">
        <v>670</v>
      </c>
      <c r="K154" s="22">
        <f t="shared" si="2"/>
        <v>1</v>
      </c>
      <c r="L154" s="60">
        <v>0</v>
      </c>
      <c r="M154" s="5">
        <v>45359</v>
      </c>
      <c r="N154" s="61"/>
      <c r="O154" s="1"/>
    </row>
    <row r="155" spans="1:15" s="60" customFormat="1">
      <c r="A155" s="4">
        <v>45359</v>
      </c>
      <c r="B155" s="70" t="s">
        <v>41</v>
      </c>
      <c r="C155" s="70" t="s">
        <v>46</v>
      </c>
      <c r="D155" s="70" t="s">
        <v>168</v>
      </c>
      <c r="E155" s="59">
        <v>1</v>
      </c>
      <c r="F155" s="70" t="s">
        <v>44</v>
      </c>
      <c r="G155" s="70" t="s">
        <v>15</v>
      </c>
      <c r="H155" s="4">
        <v>45359</v>
      </c>
      <c r="I155" s="70" t="s">
        <v>356</v>
      </c>
      <c r="J155" s="70" t="s">
        <v>671</v>
      </c>
      <c r="K155" s="22">
        <f t="shared" si="2"/>
        <v>0</v>
      </c>
      <c r="L155" s="60">
        <v>1</v>
      </c>
      <c r="M155" s="5">
        <v>45359</v>
      </c>
      <c r="N155" s="61"/>
      <c r="O155" s="1"/>
    </row>
    <row r="156" spans="1:15" s="60" customFormat="1">
      <c r="A156" s="4">
        <v>45359</v>
      </c>
      <c r="B156" s="70" t="s">
        <v>41</v>
      </c>
      <c r="C156" s="70" t="s">
        <v>49</v>
      </c>
      <c r="D156" s="70" t="s">
        <v>506</v>
      </c>
      <c r="E156" s="128">
        <v>1</v>
      </c>
      <c r="F156" s="70" t="s">
        <v>44</v>
      </c>
      <c r="G156" s="70" t="s">
        <v>14</v>
      </c>
      <c r="H156" s="4">
        <v>45359</v>
      </c>
      <c r="I156" s="70" t="s">
        <v>356</v>
      </c>
      <c r="J156" s="70" t="s">
        <v>672</v>
      </c>
      <c r="K156" s="22">
        <f t="shared" si="2"/>
        <v>1</v>
      </c>
      <c r="L156" s="60">
        <v>0</v>
      </c>
      <c r="M156" s="5">
        <v>45359</v>
      </c>
      <c r="N156" s="61"/>
      <c r="O156" s="1"/>
    </row>
    <row r="157" spans="1:15" s="60" customFormat="1">
      <c r="A157" s="4">
        <v>45359</v>
      </c>
      <c r="B157" s="70" t="s">
        <v>41</v>
      </c>
      <c r="C157" s="70" t="s">
        <v>49</v>
      </c>
      <c r="D157" s="70" t="s">
        <v>506</v>
      </c>
      <c r="E157" s="59">
        <v>1</v>
      </c>
      <c r="F157" s="70" t="s">
        <v>44</v>
      </c>
      <c r="G157" s="70" t="s">
        <v>15</v>
      </c>
      <c r="H157" s="4">
        <v>45359</v>
      </c>
      <c r="I157" s="70" t="s">
        <v>356</v>
      </c>
      <c r="J157" s="70" t="s">
        <v>673</v>
      </c>
      <c r="K157" s="22">
        <f t="shared" si="2"/>
        <v>0</v>
      </c>
      <c r="L157" s="60">
        <v>1</v>
      </c>
      <c r="M157" s="5">
        <v>45359</v>
      </c>
      <c r="N157" s="61"/>
      <c r="O157" s="1"/>
    </row>
    <row r="158" spans="1:15" s="60" customFormat="1">
      <c r="A158" s="4">
        <v>45359</v>
      </c>
      <c r="B158" s="70" t="s">
        <v>41</v>
      </c>
      <c r="C158" s="70" t="s">
        <v>46</v>
      </c>
      <c r="D158" s="70" t="s">
        <v>168</v>
      </c>
      <c r="E158" s="59">
        <v>1</v>
      </c>
      <c r="F158" s="70" t="s">
        <v>44</v>
      </c>
      <c r="G158" s="70" t="s">
        <v>14</v>
      </c>
      <c r="H158" s="4">
        <v>45359</v>
      </c>
      <c r="I158" s="70" t="s">
        <v>356</v>
      </c>
      <c r="J158" s="70" t="s">
        <v>674</v>
      </c>
      <c r="K158" s="22">
        <f t="shared" si="2"/>
        <v>1</v>
      </c>
      <c r="L158" s="60">
        <v>0</v>
      </c>
      <c r="M158" s="5">
        <v>45359</v>
      </c>
      <c r="N158" s="61"/>
      <c r="O158" s="1"/>
    </row>
    <row r="159" spans="1:15" s="60" customFormat="1">
      <c r="A159" s="4">
        <v>45359</v>
      </c>
      <c r="B159" s="70" t="s">
        <v>41</v>
      </c>
      <c r="C159" s="70" t="s">
        <v>46</v>
      </c>
      <c r="D159" s="70" t="s">
        <v>168</v>
      </c>
      <c r="E159" s="59">
        <v>1</v>
      </c>
      <c r="F159" s="70" t="s">
        <v>44</v>
      </c>
      <c r="G159" s="70" t="s">
        <v>15</v>
      </c>
      <c r="H159" s="4">
        <v>45359</v>
      </c>
      <c r="I159" s="70" t="s">
        <v>356</v>
      </c>
      <c r="J159" s="70" t="s">
        <v>675</v>
      </c>
      <c r="K159" s="22">
        <f t="shared" si="2"/>
        <v>0</v>
      </c>
      <c r="L159" s="60">
        <v>1</v>
      </c>
      <c r="M159" s="5">
        <v>45359</v>
      </c>
      <c r="N159" s="61"/>
      <c r="O159" s="1"/>
    </row>
    <row r="160" spans="1:15" s="60" customFormat="1">
      <c r="A160" s="4">
        <v>45359</v>
      </c>
      <c r="B160" s="70" t="s">
        <v>41</v>
      </c>
      <c r="C160" s="70" t="s">
        <v>46</v>
      </c>
      <c r="D160" s="70" t="s">
        <v>168</v>
      </c>
      <c r="E160" s="59">
        <v>2</v>
      </c>
      <c r="F160" s="70" t="s">
        <v>44</v>
      </c>
      <c r="G160" s="70" t="s">
        <v>37</v>
      </c>
      <c r="H160" s="4">
        <v>45359</v>
      </c>
      <c r="I160" s="70" t="s">
        <v>356</v>
      </c>
      <c r="J160" s="70" t="s">
        <v>676</v>
      </c>
      <c r="K160" s="22">
        <f t="shared" si="2"/>
        <v>1</v>
      </c>
      <c r="L160" s="60">
        <v>1</v>
      </c>
      <c r="M160" s="5">
        <v>45359</v>
      </c>
      <c r="N160" s="61"/>
      <c r="O160" s="1"/>
    </row>
    <row r="161" spans="1:15" s="60" customFormat="1">
      <c r="A161" s="4">
        <v>45359</v>
      </c>
      <c r="B161" s="70" t="s">
        <v>41</v>
      </c>
      <c r="C161" s="70" t="s">
        <v>46</v>
      </c>
      <c r="D161" s="70" t="s">
        <v>168</v>
      </c>
      <c r="E161" s="59">
        <v>1</v>
      </c>
      <c r="F161" s="70" t="s">
        <v>44</v>
      </c>
      <c r="G161" s="70" t="s">
        <v>14</v>
      </c>
      <c r="H161" s="4">
        <v>45359</v>
      </c>
      <c r="I161" s="70" t="s">
        <v>356</v>
      </c>
      <c r="J161" s="70" t="s">
        <v>677</v>
      </c>
      <c r="K161" s="22">
        <f t="shared" si="2"/>
        <v>1</v>
      </c>
      <c r="L161" s="60">
        <v>0</v>
      </c>
      <c r="M161" s="5">
        <v>45359</v>
      </c>
      <c r="N161" s="61"/>
      <c r="O161" s="1"/>
    </row>
    <row r="162" spans="1:15" s="60" customFormat="1">
      <c r="A162" s="4">
        <v>45359</v>
      </c>
      <c r="B162" s="70" t="s">
        <v>41</v>
      </c>
      <c r="C162" s="70" t="s">
        <v>46</v>
      </c>
      <c r="D162" s="70" t="s">
        <v>168</v>
      </c>
      <c r="E162" s="59">
        <v>1</v>
      </c>
      <c r="F162" s="70" t="s">
        <v>44</v>
      </c>
      <c r="G162" s="70" t="s">
        <v>14</v>
      </c>
      <c r="H162" s="4">
        <v>45359</v>
      </c>
      <c r="I162" s="70" t="s">
        <v>356</v>
      </c>
      <c r="J162" s="70" t="s">
        <v>678</v>
      </c>
      <c r="K162" s="22">
        <f t="shared" si="2"/>
        <v>1</v>
      </c>
      <c r="L162" s="60">
        <v>0</v>
      </c>
      <c r="M162" s="5">
        <v>45359</v>
      </c>
      <c r="N162" s="61"/>
      <c r="O162" s="1"/>
    </row>
    <row r="163" spans="1:15" s="60" customFormat="1">
      <c r="A163" s="4">
        <v>45359</v>
      </c>
      <c r="B163" s="70" t="s">
        <v>41</v>
      </c>
      <c r="C163" s="70" t="s">
        <v>46</v>
      </c>
      <c r="D163" s="70" t="s">
        <v>168</v>
      </c>
      <c r="E163" s="59">
        <v>1</v>
      </c>
      <c r="F163" s="70" t="s">
        <v>44</v>
      </c>
      <c r="G163" s="70" t="s">
        <v>15</v>
      </c>
      <c r="H163" s="4">
        <v>45359</v>
      </c>
      <c r="I163" s="70" t="s">
        <v>356</v>
      </c>
      <c r="J163" s="70" t="s">
        <v>679</v>
      </c>
      <c r="K163" s="22">
        <f t="shared" si="2"/>
        <v>1</v>
      </c>
      <c r="L163" s="60">
        <v>0</v>
      </c>
      <c r="M163" s="5">
        <v>45359</v>
      </c>
      <c r="N163" s="61"/>
      <c r="O163" s="1"/>
    </row>
    <row r="164" spans="1:15" s="60" customFormat="1">
      <c r="A164" s="4">
        <v>45362</v>
      </c>
      <c r="B164" s="70" t="s">
        <v>41</v>
      </c>
      <c r="C164" s="70" t="s">
        <v>46</v>
      </c>
      <c r="D164" s="70" t="s">
        <v>43</v>
      </c>
      <c r="E164" s="59">
        <v>1</v>
      </c>
      <c r="F164" s="70" t="s">
        <v>44</v>
      </c>
      <c r="G164" s="70" t="s">
        <v>14</v>
      </c>
      <c r="H164" s="4">
        <v>45362</v>
      </c>
      <c r="I164" s="70" t="s">
        <v>356</v>
      </c>
      <c r="J164" s="70" t="s">
        <v>680</v>
      </c>
      <c r="K164" s="22">
        <f t="shared" si="2"/>
        <v>1</v>
      </c>
      <c r="L164" s="60">
        <v>0</v>
      </c>
      <c r="M164" s="5">
        <v>45362</v>
      </c>
      <c r="N164" s="61"/>
      <c r="O164" s="1"/>
    </row>
    <row r="165" spans="1:15" s="60" customFormat="1">
      <c r="A165" s="4">
        <v>45362</v>
      </c>
      <c r="B165" s="70" t="s">
        <v>41</v>
      </c>
      <c r="C165" s="70" t="s">
        <v>46</v>
      </c>
      <c r="D165" s="70" t="s">
        <v>43</v>
      </c>
      <c r="E165" s="59">
        <v>1</v>
      </c>
      <c r="F165" s="70" t="s">
        <v>44</v>
      </c>
      <c r="G165" s="70" t="s">
        <v>15</v>
      </c>
      <c r="H165" s="4">
        <v>45362</v>
      </c>
      <c r="I165" s="70" t="s">
        <v>356</v>
      </c>
      <c r="J165" s="70" t="s">
        <v>681</v>
      </c>
      <c r="K165" s="22">
        <f t="shared" si="2"/>
        <v>0</v>
      </c>
      <c r="L165" s="60">
        <v>1</v>
      </c>
      <c r="M165" s="5">
        <v>45362</v>
      </c>
      <c r="N165" s="61"/>
      <c r="O165" s="1"/>
    </row>
    <row r="166" spans="1:15" s="60" customFormat="1">
      <c r="A166" s="4">
        <v>45362</v>
      </c>
      <c r="B166" s="70" t="s">
        <v>41</v>
      </c>
      <c r="C166" s="70" t="s">
        <v>49</v>
      </c>
      <c r="D166" s="70" t="s">
        <v>43</v>
      </c>
      <c r="E166" s="59">
        <v>1</v>
      </c>
      <c r="F166" s="70" t="s">
        <v>44</v>
      </c>
      <c r="G166" s="70" t="s">
        <v>14</v>
      </c>
      <c r="H166" s="4">
        <v>45362</v>
      </c>
      <c r="I166" s="70" t="s">
        <v>356</v>
      </c>
      <c r="J166" s="70" t="s">
        <v>682</v>
      </c>
      <c r="K166" s="22">
        <f t="shared" si="2"/>
        <v>1</v>
      </c>
      <c r="L166" s="60">
        <v>0</v>
      </c>
      <c r="M166" s="5">
        <v>45362</v>
      </c>
      <c r="N166" s="61"/>
      <c r="O166" s="1"/>
    </row>
    <row r="167" spans="1:15" s="60" customFormat="1">
      <c r="A167" s="4">
        <v>45362</v>
      </c>
      <c r="B167" s="70" t="s">
        <v>41</v>
      </c>
      <c r="C167" s="70" t="s">
        <v>49</v>
      </c>
      <c r="D167" s="70" t="s">
        <v>43</v>
      </c>
      <c r="E167" s="59">
        <v>1</v>
      </c>
      <c r="F167" s="70" t="s">
        <v>44</v>
      </c>
      <c r="G167" s="70" t="s">
        <v>15</v>
      </c>
      <c r="H167" s="4">
        <v>45362</v>
      </c>
      <c r="I167" s="70" t="s">
        <v>356</v>
      </c>
      <c r="J167" s="70" t="s">
        <v>245</v>
      </c>
      <c r="K167" s="22">
        <f t="shared" si="2"/>
        <v>1</v>
      </c>
      <c r="L167" s="60">
        <v>0</v>
      </c>
      <c r="M167" s="5">
        <v>45362</v>
      </c>
      <c r="N167" s="61"/>
      <c r="O167" s="1"/>
    </row>
    <row r="168" spans="1:15" s="60" customFormat="1">
      <c r="A168" s="4">
        <v>45363</v>
      </c>
      <c r="B168" s="70" t="s">
        <v>41</v>
      </c>
      <c r="C168" s="70" t="s">
        <v>46</v>
      </c>
      <c r="D168" s="70" t="s">
        <v>325</v>
      </c>
      <c r="E168" s="59">
        <v>1</v>
      </c>
      <c r="F168" s="70" t="s">
        <v>44</v>
      </c>
      <c r="G168" s="70" t="s">
        <v>14</v>
      </c>
      <c r="H168" s="4">
        <v>45363</v>
      </c>
      <c r="I168" s="70" t="s">
        <v>356</v>
      </c>
      <c r="J168" s="70" t="s">
        <v>683</v>
      </c>
      <c r="K168" s="22">
        <f t="shared" si="2"/>
        <v>1</v>
      </c>
      <c r="L168" s="60">
        <v>0</v>
      </c>
      <c r="M168" s="5">
        <v>45363</v>
      </c>
      <c r="N168" s="61"/>
      <c r="O168" s="1"/>
    </row>
    <row r="169" spans="1:15" s="60" customFormat="1">
      <c r="A169" s="4">
        <v>45363</v>
      </c>
      <c r="B169" s="70" t="s">
        <v>41</v>
      </c>
      <c r="C169" s="70" t="s">
        <v>46</v>
      </c>
      <c r="D169" s="70" t="s">
        <v>325</v>
      </c>
      <c r="E169" s="59">
        <v>2</v>
      </c>
      <c r="F169" s="70" t="s">
        <v>44</v>
      </c>
      <c r="G169" s="70" t="s">
        <v>37</v>
      </c>
      <c r="H169" s="4">
        <v>45363</v>
      </c>
      <c r="I169" s="70" t="s">
        <v>356</v>
      </c>
      <c r="J169" s="70" t="s">
        <v>146</v>
      </c>
      <c r="K169" s="22">
        <f t="shared" si="2"/>
        <v>1</v>
      </c>
      <c r="L169" s="60">
        <v>1</v>
      </c>
      <c r="M169" s="5">
        <v>45363</v>
      </c>
      <c r="N169" s="61"/>
      <c r="O169" s="1"/>
    </row>
    <row r="170" spans="1:15" s="60" customFormat="1">
      <c r="A170" s="4">
        <v>45363</v>
      </c>
      <c r="B170" s="70" t="s">
        <v>41</v>
      </c>
      <c r="C170" s="70" t="s">
        <v>46</v>
      </c>
      <c r="D170" s="70" t="s">
        <v>325</v>
      </c>
      <c r="E170" s="59">
        <v>2</v>
      </c>
      <c r="F170" s="70" t="s">
        <v>44</v>
      </c>
      <c r="G170" s="70" t="s">
        <v>17</v>
      </c>
      <c r="H170" s="4">
        <v>45363</v>
      </c>
      <c r="I170" s="70" t="s">
        <v>356</v>
      </c>
      <c r="J170" s="70" t="s">
        <v>151</v>
      </c>
      <c r="K170" s="22">
        <f t="shared" si="2"/>
        <v>2</v>
      </c>
      <c r="L170" s="60">
        <v>0</v>
      </c>
      <c r="M170" s="5">
        <v>45363</v>
      </c>
      <c r="N170" s="61"/>
      <c r="O170" s="1"/>
    </row>
    <row r="171" spans="1:15" s="60" customFormat="1">
      <c r="A171" s="4">
        <v>45363</v>
      </c>
      <c r="B171" s="70" t="s">
        <v>41</v>
      </c>
      <c r="C171" s="70" t="s">
        <v>42</v>
      </c>
      <c r="D171" s="70" t="s">
        <v>43</v>
      </c>
      <c r="E171" s="59">
        <v>1</v>
      </c>
      <c r="F171" s="70" t="s">
        <v>44</v>
      </c>
      <c r="G171" s="70" t="s">
        <v>14</v>
      </c>
      <c r="H171" s="4">
        <v>45363</v>
      </c>
      <c r="I171" s="70" t="s">
        <v>356</v>
      </c>
      <c r="J171" s="70" t="s">
        <v>684</v>
      </c>
      <c r="K171" s="22">
        <f t="shared" si="2"/>
        <v>1</v>
      </c>
      <c r="L171" s="60">
        <v>0</v>
      </c>
      <c r="M171" s="5">
        <v>45363</v>
      </c>
      <c r="N171" s="61"/>
      <c r="O171" s="1"/>
    </row>
    <row r="172" spans="1:15" s="60" customFormat="1">
      <c r="A172" s="4">
        <v>45363</v>
      </c>
      <c r="B172" s="70" t="s">
        <v>41</v>
      </c>
      <c r="C172" s="70" t="s">
        <v>42</v>
      </c>
      <c r="D172" s="70" t="s">
        <v>43</v>
      </c>
      <c r="E172" s="59">
        <v>1</v>
      </c>
      <c r="F172" s="70" t="s">
        <v>44</v>
      </c>
      <c r="G172" s="70" t="s">
        <v>15</v>
      </c>
      <c r="H172" s="4">
        <v>45363</v>
      </c>
      <c r="I172" s="70" t="s">
        <v>356</v>
      </c>
      <c r="J172" s="3">
        <v>2578</v>
      </c>
      <c r="K172" s="22">
        <f t="shared" si="2"/>
        <v>1</v>
      </c>
      <c r="L172" s="60">
        <v>0</v>
      </c>
      <c r="M172" s="5">
        <v>45363</v>
      </c>
      <c r="N172" s="61"/>
      <c r="O172" s="1"/>
    </row>
    <row r="173" spans="1:15" s="60" customFormat="1">
      <c r="A173" s="4">
        <v>45363</v>
      </c>
      <c r="B173" s="70" t="s">
        <v>41</v>
      </c>
      <c r="C173" s="70" t="s">
        <v>42</v>
      </c>
      <c r="D173" s="70" t="s">
        <v>320</v>
      </c>
      <c r="E173" s="59">
        <v>1</v>
      </c>
      <c r="F173" s="70" t="s">
        <v>44</v>
      </c>
      <c r="G173" s="70" t="s">
        <v>15</v>
      </c>
      <c r="H173" s="4">
        <v>45363</v>
      </c>
      <c r="I173" s="70" t="s">
        <v>356</v>
      </c>
      <c r="J173" s="70" t="s">
        <v>685</v>
      </c>
      <c r="K173" s="22">
        <f t="shared" si="2"/>
        <v>1</v>
      </c>
      <c r="L173" s="60">
        <v>0</v>
      </c>
      <c r="M173" s="5">
        <v>45363</v>
      </c>
      <c r="N173" s="61"/>
      <c r="O173" s="1"/>
    </row>
    <row r="174" spans="1:15" s="60" customFormat="1">
      <c r="A174" s="4">
        <v>45363</v>
      </c>
      <c r="B174" s="70" t="s">
        <v>41</v>
      </c>
      <c r="C174" s="70" t="s">
        <v>42</v>
      </c>
      <c r="D174" s="70" t="s">
        <v>320</v>
      </c>
      <c r="E174" s="59">
        <v>1</v>
      </c>
      <c r="F174" s="70" t="s">
        <v>44</v>
      </c>
      <c r="G174" s="70" t="s">
        <v>37</v>
      </c>
      <c r="H174" s="4">
        <v>45363</v>
      </c>
      <c r="I174" s="70" t="s">
        <v>356</v>
      </c>
      <c r="J174" s="70" t="s">
        <v>214</v>
      </c>
      <c r="K174" s="22">
        <f t="shared" si="2"/>
        <v>1</v>
      </c>
      <c r="L174" s="60">
        <v>0</v>
      </c>
      <c r="M174" s="5">
        <v>45363</v>
      </c>
      <c r="N174" s="61"/>
      <c r="O174" s="1"/>
    </row>
    <row r="175" spans="1:15" s="60" customFormat="1">
      <c r="A175" s="4">
        <v>45363</v>
      </c>
      <c r="B175" s="70" t="s">
        <v>41</v>
      </c>
      <c r="C175" s="70" t="s">
        <v>46</v>
      </c>
      <c r="D175" s="70" t="s">
        <v>173</v>
      </c>
      <c r="E175" s="59">
        <v>1</v>
      </c>
      <c r="F175" s="70" t="s">
        <v>44</v>
      </c>
      <c r="G175" s="70" t="s">
        <v>15</v>
      </c>
      <c r="H175" s="4">
        <v>45363</v>
      </c>
      <c r="I175" s="70" t="s">
        <v>356</v>
      </c>
      <c r="J175" s="70" t="s">
        <v>354</v>
      </c>
      <c r="K175" s="22">
        <f t="shared" si="2"/>
        <v>0</v>
      </c>
      <c r="L175" s="60">
        <v>1</v>
      </c>
      <c r="M175" s="5">
        <v>45363</v>
      </c>
      <c r="N175" s="61"/>
      <c r="O175" s="1"/>
    </row>
    <row r="176" spans="1:15" s="60" customFormat="1">
      <c r="A176" s="4">
        <v>45363</v>
      </c>
      <c r="B176" s="70" t="s">
        <v>41</v>
      </c>
      <c r="C176" s="70" t="s">
        <v>46</v>
      </c>
      <c r="D176" s="70" t="s">
        <v>173</v>
      </c>
      <c r="E176" s="59">
        <v>2</v>
      </c>
      <c r="F176" s="70" t="s">
        <v>44</v>
      </c>
      <c r="G176" s="70" t="s">
        <v>17</v>
      </c>
      <c r="H176" s="4">
        <v>45363</v>
      </c>
      <c r="I176" s="70" t="s">
        <v>356</v>
      </c>
      <c r="J176" s="70" t="s">
        <v>151</v>
      </c>
      <c r="K176" s="22">
        <f t="shared" si="2"/>
        <v>2</v>
      </c>
      <c r="L176" s="60">
        <v>0</v>
      </c>
      <c r="M176" s="5">
        <v>45363</v>
      </c>
      <c r="N176" s="61"/>
      <c r="O176" s="1"/>
    </row>
    <row r="177" spans="1:15" s="60" customFormat="1">
      <c r="A177" s="4">
        <v>45364</v>
      </c>
      <c r="B177" s="70" t="s">
        <v>41</v>
      </c>
      <c r="C177" s="70" t="s">
        <v>46</v>
      </c>
      <c r="D177" s="70" t="s">
        <v>139</v>
      </c>
      <c r="E177" s="59">
        <v>1</v>
      </c>
      <c r="F177" s="70" t="s">
        <v>44</v>
      </c>
      <c r="G177" s="70" t="s">
        <v>15</v>
      </c>
      <c r="H177" s="4">
        <v>45364</v>
      </c>
      <c r="I177" s="70" t="s">
        <v>356</v>
      </c>
      <c r="J177" s="70" t="s">
        <v>637</v>
      </c>
      <c r="K177" s="22">
        <f t="shared" si="2"/>
        <v>0</v>
      </c>
      <c r="L177" s="60">
        <v>1</v>
      </c>
      <c r="M177" s="5">
        <v>45364</v>
      </c>
      <c r="N177" s="61"/>
      <c r="O177" s="1"/>
    </row>
    <row r="178" spans="1:15" s="60" customFormat="1">
      <c r="A178" s="4">
        <v>45364</v>
      </c>
      <c r="B178" s="70" t="s">
        <v>41</v>
      </c>
      <c r="C178" s="70" t="s">
        <v>46</v>
      </c>
      <c r="D178" s="70" t="s">
        <v>139</v>
      </c>
      <c r="E178" s="59">
        <v>1</v>
      </c>
      <c r="F178" s="70" t="s">
        <v>44</v>
      </c>
      <c r="G178" s="70" t="s">
        <v>37</v>
      </c>
      <c r="H178" s="4">
        <v>45364</v>
      </c>
      <c r="I178" s="70" t="s">
        <v>356</v>
      </c>
      <c r="J178" s="70" t="s">
        <v>155</v>
      </c>
      <c r="K178" s="22">
        <f t="shared" si="2"/>
        <v>1</v>
      </c>
      <c r="L178" s="60">
        <v>0</v>
      </c>
      <c r="M178" s="5">
        <v>45364</v>
      </c>
      <c r="N178" s="61"/>
      <c r="O178" s="1"/>
    </row>
    <row r="179" spans="1:15" s="60" customFormat="1">
      <c r="A179" s="4">
        <v>45364</v>
      </c>
      <c r="B179" s="70" t="s">
        <v>41</v>
      </c>
      <c r="C179" s="70" t="s">
        <v>42</v>
      </c>
      <c r="D179" s="70" t="s">
        <v>279</v>
      </c>
      <c r="E179" s="59">
        <v>1</v>
      </c>
      <c r="F179" s="70" t="s">
        <v>44</v>
      </c>
      <c r="G179" s="70" t="s">
        <v>14</v>
      </c>
      <c r="H179" s="4">
        <v>45364</v>
      </c>
      <c r="I179" s="70" t="s">
        <v>356</v>
      </c>
      <c r="J179" s="70" t="s">
        <v>686</v>
      </c>
      <c r="K179" s="22">
        <f t="shared" si="2"/>
        <v>1</v>
      </c>
      <c r="L179" s="60">
        <v>0</v>
      </c>
      <c r="M179" s="5">
        <v>45364</v>
      </c>
      <c r="N179" s="61"/>
      <c r="O179" s="1"/>
    </row>
    <row r="180" spans="1:15" s="60" customFormat="1">
      <c r="A180" s="4">
        <v>45364</v>
      </c>
      <c r="B180" s="70" t="s">
        <v>41</v>
      </c>
      <c r="C180" s="70" t="s">
        <v>42</v>
      </c>
      <c r="D180" s="70" t="s">
        <v>279</v>
      </c>
      <c r="E180" s="59">
        <v>1</v>
      </c>
      <c r="F180" s="70" t="s">
        <v>44</v>
      </c>
      <c r="G180" s="70" t="s">
        <v>15</v>
      </c>
      <c r="H180" s="4">
        <v>45364</v>
      </c>
      <c r="I180" s="70" t="s">
        <v>356</v>
      </c>
      <c r="J180" s="70" t="s">
        <v>687</v>
      </c>
      <c r="K180" s="22">
        <f t="shared" si="2"/>
        <v>1</v>
      </c>
      <c r="L180" s="60">
        <v>0</v>
      </c>
      <c r="M180" s="5">
        <v>45364</v>
      </c>
      <c r="N180" s="61"/>
      <c r="O180" s="1"/>
    </row>
    <row r="181" spans="1:15" s="60" customFormat="1">
      <c r="A181" s="4">
        <v>45364</v>
      </c>
      <c r="B181" s="70" t="s">
        <v>41</v>
      </c>
      <c r="C181" s="70" t="s">
        <v>46</v>
      </c>
      <c r="D181" s="70" t="s">
        <v>139</v>
      </c>
      <c r="E181" s="59">
        <v>1</v>
      </c>
      <c r="F181" s="70" t="s">
        <v>44</v>
      </c>
      <c r="G181" s="70" t="s">
        <v>15</v>
      </c>
      <c r="H181" s="4">
        <v>45364</v>
      </c>
      <c r="I181" s="70" t="s">
        <v>356</v>
      </c>
      <c r="J181" s="70" t="s">
        <v>645</v>
      </c>
      <c r="K181" s="22">
        <f t="shared" si="2"/>
        <v>1</v>
      </c>
      <c r="L181" s="60">
        <v>0</v>
      </c>
      <c r="M181" s="5">
        <v>45364</v>
      </c>
      <c r="N181" s="61"/>
      <c r="O181" s="1"/>
    </row>
    <row r="182" spans="1:15" s="60" customFormat="1">
      <c r="A182" s="4">
        <v>45364</v>
      </c>
      <c r="B182" s="70" t="s">
        <v>41</v>
      </c>
      <c r="C182" s="70" t="s">
        <v>42</v>
      </c>
      <c r="D182" s="70" t="s">
        <v>43</v>
      </c>
      <c r="E182" s="59">
        <v>1</v>
      </c>
      <c r="F182" s="70" t="s">
        <v>44</v>
      </c>
      <c r="G182" s="70" t="s">
        <v>14</v>
      </c>
      <c r="H182" s="4">
        <v>45364</v>
      </c>
      <c r="I182" s="70" t="s">
        <v>356</v>
      </c>
      <c r="J182" s="70" t="s">
        <v>688</v>
      </c>
      <c r="K182" s="22">
        <f t="shared" si="2"/>
        <v>1</v>
      </c>
      <c r="L182" s="60">
        <v>0</v>
      </c>
      <c r="M182" s="5">
        <v>45364</v>
      </c>
      <c r="N182" s="61"/>
      <c r="O182" s="1"/>
    </row>
    <row r="183" spans="1:15" s="60" customFormat="1">
      <c r="A183" s="4">
        <v>45364</v>
      </c>
      <c r="B183" s="70" t="s">
        <v>41</v>
      </c>
      <c r="C183" s="70" t="s">
        <v>42</v>
      </c>
      <c r="D183" s="70" t="s">
        <v>43</v>
      </c>
      <c r="E183" s="59">
        <v>1</v>
      </c>
      <c r="F183" s="70" t="s">
        <v>44</v>
      </c>
      <c r="G183" s="70" t="s">
        <v>15</v>
      </c>
      <c r="H183" s="4">
        <v>45364</v>
      </c>
      <c r="I183" s="70" t="s">
        <v>356</v>
      </c>
      <c r="J183" s="70" t="s">
        <v>689</v>
      </c>
      <c r="K183" s="22">
        <f t="shared" si="2"/>
        <v>1</v>
      </c>
      <c r="L183" s="60">
        <v>0</v>
      </c>
      <c r="M183" s="5">
        <v>45364</v>
      </c>
      <c r="N183" s="61"/>
      <c r="O183" s="1"/>
    </row>
    <row r="184" spans="1:15" s="60" customFormat="1">
      <c r="A184" s="4">
        <v>45364</v>
      </c>
      <c r="B184" s="70" t="s">
        <v>41</v>
      </c>
      <c r="C184" s="70" t="s">
        <v>49</v>
      </c>
      <c r="D184" s="70" t="s">
        <v>43</v>
      </c>
      <c r="E184" s="59">
        <v>1</v>
      </c>
      <c r="F184" s="70" t="s">
        <v>44</v>
      </c>
      <c r="G184" s="70" t="s">
        <v>14</v>
      </c>
      <c r="H184" s="115">
        <v>45364</v>
      </c>
      <c r="I184" s="70" t="s">
        <v>356</v>
      </c>
      <c r="J184" s="70" t="s">
        <v>690</v>
      </c>
      <c r="K184" s="22">
        <f t="shared" si="2"/>
        <v>1</v>
      </c>
      <c r="L184" s="60">
        <v>0</v>
      </c>
      <c r="M184" s="5">
        <v>45364</v>
      </c>
      <c r="N184" s="61"/>
      <c r="O184" s="1"/>
    </row>
    <row r="185" spans="1:15" s="60" customFormat="1">
      <c r="A185" s="4">
        <v>45364</v>
      </c>
      <c r="B185" s="70" t="s">
        <v>41</v>
      </c>
      <c r="C185" s="70" t="s">
        <v>49</v>
      </c>
      <c r="D185" s="70" t="s">
        <v>43</v>
      </c>
      <c r="E185" s="59">
        <v>1</v>
      </c>
      <c r="F185" s="70" t="s">
        <v>44</v>
      </c>
      <c r="G185" s="70" t="s">
        <v>15</v>
      </c>
      <c r="H185" s="4">
        <v>45364</v>
      </c>
      <c r="I185" s="70" t="s">
        <v>356</v>
      </c>
      <c r="J185" s="70" t="s">
        <v>691</v>
      </c>
      <c r="K185" s="22">
        <f t="shared" si="2"/>
        <v>1</v>
      </c>
      <c r="L185" s="60">
        <v>0</v>
      </c>
      <c r="M185" s="5">
        <v>45364</v>
      </c>
      <c r="N185" s="61"/>
      <c r="O185" s="1"/>
    </row>
    <row r="186" spans="1:15" s="60" customFormat="1">
      <c r="A186" s="4">
        <v>45355</v>
      </c>
      <c r="B186" s="70" t="s">
        <v>41</v>
      </c>
      <c r="C186" s="70" t="s">
        <v>49</v>
      </c>
      <c r="D186" s="70" t="s">
        <v>43</v>
      </c>
      <c r="E186" s="59">
        <v>29</v>
      </c>
      <c r="F186" s="70" t="s">
        <v>44</v>
      </c>
      <c r="G186" s="70" t="s">
        <v>37</v>
      </c>
      <c r="H186" s="4">
        <v>45357</v>
      </c>
      <c r="I186" s="70" t="s">
        <v>356</v>
      </c>
      <c r="J186" s="70" t="s">
        <v>693</v>
      </c>
      <c r="K186" s="22">
        <f t="shared" si="2"/>
        <v>25</v>
      </c>
      <c r="L186" s="60">
        <v>4</v>
      </c>
      <c r="M186" s="5">
        <v>45359</v>
      </c>
      <c r="N186" s="61"/>
      <c r="O186" s="1"/>
    </row>
    <row r="187" spans="1:15" s="60" customFormat="1">
      <c r="A187" s="4">
        <v>45355</v>
      </c>
      <c r="B187" s="70" t="s">
        <v>41</v>
      </c>
      <c r="C187" s="70" t="s">
        <v>49</v>
      </c>
      <c r="D187" s="70" t="s">
        <v>43</v>
      </c>
      <c r="E187" s="59">
        <v>37</v>
      </c>
      <c r="F187" s="70" t="s">
        <v>44</v>
      </c>
      <c r="G187" s="70" t="s">
        <v>37</v>
      </c>
      <c r="H187" s="4">
        <v>45357</v>
      </c>
      <c r="I187" s="70" t="s">
        <v>356</v>
      </c>
      <c r="J187" s="70" t="s">
        <v>692</v>
      </c>
      <c r="K187" s="22">
        <f t="shared" si="2"/>
        <v>30</v>
      </c>
      <c r="L187" s="60">
        <v>7</v>
      </c>
      <c r="M187" s="5">
        <v>45359</v>
      </c>
      <c r="N187" s="61"/>
      <c r="O187" s="1"/>
    </row>
    <row r="188" spans="1:15" s="60" customFormat="1">
      <c r="A188" s="4">
        <v>45356</v>
      </c>
      <c r="B188" s="70" t="s">
        <v>41</v>
      </c>
      <c r="C188" s="70" t="s">
        <v>46</v>
      </c>
      <c r="D188" s="70" t="s">
        <v>43</v>
      </c>
      <c r="E188" s="59">
        <v>26</v>
      </c>
      <c r="F188" s="70" t="s">
        <v>44</v>
      </c>
      <c r="G188" s="70" t="s">
        <v>37</v>
      </c>
      <c r="H188" s="4">
        <v>45359</v>
      </c>
      <c r="I188" s="70" t="s">
        <v>356</v>
      </c>
      <c r="J188" s="70" t="s">
        <v>426</v>
      </c>
      <c r="K188" s="22">
        <f t="shared" si="2"/>
        <v>26</v>
      </c>
      <c r="L188" s="60">
        <v>0</v>
      </c>
      <c r="M188" s="5">
        <v>45363</v>
      </c>
      <c r="N188" s="61"/>
      <c r="O188" s="1"/>
    </row>
    <row r="189" spans="1:15" s="60" customFormat="1">
      <c r="A189" s="4">
        <v>45356</v>
      </c>
      <c r="B189" s="70" t="s">
        <v>41</v>
      </c>
      <c r="C189" s="70" t="s">
        <v>46</v>
      </c>
      <c r="D189" s="70" t="s">
        <v>43</v>
      </c>
      <c r="E189" s="59">
        <v>23</v>
      </c>
      <c r="F189" s="70" t="s">
        <v>44</v>
      </c>
      <c r="G189" s="70" t="s">
        <v>37</v>
      </c>
      <c r="H189" s="4">
        <v>45359</v>
      </c>
      <c r="I189" s="70" t="s">
        <v>356</v>
      </c>
      <c r="J189" s="70" t="s">
        <v>694</v>
      </c>
      <c r="K189" s="22">
        <f t="shared" si="2"/>
        <v>19</v>
      </c>
      <c r="L189" s="60">
        <v>4</v>
      </c>
      <c r="M189" s="5">
        <v>45363</v>
      </c>
      <c r="N189" s="61"/>
      <c r="O189" s="1"/>
    </row>
    <row r="190" spans="1:15" s="60" customFormat="1">
      <c r="A190" s="4">
        <v>45356</v>
      </c>
      <c r="B190" s="70" t="s">
        <v>41</v>
      </c>
      <c r="C190" s="70" t="s">
        <v>46</v>
      </c>
      <c r="D190" s="70" t="s">
        <v>43</v>
      </c>
      <c r="E190" s="59">
        <v>26</v>
      </c>
      <c r="F190" s="70" t="s">
        <v>44</v>
      </c>
      <c r="G190" s="70" t="s">
        <v>37</v>
      </c>
      <c r="H190" s="4">
        <v>45359</v>
      </c>
      <c r="I190" s="70" t="s">
        <v>356</v>
      </c>
      <c r="J190" s="70" t="s">
        <v>695</v>
      </c>
      <c r="K190" s="22">
        <f t="shared" si="2"/>
        <v>24</v>
      </c>
      <c r="L190" s="60">
        <v>2</v>
      </c>
      <c r="M190" s="5">
        <v>45363</v>
      </c>
      <c r="N190" s="61"/>
      <c r="O190" s="1"/>
    </row>
    <row r="191" spans="1:15" s="60" customFormat="1">
      <c r="A191" s="4">
        <v>45356</v>
      </c>
      <c r="B191" s="70" t="s">
        <v>41</v>
      </c>
      <c r="C191" s="70" t="s">
        <v>46</v>
      </c>
      <c r="D191" s="70" t="s">
        <v>43</v>
      </c>
      <c r="E191" s="128">
        <v>27</v>
      </c>
      <c r="F191" s="70" t="s">
        <v>44</v>
      </c>
      <c r="G191" s="70" t="s">
        <v>37</v>
      </c>
      <c r="H191" s="4">
        <v>45359</v>
      </c>
      <c r="I191" s="70" t="s">
        <v>356</v>
      </c>
      <c r="J191" s="70" t="s">
        <v>696</v>
      </c>
      <c r="K191" s="22">
        <f t="shared" si="2"/>
        <v>25</v>
      </c>
      <c r="L191" s="60">
        <v>2</v>
      </c>
      <c r="M191" s="5">
        <v>45363</v>
      </c>
      <c r="N191" s="61"/>
      <c r="O191" s="1"/>
    </row>
    <row r="192" spans="1:15" s="60" customFormat="1">
      <c r="A192" s="4">
        <v>45355</v>
      </c>
      <c r="B192" s="70" t="s">
        <v>41</v>
      </c>
      <c r="C192" s="70" t="s">
        <v>49</v>
      </c>
      <c r="D192" s="70" t="s">
        <v>43</v>
      </c>
      <c r="E192" s="59">
        <v>40</v>
      </c>
      <c r="F192" s="70" t="s">
        <v>44</v>
      </c>
      <c r="G192" s="70" t="s">
        <v>37</v>
      </c>
      <c r="H192" s="4">
        <v>45357</v>
      </c>
      <c r="I192" s="70" t="s">
        <v>356</v>
      </c>
      <c r="J192" s="70" t="s">
        <v>697</v>
      </c>
      <c r="K192" s="22">
        <f t="shared" si="2"/>
        <v>38</v>
      </c>
      <c r="L192" s="60">
        <v>2</v>
      </c>
      <c r="M192" s="5">
        <v>45359</v>
      </c>
      <c r="N192" s="61"/>
      <c r="O192" s="1"/>
    </row>
    <row r="193" spans="1:15" s="60" customFormat="1">
      <c r="A193" s="115">
        <v>45359</v>
      </c>
      <c r="B193" s="70" t="s">
        <v>41</v>
      </c>
      <c r="C193" s="70" t="s">
        <v>42</v>
      </c>
      <c r="D193" s="70" t="s">
        <v>43</v>
      </c>
      <c r="E193" s="59">
        <v>5</v>
      </c>
      <c r="F193" s="70" t="s">
        <v>44</v>
      </c>
      <c r="G193" s="70" t="s">
        <v>37</v>
      </c>
      <c r="H193" s="4">
        <v>45363</v>
      </c>
      <c r="I193" s="70" t="s">
        <v>356</v>
      </c>
      <c r="J193" s="70" t="s">
        <v>701</v>
      </c>
      <c r="K193" s="22">
        <f t="shared" si="2"/>
        <v>5</v>
      </c>
      <c r="L193" s="60">
        <v>0</v>
      </c>
      <c r="M193" s="5">
        <v>45366</v>
      </c>
      <c r="N193" s="61"/>
      <c r="O193" s="1"/>
    </row>
    <row r="194" spans="1:15" s="60" customFormat="1">
      <c r="A194" s="115">
        <v>45359</v>
      </c>
      <c r="B194" s="70" t="s">
        <v>41</v>
      </c>
      <c r="C194" s="70" t="s">
        <v>42</v>
      </c>
      <c r="D194" s="70" t="s">
        <v>43</v>
      </c>
      <c r="E194" s="59">
        <v>30</v>
      </c>
      <c r="F194" s="70" t="s">
        <v>44</v>
      </c>
      <c r="G194" s="70" t="s">
        <v>37</v>
      </c>
      <c r="H194" s="4">
        <v>45363</v>
      </c>
      <c r="I194" s="70" t="s">
        <v>356</v>
      </c>
      <c r="J194" s="70" t="s">
        <v>702</v>
      </c>
      <c r="K194" s="22">
        <f t="shared" si="2"/>
        <v>26</v>
      </c>
      <c r="L194" s="60">
        <v>4</v>
      </c>
      <c r="M194" s="5">
        <v>45366</v>
      </c>
      <c r="N194" s="61"/>
      <c r="O194" s="1"/>
    </row>
    <row r="195" spans="1:15" s="60" customFormat="1">
      <c r="A195" s="4">
        <v>45356</v>
      </c>
      <c r="B195" s="70" t="s">
        <v>41</v>
      </c>
      <c r="C195" s="70" t="s">
        <v>46</v>
      </c>
      <c r="D195" s="70" t="s">
        <v>43</v>
      </c>
      <c r="E195" s="59">
        <v>28</v>
      </c>
      <c r="F195" s="70" t="s">
        <v>44</v>
      </c>
      <c r="G195" s="70" t="s">
        <v>37</v>
      </c>
      <c r="H195" s="4">
        <v>45362</v>
      </c>
      <c r="I195" s="70" t="s">
        <v>356</v>
      </c>
      <c r="J195" s="70" t="s">
        <v>117</v>
      </c>
      <c r="K195" s="22">
        <f t="shared" si="2"/>
        <v>26</v>
      </c>
      <c r="L195" s="60">
        <v>2</v>
      </c>
      <c r="M195" s="5">
        <v>45363</v>
      </c>
      <c r="N195" s="61"/>
      <c r="O195" s="1"/>
    </row>
    <row r="196" spans="1:15" s="60" customFormat="1">
      <c r="A196" s="4">
        <v>45356</v>
      </c>
      <c r="B196" s="70" t="s">
        <v>41</v>
      </c>
      <c r="C196" s="70" t="s">
        <v>46</v>
      </c>
      <c r="D196" s="70" t="s">
        <v>43</v>
      </c>
      <c r="E196" s="59">
        <v>28</v>
      </c>
      <c r="F196" s="70" t="s">
        <v>44</v>
      </c>
      <c r="G196" s="70" t="s">
        <v>37</v>
      </c>
      <c r="H196" s="4">
        <v>45362</v>
      </c>
      <c r="I196" s="70" t="s">
        <v>356</v>
      </c>
      <c r="J196" s="70" t="s">
        <v>700</v>
      </c>
      <c r="K196" s="22">
        <f t="shared" ref="K196:K259" si="3">IF(H196="",0,IF(L196&gt;E196,"ERROR",E196-L196))</f>
        <v>26</v>
      </c>
      <c r="L196" s="60">
        <v>2</v>
      </c>
      <c r="M196" s="5">
        <v>45363</v>
      </c>
      <c r="N196" s="61"/>
      <c r="O196" s="1"/>
    </row>
    <row r="197" spans="1:15" s="60" customFormat="1">
      <c r="A197" s="4">
        <v>45359</v>
      </c>
      <c r="B197" s="70" t="s">
        <v>41</v>
      </c>
      <c r="C197" s="70" t="s">
        <v>42</v>
      </c>
      <c r="D197" s="70" t="s">
        <v>43</v>
      </c>
      <c r="E197" s="59">
        <v>31</v>
      </c>
      <c r="F197" s="70" t="s">
        <v>44</v>
      </c>
      <c r="G197" s="70" t="s">
        <v>37</v>
      </c>
      <c r="H197" s="4">
        <v>45363</v>
      </c>
      <c r="I197" s="70" t="s">
        <v>356</v>
      </c>
      <c r="J197" s="70" t="s">
        <v>703</v>
      </c>
      <c r="K197" s="22">
        <f t="shared" si="3"/>
        <v>26</v>
      </c>
      <c r="L197" s="60">
        <v>5</v>
      </c>
      <c r="M197" s="5">
        <v>45366</v>
      </c>
      <c r="N197" s="61"/>
      <c r="O197" s="1"/>
    </row>
    <row r="198" spans="1:15" s="60" customFormat="1">
      <c r="A198" s="4">
        <v>45359</v>
      </c>
      <c r="B198" s="70" t="s">
        <v>41</v>
      </c>
      <c r="C198" s="70" t="s">
        <v>64</v>
      </c>
      <c r="D198" s="70" t="s">
        <v>43</v>
      </c>
      <c r="E198" s="59">
        <v>29</v>
      </c>
      <c r="F198" s="70" t="s">
        <v>44</v>
      </c>
      <c r="G198" s="70" t="s">
        <v>37</v>
      </c>
      <c r="H198" s="4">
        <v>45364</v>
      </c>
      <c r="I198" s="70" t="s">
        <v>356</v>
      </c>
      <c r="J198" s="70" t="s">
        <v>729</v>
      </c>
      <c r="K198" s="22">
        <f t="shared" si="3"/>
        <v>28</v>
      </c>
      <c r="L198" s="60">
        <v>1</v>
      </c>
      <c r="M198" s="5">
        <v>45365</v>
      </c>
      <c r="N198" s="61"/>
      <c r="O198" s="1"/>
    </row>
    <row r="199" spans="1:15" s="60" customFormat="1">
      <c r="A199" s="4">
        <v>45359</v>
      </c>
      <c r="B199" s="70" t="s">
        <v>41</v>
      </c>
      <c r="C199" s="70" t="s">
        <v>64</v>
      </c>
      <c r="D199" s="70" t="s">
        <v>43</v>
      </c>
      <c r="E199" s="59">
        <v>5</v>
      </c>
      <c r="F199" s="70" t="s">
        <v>44</v>
      </c>
      <c r="G199" s="70" t="s">
        <v>37</v>
      </c>
      <c r="H199" s="4">
        <v>45364</v>
      </c>
      <c r="I199" s="70" t="s">
        <v>356</v>
      </c>
      <c r="J199" s="70" t="s">
        <v>105</v>
      </c>
      <c r="K199" s="22">
        <f t="shared" si="3"/>
        <v>5</v>
      </c>
      <c r="L199" s="60">
        <v>0</v>
      </c>
      <c r="M199" s="5">
        <v>45365</v>
      </c>
      <c r="N199" s="61"/>
      <c r="O199" s="1"/>
    </row>
    <row r="200" spans="1:15" s="60" customFormat="1">
      <c r="A200" s="4">
        <v>45363</v>
      </c>
      <c r="B200" s="70" t="s">
        <v>41</v>
      </c>
      <c r="C200" s="70" t="s">
        <v>42</v>
      </c>
      <c r="D200" s="70" t="s">
        <v>43</v>
      </c>
      <c r="E200" s="59">
        <v>9</v>
      </c>
      <c r="F200" s="70" t="s">
        <v>44</v>
      </c>
      <c r="G200" s="70" t="s">
        <v>37</v>
      </c>
      <c r="H200" s="4">
        <v>45365</v>
      </c>
      <c r="I200" s="70" t="s">
        <v>356</v>
      </c>
      <c r="J200" s="70" t="s">
        <v>704</v>
      </c>
      <c r="K200" s="22">
        <f t="shared" si="3"/>
        <v>7</v>
      </c>
      <c r="L200" s="60">
        <v>2</v>
      </c>
      <c r="M200" s="5">
        <v>45366</v>
      </c>
      <c r="N200" s="61"/>
      <c r="O200" s="1"/>
    </row>
    <row r="201" spans="1:15" s="60" customFormat="1">
      <c r="A201" s="115">
        <v>45363</v>
      </c>
      <c r="B201" s="70" t="s">
        <v>41</v>
      </c>
      <c r="C201" s="70" t="s">
        <v>42</v>
      </c>
      <c r="D201" s="70" t="s">
        <v>43</v>
      </c>
      <c r="E201" s="59">
        <v>6</v>
      </c>
      <c r="F201" s="70" t="s">
        <v>44</v>
      </c>
      <c r="G201" s="70" t="s">
        <v>37</v>
      </c>
      <c r="H201" s="4">
        <v>45365</v>
      </c>
      <c r="I201" s="70" t="s">
        <v>356</v>
      </c>
      <c r="J201" s="70" t="s">
        <v>705</v>
      </c>
      <c r="K201" s="22">
        <f t="shared" si="3"/>
        <v>5</v>
      </c>
      <c r="L201" s="60">
        <v>1</v>
      </c>
      <c r="M201" s="5">
        <v>45366</v>
      </c>
      <c r="N201" s="61"/>
      <c r="O201" s="1"/>
    </row>
    <row r="202" spans="1:15" s="60" customFormat="1">
      <c r="A202" s="115">
        <v>45366</v>
      </c>
      <c r="B202" s="70" t="s">
        <v>41</v>
      </c>
      <c r="C202" s="70" t="s">
        <v>42</v>
      </c>
      <c r="D202" s="70" t="s">
        <v>43</v>
      </c>
      <c r="E202" s="59">
        <v>4</v>
      </c>
      <c r="F202" s="70" t="s">
        <v>44</v>
      </c>
      <c r="G202" s="70" t="s">
        <v>37</v>
      </c>
      <c r="H202" s="4">
        <v>45366</v>
      </c>
      <c r="I202" s="70" t="s">
        <v>356</v>
      </c>
      <c r="J202" s="70" t="s">
        <v>706</v>
      </c>
      <c r="K202" s="22">
        <f t="shared" si="3"/>
        <v>3</v>
      </c>
      <c r="L202" s="60">
        <v>1</v>
      </c>
      <c r="M202" s="5">
        <v>45366</v>
      </c>
      <c r="N202" s="61"/>
      <c r="O202" s="1"/>
    </row>
    <row r="203" spans="1:15" s="60" customFormat="1">
      <c r="A203" s="4">
        <v>45366</v>
      </c>
      <c r="B203" s="70" t="s">
        <v>41</v>
      </c>
      <c r="C203" s="70" t="s">
        <v>42</v>
      </c>
      <c r="D203" s="70" t="s">
        <v>43</v>
      </c>
      <c r="E203" s="59">
        <v>1</v>
      </c>
      <c r="F203" s="70" t="s">
        <v>44</v>
      </c>
      <c r="G203" s="70" t="s">
        <v>37</v>
      </c>
      <c r="H203" s="4">
        <v>45366</v>
      </c>
      <c r="I203" s="70" t="s">
        <v>356</v>
      </c>
      <c r="J203" s="70" t="s">
        <v>707</v>
      </c>
      <c r="K203" s="22">
        <f t="shared" si="3"/>
        <v>1</v>
      </c>
      <c r="L203" s="60">
        <v>0</v>
      </c>
      <c r="M203" s="5">
        <v>45366</v>
      </c>
      <c r="N203" s="61"/>
      <c r="O203" s="1"/>
    </row>
    <row r="204" spans="1:15" s="60" customFormat="1">
      <c r="A204" s="4">
        <v>45359</v>
      </c>
      <c r="B204" s="70" t="s">
        <v>41</v>
      </c>
      <c r="C204" s="70" t="s">
        <v>42</v>
      </c>
      <c r="D204" s="70" t="s">
        <v>43</v>
      </c>
      <c r="E204" s="59">
        <v>1</v>
      </c>
      <c r="F204" s="70" t="s">
        <v>44</v>
      </c>
      <c r="G204" s="70" t="s">
        <v>15</v>
      </c>
      <c r="H204" s="4">
        <v>45365</v>
      </c>
      <c r="I204" s="70" t="s">
        <v>356</v>
      </c>
      <c r="J204" s="70" t="s">
        <v>708</v>
      </c>
      <c r="K204" s="22">
        <f t="shared" si="3"/>
        <v>1</v>
      </c>
      <c r="L204" s="60">
        <v>0</v>
      </c>
      <c r="M204" s="5">
        <v>45366</v>
      </c>
      <c r="N204" s="61"/>
      <c r="O204" s="1"/>
    </row>
    <row r="205" spans="1:15" s="60" customFormat="1">
      <c r="A205" s="4">
        <v>45359</v>
      </c>
      <c r="B205" s="70" t="s">
        <v>41</v>
      </c>
      <c r="C205" s="70" t="s">
        <v>42</v>
      </c>
      <c r="D205" s="70" t="s">
        <v>43</v>
      </c>
      <c r="E205" s="59">
        <v>1</v>
      </c>
      <c r="F205" s="70" t="s">
        <v>44</v>
      </c>
      <c r="G205" s="70" t="s">
        <v>15</v>
      </c>
      <c r="H205" s="4">
        <v>45365</v>
      </c>
      <c r="I205" s="70" t="s">
        <v>356</v>
      </c>
      <c r="J205" s="70" t="s">
        <v>256</v>
      </c>
      <c r="K205" s="22">
        <f t="shared" si="3"/>
        <v>1</v>
      </c>
      <c r="L205" s="60">
        <v>0</v>
      </c>
      <c r="M205" s="5">
        <v>45366</v>
      </c>
      <c r="N205" s="61"/>
      <c r="O205" s="1"/>
    </row>
    <row r="206" spans="1:15" s="60" customFormat="1">
      <c r="A206" s="4">
        <v>45359</v>
      </c>
      <c r="B206" s="70" t="s">
        <v>41</v>
      </c>
      <c r="C206" s="70" t="s">
        <v>42</v>
      </c>
      <c r="D206" s="70" t="s">
        <v>43</v>
      </c>
      <c r="E206" s="59">
        <v>1</v>
      </c>
      <c r="F206" s="70" t="s">
        <v>44</v>
      </c>
      <c r="G206" s="70" t="s">
        <v>15</v>
      </c>
      <c r="H206" s="4">
        <v>45365</v>
      </c>
      <c r="I206" s="70" t="s">
        <v>356</v>
      </c>
      <c r="J206" s="70" t="s">
        <v>283</v>
      </c>
      <c r="K206" s="22">
        <f t="shared" si="3"/>
        <v>0</v>
      </c>
      <c r="L206" s="60">
        <v>1</v>
      </c>
      <c r="M206" s="5">
        <v>45366</v>
      </c>
      <c r="N206" s="61"/>
      <c r="O206" s="1"/>
    </row>
    <row r="207" spans="1:15" s="60" customFormat="1">
      <c r="A207" s="4">
        <v>45359</v>
      </c>
      <c r="B207" s="70" t="s">
        <v>41</v>
      </c>
      <c r="C207" s="70" t="s">
        <v>42</v>
      </c>
      <c r="D207" s="70" t="s">
        <v>43</v>
      </c>
      <c r="E207" s="59">
        <v>1</v>
      </c>
      <c r="F207" s="70" t="s">
        <v>44</v>
      </c>
      <c r="G207" s="70" t="s">
        <v>15</v>
      </c>
      <c r="H207" s="4">
        <v>45366</v>
      </c>
      <c r="I207" s="70" t="s">
        <v>356</v>
      </c>
      <c r="J207" s="70" t="s">
        <v>273</v>
      </c>
      <c r="K207" s="22">
        <f t="shared" si="3"/>
        <v>0</v>
      </c>
      <c r="L207" s="60">
        <v>1</v>
      </c>
      <c r="M207" s="5">
        <v>45366</v>
      </c>
      <c r="N207" s="61"/>
      <c r="O207" s="1"/>
    </row>
    <row r="208" spans="1:15" s="60" customFormat="1">
      <c r="A208" s="4">
        <v>45359</v>
      </c>
      <c r="B208" s="70" t="s">
        <v>41</v>
      </c>
      <c r="C208" s="70" t="s">
        <v>42</v>
      </c>
      <c r="D208" s="70" t="s">
        <v>43</v>
      </c>
      <c r="E208" s="59">
        <v>1</v>
      </c>
      <c r="F208" s="70" t="s">
        <v>44</v>
      </c>
      <c r="G208" s="70" t="s">
        <v>15</v>
      </c>
      <c r="H208" s="4">
        <v>45366</v>
      </c>
      <c r="I208" s="70" t="s">
        <v>356</v>
      </c>
      <c r="J208" s="70" t="s">
        <v>144</v>
      </c>
      <c r="K208" s="22">
        <f t="shared" si="3"/>
        <v>1</v>
      </c>
      <c r="L208" s="60">
        <v>0</v>
      </c>
      <c r="M208" s="5">
        <v>45366</v>
      </c>
      <c r="N208" s="61"/>
      <c r="O208" s="1"/>
    </row>
    <row r="209" spans="1:15" s="60" customFormat="1">
      <c r="A209" s="4">
        <v>45359</v>
      </c>
      <c r="B209" s="70" t="s">
        <v>41</v>
      </c>
      <c r="C209" s="70" t="s">
        <v>42</v>
      </c>
      <c r="D209" s="70" t="s">
        <v>43</v>
      </c>
      <c r="E209" s="59">
        <v>1</v>
      </c>
      <c r="F209" s="70" t="s">
        <v>44</v>
      </c>
      <c r="G209" s="70" t="s">
        <v>15</v>
      </c>
      <c r="H209" s="4">
        <v>45366</v>
      </c>
      <c r="I209" s="70" t="s">
        <v>356</v>
      </c>
      <c r="J209" s="70" t="s">
        <v>709</v>
      </c>
      <c r="K209" s="22">
        <f t="shared" si="3"/>
        <v>0</v>
      </c>
      <c r="L209" s="60">
        <v>1</v>
      </c>
      <c r="M209" s="5">
        <v>45366</v>
      </c>
      <c r="N209" s="61"/>
      <c r="O209" s="1"/>
    </row>
    <row r="210" spans="1:15" s="60" customFormat="1">
      <c r="A210" s="115">
        <v>45359</v>
      </c>
      <c r="B210" s="70" t="s">
        <v>41</v>
      </c>
      <c r="C210" s="70" t="s">
        <v>64</v>
      </c>
      <c r="D210" s="70" t="s">
        <v>43</v>
      </c>
      <c r="E210" s="59">
        <v>32</v>
      </c>
      <c r="F210" s="70" t="s">
        <v>44</v>
      </c>
      <c r="G210" s="70" t="s">
        <v>37</v>
      </c>
      <c r="H210" s="4">
        <v>45364</v>
      </c>
      <c r="I210" s="70" t="s">
        <v>356</v>
      </c>
      <c r="J210" s="70" t="s">
        <v>730</v>
      </c>
      <c r="K210" s="22">
        <f t="shared" si="3"/>
        <v>28</v>
      </c>
      <c r="L210" s="60">
        <v>4</v>
      </c>
      <c r="M210" s="5">
        <v>45365</v>
      </c>
      <c r="N210" s="61"/>
      <c r="O210" s="1"/>
    </row>
    <row r="211" spans="1:15" s="60" customFormat="1">
      <c r="A211" s="4">
        <v>45359</v>
      </c>
      <c r="B211" s="70" t="s">
        <v>41</v>
      </c>
      <c r="C211" s="70" t="s">
        <v>49</v>
      </c>
      <c r="D211" s="70" t="s">
        <v>43</v>
      </c>
      <c r="E211" s="59">
        <v>2</v>
      </c>
      <c r="F211" s="70" t="s">
        <v>44</v>
      </c>
      <c r="G211" s="70" t="s">
        <v>37</v>
      </c>
      <c r="H211" s="4">
        <v>45359</v>
      </c>
      <c r="I211" s="70" t="s">
        <v>356</v>
      </c>
      <c r="J211" s="70" t="s">
        <v>698</v>
      </c>
      <c r="K211" s="22">
        <f t="shared" si="3"/>
        <v>1</v>
      </c>
      <c r="L211" s="60">
        <v>1</v>
      </c>
      <c r="M211" s="5">
        <v>45359</v>
      </c>
      <c r="N211" s="61"/>
      <c r="O211" s="1"/>
    </row>
    <row r="212" spans="1:15" s="60" customFormat="1">
      <c r="A212" s="4">
        <v>45365</v>
      </c>
      <c r="B212" s="70" t="s">
        <v>41</v>
      </c>
      <c r="C212" s="70" t="s">
        <v>64</v>
      </c>
      <c r="D212" s="70" t="s">
        <v>43</v>
      </c>
      <c r="E212" s="59">
        <v>31</v>
      </c>
      <c r="F212" s="70" t="s">
        <v>44</v>
      </c>
      <c r="G212" s="70" t="s">
        <v>17</v>
      </c>
      <c r="H212" s="4">
        <v>45366</v>
      </c>
      <c r="I212" s="70" t="s">
        <v>356</v>
      </c>
      <c r="J212" s="70" t="s">
        <v>712</v>
      </c>
      <c r="K212" s="22">
        <f t="shared" si="3"/>
        <v>26</v>
      </c>
      <c r="L212" s="60">
        <v>5</v>
      </c>
      <c r="M212" s="5"/>
      <c r="N212" s="61"/>
      <c r="O212" s="1"/>
    </row>
    <row r="213" spans="1:15" s="60" customFormat="1">
      <c r="A213" s="4">
        <v>45365</v>
      </c>
      <c r="B213" s="70" t="s">
        <v>41</v>
      </c>
      <c r="C213" s="70" t="s">
        <v>64</v>
      </c>
      <c r="D213" s="70" t="s">
        <v>43</v>
      </c>
      <c r="E213" s="59">
        <v>9</v>
      </c>
      <c r="F213" s="70" t="s">
        <v>44</v>
      </c>
      <c r="G213" s="70" t="s">
        <v>17</v>
      </c>
      <c r="H213" s="4">
        <v>45366</v>
      </c>
      <c r="I213" s="70" t="s">
        <v>356</v>
      </c>
      <c r="J213" s="70" t="s">
        <v>713</v>
      </c>
      <c r="K213" s="22">
        <f t="shared" si="3"/>
        <v>9</v>
      </c>
      <c r="L213" s="60">
        <v>0</v>
      </c>
      <c r="M213" s="5"/>
      <c r="N213" s="61"/>
      <c r="O213" s="1"/>
    </row>
    <row r="214" spans="1:15" s="60" customFormat="1">
      <c r="A214" s="4">
        <v>45365</v>
      </c>
      <c r="B214" s="70" t="s">
        <v>41</v>
      </c>
      <c r="C214" s="70" t="s">
        <v>46</v>
      </c>
      <c r="D214" s="70" t="s">
        <v>325</v>
      </c>
      <c r="E214" s="59">
        <v>1</v>
      </c>
      <c r="F214" s="70" t="s">
        <v>44</v>
      </c>
      <c r="G214" s="70" t="s">
        <v>15</v>
      </c>
      <c r="H214" s="4">
        <v>45365</v>
      </c>
      <c r="I214" s="70" t="s">
        <v>356</v>
      </c>
      <c r="J214" s="70" t="s">
        <v>714</v>
      </c>
      <c r="K214" s="22">
        <f t="shared" si="3"/>
        <v>1</v>
      </c>
      <c r="L214" s="60">
        <v>0</v>
      </c>
      <c r="M214" s="5">
        <v>45365</v>
      </c>
      <c r="N214" s="61"/>
      <c r="O214" s="1"/>
    </row>
    <row r="215" spans="1:15" s="60" customFormat="1">
      <c r="A215" s="4">
        <v>45365</v>
      </c>
      <c r="B215" s="70" t="s">
        <v>41</v>
      </c>
      <c r="C215" s="70" t="s">
        <v>49</v>
      </c>
      <c r="D215" s="70" t="s">
        <v>43</v>
      </c>
      <c r="E215" s="59">
        <v>1</v>
      </c>
      <c r="F215" s="70" t="s">
        <v>44</v>
      </c>
      <c r="G215" s="70" t="s">
        <v>14</v>
      </c>
      <c r="H215" s="4">
        <v>45365</v>
      </c>
      <c r="I215" s="70" t="s">
        <v>356</v>
      </c>
      <c r="J215" s="70" t="s">
        <v>715</v>
      </c>
      <c r="K215" s="22">
        <f t="shared" si="3"/>
        <v>1</v>
      </c>
      <c r="L215" s="60">
        <v>0</v>
      </c>
      <c r="M215" s="5">
        <v>45365</v>
      </c>
      <c r="N215" s="61"/>
      <c r="O215" s="1"/>
    </row>
    <row r="216" spans="1:15">
      <c r="A216" s="4">
        <v>45365</v>
      </c>
      <c r="B216" s="70" t="s">
        <v>41</v>
      </c>
      <c r="C216" s="70" t="s">
        <v>49</v>
      </c>
      <c r="D216" s="70" t="s">
        <v>43</v>
      </c>
      <c r="E216" s="59">
        <v>1</v>
      </c>
      <c r="F216" s="70" t="s">
        <v>44</v>
      </c>
      <c r="G216" s="70" t="s">
        <v>15</v>
      </c>
      <c r="H216" s="4">
        <v>45365</v>
      </c>
      <c r="I216" s="70" t="s">
        <v>356</v>
      </c>
      <c r="J216" s="3">
        <v>2615</v>
      </c>
      <c r="K216" s="22">
        <f t="shared" si="3"/>
        <v>1</v>
      </c>
      <c r="L216" s="60">
        <v>0</v>
      </c>
      <c r="M216" s="5">
        <v>45365</v>
      </c>
    </row>
    <row r="217" spans="1:15">
      <c r="A217" s="4">
        <v>45366</v>
      </c>
      <c r="B217" s="70" t="s">
        <v>41</v>
      </c>
      <c r="C217" s="70" t="s">
        <v>64</v>
      </c>
      <c r="D217" s="70" t="s">
        <v>163</v>
      </c>
      <c r="E217" s="59">
        <v>1</v>
      </c>
      <c r="F217" s="70" t="s">
        <v>44</v>
      </c>
      <c r="G217" s="70" t="s">
        <v>14</v>
      </c>
      <c r="H217" s="4">
        <v>45366</v>
      </c>
      <c r="I217" s="70" t="s">
        <v>356</v>
      </c>
      <c r="J217" s="70" t="s">
        <v>716</v>
      </c>
      <c r="K217" s="22">
        <f t="shared" si="3"/>
        <v>1</v>
      </c>
      <c r="L217" s="60">
        <v>0</v>
      </c>
      <c r="M217" s="5">
        <v>45366</v>
      </c>
    </row>
    <row r="218" spans="1:15">
      <c r="A218" s="4">
        <v>45366</v>
      </c>
      <c r="B218" s="70" t="s">
        <v>41</v>
      </c>
      <c r="C218" s="70" t="s">
        <v>64</v>
      </c>
      <c r="D218" s="70" t="s">
        <v>163</v>
      </c>
      <c r="E218" s="59">
        <v>1</v>
      </c>
      <c r="F218" s="70" t="s">
        <v>44</v>
      </c>
      <c r="G218" s="70" t="s">
        <v>15</v>
      </c>
      <c r="H218" s="4">
        <v>45366</v>
      </c>
      <c r="I218" s="70" t="s">
        <v>356</v>
      </c>
      <c r="J218" s="70" t="s">
        <v>717</v>
      </c>
      <c r="K218" s="22">
        <f t="shared" si="3"/>
        <v>1</v>
      </c>
      <c r="L218" s="60">
        <v>0</v>
      </c>
      <c r="M218" s="5">
        <v>45366</v>
      </c>
    </row>
    <row r="219" spans="1:15">
      <c r="A219" s="4">
        <v>45366</v>
      </c>
      <c r="B219" s="70" t="s">
        <v>41</v>
      </c>
      <c r="C219" s="70" t="s">
        <v>718</v>
      </c>
      <c r="D219" s="70" t="s">
        <v>163</v>
      </c>
      <c r="E219" s="59">
        <v>1</v>
      </c>
      <c r="F219" s="70" t="s">
        <v>44</v>
      </c>
      <c r="G219" s="70" t="s">
        <v>14</v>
      </c>
      <c r="H219" s="4">
        <v>45366</v>
      </c>
      <c r="I219" s="70" t="s">
        <v>356</v>
      </c>
      <c r="J219" s="70" t="s">
        <v>719</v>
      </c>
      <c r="K219" s="22">
        <f t="shared" si="3"/>
        <v>1</v>
      </c>
      <c r="L219" s="60">
        <v>0</v>
      </c>
      <c r="M219" s="5">
        <v>45366</v>
      </c>
    </row>
    <row r="220" spans="1:15">
      <c r="A220" s="4">
        <v>45366</v>
      </c>
      <c r="B220" s="70" t="s">
        <v>41</v>
      </c>
      <c r="C220" s="70" t="s">
        <v>718</v>
      </c>
      <c r="D220" s="70" t="s">
        <v>163</v>
      </c>
      <c r="E220" s="59">
        <v>1</v>
      </c>
      <c r="F220" s="70" t="s">
        <v>44</v>
      </c>
      <c r="G220" s="70" t="s">
        <v>15</v>
      </c>
      <c r="H220" s="4">
        <v>45366</v>
      </c>
      <c r="I220" s="70" t="s">
        <v>356</v>
      </c>
      <c r="J220" s="70" t="s">
        <v>720</v>
      </c>
      <c r="K220" s="22">
        <f t="shared" si="3"/>
        <v>1</v>
      </c>
      <c r="L220" s="60">
        <v>0</v>
      </c>
      <c r="M220" s="5">
        <v>45366</v>
      </c>
    </row>
    <row r="221" spans="1:15">
      <c r="A221" s="4">
        <v>45366</v>
      </c>
      <c r="B221" s="70" t="s">
        <v>41</v>
      </c>
      <c r="C221" s="70" t="s">
        <v>718</v>
      </c>
      <c r="D221" s="70" t="s">
        <v>163</v>
      </c>
      <c r="E221" s="59">
        <v>1</v>
      </c>
      <c r="F221" s="70" t="s">
        <v>44</v>
      </c>
      <c r="G221" s="70" t="s">
        <v>37</v>
      </c>
      <c r="H221" s="4">
        <v>45366</v>
      </c>
      <c r="I221" s="70" t="s">
        <v>356</v>
      </c>
      <c r="J221" s="3" t="s">
        <v>214</v>
      </c>
      <c r="K221" s="22">
        <f t="shared" si="3"/>
        <v>1</v>
      </c>
      <c r="L221" s="60">
        <v>0</v>
      </c>
      <c r="M221" s="5">
        <v>45366</v>
      </c>
    </row>
    <row r="222" spans="1:15">
      <c r="A222" s="4">
        <v>45366</v>
      </c>
      <c r="B222" s="70" t="s">
        <v>41</v>
      </c>
      <c r="C222" s="70" t="s">
        <v>46</v>
      </c>
      <c r="D222" s="70" t="s">
        <v>168</v>
      </c>
      <c r="E222" s="59">
        <v>1</v>
      </c>
      <c r="F222" s="70" t="s">
        <v>44</v>
      </c>
      <c r="G222" s="70" t="s">
        <v>15</v>
      </c>
      <c r="H222" s="4">
        <v>45366</v>
      </c>
      <c r="I222" s="70" t="s">
        <v>356</v>
      </c>
      <c r="J222" s="70" t="s">
        <v>483</v>
      </c>
      <c r="K222" s="22">
        <f t="shared" si="3"/>
        <v>1</v>
      </c>
      <c r="L222" s="60">
        <v>0</v>
      </c>
      <c r="M222" s="5">
        <v>45366</v>
      </c>
    </row>
    <row r="223" spans="1:15">
      <c r="A223" s="4">
        <v>45369</v>
      </c>
      <c r="B223" s="70" t="s">
        <v>41</v>
      </c>
      <c r="C223" s="70" t="s">
        <v>46</v>
      </c>
      <c r="D223" s="70" t="s">
        <v>173</v>
      </c>
      <c r="E223" s="59">
        <v>1</v>
      </c>
      <c r="F223" s="70" t="s">
        <v>44</v>
      </c>
      <c r="G223" s="70" t="s">
        <v>14</v>
      </c>
      <c r="H223" s="4">
        <v>45369</v>
      </c>
      <c r="I223" s="70" t="s">
        <v>356</v>
      </c>
      <c r="J223" s="70" t="s">
        <v>721</v>
      </c>
      <c r="K223" s="22">
        <f t="shared" si="3"/>
        <v>1</v>
      </c>
      <c r="L223" s="60">
        <v>0</v>
      </c>
      <c r="M223" s="5">
        <v>45369</v>
      </c>
    </row>
    <row r="224" spans="1:15">
      <c r="A224" s="4">
        <v>45369</v>
      </c>
      <c r="B224" s="70" t="s">
        <v>41</v>
      </c>
      <c r="C224" s="70" t="s">
        <v>46</v>
      </c>
      <c r="D224" s="70" t="s">
        <v>173</v>
      </c>
      <c r="E224" s="59">
        <v>1</v>
      </c>
      <c r="F224" s="70" t="s">
        <v>44</v>
      </c>
      <c r="G224" s="70" t="s">
        <v>15</v>
      </c>
      <c r="H224" s="4">
        <v>45369</v>
      </c>
      <c r="I224" s="70" t="s">
        <v>356</v>
      </c>
      <c r="J224" s="70" t="s">
        <v>722</v>
      </c>
      <c r="K224" s="22">
        <f t="shared" si="3"/>
        <v>1</v>
      </c>
      <c r="L224" s="60">
        <v>0</v>
      </c>
      <c r="M224" s="5">
        <v>45369</v>
      </c>
    </row>
    <row r="225" spans="1:13">
      <c r="A225" s="4">
        <v>45369</v>
      </c>
      <c r="B225" s="70" t="s">
        <v>41</v>
      </c>
      <c r="C225" s="70" t="s">
        <v>46</v>
      </c>
      <c r="D225" s="70" t="s">
        <v>173</v>
      </c>
      <c r="E225" s="59">
        <v>1</v>
      </c>
      <c r="F225" s="70" t="s">
        <v>44</v>
      </c>
      <c r="G225" s="70" t="s">
        <v>15</v>
      </c>
      <c r="H225" s="4">
        <v>45369</v>
      </c>
      <c r="I225" s="70" t="s">
        <v>356</v>
      </c>
      <c r="J225" s="70" t="s">
        <v>723</v>
      </c>
      <c r="K225" s="22">
        <f t="shared" si="3"/>
        <v>0</v>
      </c>
      <c r="L225" s="60">
        <v>1</v>
      </c>
      <c r="M225" s="5">
        <v>45369</v>
      </c>
    </row>
    <row r="226" spans="1:13">
      <c r="A226" s="4">
        <v>45369</v>
      </c>
      <c r="B226" s="70" t="s">
        <v>41</v>
      </c>
      <c r="C226" s="70" t="s">
        <v>46</v>
      </c>
      <c r="D226" s="70" t="s">
        <v>139</v>
      </c>
      <c r="E226" s="59">
        <v>1</v>
      </c>
      <c r="F226" s="70" t="s">
        <v>44</v>
      </c>
      <c r="G226" s="70" t="s">
        <v>15</v>
      </c>
      <c r="H226" s="4">
        <v>45369</v>
      </c>
      <c r="I226" s="70" t="s">
        <v>356</v>
      </c>
      <c r="J226" s="70" t="s">
        <v>637</v>
      </c>
      <c r="K226" s="22">
        <f t="shared" si="3"/>
        <v>0</v>
      </c>
      <c r="L226" s="60">
        <v>1</v>
      </c>
      <c r="M226" s="5">
        <v>45369</v>
      </c>
    </row>
    <row r="227" spans="1:13">
      <c r="A227" s="4">
        <v>45369</v>
      </c>
      <c r="B227" s="70" t="s">
        <v>41</v>
      </c>
      <c r="C227" s="70" t="s">
        <v>46</v>
      </c>
      <c r="D227" s="70" t="s">
        <v>43</v>
      </c>
      <c r="E227" s="59">
        <v>1</v>
      </c>
      <c r="F227" s="70" t="s">
        <v>44</v>
      </c>
      <c r="G227" s="70" t="s">
        <v>14</v>
      </c>
      <c r="H227" s="4">
        <v>45369</v>
      </c>
      <c r="I227" s="70" t="s">
        <v>356</v>
      </c>
      <c r="J227" s="70" t="s">
        <v>724</v>
      </c>
      <c r="K227" s="22">
        <f t="shared" si="3"/>
        <v>1</v>
      </c>
      <c r="L227" s="60">
        <v>0</v>
      </c>
      <c r="M227" s="5">
        <v>45369</v>
      </c>
    </row>
    <row r="228" spans="1:13">
      <c r="A228" s="4">
        <v>45369</v>
      </c>
      <c r="B228" s="70" t="s">
        <v>41</v>
      </c>
      <c r="C228" s="70" t="s">
        <v>46</v>
      </c>
      <c r="D228" s="70" t="s">
        <v>43</v>
      </c>
      <c r="E228" s="59">
        <v>1</v>
      </c>
      <c r="F228" s="70" t="s">
        <v>44</v>
      </c>
      <c r="G228" s="70" t="s">
        <v>15</v>
      </c>
      <c r="H228" s="4">
        <v>45369</v>
      </c>
      <c r="I228" s="70" t="s">
        <v>356</v>
      </c>
      <c r="J228" s="70" t="s">
        <v>284</v>
      </c>
      <c r="K228" s="22">
        <f t="shared" si="3"/>
        <v>1</v>
      </c>
      <c r="L228" s="60">
        <v>0</v>
      </c>
      <c r="M228" s="5">
        <v>45369</v>
      </c>
    </row>
    <row r="229" spans="1:13">
      <c r="A229" s="4">
        <v>45370</v>
      </c>
      <c r="B229" s="70" t="s">
        <v>41</v>
      </c>
      <c r="C229" s="70" t="s">
        <v>46</v>
      </c>
      <c r="D229" s="70" t="s">
        <v>43</v>
      </c>
      <c r="E229" s="59">
        <v>1</v>
      </c>
      <c r="F229" s="70" t="s">
        <v>44</v>
      </c>
      <c r="G229" s="70" t="s">
        <v>14</v>
      </c>
      <c r="H229" s="4">
        <v>45370</v>
      </c>
      <c r="I229" s="70" t="s">
        <v>356</v>
      </c>
      <c r="J229" s="70" t="s">
        <v>725</v>
      </c>
      <c r="K229" s="22">
        <f t="shared" si="3"/>
        <v>1</v>
      </c>
      <c r="L229" s="60">
        <v>0</v>
      </c>
      <c r="M229" s="5">
        <v>45370</v>
      </c>
    </row>
    <row r="230" spans="1:13">
      <c r="A230" s="4">
        <v>45370</v>
      </c>
      <c r="B230" s="70" t="s">
        <v>41</v>
      </c>
      <c r="C230" s="70" t="s">
        <v>46</v>
      </c>
      <c r="D230" s="70" t="s">
        <v>43</v>
      </c>
      <c r="E230" s="59">
        <v>1</v>
      </c>
      <c r="F230" s="70" t="s">
        <v>44</v>
      </c>
      <c r="G230" s="70" t="s">
        <v>15</v>
      </c>
      <c r="H230" s="4">
        <v>45370</v>
      </c>
      <c r="I230" s="70" t="s">
        <v>356</v>
      </c>
      <c r="J230" s="3">
        <v>2612</v>
      </c>
      <c r="K230" s="22">
        <f t="shared" si="3"/>
        <v>1</v>
      </c>
      <c r="L230" s="60">
        <v>0</v>
      </c>
      <c r="M230" s="5">
        <v>45370</v>
      </c>
    </row>
    <row r="231" spans="1:13">
      <c r="A231" s="4">
        <v>45370</v>
      </c>
      <c r="B231" s="70" t="s">
        <v>41</v>
      </c>
      <c r="C231" s="70" t="s">
        <v>46</v>
      </c>
      <c r="D231" s="70" t="s">
        <v>43</v>
      </c>
      <c r="E231" s="59">
        <v>1</v>
      </c>
      <c r="F231" s="70" t="s">
        <v>44</v>
      </c>
      <c r="G231" s="70" t="s">
        <v>15</v>
      </c>
      <c r="H231" s="4">
        <v>45370</v>
      </c>
      <c r="I231" s="70" t="s">
        <v>356</v>
      </c>
      <c r="J231" s="70" t="s">
        <v>726</v>
      </c>
      <c r="K231" s="22">
        <f t="shared" si="3"/>
        <v>1</v>
      </c>
      <c r="L231" s="60">
        <v>0</v>
      </c>
      <c r="M231" s="5">
        <v>45370</v>
      </c>
    </row>
    <row r="232" spans="1:13">
      <c r="A232" s="4">
        <v>45365</v>
      </c>
      <c r="B232" s="70" t="s">
        <v>41</v>
      </c>
      <c r="C232" s="70" t="s">
        <v>64</v>
      </c>
      <c r="D232" s="70" t="s">
        <v>43</v>
      </c>
      <c r="E232" s="59">
        <v>2</v>
      </c>
      <c r="F232" s="70" t="s">
        <v>44</v>
      </c>
      <c r="G232" s="70" t="s">
        <v>37</v>
      </c>
      <c r="H232" s="4">
        <v>45365</v>
      </c>
      <c r="I232" s="70" t="s">
        <v>356</v>
      </c>
      <c r="J232" s="70" t="s">
        <v>727</v>
      </c>
      <c r="K232" s="22">
        <f t="shared" si="3"/>
        <v>2</v>
      </c>
      <c r="L232" s="60">
        <v>0</v>
      </c>
      <c r="M232" s="5">
        <v>45365</v>
      </c>
    </row>
    <row r="233" spans="1:13">
      <c r="A233" s="4">
        <v>45365</v>
      </c>
      <c r="B233" s="70" t="s">
        <v>41</v>
      </c>
      <c r="C233" s="70" t="s">
        <v>64</v>
      </c>
      <c r="D233" s="70" t="s">
        <v>43</v>
      </c>
      <c r="E233" s="59">
        <v>4</v>
      </c>
      <c r="F233" s="70" t="s">
        <v>44</v>
      </c>
      <c r="G233" s="70" t="s">
        <v>37</v>
      </c>
      <c r="H233" s="4">
        <v>45365</v>
      </c>
      <c r="I233" s="70" t="s">
        <v>356</v>
      </c>
      <c r="J233" s="70" t="s">
        <v>728</v>
      </c>
      <c r="K233" s="22">
        <f t="shared" si="3"/>
        <v>4</v>
      </c>
      <c r="L233" s="60">
        <v>0</v>
      </c>
      <c r="M233" s="5">
        <v>45365</v>
      </c>
    </row>
    <row r="234" spans="1:13">
      <c r="A234" s="4">
        <v>45359</v>
      </c>
      <c r="B234" s="70" t="s">
        <v>41</v>
      </c>
      <c r="C234" s="70" t="s">
        <v>49</v>
      </c>
      <c r="D234" s="70" t="s">
        <v>43</v>
      </c>
      <c r="E234" s="59">
        <v>3</v>
      </c>
      <c r="F234" s="70" t="s">
        <v>44</v>
      </c>
      <c r="G234" s="70" t="s">
        <v>37</v>
      </c>
      <c r="H234" s="4">
        <v>45359</v>
      </c>
      <c r="I234" s="70" t="s">
        <v>356</v>
      </c>
      <c r="J234" s="70" t="s">
        <v>699</v>
      </c>
      <c r="K234" s="22">
        <f t="shared" si="3"/>
        <v>2</v>
      </c>
      <c r="L234" s="60">
        <v>1</v>
      </c>
      <c r="M234" s="5">
        <v>45359</v>
      </c>
    </row>
    <row r="235" spans="1:13">
      <c r="A235" s="4">
        <v>45359</v>
      </c>
      <c r="B235" s="70" t="s">
        <v>41</v>
      </c>
      <c r="C235" s="70" t="s">
        <v>49</v>
      </c>
      <c r="D235" s="70" t="s">
        <v>43</v>
      </c>
      <c r="E235" s="59">
        <v>8</v>
      </c>
      <c r="F235" s="70" t="s">
        <v>44</v>
      </c>
      <c r="G235" s="70" t="s">
        <v>35</v>
      </c>
      <c r="H235" s="4">
        <v>45362</v>
      </c>
      <c r="I235" s="70" t="s">
        <v>356</v>
      </c>
      <c r="J235" s="70" t="s">
        <v>710</v>
      </c>
      <c r="K235" s="22">
        <f t="shared" si="3"/>
        <v>8</v>
      </c>
      <c r="L235" s="60">
        <v>0</v>
      </c>
      <c r="M235" s="5">
        <v>45365</v>
      </c>
    </row>
    <row r="236" spans="1:13">
      <c r="A236" s="4">
        <v>45359</v>
      </c>
      <c r="B236" s="70" t="s">
        <v>41</v>
      </c>
      <c r="C236" s="70" t="s">
        <v>49</v>
      </c>
      <c r="D236" s="70" t="s">
        <v>43</v>
      </c>
      <c r="E236" s="59">
        <v>30</v>
      </c>
      <c r="F236" s="70" t="s">
        <v>44</v>
      </c>
      <c r="G236" s="70" t="s">
        <v>17</v>
      </c>
      <c r="H236" s="4">
        <v>45363</v>
      </c>
      <c r="I236" s="70" t="s">
        <v>356</v>
      </c>
      <c r="J236" s="70" t="s">
        <v>711</v>
      </c>
      <c r="K236" s="22">
        <f t="shared" si="3"/>
        <v>16</v>
      </c>
      <c r="L236" s="60">
        <v>14</v>
      </c>
      <c r="M236" s="5">
        <v>45365</v>
      </c>
    </row>
    <row r="237" spans="1:13">
      <c r="A237" s="4">
        <v>45365</v>
      </c>
      <c r="B237" s="70" t="s">
        <v>41</v>
      </c>
      <c r="C237" s="70" t="s">
        <v>49</v>
      </c>
      <c r="D237" s="70" t="s">
        <v>43</v>
      </c>
      <c r="E237" s="59">
        <v>15</v>
      </c>
      <c r="F237" s="70" t="s">
        <v>44</v>
      </c>
      <c r="G237" s="70" t="s">
        <v>26</v>
      </c>
      <c r="H237" s="4">
        <v>45369</v>
      </c>
      <c r="I237" s="70" t="s">
        <v>356</v>
      </c>
      <c r="J237" s="70" t="s">
        <v>731</v>
      </c>
      <c r="K237" s="22">
        <f t="shared" si="3"/>
        <v>15</v>
      </c>
      <c r="L237" s="60">
        <v>0</v>
      </c>
      <c r="M237" s="5">
        <v>45369</v>
      </c>
    </row>
    <row r="238" spans="1:13">
      <c r="A238" s="4">
        <v>45365</v>
      </c>
      <c r="B238" s="70" t="s">
        <v>41</v>
      </c>
      <c r="C238" s="70" t="s">
        <v>49</v>
      </c>
      <c r="D238" s="70" t="s">
        <v>43</v>
      </c>
      <c r="E238" s="128">
        <v>1</v>
      </c>
      <c r="F238" s="70" t="s">
        <v>44</v>
      </c>
      <c r="G238" s="70" t="s">
        <v>37</v>
      </c>
      <c r="H238" s="4">
        <v>45365</v>
      </c>
      <c r="I238" s="70" t="s">
        <v>356</v>
      </c>
      <c r="J238" s="70" t="s">
        <v>732</v>
      </c>
      <c r="K238" s="22">
        <f t="shared" si="3"/>
        <v>1</v>
      </c>
      <c r="L238" s="60">
        <v>0</v>
      </c>
      <c r="M238" s="5">
        <v>45365</v>
      </c>
    </row>
    <row r="239" spans="1:13">
      <c r="A239" s="4">
        <v>45365</v>
      </c>
      <c r="B239" s="70" t="s">
        <v>41</v>
      </c>
      <c r="C239" s="70" t="s">
        <v>49</v>
      </c>
      <c r="D239" s="70" t="s">
        <v>43</v>
      </c>
      <c r="E239" s="59">
        <v>1</v>
      </c>
      <c r="F239" s="70" t="s">
        <v>44</v>
      </c>
      <c r="G239" s="70" t="s">
        <v>20</v>
      </c>
      <c r="H239" s="4">
        <v>45366</v>
      </c>
      <c r="I239" s="70" t="s">
        <v>356</v>
      </c>
      <c r="J239" s="70" t="s">
        <v>733</v>
      </c>
      <c r="K239" s="22">
        <f t="shared" si="3"/>
        <v>1</v>
      </c>
      <c r="L239" s="60">
        <v>0</v>
      </c>
      <c r="M239" s="5">
        <v>45369</v>
      </c>
    </row>
    <row r="240" spans="1:13">
      <c r="A240" s="4">
        <v>45365</v>
      </c>
      <c r="B240" s="70" t="s">
        <v>41</v>
      </c>
      <c r="C240" s="70" t="s">
        <v>49</v>
      </c>
      <c r="D240" s="70" t="s">
        <v>43</v>
      </c>
      <c r="E240" s="59">
        <v>1</v>
      </c>
      <c r="F240" s="70" t="s">
        <v>44</v>
      </c>
      <c r="G240" s="70" t="s">
        <v>31</v>
      </c>
      <c r="H240" s="4">
        <v>45366</v>
      </c>
      <c r="I240" s="70" t="s">
        <v>356</v>
      </c>
      <c r="J240" s="70" t="s">
        <v>734</v>
      </c>
      <c r="K240" s="22">
        <f t="shared" si="3"/>
        <v>1</v>
      </c>
      <c r="L240" s="60">
        <v>0</v>
      </c>
      <c r="M240" s="5">
        <v>45369</v>
      </c>
    </row>
    <row r="241" spans="1:13">
      <c r="A241" s="4">
        <v>45365</v>
      </c>
      <c r="B241" s="70" t="s">
        <v>41</v>
      </c>
      <c r="C241" s="70" t="s">
        <v>49</v>
      </c>
      <c r="D241" s="70" t="s">
        <v>43</v>
      </c>
      <c r="E241" s="59">
        <v>3</v>
      </c>
      <c r="F241" s="70" t="s">
        <v>44</v>
      </c>
      <c r="G241" s="70" t="s">
        <v>29</v>
      </c>
      <c r="H241" s="4">
        <v>45371</v>
      </c>
      <c r="I241" s="70" t="s">
        <v>356</v>
      </c>
      <c r="J241" s="70" t="s">
        <v>735</v>
      </c>
      <c r="K241" s="22">
        <f t="shared" si="3"/>
        <v>2</v>
      </c>
      <c r="L241" s="60">
        <v>1</v>
      </c>
      <c r="M241" s="5">
        <v>45371</v>
      </c>
    </row>
    <row r="242" spans="1:13">
      <c r="A242" s="4">
        <v>45369</v>
      </c>
      <c r="B242" s="70" t="s">
        <v>41</v>
      </c>
      <c r="C242" s="70" t="s">
        <v>49</v>
      </c>
      <c r="D242" s="70" t="s">
        <v>43</v>
      </c>
      <c r="E242" s="59">
        <v>28</v>
      </c>
      <c r="F242" s="70" t="s">
        <v>44</v>
      </c>
      <c r="G242" s="70" t="s">
        <v>37</v>
      </c>
      <c r="H242" s="4">
        <v>45370</v>
      </c>
      <c r="I242" s="70" t="s">
        <v>356</v>
      </c>
      <c r="J242" s="70" t="s">
        <v>546</v>
      </c>
      <c r="K242" s="22">
        <f t="shared" si="3"/>
        <v>25</v>
      </c>
      <c r="L242" s="60">
        <v>3</v>
      </c>
    </row>
    <row r="243" spans="1:13">
      <c r="A243" s="4">
        <v>45369</v>
      </c>
      <c r="B243" s="70" t="s">
        <v>41</v>
      </c>
      <c r="C243" s="70" t="s">
        <v>49</v>
      </c>
      <c r="D243" s="70" t="s">
        <v>43</v>
      </c>
      <c r="E243" s="59">
        <v>39</v>
      </c>
      <c r="F243" s="70" t="s">
        <v>44</v>
      </c>
      <c r="G243" s="70" t="s">
        <v>37</v>
      </c>
      <c r="H243" s="4">
        <v>45370</v>
      </c>
      <c r="I243" s="70" t="s">
        <v>356</v>
      </c>
      <c r="J243" s="70" t="s">
        <v>736</v>
      </c>
      <c r="K243" s="22">
        <f t="shared" si="3"/>
        <v>30</v>
      </c>
      <c r="L243" s="60">
        <v>9</v>
      </c>
    </row>
    <row r="244" spans="1:13">
      <c r="A244" s="4">
        <v>45369</v>
      </c>
      <c r="B244" s="70" t="s">
        <v>41</v>
      </c>
      <c r="C244" s="70" t="s">
        <v>49</v>
      </c>
      <c r="D244" s="70" t="s">
        <v>43</v>
      </c>
      <c r="E244" s="59">
        <v>39</v>
      </c>
      <c r="F244" s="70" t="s">
        <v>44</v>
      </c>
      <c r="G244" s="70" t="s">
        <v>37</v>
      </c>
      <c r="H244" s="4">
        <v>45371</v>
      </c>
      <c r="I244" s="70" t="s">
        <v>356</v>
      </c>
      <c r="J244" s="70" t="s">
        <v>547</v>
      </c>
      <c r="K244" s="22">
        <f t="shared" si="3"/>
        <v>37</v>
      </c>
      <c r="L244" s="60">
        <v>2</v>
      </c>
    </row>
    <row r="245" spans="1:13">
      <c r="A245" s="4">
        <v>45370</v>
      </c>
      <c r="B245" s="70" t="s">
        <v>41</v>
      </c>
      <c r="C245" s="70" t="s">
        <v>64</v>
      </c>
      <c r="D245" s="70" t="s">
        <v>43</v>
      </c>
      <c r="E245" s="59">
        <v>21</v>
      </c>
      <c r="F245" s="70" t="s">
        <v>44</v>
      </c>
      <c r="G245" s="70" t="s">
        <v>37</v>
      </c>
      <c r="H245" s="4">
        <v>45371</v>
      </c>
      <c r="I245" s="70" t="s">
        <v>356</v>
      </c>
      <c r="J245" s="70" t="s">
        <v>737</v>
      </c>
      <c r="K245" s="22">
        <f t="shared" si="3"/>
        <v>20</v>
      </c>
      <c r="L245" s="60">
        <v>1</v>
      </c>
    </row>
    <row r="246" spans="1:13">
      <c r="A246" s="4">
        <v>45370</v>
      </c>
      <c r="B246" s="70" t="s">
        <v>41</v>
      </c>
      <c r="C246" s="70" t="s">
        <v>64</v>
      </c>
      <c r="D246" s="70" t="s">
        <v>43</v>
      </c>
      <c r="E246" s="59">
        <v>4</v>
      </c>
      <c r="F246" s="70" t="s">
        <v>44</v>
      </c>
      <c r="G246" s="70" t="s">
        <v>37</v>
      </c>
      <c r="H246" s="4">
        <v>45371</v>
      </c>
      <c r="I246" s="70" t="s">
        <v>356</v>
      </c>
      <c r="J246" s="70" t="s">
        <v>739</v>
      </c>
      <c r="K246" s="22">
        <f t="shared" si="3"/>
        <v>4</v>
      </c>
      <c r="L246" s="60">
        <v>0</v>
      </c>
    </row>
    <row r="247" spans="1:13">
      <c r="A247" s="4">
        <v>45370</v>
      </c>
      <c r="B247" s="70" t="s">
        <v>41</v>
      </c>
      <c r="C247" s="70" t="s">
        <v>64</v>
      </c>
      <c r="D247" s="70" t="s">
        <v>43</v>
      </c>
      <c r="E247" s="59">
        <v>27</v>
      </c>
      <c r="F247" s="70" t="s">
        <v>44</v>
      </c>
      <c r="G247" s="70" t="s">
        <v>37</v>
      </c>
      <c r="H247" s="4">
        <v>45371</v>
      </c>
      <c r="I247" s="70" t="s">
        <v>356</v>
      </c>
      <c r="J247" s="70" t="s">
        <v>738</v>
      </c>
      <c r="K247" s="22">
        <f t="shared" si="3"/>
        <v>25</v>
      </c>
      <c r="L247" s="60">
        <v>2</v>
      </c>
    </row>
    <row r="248" spans="1:13">
      <c r="A248" s="4">
        <v>45370</v>
      </c>
      <c r="B248" s="70" t="s">
        <v>41</v>
      </c>
      <c r="C248" s="70" t="s">
        <v>64</v>
      </c>
      <c r="D248" s="70" t="s">
        <v>43</v>
      </c>
      <c r="E248" s="59">
        <v>24</v>
      </c>
      <c r="F248" s="70" t="s">
        <v>44</v>
      </c>
      <c r="G248" s="70" t="s">
        <v>17</v>
      </c>
      <c r="H248" s="4">
        <v>45371</v>
      </c>
      <c r="I248" s="70" t="s">
        <v>356</v>
      </c>
      <c r="J248" s="70" t="s">
        <v>740</v>
      </c>
      <c r="K248" s="22">
        <f t="shared" si="3"/>
        <v>22</v>
      </c>
      <c r="L248" s="60">
        <v>2</v>
      </c>
    </row>
    <row r="249" spans="1:13">
      <c r="A249" s="4">
        <v>45365</v>
      </c>
      <c r="B249" s="70" t="s">
        <v>41</v>
      </c>
      <c r="C249" s="70" t="s">
        <v>49</v>
      </c>
      <c r="D249" s="70" t="s">
        <v>43</v>
      </c>
      <c r="E249" s="59">
        <v>4</v>
      </c>
      <c r="F249" s="70" t="s">
        <v>44</v>
      </c>
      <c r="G249" s="70" t="s">
        <v>17</v>
      </c>
      <c r="H249" s="4">
        <v>45371</v>
      </c>
      <c r="I249" s="70" t="s">
        <v>356</v>
      </c>
      <c r="J249" s="70" t="s">
        <v>741</v>
      </c>
      <c r="K249" s="22">
        <f t="shared" si="3"/>
        <v>4</v>
      </c>
      <c r="L249" s="60">
        <v>0</v>
      </c>
    </row>
    <row r="250" spans="1:13">
      <c r="A250" s="4">
        <v>45371</v>
      </c>
      <c r="B250" s="70" t="s">
        <v>41</v>
      </c>
      <c r="C250" s="70" t="s">
        <v>64</v>
      </c>
      <c r="D250" s="70" t="s">
        <v>285</v>
      </c>
      <c r="E250" s="59">
        <v>1</v>
      </c>
      <c r="F250" s="70" t="s">
        <v>44</v>
      </c>
      <c r="G250" s="70" t="s">
        <v>14</v>
      </c>
      <c r="H250" s="4">
        <v>45371</v>
      </c>
      <c r="I250" s="70" t="s">
        <v>356</v>
      </c>
      <c r="J250" s="70" t="s">
        <v>742</v>
      </c>
      <c r="K250" s="22">
        <f t="shared" si="3"/>
        <v>1</v>
      </c>
      <c r="L250" s="60">
        <v>0</v>
      </c>
      <c r="M250" s="5">
        <v>45371</v>
      </c>
    </row>
    <row r="251" spans="1:13">
      <c r="A251" s="4">
        <v>45371</v>
      </c>
      <c r="B251" s="70" t="s">
        <v>41</v>
      </c>
      <c r="C251" s="70" t="s">
        <v>64</v>
      </c>
      <c r="D251" s="70" t="s">
        <v>285</v>
      </c>
      <c r="E251" s="59">
        <v>1</v>
      </c>
      <c r="F251" s="70" t="s">
        <v>44</v>
      </c>
      <c r="G251" s="70" t="s">
        <v>15</v>
      </c>
      <c r="H251" s="4">
        <v>45371</v>
      </c>
      <c r="I251" s="70" t="s">
        <v>356</v>
      </c>
      <c r="J251" s="70" t="s">
        <v>743</v>
      </c>
      <c r="K251" s="22">
        <f t="shared" si="3"/>
        <v>1</v>
      </c>
      <c r="L251" s="60">
        <v>0</v>
      </c>
      <c r="M251" s="5">
        <v>45371</v>
      </c>
    </row>
    <row r="252" spans="1:13">
      <c r="A252" s="4">
        <v>45371</v>
      </c>
      <c r="B252" s="70" t="s">
        <v>41</v>
      </c>
      <c r="C252" s="70" t="s">
        <v>64</v>
      </c>
      <c r="D252" s="70" t="s">
        <v>285</v>
      </c>
      <c r="E252" s="59">
        <v>4</v>
      </c>
      <c r="F252" s="70" t="s">
        <v>44</v>
      </c>
      <c r="G252" s="70" t="s">
        <v>37</v>
      </c>
      <c r="H252" s="4">
        <v>45371</v>
      </c>
      <c r="I252" s="70" t="s">
        <v>356</v>
      </c>
      <c r="J252" s="70" t="s">
        <v>146</v>
      </c>
      <c r="K252" s="22">
        <f t="shared" si="3"/>
        <v>3</v>
      </c>
      <c r="L252" s="60">
        <v>1</v>
      </c>
      <c r="M252" s="5">
        <v>45371</v>
      </c>
    </row>
    <row r="253" spans="1:13">
      <c r="A253" s="4">
        <v>45371</v>
      </c>
      <c r="B253" s="70" t="s">
        <v>41</v>
      </c>
      <c r="C253" s="70" t="s">
        <v>64</v>
      </c>
      <c r="D253" s="70" t="s">
        <v>285</v>
      </c>
      <c r="E253" s="59">
        <v>1</v>
      </c>
      <c r="F253" s="70" t="s">
        <v>44</v>
      </c>
      <c r="G253" s="70" t="s">
        <v>14</v>
      </c>
      <c r="H253" s="4">
        <v>45371</v>
      </c>
      <c r="I253" s="70" t="s">
        <v>356</v>
      </c>
      <c r="J253" s="70" t="s">
        <v>744</v>
      </c>
      <c r="K253" s="22">
        <f t="shared" si="3"/>
        <v>1</v>
      </c>
      <c r="L253" s="60">
        <v>0</v>
      </c>
      <c r="M253" s="5">
        <v>45371</v>
      </c>
    </row>
    <row r="254" spans="1:13">
      <c r="A254" s="4">
        <v>45371</v>
      </c>
      <c r="B254" s="70" t="s">
        <v>41</v>
      </c>
      <c r="C254" s="70" t="s">
        <v>64</v>
      </c>
      <c r="D254" s="70" t="s">
        <v>285</v>
      </c>
      <c r="E254" s="59">
        <v>1</v>
      </c>
      <c r="F254" s="70" t="s">
        <v>44</v>
      </c>
      <c r="G254" s="70" t="s">
        <v>15</v>
      </c>
      <c r="H254" s="4">
        <v>45371</v>
      </c>
      <c r="I254" s="70" t="s">
        <v>356</v>
      </c>
      <c r="J254" s="70" t="s">
        <v>744</v>
      </c>
      <c r="K254" s="22">
        <f t="shared" si="3"/>
        <v>1</v>
      </c>
      <c r="L254" s="60">
        <v>0</v>
      </c>
      <c r="M254" s="5">
        <v>45371</v>
      </c>
    </row>
    <row r="255" spans="1:13">
      <c r="A255" s="4">
        <v>45371</v>
      </c>
      <c r="B255" s="70" t="s">
        <v>41</v>
      </c>
      <c r="C255" s="70" t="s">
        <v>46</v>
      </c>
      <c r="D255" s="70" t="s">
        <v>43</v>
      </c>
      <c r="E255" s="59">
        <v>1</v>
      </c>
      <c r="F255" s="70" t="s">
        <v>44</v>
      </c>
      <c r="G255" s="70" t="s">
        <v>14</v>
      </c>
      <c r="H255" s="4">
        <v>45371</v>
      </c>
      <c r="I255" s="70" t="s">
        <v>356</v>
      </c>
      <c r="J255" s="70" t="s">
        <v>745</v>
      </c>
      <c r="K255" s="22">
        <f t="shared" si="3"/>
        <v>1</v>
      </c>
      <c r="L255" s="60">
        <v>0</v>
      </c>
      <c r="M255" s="5">
        <v>45371</v>
      </c>
    </row>
    <row r="256" spans="1:13">
      <c r="A256" s="4">
        <v>45371</v>
      </c>
      <c r="B256" s="70" t="s">
        <v>41</v>
      </c>
      <c r="C256" s="70" t="s">
        <v>46</v>
      </c>
      <c r="D256" s="70" t="s">
        <v>43</v>
      </c>
      <c r="E256" s="59">
        <v>1</v>
      </c>
      <c r="F256" s="70" t="s">
        <v>44</v>
      </c>
      <c r="G256" s="70" t="s">
        <v>15</v>
      </c>
      <c r="H256" s="4">
        <v>45371</v>
      </c>
      <c r="I256" s="70" t="s">
        <v>356</v>
      </c>
      <c r="J256" s="70" t="s">
        <v>746</v>
      </c>
      <c r="K256" s="22">
        <f t="shared" si="3"/>
        <v>0</v>
      </c>
      <c r="L256" s="60">
        <v>1</v>
      </c>
      <c r="M256" s="5">
        <v>45371</v>
      </c>
    </row>
    <row r="257" spans="1:13">
      <c r="A257" s="4">
        <v>45372</v>
      </c>
      <c r="B257" s="70" t="s">
        <v>41</v>
      </c>
      <c r="C257" s="70" t="s">
        <v>64</v>
      </c>
      <c r="D257" s="70" t="s">
        <v>43</v>
      </c>
      <c r="E257" s="59">
        <v>6</v>
      </c>
      <c r="F257" s="70" t="s">
        <v>44</v>
      </c>
      <c r="G257" s="70" t="s">
        <v>17</v>
      </c>
      <c r="H257" s="4">
        <v>45372</v>
      </c>
      <c r="I257" s="70" t="s">
        <v>356</v>
      </c>
      <c r="J257" s="70" t="s">
        <v>747</v>
      </c>
      <c r="K257" s="22">
        <f t="shared" si="3"/>
        <v>6</v>
      </c>
      <c r="L257" s="60">
        <v>0</v>
      </c>
      <c r="M257" s="5">
        <v>45372</v>
      </c>
    </row>
    <row r="258" spans="1:13">
      <c r="A258" s="4">
        <v>45372</v>
      </c>
      <c r="B258" s="70" t="s">
        <v>41</v>
      </c>
      <c r="C258" s="70" t="s">
        <v>64</v>
      </c>
      <c r="D258" s="70" t="s">
        <v>43</v>
      </c>
      <c r="E258" s="59">
        <v>2</v>
      </c>
      <c r="F258" s="70" t="s">
        <v>44</v>
      </c>
      <c r="G258" s="70" t="s">
        <v>17</v>
      </c>
      <c r="H258" s="4">
        <v>45372</v>
      </c>
      <c r="I258" s="70" t="s">
        <v>356</v>
      </c>
      <c r="J258" s="70" t="s">
        <v>748</v>
      </c>
      <c r="K258" s="22">
        <f t="shared" si="3"/>
        <v>2</v>
      </c>
      <c r="L258" s="60">
        <v>0</v>
      </c>
      <c r="M258" s="5">
        <v>45372</v>
      </c>
    </row>
    <row r="259" spans="1:13">
      <c r="A259" s="4">
        <v>45371</v>
      </c>
      <c r="B259" s="70" t="s">
        <v>41</v>
      </c>
      <c r="C259" s="70" t="s">
        <v>46</v>
      </c>
      <c r="D259" s="70" t="s">
        <v>43</v>
      </c>
      <c r="E259" s="59">
        <v>28</v>
      </c>
      <c r="F259" s="70" t="s">
        <v>44</v>
      </c>
      <c r="G259" s="70" t="s">
        <v>37</v>
      </c>
      <c r="H259" s="4">
        <v>45372</v>
      </c>
      <c r="I259" s="70" t="s">
        <v>356</v>
      </c>
      <c r="J259" s="70" t="s">
        <v>501</v>
      </c>
      <c r="K259" s="22">
        <f t="shared" si="3"/>
        <v>26</v>
      </c>
      <c r="L259" s="60">
        <v>2</v>
      </c>
      <c r="M259" s="5">
        <v>45376</v>
      </c>
    </row>
    <row r="260" spans="1:13">
      <c r="A260" s="4">
        <v>45371</v>
      </c>
      <c r="B260" s="70" t="s">
        <v>41</v>
      </c>
      <c r="C260" s="70" t="s">
        <v>46</v>
      </c>
      <c r="D260" s="70" t="s">
        <v>43</v>
      </c>
      <c r="E260" s="59">
        <v>27</v>
      </c>
      <c r="F260" s="70" t="s">
        <v>44</v>
      </c>
      <c r="G260" s="70" t="s">
        <v>37</v>
      </c>
      <c r="H260" s="4">
        <v>45372</v>
      </c>
      <c r="I260" s="70" t="s">
        <v>356</v>
      </c>
      <c r="J260" s="70" t="s">
        <v>749</v>
      </c>
      <c r="K260" s="22">
        <f t="shared" ref="K260:K323" si="4">IF(H260="",0,IF(L260&gt;E260,"ERROR",E260-L260))</f>
        <v>26</v>
      </c>
      <c r="L260" s="60">
        <v>1</v>
      </c>
      <c r="M260" s="5">
        <v>45376</v>
      </c>
    </row>
    <row r="261" spans="1:13">
      <c r="A261" s="4">
        <v>45371</v>
      </c>
      <c r="B261" s="70" t="s">
        <v>41</v>
      </c>
      <c r="C261" s="70" t="s">
        <v>46</v>
      </c>
      <c r="D261" s="70" t="s">
        <v>43</v>
      </c>
      <c r="E261" s="59">
        <v>25</v>
      </c>
      <c r="F261" s="70" t="s">
        <v>44</v>
      </c>
      <c r="G261" s="70" t="s">
        <v>37</v>
      </c>
      <c r="H261" s="4">
        <v>45373</v>
      </c>
      <c r="I261" s="70" t="s">
        <v>356</v>
      </c>
      <c r="J261" s="70" t="s">
        <v>750</v>
      </c>
      <c r="K261" s="22">
        <f t="shared" si="4"/>
        <v>24</v>
      </c>
      <c r="L261" s="60">
        <v>1</v>
      </c>
      <c r="M261" s="5">
        <v>45376</v>
      </c>
    </row>
    <row r="262" spans="1:13">
      <c r="A262" s="4">
        <v>45371</v>
      </c>
      <c r="B262" s="70" t="s">
        <v>41</v>
      </c>
      <c r="C262" s="70" t="s">
        <v>46</v>
      </c>
      <c r="D262" s="70" t="s">
        <v>43</v>
      </c>
      <c r="E262" s="59">
        <v>24</v>
      </c>
      <c r="F262" s="70" t="s">
        <v>44</v>
      </c>
      <c r="G262" s="70" t="s">
        <v>37</v>
      </c>
      <c r="H262" s="4">
        <v>45373</v>
      </c>
      <c r="I262" s="70" t="s">
        <v>356</v>
      </c>
      <c r="J262" s="70" t="s">
        <v>503</v>
      </c>
      <c r="K262" s="22">
        <f t="shared" si="4"/>
        <v>21</v>
      </c>
      <c r="L262" s="60">
        <v>3</v>
      </c>
      <c r="M262" s="5">
        <v>45376</v>
      </c>
    </row>
    <row r="263" spans="1:13">
      <c r="A263" s="4">
        <v>45371</v>
      </c>
      <c r="B263" s="70" t="s">
        <v>41</v>
      </c>
      <c r="C263" s="70" t="s">
        <v>46</v>
      </c>
      <c r="D263" s="70" t="s">
        <v>43</v>
      </c>
      <c r="E263" s="59">
        <v>28</v>
      </c>
      <c r="F263" s="70" t="s">
        <v>44</v>
      </c>
      <c r="G263" s="70" t="s">
        <v>37</v>
      </c>
      <c r="H263" s="4">
        <v>45373</v>
      </c>
      <c r="I263" s="70" t="s">
        <v>356</v>
      </c>
      <c r="J263" s="70" t="s">
        <v>751</v>
      </c>
      <c r="K263" s="22">
        <f t="shared" si="4"/>
        <v>26</v>
      </c>
      <c r="L263" s="60">
        <v>2</v>
      </c>
      <c r="M263" s="5">
        <v>45376</v>
      </c>
    </row>
    <row r="264" spans="1:13">
      <c r="A264" s="4">
        <v>45371</v>
      </c>
      <c r="B264" s="70" t="s">
        <v>41</v>
      </c>
      <c r="C264" s="70" t="s">
        <v>46</v>
      </c>
      <c r="D264" s="70" t="s">
        <v>43</v>
      </c>
      <c r="E264" s="59">
        <v>27</v>
      </c>
      <c r="F264" s="70" t="s">
        <v>44</v>
      </c>
      <c r="G264" s="70" t="s">
        <v>37</v>
      </c>
      <c r="H264" s="4">
        <v>45373</v>
      </c>
      <c r="I264" s="70" t="s">
        <v>356</v>
      </c>
      <c r="J264" s="70" t="s">
        <v>752</v>
      </c>
      <c r="K264" s="22">
        <f t="shared" si="4"/>
        <v>24</v>
      </c>
      <c r="L264" s="60">
        <v>3</v>
      </c>
      <c r="M264" s="5">
        <v>45376</v>
      </c>
    </row>
    <row r="265" spans="1:13">
      <c r="A265" s="4">
        <v>45377</v>
      </c>
      <c r="B265" s="70" t="s">
        <v>41</v>
      </c>
      <c r="C265" s="70" t="s">
        <v>49</v>
      </c>
      <c r="D265" s="70" t="s">
        <v>43</v>
      </c>
      <c r="E265" s="59">
        <v>2</v>
      </c>
      <c r="F265" s="70" t="s">
        <v>44</v>
      </c>
      <c r="G265" s="70" t="s">
        <v>37</v>
      </c>
      <c r="H265" s="4">
        <v>45377</v>
      </c>
      <c r="I265" s="70" t="s">
        <v>356</v>
      </c>
      <c r="J265" s="70" t="s">
        <v>753</v>
      </c>
      <c r="K265" s="22">
        <f t="shared" si="4"/>
        <v>2</v>
      </c>
      <c r="L265" s="60">
        <v>0</v>
      </c>
      <c r="M265" s="5">
        <v>45377</v>
      </c>
    </row>
    <row r="266" spans="1:13">
      <c r="A266" s="4">
        <v>45377</v>
      </c>
      <c r="B266" s="70" t="s">
        <v>41</v>
      </c>
      <c r="C266" s="70" t="s">
        <v>49</v>
      </c>
      <c r="D266" s="70" t="s">
        <v>43</v>
      </c>
      <c r="E266" s="59">
        <v>2</v>
      </c>
      <c r="F266" s="70" t="s">
        <v>44</v>
      </c>
      <c r="G266" s="70" t="s">
        <v>37</v>
      </c>
      <c r="H266" s="4">
        <v>45377</v>
      </c>
      <c r="I266" s="70" t="s">
        <v>356</v>
      </c>
      <c r="J266" s="70" t="s">
        <v>754</v>
      </c>
      <c r="K266" s="22">
        <f t="shared" si="4"/>
        <v>2</v>
      </c>
      <c r="L266" s="60">
        <v>0</v>
      </c>
      <c r="M266" s="5">
        <v>45377</v>
      </c>
    </row>
    <row r="267" spans="1:13">
      <c r="A267" s="4">
        <v>45372</v>
      </c>
      <c r="B267" s="70" t="s">
        <v>41</v>
      </c>
      <c r="C267" s="70" t="s">
        <v>42</v>
      </c>
      <c r="D267" s="70" t="s">
        <v>43</v>
      </c>
      <c r="E267" s="59">
        <v>34</v>
      </c>
      <c r="F267" s="70" t="s">
        <v>44</v>
      </c>
      <c r="G267" s="70" t="s">
        <v>37</v>
      </c>
      <c r="H267" s="4">
        <v>45376</v>
      </c>
      <c r="I267" s="70" t="s">
        <v>356</v>
      </c>
      <c r="J267" s="70" t="s">
        <v>755</v>
      </c>
      <c r="K267" s="22">
        <f t="shared" si="4"/>
        <v>33</v>
      </c>
      <c r="L267" s="60">
        <v>1</v>
      </c>
      <c r="M267" s="5">
        <v>45383</v>
      </c>
    </row>
    <row r="268" spans="1:13">
      <c r="A268" s="4">
        <v>45372</v>
      </c>
      <c r="B268" s="70" t="s">
        <v>41</v>
      </c>
      <c r="C268" s="70" t="s">
        <v>42</v>
      </c>
      <c r="D268" s="70" t="s">
        <v>43</v>
      </c>
      <c r="E268" s="59">
        <v>43</v>
      </c>
      <c r="F268" s="70" t="s">
        <v>44</v>
      </c>
      <c r="G268" s="70" t="s">
        <v>37</v>
      </c>
      <c r="H268" s="4">
        <v>45376</v>
      </c>
      <c r="I268" s="70" t="s">
        <v>356</v>
      </c>
      <c r="J268" s="70" t="s">
        <v>756</v>
      </c>
      <c r="K268" s="22">
        <f t="shared" si="4"/>
        <v>39</v>
      </c>
      <c r="L268" s="60">
        <v>4</v>
      </c>
      <c r="M268" s="5">
        <v>45383</v>
      </c>
    </row>
    <row r="269" spans="1:13">
      <c r="A269" s="4">
        <v>45373</v>
      </c>
      <c r="B269" s="70" t="s">
        <v>41</v>
      </c>
      <c r="C269" s="70" t="s">
        <v>49</v>
      </c>
      <c r="D269" s="70" t="s">
        <v>43</v>
      </c>
      <c r="E269" s="59">
        <v>8</v>
      </c>
      <c r="F269" s="70" t="s">
        <v>44</v>
      </c>
      <c r="G269" s="70" t="s">
        <v>37</v>
      </c>
      <c r="H269" s="115">
        <v>45373</v>
      </c>
      <c r="I269" s="70" t="s">
        <v>356</v>
      </c>
      <c r="J269" s="70" t="s">
        <v>757</v>
      </c>
      <c r="K269" s="22">
        <f t="shared" si="4"/>
        <v>7</v>
      </c>
      <c r="L269" s="60">
        <v>1</v>
      </c>
      <c r="M269" s="5">
        <v>45373</v>
      </c>
    </row>
    <row r="270" spans="1:13">
      <c r="A270" s="4">
        <v>45373</v>
      </c>
      <c r="B270" s="70" t="s">
        <v>41</v>
      </c>
      <c r="C270" s="70" t="s">
        <v>49</v>
      </c>
      <c r="D270" s="70" t="s">
        <v>43</v>
      </c>
      <c r="E270" s="59">
        <v>18</v>
      </c>
      <c r="F270" s="70" t="s">
        <v>44</v>
      </c>
      <c r="G270" s="70" t="s">
        <v>34</v>
      </c>
      <c r="H270" s="4">
        <v>45378</v>
      </c>
      <c r="I270" s="70" t="s">
        <v>356</v>
      </c>
      <c r="J270" s="70" t="s">
        <v>758</v>
      </c>
      <c r="K270" s="22">
        <f t="shared" si="4"/>
        <v>18</v>
      </c>
      <c r="L270" s="60">
        <v>0</v>
      </c>
    </row>
    <row r="271" spans="1:13">
      <c r="A271" s="4">
        <v>45372</v>
      </c>
      <c r="B271" s="70" t="s">
        <v>41</v>
      </c>
      <c r="C271" s="70" t="s">
        <v>42</v>
      </c>
      <c r="D271" s="70" t="s">
        <v>43</v>
      </c>
      <c r="E271" s="59">
        <v>21</v>
      </c>
      <c r="F271" s="70" t="s">
        <v>44</v>
      </c>
      <c r="G271" s="70" t="s">
        <v>37</v>
      </c>
      <c r="H271" s="4">
        <v>45376</v>
      </c>
      <c r="I271" s="70" t="s">
        <v>356</v>
      </c>
      <c r="J271" s="70" t="s">
        <v>759</v>
      </c>
      <c r="K271" s="22">
        <f t="shared" si="4"/>
        <v>19</v>
      </c>
      <c r="L271" s="60">
        <v>2</v>
      </c>
      <c r="M271" s="5">
        <v>45383</v>
      </c>
    </row>
    <row r="272" spans="1:13">
      <c r="A272" s="4">
        <v>45378</v>
      </c>
      <c r="B272" s="70" t="s">
        <v>41</v>
      </c>
      <c r="C272" s="70" t="s">
        <v>64</v>
      </c>
      <c r="D272" s="70" t="s">
        <v>43</v>
      </c>
      <c r="E272" s="59">
        <v>10</v>
      </c>
      <c r="F272" s="70" t="s">
        <v>44</v>
      </c>
      <c r="G272" s="70" t="s">
        <v>37</v>
      </c>
      <c r="H272" s="4">
        <v>45378</v>
      </c>
      <c r="I272" s="70" t="s">
        <v>356</v>
      </c>
      <c r="J272" s="70" t="s">
        <v>760</v>
      </c>
      <c r="K272" s="22">
        <f t="shared" si="4"/>
        <v>10</v>
      </c>
      <c r="L272" s="60">
        <v>0</v>
      </c>
      <c r="M272" s="5">
        <v>45378</v>
      </c>
    </row>
    <row r="273" spans="1:13">
      <c r="A273" s="4">
        <v>45378</v>
      </c>
      <c r="B273" s="70" t="s">
        <v>41</v>
      </c>
      <c r="C273" s="70" t="s">
        <v>64</v>
      </c>
      <c r="D273" s="70" t="s">
        <v>43</v>
      </c>
      <c r="E273" s="59">
        <v>1</v>
      </c>
      <c r="F273" s="70" t="s">
        <v>44</v>
      </c>
      <c r="G273" s="70" t="s">
        <v>37</v>
      </c>
      <c r="H273" s="4">
        <v>45378</v>
      </c>
      <c r="I273" s="70" t="s">
        <v>356</v>
      </c>
      <c r="J273" s="70" t="s">
        <v>762</v>
      </c>
      <c r="K273" s="22">
        <f t="shared" si="4"/>
        <v>1</v>
      </c>
      <c r="L273" s="60">
        <v>0</v>
      </c>
      <c r="M273" s="5">
        <v>45378</v>
      </c>
    </row>
    <row r="274" spans="1:13">
      <c r="A274" s="4">
        <v>45378</v>
      </c>
      <c r="B274" s="70" t="s">
        <v>41</v>
      </c>
      <c r="C274" s="70" t="s">
        <v>64</v>
      </c>
      <c r="D274" s="70" t="s">
        <v>43</v>
      </c>
      <c r="E274" s="59">
        <v>12</v>
      </c>
      <c r="F274" s="70" t="s">
        <v>44</v>
      </c>
      <c r="G274" s="70" t="s">
        <v>37</v>
      </c>
      <c r="H274" s="4">
        <v>45378</v>
      </c>
      <c r="I274" s="70" t="s">
        <v>356</v>
      </c>
      <c r="J274" s="70" t="s">
        <v>761</v>
      </c>
      <c r="K274" s="22">
        <f t="shared" si="4"/>
        <v>12</v>
      </c>
      <c r="L274" s="60">
        <v>0</v>
      </c>
      <c r="M274" s="5">
        <v>45378</v>
      </c>
    </row>
    <row r="275" spans="1:13">
      <c r="A275" s="4">
        <v>45373</v>
      </c>
      <c r="B275" s="70" t="s">
        <v>41</v>
      </c>
      <c r="C275" s="70" t="s">
        <v>49</v>
      </c>
      <c r="D275" s="70" t="s">
        <v>43</v>
      </c>
      <c r="E275" s="59">
        <v>35</v>
      </c>
      <c r="F275" s="70" t="s">
        <v>44</v>
      </c>
      <c r="G275" s="70" t="s">
        <v>17</v>
      </c>
      <c r="H275" s="4">
        <v>45377</v>
      </c>
      <c r="I275" s="70" t="s">
        <v>356</v>
      </c>
      <c r="J275" s="70" t="s">
        <v>763</v>
      </c>
      <c r="K275" s="22">
        <f t="shared" si="4"/>
        <v>32</v>
      </c>
      <c r="L275" s="60">
        <v>3</v>
      </c>
    </row>
    <row r="276" spans="1:13">
      <c r="A276" s="4">
        <v>45376</v>
      </c>
      <c r="B276" s="70" t="s">
        <v>41</v>
      </c>
      <c r="C276" s="70" t="s">
        <v>46</v>
      </c>
      <c r="D276" s="70" t="s">
        <v>43</v>
      </c>
      <c r="E276" s="59">
        <v>30</v>
      </c>
      <c r="F276" s="70" t="s">
        <v>44</v>
      </c>
      <c r="G276" s="70" t="s">
        <v>17</v>
      </c>
      <c r="H276" s="4">
        <v>45377</v>
      </c>
      <c r="I276" s="70" t="s">
        <v>356</v>
      </c>
      <c r="J276" s="70" t="s">
        <v>764</v>
      </c>
      <c r="K276" s="22">
        <f t="shared" si="4"/>
        <v>28</v>
      </c>
      <c r="L276" s="60">
        <v>2</v>
      </c>
    </row>
    <row r="277" spans="1:13">
      <c r="A277" s="4">
        <v>45373</v>
      </c>
      <c r="B277" s="70" t="s">
        <v>41</v>
      </c>
      <c r="C277" s="70" t="s">
        <v>49</v>
      </c>
      <c r="D277" s="70" t="s">
        <v>43</v>
      </c>
      <c r="E277" s="59">
        <v>5</v>
      </c>
      <c r="F277" s="70" t="s">
        <v>44</v>
      </c>
      <c r="G277" s="70" t="s">
        <v>17</v>
      </c>
      <c r="H277" s="4">
        <v>45377</v>
      </c>
      <c r="I277" s="70" t="s">
        <v>356</v>
      </c>
      <c r="J277" s="70" t="s">
        <v>765</v>
      </c>
      <c r="K277" s="22">
        <f t="shared" si="4"/>
        <v>5</v>
      </c>
      <c r="L277" s="60">
        <v>0</v>
      </c>
    </row>
    <row r="278" spans="1:13">
      <c r="A278" s="4">
        <v>45373</v>
      </c>
      <c r="B278" s="70" t="s">
        <v>41</v>
      </c>
      <c r="C278" s="70" t="s">
        <v>49</v>
      </c>
      <c r="D278" s="70" t="s">
        <v>43</v>
      </c>
      <c r="E278" s="59">
        <v>10</v>
      </c>
      <c r="F278" s="70" t="s">
        <v>44</v>
      </c>
      <c r="G278" s="70" t="s">
        <v>20</v>
      </c>
      <c r="H278" s="4">
        <v>45377</v>
      </c>
      <c r="I278" s="70" t="s">
        <v>356</v>
      </c>
      <c r="J278" s="70" t="s">
        <v>766</v>
      </c>
      <c r="K278" s="22">
        <f t="shared" si="4"/>
        <v>10</v>
      </c>
      <c r="L278" s="60">
        <v>0</v>
      </c>
    </row>
    <row r="279" spans="1:13">
      <c r="A279" s="4">
        <v>45373</v>
      </c>
      <c r="B279" s="70" t="s">
        <v>41</v>
      </c>
      <c r="C279" s="70" t="s">
        <v>49</v>
      </c>
      <c r="D279" s="70" t="s">
        <v>43</v>
      </c>
      <c r="E279" s="59">
        <v>1</v>
      </c>
      <c r="F279" s="70" t="s">
        <v>44</v>
      </c>
      <c r="G279" s="70" t="s">
        <v>18</v>
      </c>
      <c r="H279" s="4">
        <v>45377</v>
      </c>
      <c r="I279" s="70" t="s">
        <v>356</v>
      </c>
      <c r="J279" s="70" t="s">
        <v>767</v>
      </c>
      <c r="K279" s="22">
        <f t="shared" si="4"/>
        <v>1</v>
      </c>
      <c r="L279" s="60">
        <v>0</v>
      </c>
    </row>
    <row r="280" spans="1:13">
      <c r="A280" s="4">
        <v>45373</v>
      </c>
      <c r="B280" s="70" t="s">
        <v>41</v>
      </c>
      <c r="C280" s="70" t="s">
        <v>49</v>
      </c>
      <c r="D280" s="70" t="s">
        <v>43</v>
      </c>
      <c r="E280" s="59">
        <v>2</v>
      </c>
      <c r="F280" s="70" t="s">
        <v>44</v>
      </c>
      <c r="G280" s="70" t="s">
        <v>20</v>
      </c>
      <c r="H280" s="4">
        <v>45377</v>
      </c>
      <c r="I280" s="70" t="s">
        <v>356</v>
      </c>
      <c r="J280" s="70" t="s">
        <v>768</v>
      </c>
      <c r="K280" s="22">
        <f t="shared" si="4"/>
        <v>2</v>
      </c>
      <c r="L280" s="60">
        <v>0</v>
      </c>
    </row>
    <row r="281" spans="1:13">
      <c r="A281" s="4">
        <v>45372</v>
      </c>
      <c r="B281" s="70" t="s">
        <v>41</v>
      </c>
      <c r="C281" s="70" t="s">
        <v>42</v>
      </c>
      <c r="D281" s="70" t="s">
        <v>131</v>
      </c>
      <c r="E281" s="59">
        <v>1</v>
      </c>
      <c r="F281" s="70" t="s">
        <v>44</v>
      </c>
      <c r="G281" s="70" t="s">
        <v>14</v>
      </c>
      <c r="H281" s="4">
        <v>45372</v>
      </c>
      <c r="I281" s="70" t="s">
        <v>356</v>
      </c>
      <c r="J281" s="70" t="s">
        <v>769</v>
      </c>
      <c r="K281" s="22">
        <f t="shared" si="4"/>
        <v>1</v>
      </c>
      <c r="L281" s="60">
        <v>0</v>
      </c>
      <c r="M281" s="5">
        <v>45372</v>
      </c>
    </row>
    <row r="282" spans="1:13">
      <c r="A282" s="4">
        <v>45372</v>
      </c>
      <c r="B282" s="70" t="s">
        <v>41</v>
      </c>
      <c r="C282" s="70" t="s">
        <v>42</v>
      </c>
      <c r="D282" s="70" t="s">
        <v>131</v>
      </c>
      <c r="E282" s="59">
        <v>1</v>
      </c>
      <c r="F282" s="70" t="s">
        <v>44</v>
      </c>
      <c r="G282" s="70" t="s">
        <v>15</v>
      </c>
      <c r="H282" s="4">
        <v>45372</v>
      </c>
      <c r="I282" s="70" t="s">
        <v>356</v>
      </c>
      <c r="J282" s="70" t="s">
        <v>770</v>
      </c>
      <c r="K282" s="22">
        <f t="shared" si="4"/>
        <v>1</v>
      </c>
      <c r="L282" s="60">
        <v>0</v>
      </c>
      <c r="M282" s="5">
        <v>45372</v>
      </c>
    </row>
    <row r="283" spans="1:13">
      <c r="A283" s="4">
        <v>45372</v>
      </c>
      <c r="B283" s="70" t="s">
        <v>41</v>
      </c>
      <c r="C283" s="70" t="s">
        <v>42</v>
      </c>
      <c r="D283" s="70" t="s">
        <v>131</v>
      </c>
      <c r="E283" s="59">
        <v>4</v>
      </c>
      <c r="F283" s="70" t="s">
        <v>44</v>
      </c>
      <c r="G283" s="70" t="s">
        <v>17</v>
      </c>
      <c r="H283" s="4">
        <v>45372</v>
      </c>
      <c r="I283" s="70" t="s">
        <v>356</v>
      </c>
      <c r="J283" s="70" t="s">
        <v>771</v>
      </c>
      <c r="K283" s="22">
        <f t="shared" si="4"/>
        <v>4</v>
      </c>
      <c r="L283" s="60">
        <v>0</v>
      </c>
      <c r="M283" s="5">
        <v>45372</v>
      </c>
    </row>
    <row r="284" spans="1:13">
      <c r="A284" s="4">
        <v>45372</v>
      </c>
      <c r="B284" s="70" t="s">
        <v>41</v>
      </c>
      <c r="C284" s="70" t="s">
        <v>42</v>
      </c>
      <c r="D284" s="70" t="s">
        <v>131</v>
      </c>
      <c r="E284" s="59">
        <v>2</v>
      </c>
      <c r="F284" s="70" t="s">
        <v>44</v>
      </c>
      <c r="G284" s="70" t="s">
        <v>37</v>
      </c>
      <c r="H284" s="4">
        <v>45372</v>
      </c>
      <c r="I284" s="70" t="s">
        <v>356</v>
      </c>
      <c r="J284" s="70" t="s">
        <v>772</v>
      </c>
      <c r="K284" s="22">
        <f t="shared" si="4"/>
        <v>1</v>
      </c>
      <c r="L284" s="60">
        <v>1</v>
      </c>
      <c r="M284" s="5">
        <v>45372</v>
      </c>
    </row>
    <row r="285" spans="1:13">
      <c r="A285" s="4">
        <v>45372</v>
      </c>
      <c r="B285" s="70" t="s">
        <v>41</v>
      </c>
      <c r="C285" s="70" t="s">
        <v>64</v>
      </c>
      <c r="D285" s="70" t="s">
        <v>43</v>
      </c>
      <c r="E285" s="59">
        <v>1</v>
      </c>
      <c r="F285" s="70" t="s">
        <v>44</v>
      </c>
      <c r="G285" s="70" t="s">
        <v>14</v>
      </c>
      <c r="H285" s="4">
        <v>45372</v>
      </c>
      <c r="I285" s="70" t="s">
        <v>356</v>
      </c>
      <c r="J285" s="3">
        <v>5538</v>
      </c>
      <c r="K285" s="22">
        <f t="shared" si="4"/>
        <v>1</v>
      </c>
      <c r="L285" s="60">
        <v>0</v>
      </c>
      <c r="M285" s="5">
        <v>45372</v>
      </c>
    </row>
    <row r="286" spans="1:13">
      <c r="A286" s="4">
        <v>45372</v>
      </c>
      <c r="B286" s="70" t="s">
        <v>41</v>
      </c>
      <c r="C286" s="70" t="s">
        <v>64</v>
      </c>
      <c r="D286" s="70" t="s">
        <v>43</v>
      </c>
      <c r="E286" s="59">
        <v>1</v>
      </c>
      <c r="F286" s="70" t="s">
        <v>44</v>
      </c>
      <c r="G286" s="70" t="s">
        <v>15</v>
      </c>
      <c r="H286" s="4">
        <v>45372</v>
      </c>
      <c r="I286" s="70" t="s">
        <v>356</v>
      </c>
      <c r="J286" s="3">
        <v>2611</v>
      </c>
      <c r="K286" s="22">
        <f t="shared" si="4"/>
        <v>1</v>
      </c>
      <c r="L286" s="60">
        <v>0</v>
      </c>
      <c r="M286" s="5">
        <v>45372</v>
      </c>
    </row>
    <row r="287" spans="1:13">
      <c r="A287" s="4">
        <v>45372</v>
      </c>
      <c r="B287" s="70" t="s">
        <v>41</v>
      </c>
      <c r="C287" s="70" t="s">
        <v>46</v>
      </c>
      <c r="D287" s="70" t="s">
        <v>168</v>
      </c>
      <c r="E287" s="59">
        <v>1</v>
      </c>
      <c r="F287" s="70" t="s">
        <v>44</v>
      </c>
      <c r="G287" s="70" t="s">
        <v>14</v>
      </c>
      <c r="H287" s="4">
        <v>45372</v>
      </c>
      <c r="I287" s="70" t="s">
        <v>356</v>
      </c>
      <c r="J287" s="70" t="s">
        <v>773</v>
      </c>
      <c r="K287" s="22">
        <f t="shared" si="4"/>
        <v>1</v>
      </c>
      <c r="L287" s="60">
        <v>0</v>
      </c>
      <c r="M287" s="5">
        <v>45372</v>
      </c>
    </row>
    <row r="288" spans="1:13">
      <c r="A288" s="4">
        <v>45372</v>
      </c>
      <c r="B288" s="70" t="s">
        <v>41</v>
      </c>
      <c r="C288" s="70" t="s">
        <v>46</v>
      </c>
      <c r="D288" s="70" t="s">
        <v>168</v>
      </c>
      <c r="E288" s="59">
        <v>1</v>
      </c>
      <c r="F288" s="70" t="s">
        <v>44</v>
      </c>
      <c r="G288" s="70" t="s">
        <v>15</v>
      </c>
      <c r="H288" s="4">
        <v>45372</v>
      </c>
      <c r="I288" s="70" t="s">
        <v>356</v>
      </c>
      <c r="J288" s="70" t="s">
        <v>774</v>
      </c>
      <c r="K288" s="22">
        <f t="shared" si="4"/>
        <v>1</v>
      </c>
      <c r="L288" s="60">
        <v>0</v>
      </c>
      <c r="M288" s="5">
        <v>45372</v>
      </c>
    </row>
    <row r="289" spans="1:13">
      <c r="A289" s="4">
        <v>45372</v>
      </c>
      <c r="B289" s="70" t="s">
        <v>41</v>
      </c>
      <c r="C289" s="70" t="s">
        <v>46</v>
      </c>
      <c r="D289" s="70" t="s">
        <v>168</v>
      </c>
      <c r="E289" s="59">
        <v>2</v>
      </c>
      <c r="F289" s="70" t="s">
        <v>44</v>
      </c>
      <c r="G289" s="70" t="s">
        <v>37</v>
      </c>
      <c r="H289" s="4">
        <v>45372</v>
      </c>
      <c r="I289" s="70" t="s">
        <v>356</v>
      </c>
      <c r="J289" s="70" t="s">
        <v>775</v>
      </c>
      <c r="K289" s="22">
        <f t="shared" si="4"/>
        <v>2</v>
      </c>
      <c r="L289" s="60">
        <v>0</v>
      </c>
      <c r="M289" s="5">
        <v>45372</v>
      </c>
    </row>
    <row r="290" spans="1:13">
      <c r="A290" s="4">
        <v>45373</v>
      </c>
      <c r="B290" s="70" t="s">
        <v>41</v>
      </c>
      <c r="C290" s="70" t="s">
        <v>64</v>
      </c>
      <c r="D290" s="70" t="s">
        <v>163</v>
      </c>
      <c r="E290" s="59">
        <v>1</v>
      </c>
      <c r="F290" s="70" t="s">
        <v>44</v>
      </c>
      <c r="G290" s="70" t="s">
        <v>14</v>
      </c>
      <c r="H290" s="4">
        <v>45373</v>
      </c>
      <c r="I290" s="70" t="s">
        <v>356</v>
      </c>
      <c r="J290" s="70" t="s">
        <v>776</v>
      </c>
      <c r="K290" s="22">
        <f t="shared" si="4"/>
        <v>1</v>
      </c>
      <c r="L290" s="60">
        <v>0</v>
      </c>
      <c r="M290" s="5">
        <v>45373</v>
      </c>
    </row>
    <row r="291" spans="1:13">
      <c r="A291" s="4">
        <v>45373</v>
      </c>
      <c r="B291" s="70" t="s">
        <v>41</v>
      </c>
      <c r="C291" s="70" t="s">
        <v>64</v>
      </c>
      <c r="D291" s="70" t="s">
        <v>163</v>
      </c>
      <c r="E291" s="59">
        <v>1</v>
      </c>
      <c r="F291" s="70" t="s">
        <v>44</v>
      </c>
      <c r="G291" s="70" t="s">
        <v>15</v>
      </c>
      <c r="H291" s="4">
        <v>45373</v>
      </c>
      <c r="I291" s="70" t="s">
        <v>356</v>
      </c>
      <c r="J291" s="70" t="s">
        <v>777</v>
      </c>
      <c r="K291" s="22">
        <f t="shared" si="4"/>
        <v>1</v>
      </c>
      <c r="L291" s="60">
        <v>0</v>
      </c>
      <c r="M291" s="5">
        <v>45373</v>
      </c>
    </row>
    <row r="292" spans="1:13">
      <c r="A292" s="4">
        <v>45373</v>
      </c>
      <c r="B292" s="70" t="s">
        <v>41</v>
      </c>
      <c r="C292" s="70" t="s">
        <v>64</v>
      </c>
      <c r="D292" s="70" t="s">
        <v>163</v>
      </c>
      <c r="E292" s="59">
        <v>1</v>
      </c>
      <c r="F292" s="70" t="s">
        <v>44</v>
      </c>
      <c r="G292" s="70" t="s">
        <v>37</v>
      </c>
      <c r="H292" s="4">
        <v>45373</v>
      </c>
      <c r="I292" s="70" t="s">
        <v>356</v>
      </c>
      <c r="J292" s="70" t="s">
        <v>214</v>
      </c>
      <c r="K292" s="22">
        <f t="shared" si="4"/>
        <v>1</v>
      </c>
      <c r="L292" s="60">
        <v>0</v>
      </c>
      <c r="M292" s="5">
        <v>45373</v>
      </c>
    </row>
    <row r="293" spans="1:13">
      <c r="A293" s="4">
        <v>45376</v>
      </c>
      <c r="B293" s="70" t="s">
        <v>41</v>
      </c>
      <c r="C293" s="70" t="s">
        <v>46</v>
      </c>
      <c r="D293" s="70" t="s">
        <v>173</v>
      </c>
      <c r="E293" s="59">
        <v>1</v>
      </c>
      <c r="F293" s="70" t="s">
        <v>44</v>
      </c>
      <c r="G293" s="70" t="s">
        <v>14</v>
      </c>
      <c r="H293" s="4">
        <v>45376</v>
      </c>
      <c r="I293" s="70" t="s">
        <v>356</v>
      </c>
      <c r="J293" s="70" t="s">
        <v>778</v>
      </c>
      <c r="K293" s="22">
        <f t="shared" si="4"/>
        <v>1</v>
      </c>
      <c r="L293" s="60">
        <v>0</v>
      </c>
      <c r="M293" s="5">
        <v>45376</v>
      </c>
    </row>
    <row r="294" spans="1:13">
      <c r="A294" s="4">
        <v>45376</v>
      </c>
      <c r="B294" s="70" t="s">
        <v>41</v>
      </c>
      <c r="C294" s="70" t="s">
        <v>46</v>
      </c>
      <c r="D294" s="70" t="s">
        <v>173</v>
      </c>
      <c r="E294" s="59">
        <v>1</v>
      </c>
      <c r="F294" s="70" t="s">
        <v>44</v>
      </c>
      <c r="G294" s="70" t="s">
        <v>15</v>
      </c>
      <c r="H294" s="4">
        <v>45376</v>
      </c>
      <c r="I294" s="70" t="s">
        <v>356</v>
      </c>
      <c r="J294" s="70" t="s">
        <v>174</v>
      </c>
      <c r="K294" s="22">
        <f t="shared" si="4"/>
        <v>1</v>
      </c>
      <c r="L294" s="60">
        <v>0</v>
      </c>
      <c r="M294" s="5">
        <v>45376</v>
      </c>
    </row>
    <row r="295" spans="1:13">
      <c r="A295" s="4">
        <v>45376</v>
      </c>
      <c r="B295" s="70" t="s">
        <v>41</v>
      </c>
      <c r="C295" s="70" t="s">
        <v>46</v>
      </c>
      <c r="D295" s="70" t="s">
        <v>173</v>
      </c>
      <c r="E295" s="59">
        <v>2</v>
      </c>
      <c r="F295" s="70" t="s">
        <v>44</v>
      </c>
      <c r="G295" s="70" t="s">
        <v>37</v>
      </c>
      <c r="H295" s="4">
        <v>45376</v>
      </c>
      <c r="I295" s="70" t="s">
        <v>356</v>
      </c>
      <c r="J295" s="70" t="s">
        <v>455</v>
      </c>
      <c r="K295" s="22">
        <f t="shared" si="4"/>
        <v>2</v>
      </c>
      <c r="L295" s="60">
        <v>0</v>
      </c>
      <c r="M295" s="5">
        <v>45376</v>
      </c>
    </row>
    <row r="296" spans="1:13">
      <c r="A296" s="4">
        <v>45376</v>
      </c>
      <c r="B296" s="70" t="s">
        <v>41</v>
      </c>
      <c r="C296" s="70" t="s">
        <v>46</v>
      </c>
      <c r="D296" s="70" t="s">
        <v>173</v>
      </c>
      <c r="E296" s="59">
        <v>1</v>
      </c>
      <c r="F296" s="70" t="s">
        <v>44</v>
      </c>
      <c r="G296" s="70" t="s">
        <v>40</v>
      </c>
      <c r="H296" s="4">
        <v>45376</v>
      </c>
      <c r="I296" s="70" t="s">
        <v>356</v>
      </c>
      <c r="J296" s="70" t="s">
        <v>326</v>
      </c>
      <c r="K296" s="22">
        <f t="shared" si="4"/>
        <v>1</v>
      </c>
      <c r="L296" s="60">
        <v>0</v>
      </c>
      <c r="M296" s="5">
        <v>45376</v>
      </c>
    </row>
    <row r="297" spans="1:13">
      <c r="A297" s="4">
        <v>45376</v>
      </c>
      <c r="B297" s="70" t="s">
        <v>41</v>
      </c>
      <c r="C297" s="70" t="s">
        <v>42</v>
      </c>
      <c r="D297" s="70" t="s">
        <v>43</v>
      </c>
      <c r="E297" s="59">
        <v>1</v>
      </c>
      <c r="F297" s="70" t="s">
        <v>44</v>
      </c>
      <c r="G297" s="70" t="s">
        <v>14</v>
      </c>
      <c r="H297" s="4">
        <v>45376</v>
      </c>
      <c r="I297" s="70" t="s">
        <v>356</v>
      </c>
      <c r="J297" s="70" t="s">
        <v>779</v>
      </c>
      <c r="K297" s="22">
        <f t="shared" si="4"/>
        <v>1</v>
      </c>
      <c r="L297" s="60">
        <v>0</v>
      </c>
      <c r="M297" s="5">
        <v>45376</v>
      </c>
    </row>
    <row r="298" spans="1:13">
      <c r="A298" s="4">
        <v>45376</v>
      </c>
      <c r="B298" s="70" t="s">
        <v>41</v>
      </c>
      <c r="C298" s="70" t="s">
        <v>42</v>
      </c>
      <c r="D298" s="70" t="s">
        <v>43</v>
      </c>
      <c r="E298" s="59">
        <v>1</v>
      </c>
      <c r="F298" s="70" t="s">
        <v>44</v>
      </c>
      <c r="G298" s="70" t="s">
        <v>15</v>
      </c>
      <c r="H298" s="4">
        <v>45376</v>
      </c>
      <c r="I298" s="70" t="s">
        <v>356</v>
      </c>
      <c r="J298" s="70" t="s">
        <v>780</v>
      </c>
      <c r="K298" s="22">
        <f t="shared" si="4"/>
        <v>0</v>
      </c>
      <c r="L298" s="60">
        <v>1</v>
      </c>
      <c r="M298" s="5">
        <v>45376</v>
      </c>
    </row>
    <row r="299" spans="1:13">
      <c r="A299" s="4">
        <v>45376</v>
      </c>
      <c r="B299" s="70" t="s">
        <v>41</v>
      </c>
      <c r="C299" s="70" t="s">
        <v>46</v>
      </c>
      <c r="D299" s="70" t="s">
        <v>173</v>
      </c>
      <c r="E299" s="59">
        <v>1</v>
      </c>
      <c r="F299" s="70" t="s">
        <v>44</v>
      </c>
      <c r="G299" s="70" t="s">
        <v>15</v>
      </c>
      <c r="H299" s="4">
        <v>45376</v>
      </c>
      <c r="I299" s="70" t="s">
        <v>356</v>
      </c>
      <c r="J299" s="70" t="s">
        <v>354</v>
      </c>
      <c r="K299" s="22">
        <f t="shared" si="4"/>
        <v>1</v>
      </c>
      <c r="L299" s="60">
        <v>0</v>
      </c>
      <c r="M299" s="5">
        <v>45376</v>
      </c>
    </row>
    <row r="300" spans="1:13">
      <c r="A300" s="4">
        <v>45376</v>
      </c>
      <c r="B300" s="70" t="s">
        <v>41</v>
      </c>
      <c r="C300" s="70" t="s">
        <v>42</v>
      </c>
      <c r="D300" s="70" t="s">
        <v>222</v>
      </c>
      <c r="E300" s="59">
        <v>1</v>
      </c>
      <c r="F300" s="70" t="s">
        <v>44</v>
      </c>
      <c r="G300" s="70" t="s">
        <v>14</v>
      </c>
      <c r="H300" s="4">
        <v>45376</v>
      </c>
      <c r="I300" s="70" t="s">
        <v>356</v>
      </c>
      <c r="J300" s="70" t="s">
        <v>781</v>
      </c>
      <c r="K300" s="22">
        <f t="shared" si="4"/>
        <v>1</v>
      </c>
      <c r="L300" s="60">
        <v>0</v>
      </c>
      <c r="M300" s="5">
        <v>45376</v>
      </c>
    </row>
    <row r="301" spans="1:13">
      <c r="A301" s="4">
        <v>45376</v>
      </c>
      <c r="B301" s="70" t="s">
        <v>41</v>
      </c>
      <c r="C301" s="70" t="s">
        <v>42</v>
      </c>
      <c r="D301" s="70" t="s">
        <v>222</v>
      </c>
      <c r="E301" s="59">
        <v>1</v>
      </c>
      <c r="F301" s="70" t="s">
        <v>44</v>
      </c>
      <c r="G301" s="70" t="s">
        <v>15</v>
      </c>
      <c r="H301" s="4">
        <v>45376</v>
      </c>
      <c r="I301" s="70" t="s">
        <v>356</v>
      </c>
      <c r="J301" s="70" t="s">
        <v>781</v>
      </c>
      <c r="K301" s="22">
        <f t="shared" si="4"/>
        <v>1</v>
      </c>
      <c r="L301" s="60">
        <v>0</v>
      </c>
      <c r="M301" s="5">
        <v>45376</v>
      </c>
    </row>
    <row r="302" spans="1:13">
      <c r="A302" s="4">
        <v>45376</v>
      </c>
      <c r="B302" s="70" t="s">
        <v>41</v>
      </c>
      <c r="C302" s="70" t="s">
        <v>42</v>
      </c>
      <c r="D302" s="70" t="s">
        <v>222</v>
      </c>
      <c r="E302" s="59">
        <v>1</v>
      </c>
      <c r="F302" s="70" t="s">
        <v>44</v>
      </c>
      <c r="G302" s="70" t="s">
        <v>37</v>
      </c>
      <c r="H302" s="4">
        <v>45376</v>
      </c>
      <c r="I302" s="70" t="s">
        <v>356</v>
      </c>
      <c r="J302" s="70" t="s">
        <v>782</v>
      </c>
      <c r="K302" s="22">
        <f t="shared" si="4"/>
        <v>1</v>
      </c>
      <c r="L302" s="60">
        <v>0</v>
      </c>
      <c r="M302" s="5">
        <v>45376</v>
      </c>
    </row>
    <row r="303" spans="1:13">
      <c r="A303" s="4">
        <v>45378</v>
      </c>
      <c r="B303" s="70" t="s">
        <v>41</v>
      </c>
      <c r="C303" s="70" t="s">
        <v>46</v>
      </c>
      <c r="D303" s="70" t="s">
        <v>43</v>
      </c>
      <c r="E303" s="59">
        <v>1</v>
      </c>
      <c r="F303" s="70" t="s">
        <v>44</v>
      </c>
      <c r="G303" s="70" t="s">
        <v>14</v>
      </c>
      <c r="H303" s="4">
        <v>45378</v>
      </c>
      <c r="I303" s="70" t="s">
        <v>356</v>
      </c>
      <c r="J303" s="70" t="s">
        <v>254</v>
      </c>
      <c r="K303" s="22">
        <f t="shared" si="4"/>
        <v>1</v>
      </c>
      <c r="L303" s="60">
        <v>0</v>
      </c>
      <c r="M303" s="5">
        <v>45378</v>
      </c>
    </row>
    <row r="304" spans="1:13">
      <c r="A304" s="4">
        <v>45378</v>
      </c>
      <c r="B304" s="70" t="s">
        <v>41</v>
      </c>
      <c r="C304" s="70" t="s">
        <v>46</v>
      </c>
      <c r="D304" s="70" t="s">
        <v>43</v>
      </c>
      <c r="E304" s="59">
        <v>1</v>
      </c>
      <c r="F304" s="70" t="s">
        <v>44</v>
      </c>
      <c r="G304" s="70" t="s">
        <v>15</v>
      </c>
      <c r="H304" s="4">
        <v>45378</v>
      </c>
      <c r="I304" s="70" t="s">
        <v>356</v>
      </c>
      <c r="J304" s="70" t="s">
        <v>255</v>
      </c>
      <c r="K304" s="22">
        <f t="shared" si="4"/>
        <v>1</v>
      </c>
      <c r="L304" s="60">
        <v>0</v>
      </c>
      <c r="M304" s="5">
        <v>45378</v>
      </c>
    </row>
    <row r="305" spans="1:13">
      <c r="A305" s="4">
        <v>45377</v>
      </c>
      <c r="B305" s="70" t="s">
        <v>41</v>
      </c>
      <c r="C305" s="70" t="s">
        <v>64</v>
      </c>
      <c r="D305" s="70" t="s">
        <v>285</v>
      </c>
      <c r="E305" s="59">
        <v>1</v>
      </c>
      <c r="F305" s="70" t="s">
        <v>44</v>
      </c>
      <c r="G305" s="70" t="s">
        <v>14</v>
      </c>
      <c r="H305" s="4">
        <v>45377</v>
      </c>
      <c r="I305" s="70" t="s">
        <v>356</v>
      </c>
      <c r="J305" s="70" t="s">
        <v>783</v>
      </c>
      <c r="K305" s="22">
        <f t="shared" si="4"/>
        <v>1</v>
      </c>
      <c r="L305" s="60">
        <v>0</v>
      </c>
      <c r="M305" s="5">
        <v>45377</v>
      </c>
    </row>
    <row r="306" spans="1:13">
      <c r="A306" s="4">
        <v>45377</v>
      </c>
      <c r="B306" s="70" t="s">
        <v>41</v>
      </c>
      <c r="C306" s="70" t="s">
        <v>64</v>
      </c>
      <c r="D306" s="70" t="s">
        <v>285</v>
      </c>
      <c r="E306" s="59">
        <v>1</v>
      </c>
      <c r="F306" s="70" t="s">
        <v>44</v>
      </c>
      <c r="G306" s="70" t="s">
        <v>15</v>
      </c>
      <c r="H306" s="4">
        <v>45377</v>
      </c>
      <c r="I306" s="70" t="s">
        <v>356</v>
      </c>
      <c r="J306" s="70" t="s">
        <v>783</v>
      </c>
      <c r="K306" s="22">
        <f t="shared" si="4"/>
        <v>1</v>
      </c>
      <c r="L306" s="60">
        <v>0</v>
      </c>
      <c r="M306" s="5">
        <v>45377</v>
      </c>
    </row>
    <row r="307" spans="1:13">
      <c r="A307" s="4">
        <v>45377</v>
      </c>
      <c r="B307" s="70" t="s">
        <v>41</v>
      </c>
      <c r="C307" s="70" t="s">
        <v>64</v>
      </c>
      <c r="D307" s="70" t="s">
        <v>285</v>
      </c>
      <c r="E307" s="59">
        <v>2</v>
      </c>
      <c r="F307" s="70" t="s">
        <v>44</v>
      </c>
      <c r="G307" s="70" t="s">
        <v>37</v>
      </c>
      <c r="H307" s="4">
        <v>45377</v>
      </c>
      <c r="I307" s="70" t="s">
        <v>356</v>
      </c>
      <c r="J307" s="70" t="s">
        <v>146</v>
      </c>
      <c r="K307" s="22">
        <f t="shared" si="4"/>
        <v>1</v>
      </c>
      <c r="L307" s="60">
        <v>1</v>
      </c>
      <c r="M307" s="5">
        <v>45377</v>
      </c>
    </row>
    <row r="308" spans="1:13">
      <c r="A308" s="4">
        <v>45377</v>
      </c>
      <c r="B308" s="70" t="s">
        <v>41</v>
      </c>
      <c r="C308" s="70" t="s">
        <v>46</v>
      </c>
      <c r="D308" s="70" t="s">
        <v>285</v>
      </c>
      <c r="E308" s="59">
        <v>1</v>
      </c>
      <c r="F308" s="70" t="s">
        <v>44</v>
      </c>
      <c r="G308" s="70" t="s">
        <v>14</v>
      </c>
      <c r="H308" s="4">
        <v>45377</v>
      </c>
      <c r="I308" s="70" t="s">
        <v>356</v>
      </c>
      <c r="J308" s="70" t="s">
        <v>784</v>
      </c>
      <c r="K308" s="22">
        <f t="shared" si="4"/>
        <v>1</v>
      </c>
      <c r="L308" s="60">
        <v>0</v>
      </c>
      <c r="M308" s="5">
        <v>45377</v>
      </c>
    </row>
    <row r="309" spans="1:13">
      <c r="A309" s="4">
        <v>45377</v>
      </c>
      <c r="B309" s="70" t="s">
        <v>41</v>
      </c>
      <c r="C309" s="70" t="s">
        <v>46</v>
      </c>
      <c r="D309" s="70" t="s">
        <v>285</v>
      </c>
      <c r="E309" s="59">
        <v>1</v>
      </c>
      <c r="F309" s="70" t="s">
        <v>44</v>
      </c>
      <c r="G309" s="70" t="s">
        <v>15</v>
      </c>
      <c r="H309" s="4">
        <v>45377</v>
      </c>
      <c r="I309" s="70" t="s">
        <v>356</v>
      </c>
      <c r="J309" s="70" t="s">
        <v>784</v>
      </c>
      <c r="K309" s="22">
        <f t="shared" si="4"/>
        <v>1</v>
      </c>
      <c r="L309" s="60">
        <v>0</v>
      </c>
      <c r="M309" s="5">
        <v>45377</v>
      </c>
    </row>
    <row r="310" spans="1:13">
      <c r="A310" s="4">
        <v>45377</v>
      </c>
      <c r="B310" s="70" t="s">
        <v>41</v>
      </c>
      <c r="C310" s="70" t="s">
        <v>46</v>
      </c>
      <c r="D310" s="70" t="s">
        <v>285</v>
      </c>
      <c r="E310" s="59">
        <v>4</v>
      </c>
      <c r="F310" s="70" t="s">
        <v>44</v>
      </c>
      <c r="G310" s="70" t="s">
        <v>37</v>
      </c>
      <c r="H310" s="4">
        <v>45377</v>
      </c>
      <c r="I310" s="70" t="s">
        <v>356</v>
      </c>
      <c r="J310" s="70" t="s">
        <v>146</v>
      </c>
      <c r="K310" s="22">
        <f t="shared" si="4"/>
        <v>3</v>
      </c>
      <c r="L310" s="60">
        <v>1</v>
      </c>
      <c r="M310" s="5">
        <v>45377</v>
      </c>
    </row>
    <row r="311" spans="1:13">
      <c r="A311" s="4">
        <v>45377</v>
      </c>
      <c r="B311" s="70" t="s">
        <v>41</v>
      </c>
      <c r="C311" s="70" t="s">
        <v>46</v>
      </c>
      <c r="D311" s="70" t="s">
        <v>325</v>
      </c>
      <c r="E311" s="59">
        <v>1</v>
      </c>
      <c r="F311" s="70" t="s">
        <v>44</v>
      </c>
      <c r="G311" s="70" t="s">
        <v>15</v>
      </c>
      <c r="H311" s="4">
        <v>45377</v>
      </c>
      <c r="I311" s="70" t="s">
        <v>356</v>
      </c>
      <c r="J311" s="70" t="s">
        <v>360</v>
      </c>
      <c r="K311" s="22">
        <f t="shared" si="4"/>
        <v>0</v>
      </c>
      <c r="L311" s="60">
        <v>1</v>
      </c>
      <c r="M311" s="5">
        <v>45377</v>
      </c>
    </row>
    <row r="312" spans="1:13">
      <c r="A312" s="4">
        <v>45377</v>
      </c>
      <c r="B312" s="70" t="s">
        <v>41</v>
      </c>
      <c r="C312" s="70" t="s">
        <v>46</v>
      </c>
      <c r="D312" s="70" t="s">
        <v>173</v>
      </c>
      <c r="E312" s="59">
        <v>1</v>
      </c>
      <c r="F312" s="70" t="s">
        <v>44</v>
      </c>
      <c r="G312" s="70" t="s">
        <v>14</v>
      </c>
      <c r="H312" s="4">
        <v>45377</v>
      </c>
      <c r="I312" s="70" t="s">
        <v>356</v>
      </c>
      <c r="J312" s="70" t="s">
        <v>785</v>
      </c>
      <c r="K312" s="22">
        <f t="shared" si="4"/>
        <v>1</v>
      </c>
      <c r="L312" s="60">
        <v>0</v>
      </c>
      <c r="M312" s="5">
        <v>45377</v>
      </c>
    </row>
    <row r="313" spans="1:13">
      <c r="A313" s="4">
        <v>45377</v>
      </c>
      <c r="B313" s="70" t="s">
        <v>41</v>
      </c>
      <c r="C313" s="70" t="s">
        <v>46</v>
      </c>
      <c r="D313" s="70" t="s">
        <v>173</v>
      </c>
      <c r="E313" s="59">
        <v>1</v>
      </c>
      <c r="F313" s="70" t="s">
        <v>44</v>
      </c>
      <c r="G313" s="70" t="s">
        <v>15</v>
      </c>
      <c r="H313" s="4">
        <v>45377</v>
      </c>
      <c r="I313" s="70" t="s">
        <v>356</v>
      </c>
      <c r="J313" s="70" t="s">
        <v>786</v>
      </c>
      <c r="K313" s="22">
        <f t="shared" si="4"/>
        <v>1</v>
      </c>
      <c r="L313" s="60">
        <v>0</v>
      </c>
      <c r="M313" s="5">
        <v>45377</v>
      </c>
    </row>
    <row r="314" spans="1:13">
      <c r="A314" s="4">
        <v>45377</v>
      </c>
      <c r="B314" s="70" t="s">
        <v>41</v>
      </c>
      <c r="C314" s="70" t="s">
        <v>46</v>
      </c>
      <c r="D314" s="70" t="s">
        <v>173</v>
      </c>
      <c r="E314" s="59">
        <v>2</v>
      </c>
      <c r="F314" s="70" t="s">
        <v>44</v>
      </c>
      <c r="G314" s="70" t="s">
        <v>37</v>
      </c>
      <c r="H314" s="4">
        <v>45377</v>
      </c>
      <c r="I314" s="70" t="s">
        <v>356</v>
      </c>
      <c r="J314" s="70" t="s">
        <v>787</v>
      </c>
      <c r="K314" s="22">
        <f t="shared" si="4"/>
        <v>0</v>
      </c>
      <c r="L314" s="60">
        <v>2</v>
      </c>
      <c r="M314" s="5">
        <v>45377</v>
      </c>
    </row>
    <row r="315" spans="1:13">
      <c r="A315" s="4">
        <v>45378</v>
      </c>
      <c r="B315" s="70" t="s">
        <v>41</v>
      </c>
      <c r="C315" s="70" t="s">
        <v>49</v>
      </c>
      <c r="D315" s="70" t="s">
        <v>222</v>
      </c>
      <c r="E315" s="59">
        <v>1</v>
      </c>
      <c r="F315" s="70" t="s">
        <v>44</v>
      </c>
      <c r="G315" s="70" t="s">
        <v>14</v>
      </c>
      <c r="H315" s="4">
        <v>45378</v>
      </c>
      <c r="I315" s="70" t="s">
        <v>356</v>
      </c>
      <c r="J315" s="70" t="s">
        <v>788</v>
      </c>
      <c r="K315" s="22">
        <f t="shared" si="4"/>
        <v>1</v>
      </c>
      <c r="L315" s="60">
        <v>0</v>
      </c>
      <c r="M315" s="5">
        <v>45378</v>
      </c>
    </row>
    <row r="316" spans="1:13">
      <c r="A316" s="4">
        <v>45378</v>
      </c>
      <c r="B316" s="70" t="s">
        <v>41</v>
      </c>
      <c r="C316" s="70" t="s">
        <v>49</v>
      </c>
      <c r="D316" s="70" t="s">
        <v>222</v>
      </c>
      <c r="E316" s="59">
        <v>1</v>
      </c>
      <c r="F316" s="70" t="s">
        <v>44</v>
      </c>
      <c r="G316" s="70" t="s">
        <v>15</v>
      </c>
      <c r="H316" s="4">
        <v>45378</v>
      </c>
      <c r="I316" s="70" t="s">
        <v>356</v>
      </c>
      <c r="J316" s="70" t="s">
        <v>789</v>
      </c>
      <c r="K316" s="22">
        <f t="shared" si="4"/>
        <v>0</v>
      </c>
      <c r="L316" s="60">
        <v>1</v>
      </c>
      <c r="M316" s="5">
        <v>45378</v>
      </c>
    </row>
    <row r="317" spans="1:13">
      <c r="A317" s="4">
        <v>45378</v>
      </c>
      <c r="B317" s="70" t="s">
        <v>41</v>
      </c>
      <c r="C317" s="70" t="s">
        <v>49</v>
      </c>
      <c r="D317" s="70" t="s">
        <v>222</v>
      </c>
      <c r="E317" s="59">
        <v>2</v>
      </c>
      <c r="F317" s="70" t="s">
        <v>44</v>
      </c>
      <c r="G317" s="70" t="s">
        <v>37</v>
      </c>
      <c r="H317" s="4">
        <v>45378</v>
      </c>
      <c r="I317" s="70" t="s">
        <v>356</v>
      </c>
      <c r="J317" s="70" t="s">
        <v>155</v>
      </c>
      <c r="K317" s="22">
        <f t="shared" si="4"/>
        <v>2</v>
      </c>
      <c r="L317" s="60">
        <v>0</v>
      </c>
      <c r="M317" s="5">
        <v>45378</v>
      </c>
    </row>
    <row r="318" spans="1:13">
      <c r="A318" s="4">
        <v>45378</v>
      </c>
      <c r="B318" s="70" t="s">
        <v>41</v>
      </c>
      <c r="C318" s="70" t="s">
        <v>64</v>
      </c>
      <c r="D318" s="70" t="s">
        <v>285</v>
      </c>
      <c r="E318" s="59">
        <v>1</v>
      </c>
      <c r="F318" s="70" t="s">
        <v>44</v>
      </c>
      <c r="G318" s="70" t="s">
        <v>14</v>
      </c>
      <c r="H318" s="4">
        <v>45378</v>
      </c>
      <c r="I318" s="70" t="s">
        <v>356</v>
      </c>
      <c r="J318" s="70" t="s">
        <v>790</v>
      </c>
      <c r="K318" s="22">
        <f t="shared" si="4"/>
        <v>1</v>
      </c>
      <c r="L318" s="60">
        <v>0</v>
      </c>
      <c r="M318" s="5">
        <v>45378</v>
      </c>
    </row>
    <row r="319" spans="1:13">
      <c r="A319" s="4">
        <v>45378</v>
      </c>
      <c r="B319" s="70" t="s">
        <v>41</v>
      </c>
      <c r="C319" s="70" t="s">
        <v>64</v>
      </c>
      <c r="D319" s="70" t="s">
        <v>285</v>
      </c>
      <c r="E319" s="59">
        <v>1</v>
      </c>
      <c r="F319" s="70" t="s">
        <v>44</v>
      </c>
      <c r="G319" s="70" t="s">
        <v>15</v>
      </c>
      <c r="H319" s="4">
        <v>45378</v>
      </c>
      <c r="I319" s="70" t="s">
        <v>356</v>
      </c>
      <c r="J319" s="70" t="s">
        <v>791</v>
      </c>
      <c r="K319" s="22">
        <f t="shared" si="4"/>
        <v>1</v>
      </c>
      <c r="L319" s="60">
        <v>0</v>
      </c>
      <c r="M319" s="5">
        <v>45378</v>
      </c>
    </row>
    <row r="320" spans="1:13">
      <c r="A320" s="4">
        <v>45378</v>
      </c>
      <c r="B320" s="70" t="s">
        <v>41</v>
      </c>
      <c r="C320" s="70" t="s">
        <v>64</v>
      </c>
      <c r="D320" s="70" t="s">
        <v>285</v>
      </c>
      <c r="E320" s="59">
        <v>4</v>
      </c>
      <c r="F320" s="70" t="s">
        <v>44</v>
      </c>
      <c r="G320" s="70" t="s">
        <v>37</v>
      </c>
      <c r="H320" s="4">
        <v>45378</v>
      </c>
      <c r="I320" s="70" t="s">
        <v>356</v>
      </c>
      <c r="J320" s="70" t="s">
        <v>146</v>
      </c>
      <c r="K320" s="22">
        <f t="shared" si="4"/>
        <v>3</v>
      </c>
      <c r="L320" s="60">
        <v>1</v>
      </c>
      <c r="M320" s="5">
        <v>45378</v>
      </c>
    </row>
    <row r="321" spans="1:14">
      <c r="A321" s="4">
        <v>45378</v>
      </c>
      <c r="B321" s="70" t="s">
        <v>41</v>
      </c>
      <c r="C321" s="70" t="s">
        <v>64</v>
      </c>
      <c r="D321" s="70" t="s">
        <v>285</v>
      </c>
      <c r="E321" s="59">
        <v>1</v>
      </c>
      <c r="F321" s="70" t="s">
        <v>44</v>
      </c>
      <c r="G321" s="70" t="s">
        <v>14</v>
      </c>
      <c r="H321" s="4">
        <v>45378</v>
      </c>
      <c r="I321" s="70" t="s">
        <v>356</v>
      </c>
      <c r="J321" s="70" t="s">
        <v>792</v>
      </c>
      <c r="K321" s="22">
        <f t="shared" si="4"/>
        <v>1</v>
      </c>
      <c r="L321" s="60">
        <v>0</v>
      </c>
      <c r="M321" s="5">
        <v>45378</v>
      </c>
    </row>
    <row r="322" spans="1:14">
      <c r="A322" s="4">
        <v>45378</v>
      </c>
      <c r="B322" s="70" t="s">
        <v>41</v>
      </c>
      <c r="C322" s="70" t="s">
        <v>64</v>
      </c>
      <c r="D322" s="70" t="s">
        <v>285</v>
      </c>
      <c r="E322" s="59">
        <v>1</v>
      </c>
      <c r="F322" s="70" t="s">
        <v>44</v>
      </c>
      <c r="G322" s="70" t="s">
        <v>15</v>
      </c>
      <c r="H322" s="4">
        <v>45378</v>
      </c>
      <c r="I322" s="70" t="s">
        <v>356</v>
      </c>
      <c r="J322" s="70" t="s">
        <v>792</v>
      </c>
      <c r="K322" s="22">
        <f t="shared" si="4"/>
        <v>1</v>
      </c>
      <c r="L322" s="60">
        <v>0</v>
      </c>
      <c r="M322" s="5">
        <v>45378</v>
      </c>
    </row>
    <row r="323" spans="1:14">
      <c r="A323" s="4">
        <v>45377</v>
      </c>
      <c r="B323" s="70" t="s">
        <v>41</v>
      </c>
      <c r="C323" s="70" t="s">
        <v>42</v>
      </c>
      <c r="D323" s="70" t="s">
        <v>127</v>
      </c>
      <c r="E323" s="59">
        <v>1</v>
      </c>
      <c r="F323" s="70" t="s">
        <v>44</v>
      </c>
      <c r="G323" s="70" t="s">
        <v>17</v>
      </c>
      <c r="H323" s="4">
        <v>45377</v>
      </c>
      <c r="I323" s="70" t="s">
        <v>356</v>
      </c>
      <c r="J323" s="70" t="s">
        <v>130</v>
      </c>
      <c r="K323" s="22">
        <f t="shared" si="4"/>
        <v>1</v>
      </c>
      <c r="L323" s="60">
        <v>0</v>
      </c>
      <c r="M323" s="5">
        <v>45377</v>
      </c>
    </row>
    <row r="324" spans="1:14">
      <c r="A324" s="4">
        <v>45377</v>
      </c>
      <c r="B324" s="70" t="s">
        <v>41</v>
      </c>
      <c r="C324" s="70" t="s">
        <v>42</v>
      </c>
      <c r="D324" s="70" t="s">
        <v>127</v>
      </c>
      <c r="E324" s="59">
        <v>4</v>
      </c>
      <c r="F324" s="70" t="s">
        <v>44</v>
      </c>
      <c r="G324" s="70" t="s">
        <v>37</v>
      </c>
      <c r="H324" s="4">
        <v>45377</v>
      </c>
      <c r="I324" s="70" t="s">
        <v>356</v>
      </c>
      <c r="J324" s="70" t="s">
        <v>146</v>
      </c>
      <c r="K324" s="22">
        <f>IF(H324="",0,IF(L324&gt;E324,"ERROR",E324-L324))</f>
        <v>4</v>
      </c>
      <c r="L324" s="60">
        <v>0</v>
      </c>
      <c r="M324" s="5">
        <v>45377</v>
      </c>
    </row>
    <row r="325" spans="1:14">
      <c r="A325" s="4">
        <v>45363</v>
      </c>
      <c r="B325" s="70" t="s">
        <v>41</v>
      </c>
      <c r="C325" s="70" t="s">
        <v>46</v>
      </c>
      <c r="D325" s="70" t="s">
        <v>131</v>
      </c>
      <c r="E325" s="59">
        <v>4</v>
      </c>
      <c r="F325" s="70" t="s">
        <v>44</v>
      </c>
      <c r="G325" s="70" t="s">
        <v>37</v>
      </c>
      <c r="H325" s="4">
        <v>45363</v>
      </c>
      <c r="I325" s="70" t="s">
        <v>356</v>
      </c>
      <c r="J325" s="70" t="s">
        <v>146</v>
      </c>
      <c r="K325" s="22">
        <f>IF(H325="",0,IF(L325&gt;E325,"ERROR",E325-L325))</f>
        <v>4</v>
      </c>
      <c r="L325" s="60">
        <v>0</v>
      </c>
      <c r="M325" s="5">
        <v>45363</v>
      </c>
    </row>
    <row r="326" spans="1:14">
      <c r="A326" s="4">
        <v>45362</v>
      </c>
      <c r="B326" s="70" t="s">
        <v>41</v>
      </c>
      <c r="C326" s="70" t="s">
        <v>42</v>
      </c>
      <c r="D326" s="70" t="s">
        <v>323</v>
      </c>
      <c r="E326" s="59">
        <v>8</v>
      </c>
      <c r="F326" s="70" t="s">
        <v>44</v>
      </c>
      <c r="G326" s="70" t="s">
        <v>37</v>
      </c>
      <c r="H326" s="4">
        <v>45362</v>
      </c>
      <c r="I326" s="70" t="s">
        <v>356</v>
      </c>
      <c r="J326" s="70" t="s">
        <v>455</v>
      </c>
      <c r="K326" s="22">
        <f>IF(H326="",0,IF(L326&gt;E326,"ERROR",E326-L326))</f>
        <v>8</v>
      </c>
      <c r="L326" s="60">
        <v>0</v>
      </c>
      <c r="M326" s="5">
        <v>45362</v>
      </c>
    </row>
    <row r="327" spans="1:14">
      <c r="A327" s="4">
        <v>45362</v>
      </c>
      <c r="B327" s="70" t="s">
        <v>41</v>
      </c>
      <c r="C327" s="70" t="s">
        <v>42</v>
      </c>
      <c r="D327" s="70" t="s">
        <v>323</v>
      </c>
      <c r="E327" s="59">
        <v>3</v>
      </c>
      <c r="F327" s="70" t="s">
        <v>44</v>
      </c>
      <c r="G327" s="70" t="s">
        <v>17</v>
      </c>
      <c r="H327" s="115">
        <v>45362</v>
      </c>
      <c r="I327" s="70" t="s">
        <v>356</v>
      </c>
      <c r="J327" s="70" t="s">
        <v>200</v>
      </c>
      <c r="K327" s="22">
        <f>IF(H327="",0,IF(L327&gt;E327,"ERROR",E327-L327))</f>
        <v>3</v>
      </c>
      <c r="L327" s="60">
        <v>0</v>
      </c>
      <c r="M327" s="5">
        <v>45362</v>
      </c>
    </row>
    <row r="328" spans="1:14">
      <c r="A328" s="4">
        <v>45362</v>
      </c>
      <c r="B328" s="70" t="s">
        <v>41</v>
      </c>
      <c r="C328" s="70" t="s">
        <v>42</v>
      </c>
      <c r="D328" s="70" t="s">
        <v>323</v>
      </c>
      <c r="E328" s="59">
        <v>1</v>
      </c>
      <c r="F328" s="70" t="s">
        <v>44</v>
      </c>
      <c r="G328" s="70" t="s">
        <v>32</v>
      </c>
      <c r="H328" s="4">
        <v>45362</v>
      </c>
      <c r="I328" s="70" t="s">
        <v>356</v>
      </c>
      <c r="J328" s="70" t="s">
        <v>793</v>
      </c>
      <c r="K328" s="22">
        <f>IF(H328="",0,IF(L328&gt;E328,"ERROR",E328-L328))</f>
        <v>0</v>
      </c>
      <c r="L328" s="60">
        <v>1</v>
      </c>
      <c r="M328" s="5">
        <v>45362</v>
      </c>
    </row>
    <row r="329" spans="1:14" s="1" customFormat="1">
      <c r="A329" s="152">
        <v>45356</v>
      </c>
      <c r="B329" s="153" t="s">
        <v>41</v>
      </c>
      <c r="C329" s="153" t="s">
        <v>64</v>
      </c>
      <c r="D329" s="153" t="s">
        <v>43</v>
      </c>
      <c r="E329" s="154">
        <v>3</v>
      </c>
      <c r="F329" s="153" t="s">
        <v>44</v>
      </c>
      <c r="G329" s="153" t="s">
        <v>36</v>
      </c>
      <c r="H329" s="155"/>
      <c r="I329" s="156"/>
      <c r="J329" s="153" t="s">
        <v>796</v>
      </c>
      <c r="K329" s="157">
        <f t="shared" ref="K329:K370" si="5">IF(H329="",0,IF(L329&gt;E329,"ERROR",E329-L329))</f>
        <v>0</v>
      </c>
      <c r="L329" s="158"/>
      <c r="M329" s="159"/>
      <c r="N329" s="41"/>
    </row>
    <row r="330" spans="1:14" s="1" customFormat="1">
      <c r="A330" s="152">
        <v>45357</v>
      </c>
      <c r="B330" s="153" t="s">
        <v>41</v>
      </c>
      <c r="C330" s="153" t="s">
        <v>46</v>
      </c>
      <c r="D330" s="153" t="s">
        <v>43</v>
      </c>
      <c r="E330" s="154">
        <v>3</v>
      </c>
      <c r="F330" s="153" t="s">
        <v>44</v>
      </c>
      <c r="G330" s="153" t="s">
        <v>39</v>
      </c>
      <c r="H330" s="155"/>
      <c r="I330" s="156"/>
      <c r="J330" s="153" t="s">
        <v>797</v>
      </c>
      <c r="K330" s="157">
        <f t="shared" si="5"/>
        <v>0</v>
      </c>
      <c r="L330" s="158"/>
      <c r="M330" s="159"/>
      <c r="N330" s="41"/>
    </row>
    <row r="331" spans="1:14" s="1" customFormat="1">
      <c r="A331" s="152">
        <v>45357</v>
      </c>
      <c r="B331" s="153" t="s">
        <v>41</v>
      </c>
      <c r="C331" s="153" t="s">
        <v>46</v>
      </c>
      <c r="D331" s="153" t="s">
        <v>43</v>
      </c>
      <c r="E331" s="154">
        <v>1</v>
      </c>
      <c r="F331" s="153" t="s">
        <v>44</v>
      </c>
      <c r="G331" s="153" t="s">
        <v>16</v>
      </c>
      <c r="H331" s="155"/>
      <c r="I331" s="156"/>
      <c r="J331" s="153" t="s">
        <v>798</v>
      </c>
      <c r="K331" s="157">
        <f t="shared" si="5"/>
        <v>0</v>
      </c>
      <c r="L331" s="158"/>
      <c r="M331" s="159"/>
      <c r="N331" s="41"/>
    </row>
    <row r="332" spans="1:14" s="1" customFormat="1">
      <c r="A332" s="152">
        <v>45357</v>
      </c>
      <c r="B332" s="153" t="s">
        <v>41</v>
      </c>
      <c r="C332" s="153" t="s">
        <v>46</v>
      </c>
      <c r="D332" s="153" t="s">
        <v>43</v>
      </c>
      <c r="E332" s="154">
        <v>11</v>
      </c>
      <c r="F332" s="153" t="s">
        <v>44</v>
      </c>
      <c r="G332" s="153" t="s">
        <v>21</v>
      </c>
      <c r="H332" s="155"/>
      <c r="I332" s="156"/>
      <c r="J332" s="153" t="s">
        <v>799</v>
      </c>
      <c r="K332" s="157">
        <f t="shared" si="5"/>
        <v>0</v>
      </c>
      <c r="L332" s="158"/>
      <c r="M332" s="159"/>
      <c r="N332" s="41"/>
    </row>
    <row r="333" spans="1:14" s="1" customFormat="1">
      <c r="A333" s="152">
        <v>45357</v>
      </c>
      <c r="B333" s="153" t="s">
        <v>41</v>
      </c>
      <c r="C333" s="153" t="s">
        <v>46</v>
      </c>
      <c r="D333" s="153" t="s">
        <v>43</v>
      </c>
      <c r="E333" s="154">
        <v>1</v>
      </c>
      <c r="F333" s="153" t="s">
        <v>44</v>
      </c>
      <c r="G333" s="153" t="s">
        <v>21</v>
      </c>
      <c r="H333" s="155"/>
      <c r="I333" s="156"/>
      <c r="J333" s="153" t="s">
        <v>800</v>
      </c>
      <c r="K333" s="157">
        <f t="shared" si="5"/>
        <v>0</v>
      </c>
      <c r="L333" s="158"/>
      <c r="M333" s="159"/>
      <c r="N333" s="41"/>
    </row>
    <row r="334" spans="1:14" s="1" customFormat="1">
      <c r="A334" s="152">
        <v>45357</v>
      </c>
      <c r="B334" s="153" t="s">
        <v>41</v>
      </c>
      <c r="C334" s="153" t="s">
        <v>46</v>
      </c>
      <c r="D334" s="153" t="s">
        <v>43</v>
      </c>
      <c r="E334" s="154">
        <v>3</v>
      </c>
      <c r="F334" s="153" t="s">
        <v>44</v>
      </c>
      <c r="G334" s="153" t="s">
        <v>40</v>
      </c>
      <c r="H334" s="155"/>
      <c r="I334" s="156"/>
      <c r="J334" s="153" t="s">
        <v>801</v>
      </c>
      <c r="K334" s="157">
        <f t="shared" si="5"/>
        <v>0</v>
      </c>
      <c r="L334" s="158"/>
      <c r="M334" s="159"/>
      <c r="N334" s="41"/>
    </row>
    <row r="335" spans="1:14" s="1" customFormat="1">
      <c r="A335" s="152">
        <v>45357</v>
      </c>
      <c r="B335" s="153" t="s">
        <v>41</v>
      </c>
      <c r="C335" s="153" t="s">
        <v>46</v>
      </c>
      <c r="D335" s="153" t="s">
        <v>43</v>
      </c>
      <c r="E335" s="154">
        <v>1</v>
      </c>
      <c r="F335" s="153" t="s">
        <v>44</v>
      </c>
      <c r="G335" s="153" t="s">
        <v>23</v>
      </c>
      <c r="H335" s="155"/>
      <c r="I335" s="156"/>
      <c r="J335" s="153" t="s">
        <v>802</v>
      </c>
      <c r="K335" s="157">
        <f t="shared" si="5"/>
        <v>0</v>
      </c>
      <c r="L335" s="158"/>
      <c r="M335" s="159"/>
      <c r="N335" s="41"/>
    </row>
    <row r="336" spans="1:14" s="1" customFormat="1">
      <c r="A336" s="152">
        <v>45357</v>
      </c>
      <c r="B336" s="153" t="s">
        <v>41</v>
      </c>
      <c r="C336" s="153" t="s">
        <v>46</v>
      </c>
      <c r="D336" s="153" t="s">
        <v>43</v>
      </c>
      <c r="E336" s="154">
        <v>2</v>
      </c>
      <c r="F336" s="153" t="s">
        <v>44</v>
      </c>
      <c r="G336" s="153" t="s">
        <v>23</v>
      </c>
      <c r="H336" s="155"/>
      <c r="I336" s="156"/>
      <c r="J336" s="153" t="s">
        <v>803</v>
      </c>
      <c r="K336" s="157">
        <f t="shared" si="5"/>
        <v>0</v>
      </c>
      <c r="L336" s="158"/>
      <c r="M336" s="159"/>
      <c r="N336" s="41"/>
    </row>
    <row r="337" spans="1:14" s="1" customFormat="1">
      <c r="A337" s="152">
        <v>45357</v>
      </c>
      <c r="B337" s="153" t="s">
        <v>41</v>
      </c>
      <c r="C337" s="153" t="s">
        <v>46</v>
      </c>
      <c r="D337" s="153" t="s">
        <v>43</v>
      </c>
      <c r="E337" s="154">
        <v>3</v>
      </c>
      <c r="F337" s="153" t="s">
        <v>44</v>
      </c>
      <c r="G337" s="153" t="s">
        <v>40</v>
      </c>
      <c r="H337" s="155"/>
      <c r="I337" s="156"/>
      <c r="J337" s="153" t="s">
        <v>804</v>
      </c>
      <c r="K337" s="157">
        <f t="shared" si="5"/>
        <v>0</v>
      </c>
      <c r="L337" s="158"/>
      <c r="M337" s="159"/>
      <c r="N337" s="41"/>
    </row>
    <row r="338" spans="1:14" s="1" customFormat="1">
      <c r="A338" s="152">
        <v>45357</v>
      </c>
      <c r="B338" s="153" t="s">
        <v>41</v>
      </c>
      <c r="C338" s="153" t="s">
        <v>46</v>
      </c>
      <c r="D338" s="153" t="s">
        <v>43</v>
      </c>
      <c r="E338" s="154">
        <v>10</v>
      </c>
      <c r="F338" s="153" t="s">
        <v>44</v>
      </c>
      <c r="G338" s="153" t="s">
        <v>30</v>
      </c>
      <c r="H338" s="155"/>
      <c r="I338" s="156"/>
      <c r="J338" s="153" t="s">
        <v>829</v>
      </c>
      <c r="K338" s="157">
        <f t="shared" si="5"/>
        <v>0</v>
      </c>
      <c r="L338" s="158"/>
      <c r="M338" s="159"/>
      <c r="N338" s="41"/>
    </row>
    <row r="339" spans="1:14" s="1" customFormat="1">
      <c r="A339" s="155">
        <v>45359</v>
      </c>
      <c r="B339" s="153" t="s">
        <v>41</v>
      </c>
      <c r="C339" s="153" t="s">
        <v>42</v>
      </c>
      <c r="D339" s="153" t="s">
        <v>43</v>
      </c>
      <c r="E339" s="154">
        <v>4</v>
      </c>
      <c r="F339" s="153" t="s">
        <v>44</v>
      </c>
      <c r="G339" s="153" t="s">
        <v>36</v>
      </c>
      <c r="H339" s="155"/>
      <c r="I339" s="156"/>
      <c r="J339" s="153" t="s">
        <v>805</v>
      </c>
      <c r="K339" s="157">
        <f t="shared" si="5"/>
        <v>0</v>
      </c>
      <c r="L339" s="158"/>
      <c r="M339" s="159"/>
      <c r="N339" s="61"/>
    </row>
    <row r="340" spans="1:14" s="1" customFormat="1">
      <c r="A340" s="155">
        <v>45359</v>
      </c>
      <c r="B340" s="153" t="s">
        <v>41</v>
      </c>
      <c r="C340" s="153" t="s">
        <v>42</v>
      </c>
      <c r="D340" s="153" t="s">
        <v>43</v>
      </c>
      <c r="E340" s="154">
        <v>2</v>
      </c>
      <c r="F340" s="153" t="s">
        <v>44</v>
      </c>
      <c r="G340" s="153" t="s">
        <v>39</v>
      </c>
      <c r="H340" s="155"/>
      <c r="I340" s="156"/>
      <c r="J340" s="153" t="s">
        <v>806</v>
      </c>
      <c r="K340" s="157">
        <f t="shared" si="5"/>
        <v>0</v>
      </c>
      <c r="L340" s="158"/>
      <c r="M340" s="159"/>
      <c r="N340" s="61"/>
    </row>
    <row r="341" spans="1:14" s="1" customFormat="1">
      <c r="A341" s="155">
        <v>45359</v>
      </c>
      <c r="B341" s="153" t="s">
        <v>41</v>
      </c>
      <c r="C341" s="153" t="s">
        <v>42</v>
      </c>
      <c r="D341" s="153" t="s">
        <v>43</v>
      </c>
      <c r="E341" s="154">
        <v>3</v>
      </c>
      <c r="F341" s="153" t="s">
        <v>44</v>
      </c>
      <c r="G341" s="153" t="s">
        <v>30</v>
      </c>
      <c r="H341" s="155"/>
      <c r="I341" s="156"/>
      <c r="J341" s="153" t="s">
        <v>807</v>
      </c>
      <c r="K341" s="157">
        <f t="shared" si="5"/>
        <v>0</v>
      </c>
      <c r="L341" s="158"/>
      <c r="M341" s="159"/>
      <c r="N341" s="61"/>
    </row>
    <row r="342" spans="1:14" s="1" customFormat="1">
      <c r="A342" s="155">
        <v>45359</v>
      </c>
      <c r="B342" s="153" t="s">
        <v>41</v>
      </c>
      <c r="C342" s="153" t="s">
        <v>64</v>
      </c>
      <c r="D342" s="153" t="s">
        <v>43</v>
      </c>
      <c r="E342" s="154">
        <v>15</v>
      </c>
      <c r="F342" s="153" t="s">
        <v>44</v>
      </c>
      <c r="G342" s="153" t="s">
        <v>36</v>
      </c>
      <c r="H342" s="155"/>
      <c r="I342" s="156"/>
      <c r="J342" s="153" t="s">
        <v>808</v>
      </c>
      <c r="K342" s="157">
        <f t="shared" si="5"/>
        <v>0</v>
      </c>
      <c r="L342" s="158"/>
      <c r="M342" s="159"/>
      <c r="N342" s="61"/>
    </row>
    <row r="343" spans="1:14" s="1" customFormat="1">
      <c r="A343" s="155">
        <v>45359</v>
      </c>
      <c r="B343" s="153" t="s">
        <v>41</v>
      </c>
      <c r="C343" s="153" t="s">
        <v>49</v>
      </c>
      <c r="D343" s="153" t="s">
        <v>43</v>
      </c>
      <c r="E343" s="154">
        <v>9</v>
      </c>
      <c r="F343" s="153" t="s">
        <v>44</v>
      </c>
      <c r="G343" s="153" t="s">
        <v>39</v>
      </c>
      <c r="H343" s="155"/>
      <c r="I343" s="156"/>
      <c r="J343" s="153" t="s">
        <v>809</v>
      </c>
      <c r="K343" s="157">
        <f t="shared" si="5"/>
        <v>0</v>
      </c>
      <c r="L343" s="158"/>
      <c r="M343" s="159"/>
      <c r="N343" s="61"/>
    </row>
    <row r="344" spans="1:14" s="1" customFormat="1">
      <c r="A344" s="155">
        <v>45359</v>
      </c>
      <c r="B344" s="153" t="s">
        <v>41</v>
      </c>
      <c r="C344" s="153" t="s">
        <v>49</v>
      </c>
      <c r="D344" s="153" t="s">
        <v>43</v>
      </c>
      <c r="E344" s="154">
        <v>2</v>
      </c>
      <c r="F344" s="153" t="s">
        <v>44</v>
      </c>
      <c r="G344" s="153" t="s">
        <v>40</v>
      </c>
      <c r="H344" s="155"/>
      <c r="I344" s="156"/>
      <c r="J344" s="153" t="s">
        <v>810</v>
      </c>
      <c r="K344" s="157">
        <f t="shared" si="5"/>
        <v>0</v>
      </c>
      <c r="L344" s="158"/>
      <c r="M344" s="159"/>
      <c r="N344" s="61"/>
    </row>
    <row r="345" spans="1:14" s="1" customFormat="1">
      <c r="A345" s="155">
        <v>45359</v>
      </c>
      <c r="B345" s="153" t="s">
        <v>41</v>
      </c>
      <c r="C345" s="153" t="s">
        <v>49</v>
      </c>
      <c r="D345" s="153" t="s">
        <v>43</v>
      </c>
      <c r="E345" s="154">
        <v>1</v>
      </c>
      <c r="F345" s="153" t="s">
        <v>44</v>
      </c>
      <c r="G345" s="153" t="s">
        <v>21</v>
      </c>
      <c r="H345" s="155"/>
      <c r="I345" s="156"/>
      <c r="J345" s="153" t="s">
        <v>811</v>
      </c>
      <c r="K345" s="157">
        <f t="shared" si="5"/>
        <v>0</v>
      </c>
      <c r="L345" s="158"/>
      <c r="M345" s="159"/>
      <c r="N345" s="61"/>
    </row>
    <row r="346" spans="1:14" s="1" customFormat="1">
      <c r="A346" s="155">
        <v>45359</v>
      </c>
      <c r="B346" s="153" t="s">
        <v>41</v>
      </c>
      <c r="C346" s="153" t="s">
        <v>49</v>
      </c>
      <c r="D346" s="153" t="s">
        <v>43</v>
      </c>
      <c r="E346" s="154">
        <v>1</v>
      </c>
      <c r="F346" s="153" t="s">
        <v>44</v>
      </c>
      <c r="G346" s="153" t="s">
        <v>21</v>
      </c>
      <c r="H346" s="155"/>
      <c r="I346" s="156"/>
      <c r="J346" s="153" t="s">
        <v>812</v>
      </c>
      <c r="K346" s="157">
        <f t="shared" si="5"/>
        <v>0</v>
      </c>
      <c r="L346" s="158"/>
      <c r="M346" s="159"/>
      <c r="N346" s="61"/>
    </row>
    <row r="347" spans="1:14" s="1" customFormat="1">
      <c r="A347" s="155">
        <v>45359</v>
      </c>
      <c r="B347" s="153" t="s">
        <v>41</v>
      </c>
      <c r="C347" s="153" t="s">
        <v>49</v>
      </c>
      <c r="D347" s="153" t="s">
        <v>43</v>
      </c>
      <c r="E347" s="154">
        <v>1</v>
      </c>
      <c r="F347" s="153" t="s">
        <v>44</v>
      </c>
      <c r="G347" s="153" t="s">
        <v>23</v>
      </c>
      <c r="H347" s="155"/>
      <c r="I347" s="156"/>
      <c r="J347" s="153" t="s">
        <v>813</v>
      </c>
      <c r="K347" s="157">
        <f t="shared" si="5"/>
        <v>0</v>
      </c>
      <c r="L347" s="158"/>
      <c r="M347" s="159"/>
      <c r="N347" s="61"/>
    </row>
    <row r="348" spans="1:14" s="1" customFormat="1">
      <c r="A348" s="155">
        <v>45359</v>
      </c>
      <c r="B348" s="153" t="s">
        <v>41</v>
      </c>
      <c r="C348" s="153" t="s">
        <v>49</v>
      </c>
      <c r="D348" s="153" t="s">
        <v>43</v>
      </c>
      <c r="E348" s="154">
        <v>3</v>
      </c>
      <c r="F348" s="153" t="s">
        <v>44</v>
      </c>
      <c r="G348" s="153" t="s">
        <v>30</v>
      </c>
      <c r="H348" s="155"/>
      <c r="I348" s="156"/>
      <c r="J348" s="153" t="s">
        <v>814</v>
      </c>
      <c r="K348" s="157">
        <f t="shared" si="5"/>
        <v>0</v>
      </c>
      <c r="L348" s="158"/>
      <c r="M348" s="159"/>
      <c r="N348" s="61"/>
    </row>
    <row r="349" spans="1:14" s="1" customFormat="1">
      <c r="A349" s="155">
        <v>45365</v>
      </c>
      <c r="B349" s="153" t="s">
        <v>41</v>
      </c>
      <c r="C349" s="153" t="s">
        <v>49</v>
      </c>
      <c r="D349" s="153" t="s">
        <v>43</v>
      </c>
      <c r="E349" s="154">
        <v>2</v>
      </c>
      <c r="F349" s="153" t="s">
        <v>44</v>
      </c>
      <c r="G349" s="153" t="s">
        <v>34</v>
      </c>
      <c r="H349" s="155"/>
      <c r="I349" s="156"/>
      <c r="J349" s="153" t="s">
        <v>795</v>
      </c>
      <c r="K349" s="157">
        <f t="shared" si="5"/>
        <v>0</v>
      </c>
      <c r="L349" s="158"/>
      <c r="M349" s="159"/>
      <c r="N349" s="61"/>
    </row>
    <row r="350" spans="1:14" s="1" customFormat="1">
      <c r="A350" s="155">
        <v>45365</v>
      </c>
      <c r="B350" s="153" t="s">
        <v>41</v>
      </c>
      <c r="C350" s="153" t="s">
        <v>49</v>
      </c>
      <c r="D350" s="153" t="s">
        <v>43</v>
      </c>
      <c r="E350" s="154">
        <v>1</v>
      </c>
      <c r="F350" s="153" t="s">
        <v>44</v>
      </c>
      <c r="G350" s="153" t="s">
        <v>36</v>
      </c>
      <c r="H350" s="155"/>
      <c r="I350" s="156"/>
      <c r="J350" s="153" t="s">
        <v>815</v>
      </c>
      <c r="K350" s="157">
        <f t="shared" si="5"/>
        <v>0</v>
      </c>
      <c r="L350" s="158"/>
      <c r="M350" s="159"/>
      <c r="N350" s="61"/>
    </row>
    <row r="351" spans="1:14" s="1" customFormat="1">
      <c r="A351" s="155">
        <v>45365</v>
      </c>
      <c r="B351" s="153" t="s">
        <v>41</v>
      </c>
      <c r="C351" s="153" t="s">
        <v>49</v>
      </c>
      <c r="D351" s="153" t="s">
        <v>43</v>
      </c>
      <c r="E351" s="154">
        <v>6</v>
      </c>
      <c r="F351" s="153" t="s">
        <v>44</v>
      </c>
      <c r="G351" s="153" t="s">
        <v>23</v>
      </c>
      <c r="H351" s="155"/>
      <c r="I351" s="156"/>
      <c r="J351" s="153" t="s">
        <v>816</v>
      </c>
      <c r="K351" s="157">
        <f t="shared" si="5"/>
        <v>0</v>
      </c>
      <c r="L351" s="158"/>
      <c r="M351" s="159"/>
      <c r="N351" s="61"/>
    </row>
    <row r="352" spans="1:14" s="1" customFormat="1">
      <c r="A352" s="155">
        <v>45365</v>
      </c>
      <c r="B352" s="153" t="s">
        <v>41</v>
      </c>
      <c r="C352" s="153" t="s">
        <v>49</v>
      </c>
      <c r="D352" s="153" t="s">
        <v>43</v>
      </c>
      <c r="E352" s="154">
        <v>1</v>
      </c>
      <c r="F352" s="153" t="s">
        <v>44</v>
      </c>
      <c r="G352" s="153" t="s">
        <v>40</v>
      </c>
      <c r="H352" s="155"/>
      <c r="I352" s="156"/>
      <c r="J352" s="153" t="s">
        <v>817</v>
      </c>
      <c r="K352" s="157">
        <f t="shared" si="5"/>
        <v>0</v>
      </c>
      <c r="L352" s="158"/>
      <c r="M352" s="159"/>
      <c r="N352" s="61"/>
    </row>
    <row r="353" spans="1:15" s="1" customFormat="1">
      <c r="A353" s="155">
        <v>45365</v>
      </c>
      <c r="B353" s="153" t="s">
        <v>41</v>
      </c>
      <c r="C353" s="153" t="s">
        <v>49</v>
      </c>
      <c r="D353" s="153" t="s">
        <v>43</v>
      </c>
      <c r="E353" s="154">
        <v>1</v>
      </c>
      <c r="F353" s="153" t="s">
        <v>44</v>
      </c>
      <c r="G353" s="153" t="s">
        <v>39</v>
      </c>
      <c r="H353" s="155"/>
      <c r="I353" s="156"/>
      <c r="J353" s="153" t="s">
        <v>818</v>
      </c>
      <c r="K353" s="157">
        <f t="shared" si="5"/>
        <v>0</v>
      </c>
      <c r="L353" s="158"/>
      <c r="M353" s="159"/>
      <c r="N353" s="61"/>
    </row>
    <row r="354" spans="1:15" s="1" customFormat="1">
      <c r="A354" s="155">
        <v>45370</v>
      </c>
      <c r="B354" s="153" t="s">
        <v>41</v>
      </c>
      <c r="C354" s="153" t="s">
        <v>64</v>
      </c>
      <c r="D354" s="153" t="s">
        <v>43</v>
      </c>
      <c r="E354" s="154">
        <v>13</v>
      </c>
      <c r="F354" s="153" t="s">
        <v>44</v>
      </c>
      <c r="G354" s="153" t="s">
        <v>30</v>
      </c>
      <c r="H354" s="155"/>
      <c r="I354" s="156"/>
      <c r="J354" s="153" t="s">
        <v>267</v>
      </c>
      <c r="K354" s="157">
        <f t="shared" si="5"/>
        <v>0</v>
      </c>
      <c r="L354" s="158"/>
      <c r="M354" s="159"/>
      <c r="N354" s="61"/>
    </row>
    <row r="355" spans="1:15" s="1" customFormat="1">
      <c r="A355" s="155">
        <v>45373</v>
      </c>
      <c r="B355" s="153" t="s">
        <v>41</v>
      </c>
      <c r="C355" s="153" t="s">
        <v>49</v>
      </c>
      <c r="D355" s="153" t="s">
        <v>43</v>
      </c>
      <c r="E355" s="154">
        <v>8</v>
      </c>
      <c r="F355" s="153" t="s">
        <v>44</v>
      </c>
      <c r="G355" s="153" t="s">
        <v>17</v>
      </c>
      <c r="H355" s="155"/>
      <c r="I355" s="156"/>
      <c r="J355" s="153" t="s">
        <v>794</v>
      </c>
      <c r="K355" s="157">
        <f t="shared" si="5"/>
        <v>0</v>
      </c>
      <c r="L355" s="158"/>
      <c r="M355" s="159"/>
      <c r="N355" s="61"/>
    </row>
    <row r="356" spans="1:15" s="61" customFormat="1">
      <c r="A356" s="155">
        <v>45373</v>
      </c>
      <c r="B356" s="153" t="s">
        <v>41</v>
      </c>
      <c r="C356" s="153" t="s">
        <v>49</v>
      </c>
      <c r="D356" s="153" t="s">
        <v>43</v>
      </c>
      <c r="E356" s="154">
        <v>2</v>
      </c>
      <c r="F356" s="153" t="s">
        <v>44</v>
      </c>
      <c r="G356" s="153" t="s">
        <v>23</v>
      </c>
      <c r="H356" s="155"/>
      <c r="I356" s="156"/>
      <c r="J356" s="153" t="s">
        <v>820</v>
      </c>
      <c r="K356" s="157">
        <f t="shared" si="5"/>
        <v>0</v>
      </c>
      <c r="L356" s="158"/>
      <c r="M356" s="159"/>
      <c r="O356" s="1"/>
    </row>
    <row r="357" spans="1:15" s="61" customFormat="1">
      <c r="A357" s="155">
        <v>45373</v>
      </c>
      <c r="B357" s="153" t="s">
        <v>41</v>
      </c>
      <c r="C357" s="153" t="s">
        <v>49</v>
      </c>
      <c r="D357" s="153" t="s">
        <v>43</v>
      </c>
      <c r="E357" s="154">
        <v>1</v>
      </c>
      <c r="F357" s="153" t="s">
        <v>44</v>
      </c>
      <c r="G357" s="153" t="s">
        <v>39</v>
      </c>
      <c r="H357" s="155"/>
      <c r="I357" s="156"/>
      <c r="J357" s="153" t="s">
        <v>821</v>
      </c>
      <c r="K357" s="157">
        <f t="shared" si="5"/>
        <v>0</v>
      </c>
      <c r="L357" s="158"/>
      <c r="M357" s="159"/>
      <c r="O357" s="1"/>
    </row>
    <row r="358" spans="1:15" s="61" customFormat="1">
      <c r="A358" s="155">
        <v>45373</v>
      </c>
      <c r="B358" s="153" t="s">
        <v>41</v>
      </c>
      <c r="C358" s="153" t="s">
        <v>49</v>
      </c>
      <c r="D358" s="153" t="s">
        <v>43</v>
      </c>
      <c r="E358" s="154">
        <v>1</v>
      </c>
      <c r="F358" s="153" t="s">
        <v>44</v>
      </c>
      <c r="G358" s="153" t="s">
        <v>40</v>
      </c>
      <c r="H358" s="155"/>
      <c r="I358" s="156"/>
      <c r="J358" s="153" t="s">
        <v>822</v>
      </c>
      <c r="K358" s="157">
        <f t="shared" si="5"/>
        <v>0</v>
      </c>
      <c r="L358" s="158"/>
      <c r="M358" s="159"/>
      <c r="O358" s="1"/>
    </row>
    <row r="359" spans="1:15" s="61" customFormat="1">
      <c r="A359" s="155">
        <v>45373</v>
      </c>
      <c r="B359" s="153" t="s">
        <v>41</v>
      </c>
      <c r="C359" s="153" t="s">
        <v>49</v>
      </c>
      <c r="D359" s="153" t="s">
        <v>43</v>
      </c>
      <c r="E359" s="154">
        <v>2</v>
      </c>
      <c r="F359" s="153" t="s">
        <v>44</v>
      </c>
      <c r="G359" s="153" t="s">
        <v>36</v>
      </c>
      <c r="H359" s="155"/>
      <c r="I359" s="156"/>
      <c r="J359" s="153" t="s">
        <v>823</v>
      </c>
      <c r="K359" s="157">
        <f t="shared" si="5"/>
        <v>0</v>
      </c>
      <c r="L359" s="158"/>
      <c r="M359" s="159"/>
      <c r="O359" s="1"/>
    </row>
    <row r="360" spans="1:15" s="61" customFormat="1">
      <c r="A360" s="155">
        <v>45373</v>
      </c>
      <c r="B360" s="153" t="s">
        <v>41</v>
      </c>
      <c r="C360" s="153" t="s">
        <v>49</v>
      </c>
      <c r="D360" s="153" t="s">
        <v>43</v>
      </c>
      <c r="E360" s="154">
        <v>30</v>
      </c>
      <c r="F360" s="153" t="s">
        <v>44</v>
      </c>
      <c r="G360" s="153" t="s">
        <v>34</v>
      </c>
      <c r="H360" s="155"/>
      <c r="I360" s="156"/>
      <c r="J360" s="153" t="s">
        <v>830</v>
      </c>
      <c r="K360" s="157">
        <f t="shared" si="5"/>
        <v>0</v>
      </c>
      <c r="L360" s="158"/>
      <c r="M360" s="159"/>
      <c r="O360" s="1"/>
    </row>
    <row r="361" spans="1:15" s="61" customFormat="1">
      <c r="A361" s="155">
        <v>45376</v>
      </c>
      <c r="B361" s="153" t="s">
        <v>41</v>
      </c>
      <c r="C361" s="153" t="s">
        <v>46</v>
      </c>
      <c r="D361" s="153" t="s">
        <v>43</v>
      </c>
      <c r="E361" s="154">
        <v>1</v>
      </c>
      <c r="F361" s="153" t="s">
        <v>44</v>
      </c>
      <c r="G361" s="153" t="s">
        <v>23</v>
      </c>
      <c r="H361" s="155"/>
      <c r="I361" s="156"/>
      <c r="J361" s="153" t="s">
        <v>824</v>
      </c>
      <c r="K361" s="157">
        <f t="shared" si="5"/>
        <v>0</v>
      </c>
      <c r="L361" s="158"/>
      <c r="M361" s="159"/>
      <c r="O361" s="1"/>
    </row>
    <row r="362" spans="1:15" s="61" customFormat="1">
      <c r="A362" s="155">
        <v>45376</v>
      </c>
      <c r="B362" s="153" t="s">
        <v>41</v>
      </c>
      <c r="C362" s="153" t="s">
        <v>46</v>
      </c>
      <c r="D362" s="153" t="s">
        <v>43</v>
      </c>
      <c r="E362" s="154">
        <v>1</v>
      </c>
      <c r="F362" s="153" t="s">
        <v>44</v>
      </c>
      <c r="G362" s="153" t="s">
        <v>23</v>
      </c>
      <c r="H362" s="155"/>
      <c r="I362" s="156"/>
      <c r="J362" s="153" t="s">
        <v>825</v>
      </c>
      <c r="K362" s="157">
        <f t="shared" si="5"/>
        <v>0</v>
      </c>
      <c r="L362" s="158"/>
      <c r="M362" s="159"/>
      <c r="O362" s="1"/>
    </row>
    <row r="363" spans="1:15" s="60" customFormat="1">
      <c r="A363" s="155">
        <v>45376</v>
      </c>
      <c r="B363" s="153" t="s">
        <v>41</v>
      </c>
      <c r="C363" s="153" t="s">
        <v>46</v>
      </c>
      <c r="D363" s="153" t="s">
        <v>43</v>
      </c>
      <c r="E363" s="154">
        <v>5</v>
      </c>
      <c r="F363" s="153" t="s">
        <v>44</v>
      </c>
      <c r="G363" s="153" t="s">
        <v>23</v>
      </c>
      <c r="H363" s="155"/>
      <c r="I363" s="156"/>
      <c r="J363" s="153" t="s">
        <v>826</v>
      </c>
      <c r="K363" s="157">
        <f t="shared" si="5"/>
        <v>0</v>
      </c>
      <c r="L363" s="158"/>
      <c r="M363" s="159"/>
      <c r="N363" s="61"/>
      <c r="O363" s="1"/>
    </row>
    <row r="364" spans="1:15" s="60" customFormat="1">
      <c r="A364" s="155">
        <v>45376</v>
      </c>
      <c r="B364" s="153" t="s">
        <v>41</v>
      </c>
      <c r="C364" s="153" t="s">
        <v>46</v>
      </c>
      <c r="D364" s="153" t="s">
        <v>43</v>
      </c>
      <c r="E364" s="154">
        <v>5</v>
      </c>
      <c r="F364" s="153" t="s">
        <v>44</v>
      </c>
      <c r="G364" s="153" t="s">
        <v>16</v>
      </c>
      <c r="H364" s="155"/>
      <c r="I364" s="156"/>
      <c r="J364" s="153" t="s">
        <v>827</v>
      </c>
      <c r="K364" s="157">
        <f t="shared" si="5"/>
        <v>0</v>
      </c>
      <c r="L364" s="158"/>
      <c r="M364" s="159"/>
      <c r="N364" s="61"/>
      <c r="O364" s="1"/>
    </row>
    <row r="365" spans="1:15" s="60" customFormat="1">
      <c r="A365" s="155">
        <v>45376</v>
      </c>
      <c r="B365" s="153" t="s">
        <v>41</v>
      </c>
      <c r="C365" s="153" t="s">
        <v>46</v>
      </c>
      <c r="D365" s="153" t="s">
        <v>43</v>
      </c>
      <c r="E365" s="154">
        <v>5</v>
      </c>
      <c r="F365" s="153" t="s">
        <v>44</v>
      </c>
      <c r="G365" s="153" t="s">
        <v>16</v>
      </c>
      <c r="H365" s="155"/>
      <c r="I365" s="156"/>
      <c r="J365" s="153" t="s">
        <v>828</v>
      </c>
      <c r="K365" s="157">
        <f t="shared" si="5"/>
        <v>0</v>
      </c>
      <c r="L365" s="158"/>
      <c r="M365" s="159"/>
      <c r="N365" s="61"/>
      <c r="O365" s="1"/>
    </row>
    <row r="366" spans="1:15" s="60" customFormat="1">
      <c r="A366" s="155">
        <v>45376</v>
      </c>
      <c r="B366" s="153" t="s">
        <v>41</v>
      </c>
      <c r="C366" s="153" t="s">
        <v>46</v>
      </c>
      <c r="D366" s="153" t="s">
        <v>43</v>
      </c>
      <c r="E366" s="154">
        <v>10</v>
      </c>
      <c r="F366" s="153" t="s">
        <v>44</v>
      </c>
      <c r="G366" s="153" t="s">
        <v>26</v>
      </c>
      <c r="H366" s="155"/>
      <c r="I366" s="156"/>
      <c r="J366" s="153" t="s">
        <v>831</v>
      </c>
      <c r="K366" s="157">
        <f t="shared" si="5"/>
        <v>0</v>
      </c>
      <c r="L366" s="158"/>
      <c r="M366" s="159"/>
      <c r="N366" s="61"/>
      <c r="O366" s="1"/>
    </row>
    <row r="367" spans="1:15" s="60" customFormat="1">
      <c r="A367" s="155">
        <v>45376</v>
      </c>
      <c r="B367" s="153" t="s">
        <v>41</v>
      </c>
      <c r="C367" s="153" t="s">
        <v>46</v>
      </c>
      <c r="D367" s="153" t="s">
        <v>43</v>
      </c>
      <c r="E367" s="154">
        <v>10</v>
      </c>
      <c r="F367" s="153" t="s">
        <v>44</v>
      </c>
      <c r="G367" s="153" t="s">
        <v>32</v>
      </c>
      <c r="H367" s="155"/>
      <c r="I367" s="156"/>
      <c r="J367" s="153" t="s">
        <v>832</v>
      </c>
      <c r="K367" s="157">
        <f t="shared" si="5"/>
        <v>0</v>
      </c>
      <c r="L367" s="158"/>
      <c r="M367" s="159"/>
      <c r="N367" s="61"/>
      <c r="O367" s="1"/>
    </row>
    <row r="368" spans="1:15" s="60" customFormat="1">
      <c r="A368" s="155">
        <v>45376</v>
      </c>
      <c r="B368" s="153" t="s">
        <v>41</v>
      </c>
      <c r="C368" s="153" t="s">
        <v>46</v>
      </c>
      <c r="D368" s="153" t="s">
        <v>43</v>
      </c>
      <c r="E368" s="154">
        <v>10</v>
      </c>
      <c r="F368" s="153" t="s">
        <v>44</v>
      </c>
      <c r="G368" s="153" t="s">
        <v>31</v>
      </c>
      <c r="H368" s="155"/>
      <c r="I368" s="156"/>
      <c r="J368" s="153" t="s">
        <v>833</v>
      </c>
      <c r="K368" s="157">
        <f t="shared" si="5"/>
        <v>0</v>
      </c>
      <c r="L368" s="158"/>
      <c r="M368" s="159"/>
      <c r="N368" s="61"/>
      <c r="O368" s="1"/>
    </row>
    <row r="369" spans="1:15" s="60" customFormat="1">
      <c r="A369" s="155">
        <v>45376</v>
      </c>
      <c r="B369" s="153" t="s">
        <v>41</v>
      </c>
      <c r="C369" s="153" t="s">
        <v>46</v>
      </c>
      <c r="D369" s="153" t="s">
        <v>43</v>
      </c>
      <c r="E369" s="154">
        <v>8</v>
      </c>
      <c r="F369" s="153" t="s">
        <v>44</v>
      </c>
      <c r="G369" s="153" t="s">
        <v>20</v>
      </c>
      <c r="H369" s="155"/>
      <c r="I369" s="156"/>
      <c r="J369" s="153" t="s">
        <v>834</v>
      </c>
      <c r="K369" s="157">
        <f t="shared" si="5"/>
        <v>0</v>
      </c>
      <c r="L369" s="158"/>
      <c r="M369" s="159"/>
      <c r="N369" s="61"/>
      <c r="O369" s="1"/>
    </row>
    <row r="370" spans="1:15" s="60" customFormat="1">
      <c r="A370" s="160">
        <v>45376</v>
      </c>
      <c r="B370" s="161" t="s">
        <v>41</v>
      </c>
      <c r="C370" s="161" t="s">
        <v>46</v>
      </c>
      <c r="D370" s="161" t="s">
        <v>43</v>
      </c>
      <c r="E370" s="162">
        <v>2</v>
      </c>
      <c r="F370" s="161" t="s">
        <v>44</v>
      </c>
      <c r="G370" s="161" t="s">
        <v>20</v>
      </c>
      <c r="H370" s="160"/>
      <c r="I370" s="163"/>
      <c r="J370" s="161" t="s">
        <v>835</v>
      </c>
      <c r="K370" s="157">
        <f t="shared" si="5"/>
        <v>0</v>
      </c>
      <c r="L370" s="164"/>
      <c r="M370" s="165"/>
      <c r="N370" s="61"/>
      <c r="O370" s="1"/>
    </row>
  </sheetData>
  <sheetProtection sort="0" autoFilter="0"/>
  <autoFilter ref="A3:M370" xr:uid="{00000000-0009-0000-0000-000000000000}">
    <sortState xmlns:xlrd2="http://schemas.microsoft.com/office/spreadsheetml/2017/richdata2" ref="A193:M236">
      <sortCondition ref="C3:C311"/>
    </sortState>
  </autoFilter>
  <mergeCells count="1">
    <mergeCell ref="A1:N1"/>
  </mergeCells>
  <conditionalFormatting sqref="K4:K370">
    <cfRule type="cellIs" dxfId="10" priority="1" operator="lessThan">
      <formula>0</formula>
    </cfRule>
  </conditionalFormatting>
  <pageMargins left="0.69930555555555596" right="0.69930555555555596" top="0.75" bottom="0.75" header="0.3" footer="0.3"/>
  <pageSetup scale="4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1AB1-964A-45D3-9E87-C456DEB113FD}">
  <sheetPr codeName="Sheet4">
    <pageSetUpPr fitToPage="1"/>
  </sheetPr>
  <dimension ref="A1:N1047247"/>
  <sheetViews>
    <sheetView defaultGridColor="0" view="pageBreakPreview" colorId="8" zoomScale="70" zoomScaleNormal="70" zoomScaleSheetLayoutView="70" workbookViewId="0">
      <selection activeCell="K2" sqref="K1:K1048576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5" customWidth="1"/>
    <col min="14" max="14" width="15.28515625" style="185" customWidth="1"/>
  </cols>
  <sheetData>
    <row r="1" spans="1:14" s="1" customFormat="1">
      <c r="A1" s="312" t="s">
        <v>836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12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170" t="s">
        <v>8</v>
      </c>
      <c r="N2" s="181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11"/>
      <c r="N3" s="182"/>
    </row>
    <row r="4" spans="1:14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36" si="0">IF(H4="",0,IF(L4&gt;E4,"ERROR",E4-L4))</f>
        <v>0</v>
      </c>
      <c r="L4" s="105"/>
      <c r="M4" s="106"/>
      <c r="N4" s="183"/>
    </row>
    <row r="5" spans="1:14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106"/>
      <c r="N5" s="183"/>
    </row>
    <row r="6" spans="1:14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106"/>
      <c r="N6" s="183"/>
    </row>
    <row r="7" spans="1:14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106"/>
      <c r="N7" s="183"/>
    </row>
    <row r="8" spans="1:14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106"/>
      <c r="N8" s="183"/>
    </row>
    <row r="9" spans="1:14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106"/>
      <c r="N9" s="183"/>
    </row>
    <row r="10" spans="1:14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106"/>
      <c r="N10" s="183"/>
    </row>
    <row r="11" spans="1:14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106"/>
      <c r="N11" s="183"/>
    </row>
    <row r="12" spans="1:14" s="60" customFormat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106"/>
      <c r="N12" s="183"/>
    </row>
    <row r="13" spans="1:14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106"/>
      <c r="N13" s="183"/>
    </row>
    <row r="14" spans="1:14" s="60" customFormat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106"/>
      <c r="N14" s="183"/>
    </row>
    <row r="15" spans="1:14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106"/>
      <c r="N15" s="183"/>
    </row>
    <row r="16" spans="1:14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106"/>
      <c r="N16" s="183"/>
    </row>
    <row r="17" spans="1:14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106"/>
      <c r="N17" s="183"/>
    </row>
    <row r="18" spans="1:14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106"/>
      <c r="N18" s="183"/>
    </row>
    <row r="19" spans="1:14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106"/>
      <c r="N19" s="183"/>
    </row>
    <row r="20" spans="1:14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106"/>
      <c r="N20" s="183"/>
    </row>
    <row r="21" spans="1:14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106"/>
      <c r="N21" s="183"/>
    </row>
    <row r="22" spans="1:14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106"/>
      <c r="N22" s="183"/>
    </row>
    <row r="23" spans="1:14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106"/>
      <c r="N23" s="183"/>
    </row>
    <row r="24" spans="1:14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106"/>
      <c r="N24" s="183"/>
    </row>
    <row r="25" spans="1:14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106"/>
      <c r="N25" s="183"/>
    </row>
    <row r="26" spans="1:14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106"/>
      <c r="N26" s="183"/>
    </row>
    <row r="27" spans="1:14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106"/>
      <c r="N27" s="183"/>
    </row>
    <row r="28" spans="1:14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106"/>
      <c r="N28" s="183"/>
    </row>
    <row r="29" spans="1:14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106"/>
      <c r="N29" s="183"/>
    </row>
    <row r="30" spans="1:14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106"/>
      <c r="N30" s="183"/>
    </row>
    <row r="31" spans="1:14" s="1" customFormat="1">
      <c r="A31" s="136">
        <v>45334</v>
      </c>
      <c r="B31" s="139" t="s">
        <v>41</v>
      </c>
      <c r="C31" s="139" t="s">
        <v>49</v>
      </c>
      <c r="D31" s="139" t="s">
        <v>43</v>
      </c>
      <c r="E31" s="141">
        <v>1</v>
      </c>
      <c r="F31" s="139" t="s">
        <v>44</v>
      </c>
      <c r="G31" s="139" t="s">
        <v>23</v>
      </c>
      <c r="H31" s="145"/>
      <c r="I31" s="146"/>
      <c r="J31" s="139" t="s">
        <v>588</v>
      </c>
      <c r="K31" s="147">
        <f t="shared" si="0"/>
        <v>0</v>
      </c>
      <c r="L31" s="148"/>
      <c r="M31" s="150"/>
      <c r="N31" s="184"/>
    </row>
    <row r="32" spans="1:14" s="1" customFormat="1">
      <c r="A32" s="117">
        <v>45334</v>
      </c>
      <c r="B32" s="118" t="s">
        <v>41</v>
      </c>
      <c r="C32" s="118" t="s">
        <v>49</v>
      </c>
      <c r="D32" s="118" t="s">
        <v>43</v>
      </c>
      <c r="E32" s="119">
        <v>1</v>
      </c>
      <c r="F32" s="118" t="s">
        <v>44</v>
      </c>
      <c r="G32" s="118" t="s">
        <v>23</v>
      </c>
      <c r="H32" s="117">
        <v>45384</v>
      </c>
      <c r="I32" s="118" t="s">
        <v>356</v>
      </c>
      <c r="J32" s="118" t="s">
        <v>580</v>
      </c>
      <c r="K32" s="121">
        <f t="shared" si="0"/>
        <v>1</v>
      </c>
      <c r="L32" s="122">
        <v>0</v>
      </c>
      <c r="M32" s="123">
        <v>45387</v>
      </c>
      <c r="N32" s="184"/>
    </row>
    <row r="33" spans="1:14" s="1" customFormat="1">
      <c r="A33" s="135">
        <v>45334</v>
      </c>
      <c r="B33" s="138" t="s">
        <v>41</v>
      </c>
      <c r="C33" s="138" t="s">
        <v>49</v>
      </c>
      <c r="D33" s="138" t="s">
        <v>43</v>
      </c>
      <c r="E33" s="140">
        <v>2</v>
      </c>
      <c r="F33" s="138" t="s">
        <v>44</v>
      </c>
      <c r="G33" s="138" t="s">
        <v>39</v>
      </c>
      <c r="H33" s="142">
        <v>45394</v>
      </c>
      <c r="I33" s="138" t="s">
        <v>356</v>
      </c>
      <c r="J33" s="138" t="s">
        <v>590</v>
      </c>
      <c r="K33" s="121">
        <f t="shared" si="0"/>
        <v>2</v>
      </c>
      <c r="L33" s="149">
        <v>0</v>
      </c>
      <c r="M33" s="151">
        <v>45399</v>
      </c>
      <c r="N33" s="184"/>
    </row>
    <row r="34" spans="1:14" s="1" customFormat="1">
      <c r="A34" s="135">
        <v>45341</v>
      </c>
      <c r="B34" s="138" t="s">
        <v>41</v>
      </c>
      <c r="C34" s="138" t="s">
        <v>49</v>
      </c>
      <c r="D34" s="138" t="s">
        <v>43</v>
      </c>
      <c r="E34" s="140">
        <v>13</v>
      </c>
      <c r="F34" s="138" t="s">
        <v>44</v>
      </c>
      <c r="G34" s="138" t="s">
        <v>21</v>
      </c>
      <c r="H34" s="142">
        <v>45383</v>
      </c>
      <c r="I34" s="138" t="s">
        <v>356</v>
      </c>
      <c r="J34" s="138" t="s">
        <v>581</v>
      </c>
      <c r="K34" s="121">
        <f t="shared" si="0"/>
        <v>13</v>
      </c>
      <c r="L34" s="149">
        <v>0</v>
      </c>
      <c r="M34" s="151">
        <v>45387</v>
      </c>
      <c r="N34" s="184"/>
    </row>
    <row r="35" spans="1:14" s="1" customFormat="1">
      <c r="A35" s="135">
        <v>45341</v>
      </c>
      <c r="B35" s="138" t="s">
        <v>41</v>
      </c>
      <c r="C35" s="138" t="s">
        <v>42</v>
      </c>
      <c r="D35" s="138" t="s">
        <v>43</v>
      </c>
      <c r="E35" s="140">
        <v>5</v>
      </c>
      <c r="F35" s="138" t="s">
        <v>44</v>
      </c>
      <c r="G35" s="138" t="s">
        <v>36</v>
      </c>
      <c r="H35" s="143">
        <v>45384</v>
      </c>
      <c r="I35" s="138" t="s">
        <v>356</v>
      </c>
      <c r="J35" s="138" t="s">
        <v>596</v>
      </c>
      <c r="K35" s="121">
        <f t="shared" si="0"/>
        <v>5</v>
      </c>
      <c r="L35" s="149">
        <v>0</v>
      </c>
      <c r="M35" s="151">
        <v>45397</v>
      </c>
      <c r="N35" s="184"/>
    </row>
    <row r="36" spans="1:14" s="1" customFormat="1">
      <c r="A36" s="135">
        <v>45341</v>
      </c>
      <c r="B36" s="138" t="s">
        <v>41</v>
      </c>
      <c r="C36" s="138" t="s">
        <v>49</v>
      </c>
      <c r="D36" s="138" t="s">
        <v>43</v>
      </c>
      <c r="E36" s="140">
        <v>4</v>
      </c>
      <c r="F36" s="138" t="s">
        <v>44</v>
      </c>
      <c r="G36" s="138" t="s">
        <v>36</v>
      </c>
      <c r="H36" s="142">
        <v>45390</v>
      </c>
      <c r="I36" s="138" t="s">
        <v>356</v>
      </c>
      <c r="J36" s="138" t="s">
        <v>857</v>
      </c>
      <c r="K36" s="121">
        <f t="shared" si="0"/>
        <v>4</v>
      </c>
      <c r="L36" s="149">
        <v>0</v>
      </c>
      <c r="M36" s="151">
        <v>45390</v>
      </c>
      <c r="N36" s="184"/>
    </row>
    <row r="37" spans="1:14" s="1" customFormat="1">
      <c r="A37" s="135">
        <v>45341</v>
      </c>
      <c r="B37" s="138" t="s">
        <v>41</v>
      </c>
      <c r="C37" s="138" t="s">
        <v>49</v>
      </c>
      <c r="D37" s="138" t="s">
        <v>43</v>
      </c>
      <c r="E37" s="140">
        <v>4</v>
      </c>
      <c r="F37" s="138" t="s">
        <v>44</v>
      </c>
      <c r="G37" s="138" t="s">
        <v>39</v>
      </c>
      <c r="H37" s="142">
        <v>45390</v>
      </c>
      <c r="I37" s="138" t="s">
        <v>356</v>
      </c>
      <c r="J37" s="138" t="s">
        <v>598</v>
      </c>
      <c r="K37" s="121">
        <f t="shared" ref="K37:K68" si="1">IF(H37="",0,IF(L37&gt;E37,"ERROR",E37-L37))</f>
        <v>4</v>
      </c>
      <c r="L37" s="149">
        <v>0</v>
      </c>
      <c r="M37" s="151">
        <v>45394</v>
      </c>
      <c r="N37" s="184"/>
    </row>
    <row r="38" spans="1:14" s="1" customFormat="1">
      <c r="A38" s="135">
        <v>45341</v>
      </c>
      <c r="B38" s="138" t="s">
        <v>41</v>
      </c>
      <c r="C38" s="138" t="s">
        <v>49</v>
      </c>
      <c r="D38" s="138" t="s">
        <v>43</v>
      </c>
      <c r="E38" s="140">
        <v>2</v>
      </c>
      <c r="F38" s="138" t="s">
        <v>44</v>
      </c>
      <c r="G38" s="138" t="s">
        <v>40</v>
      </c>
      <c r="H38" s="142">
        <v>45383</v>
      </c>
      <c r="I38" s="138" t="s">
        <v>356</v>
      </c>
      <c r="J38" s="138" t="s">
        <v>599</v>
      </c>
      <c r="K38" s="121">
        <f t="shared" si="1"/>
        <v>2</v>
      </c>
      <c r="L38" s="149">
        <v>0</v>
      </c>
      <c r="M38" s="151">
        <v>45387</v>
      </c>
      <c r="N38" s="184"/>
    </row>
    <row r="39" spans="1:14" s="1" customFormat="1">
      <c r="A39" s="135">
        <v>45341</v>
      </c>
      <c r="B39" s="138" t="s">
        <v>41</v>
      </c>
      <c r="C39" s="138" t="s">
        <v>49</v>
      </c>
      <c r="D39" s="138" t="s">
        <v>43</v>
      </c>
      <c r="E39" s="140">
        <v>1</v>
      </c>
      <c r="F39" s="138" t="s">
        <v>44</v>
      </c>
      <c r="G39" s="138" t="s">
        <v>23</v>
      </c>
      <c r="H39" s="142">
        <v>45383</v>
      </c>
      <c r="I39" s="138" t="s">
        <v>356</v>
      </c>
      <c r="J39" s="138" t="s">
        <v>600</v>
      </c>
      <c r="K39" s="121">
        <f t="shared" si="1"/>
        <v>1</v>
      </c>
      <c r="L39" s="149">
        <v>0</v>
      </c>
      <c r="M39" s="151">
        <v>45384</v>
      </c>
      <c r="N39" s="184"/>
    </row>
    <row r="40" spans="1:14" s="1" customFormat="1">
      <c r="A40" s="135">
        <v>45344</v>
      </c>
      <c r="B40" s="138" t="s">
        <v>41</v>
      </c>
      <c r="C40" s="138" t="s">
        <v>64</v>
      </c>
      <c r="D40" s="138" t="s">
        <v>43</v>
      </c>
      <c r="E40" s="140">
        <v>2</v>
      </c>
      <c r="F40" s="138" t="s">
        <v>44</v>
      </c>
      <c r="G40" s="138" t="s">
        <v>23</v>
      </c>
      <c r="H40" s="142">
        <v>45390</v>
      </c>
      <c r="I40" s="138" t="s">
        <v>356</v>
      </c>
      <c r="J40" s="138" t="s">
        <v>601</v>
      </c>
      <c r="K40" s="121">
        <f t="shared" si="1"/>
        <v>2</v>
      </c>
      <c r="L40" s="149">
        <v>0</v>
      </c>
      <c r="M40" s="151">
        <v>45398</v>
      </c>
      <c r="N40" s="184"/>
    </row>
    <row r="41" spans="1:14" s="1" customFormat="1">
      <c r="A41" s="135">
        <v>45345</v>
      </c>
      <c r="B41" s="138" t="s">
        <v>41</v>
      </c>
      <c r="C41" s="138" t="s">
        <v>49</v>
      </c>
      <c r="D41" s="138" t="s">
        <v>43</v>
      </c>
      <c r="E41" s="140">
        <v>1</v>
      </c>
      <c r="F41" s="138" t="s">
        <v>44</v>
      </c>
      <c r="G41" s="138" t="s">
        <v>23</v>
      </c>
      <c r="H41" s="142">
        <v>45383</v>
      </c>
      <c r="I41" s="138" t="s">
        <v>356</v>
      </c>
      <c r="J41" s="138" t="s">
        <v>602</v>
      </c>
      <c r="K41" s="121">
        <f t="shared" si="1"/>
        <v>1</v>
      </c>
      <c r="L41" s="149">
        <v>0</v>
      </c>
      <c r="M41" s="151">
        <v>45387</v>
      </c>
      <c r="N41" s="184"/>
    </row>
    <row r="42" spans="1:14" s="1" customFormat="1">
      <c r="A42" s="135">
        <v>45345</v>
      </c>
      <c r="B42" s="138" t="s">
        <v>41</v>
      </c>
      <c r="C42" s="138" t="s">
        <v>42</v>
      </c>
      <c r="D42" s="138" t="s">
        <v>43</v>
      </c>
      <c r="E42" s="140">
        <v>5</v>
      </c>
      <c r="F42" s="138" t="s">
        <v>44</v>
      </c>
      <c r="G42" s="138" t="s">
        <v>36</v>
      </c>
      <c r="H42" s="142">
        <v>45384</v>
      </c>
      <c r="I42" s="138" t="s">
        <v>356</v>
      </c>
      <c r="J42" s="138" t="s">
        <v>604</v>
      </c>
      <c r="K42" s="121">
        <f t="shared" si="1"/>
        <v>3</v>
      </c>
      <c r="L42" s="149">
        <v>2</v>
      </c>
      <c r="M42" s="151">
        <v>45397</v>
      </c>
      <c r="N42" s="184"/>
    </row>
    <row r="43" spans="1:14" s="1" customFormat="1">
      <c r="A43" s="135">
        <v>45345</v>
      </c>
      <c r="B43" s="138" t="s">
        <v>41</v>
      </c>
      <c r="C43" s="138" t="s">
        <v>42</v>
      </c>
      <c r="D43" s="138" t="s">
        <v>43</v>
      </c>
      <c r="E43" s="140">
        <v>5</v>
      </c>
      <c r="F43" s="138" t="s">
        <v>44</v>
      </c>
      <c r="G43" s="138" t="s">
        <v>21</v>
      </c>
      <c r="H43" s="142">
        <v>45398</v>
      </c>
      <c r="I43" s="138" t="s">
        <v>356</v>
      </c>
      <c r="J43" s="138" t="s">
        <v>605</v>
      </c>
      <c r="K43" s="121">
        <f t="shared" si="1"/>
        <v>5</v>
      </c>
      <c r="L43" s="149">
        <v>0</v>
      </c>
      <c r="M43" s="151">
        <v>45404</v>
      </c>
      <c r="N43" s="184"/>
    </row>
    <row r="44" spans="1:14" s="1" customFormat="1">
      <c r="A44" s="135">
        <v>45345</v>
      </c>
      <c r="B44" s="138" t="s">
        <v>41</v>
      </c>
      <c r="C44" s="138" t="s">
        <v>42</v>
      </c>
      <c r="D44" s="138" t="s">
        <v>43</v>
      </c>
      <c r="E44" s="140">
        <v>5</v>
      </c>
      <c r="F44" s="138" t="s">
        <v>44</v>
      </c>
      <c r="G44" s="138" t="s">
        <v>36</v>
      </c>
      <c r="H44" s="142">
        <v>45384</v>
      </c>
      <c r="I44" s="138" t="s">
        <v>356</v>
      </c>
      <c r="J44" s="138" t="s">
        <v>606</v>
      </c>
      <c r="K44" s="121">
        <f t="shared" si="1"/>
        <v>5</v>
      </c>
      <c r="L44" s="149">
        <v>0</v>
      </c>
      <c r="M44" s="151">
        <v>45397</v>
      </c>
      <c r="N44" s="184"/>
    </row>
    <row r="45" spans="1:14" s="1" customFormat="1">
      <c r="A45" s="135">
        <v>45351</v>
      </c>
      <c r="B45" s="138" t="s">
        <v>41</v>
      </c>
      <c r="C45" s="138" t="s">
        <v>49</v>
      </c>
      <c r="D45" s="138" t="s">
        <v>43</v>
      </c>
      <c r="E45" s="140">
        <v>1</v>
      </c>
      <c r="F45" s="138" t="s">
        <v>44</v>
      </c>
      <c r="G45" s="138" t="s">
        <v>16</v>
      </c>
      <c r="H45" s="142">
        <v>45394</v>
      </c>
      <c r="I45" s="138" t="s">
        <v>356</v>
      </c>
      <c r="J45" s="138" t="s">
        <v>870</v>
      </c>
      <c r="K45" s="121">
        <f t="shared" si="1"/>
        <v>1</v>
      </c>
      <c r="L45" s="149">
        <v>0</v>
      </c>
      <c r="M45" s="151"/>
      <c r="N45" s="184"/>
    </row>
    <row r="46" spans="1:14" s="1" customFormat="1">
      <c r="A46" s="135">
        <v>45351</v>
      </c>
      <c r="B46" s="138" t="s">
        <v>41</v>
      </c>
      <c r="C46" s="138" t="s">
        <v>49</v>
      </c>
      <c r="D46" s="138" t="s">
        <v>43</v>
      </c>
      <c r="E46" s="140">
        <v>6</v>
      </c>
      <c r="F46" s="138" t="s">
        <v>44</v>
      </c>
      <c r="G46" s="138" t="s">
        <v>36</v>
      </c>
      <c r="H46" s="142">
        <v>45387</v>
      </c>
      <c r="I46" s="138" t="s">
        <v>356</v>
      </c>
      <c r="J46" s="138" t="s">
        <v>592</v>
      </c>
      <c r="K46" s="121">
        <f t="shared" si="1"/>
        <v>6</v>
      </c>
      <c r="L46" s="149">
        <v>0</v>
      </c>
      <c r="M46" s="151">
        <v>45390</v>
      </c>
      <c r="N46" s="184"/>
    </row>
    <row r="47" spans="1:14" s="1" customFormat="1">
      <c r="A47" s="135">
        <v>45351</v>
      </c>
      <c r="B47" s="138" t="s">
        <v>41</v>
      </c>
      <c r="C47" s="138" t="s">
        <v>49</v>
      </c>
      <c r="D47" s="138" t="s">
        <v>43</v>
      </c>
      <c r="E47" s="140">
        <v>2</v>
      </c>
      <c r="F47" s="138" t="s">
        <v>44</v>
      </c>
      <c r="G47" s="138" t="s">
        <v>40</v>
      </c>
      <c r="H47" s="142">
        <v>45394</v>
      </c>
      <c r="I47" s="138" t="s">
        <v>356</v>
      </c>
      <c r="J47" s="138" t="s">
        <v>593</v>
      </c>
      <c r="K47" s="121">
        <f t="shared" si="1"/>
        <v>2</v>
      </c>
      <c r="L47" s="149">
        <v>0</v>
      </c>
      <c r="M47" s="151"/>
      <c r="N47" s="184"/>
    </row>
    <row r="48" spans="1:14" s="1" customFormat="1">
      <c r="A48" s="135">
        <v>45351</v>
      </c>
      <c r="B48" s="138" t="s">
        <v>41</v>
      </c>
      <c r="C48" s="138" t="s">
        <v>49</v>
      </c>
      <c r="D48" s="138" t="s">
        <v>43</v>
      </c>
      <c r="E48" s="140">
        <v>2</v>
      </c>
      <c r="F48" s="138" t="s">
        <v>44</v>
      </c>
      <c r="G48" s="138" t="s">
        <v>39</v>
      </c>
      <c r="H48" s="142">
        <v>45397</v>
      </c>
      <c r="I48" s="138" t="s">
        <v>356</v>
      </c>
      <c r="J48" s="138" t="s">
        <v>594</v>
      </c>
      <c r="K48" s="121">
        <f t="shared" si="1"/>
        <v>2</v>
      </c>
      <c r="L48" s="149">
        <v>0</v>
      </c>
      <c r="M48" s="151">
        <v>45399</v>
      </c>
      <c r="N48" s="184"/>
    </row>
    <row r="49" spans="1:14" s="1" customFormat="1">
      <c r="A49" s="152">
        <v>45356</v>
      </c>
      <c r="B49" s="153" t="s">
        <v>41</v>
      </c>
      <c r="C49" s="153" t="s">
        <v>64</v>
      </c>
      <c r="D49" s="153" t="s">
        <v>43</v>
      </c>
      <c r="E49" s="154">
        <v>3</v>
      </c>
      <c r="F49" s="153" t="s">
        <v>44</v>
      </c>
      <c r="G49" s="153" t="s">
        <v>36</v>
      </c>
      <c r="H49" s="155"/>
      <c r="I49" s="156"/>
      <c r="J49" s="153" t="s">
        <v>796</v>
      </c>
      <c r="K49" s="157">
        <f t="shared" si="1"/>
        <v>0</v>
      </c>
      <c r="L49" s="158"/>
      <c r="M49" s="159"/>
      <c r="N49" s="184"/>
    </row>
    <row r="50" spans="1:14" s="1" customFormat="1">
      <c r="A50" s="152">
        <v>45357</v>
      </c>
      <c r="B50" s="153" t="s">
        <v>41</v>
      </c>
      <c r="C50" s="153" t="s">
        <v>46</v>
      </c>
      <c r="D50" s="153" t="s">
        <v>43</v>
      </c>
      <c r="E50" s="154">
        <v>3</v>
      </c>
      <c r="F50" s="153" t="s">
        <v>44</v>
      </c>
      <c r="G50" s="153" t="s">
        <v>39</v>
      </c>
      <c r="H50" s="155">
        <v>45398</v>
      </c>
      <c r="I50" s="153" t="s">
        <v>356</v>
      </c>
      <c r="J50" s="153" t="s">
        <v>797</v>
      </c>
      <c r="K50" s="157">
        <f t="shared" si="1"/>
        <v>3</v>
      </c>
      <c r="L50" s="158">
        <v>0</v>
      </c>
      <c r="M50" s="159">
        <v>45406</v>
      </c>
      <c r="N50" s="184"/>
    </row>
    <row r="51" spans="1:14" s="1" customFormat="1">
      <c r="A51" s="152">
        <v>45357</v>
      </c>
      <c r="B51" s="153" t="s">
        <v>41</v>
      </c>
      <c r="C51" s="153" t="s">
        <v>46</v>
      </c>
      <c r="D51" s="153" t="s">
        <v>43</v>
      </c>
      <c r="E51" s="154">
        <v>1</v>
      </c>
      <c r="F51" s="153" t="s">
        <v>44</v>
      </c>
      <c r="G51" s="153" t="s">
        <v>16</v>
      </c>
      <c r="H51" s="155">
        <v>45398</v>
      </c>
      <c r="I51" s="153" t="s">
        <v>356</v>
      </c>
      <c r="J51" s="153" t="s">
        <v>798</v>
      </c>
      <c r="K51" s="157">
        <f t="shared" si="1"/>
        <v>1</v>
      </c>
      <c r="L51" s="158">
        <v>0</v>
      </c>
      <c r="M51" s="159">
        <v>45406</v>
      </c>
      <c r="N51" s="184"/>
    </row>
    <row r="52" spans="1:14" s="1" customFormat="1">
      <c r="A52" s="152">
        <v>45357</v>
      </c>
      <c r="B52" s="153" t="s">
        <v>41</v>
      </c>
      <c r="C52" s="153" t="s">
        <v>46</v>
      </c>
      <c r="D52" s="153" t="s">
        <v>43</v>
      </c>
      <c r="E52" s="154">
        <v>11</v>
      </c>
      <c r="F52" s="153" t="s">
        <v>44</v>
      </c>
      <c r="G52" s="153" t="s">
        <v>21</v>
      </c>
      <c r="H52" s="155">
        <v>45404</v>
      </c>
      <c r="I52" s="153" t="s">
        <v>356</v>
      </c>
      <c r="J52" s="153" t="s">
        <v>799</v>
      </c>
      <c r="K52" s="157">
        <f t="shared" si="1"/>
        <v>11</v>
      </c>
      <c r="L52" s="158">
        <v>0</v>
      </c>
      <c r="M52" s="159">
        <v>45405</v>
      </c>
      <c r="N52" s="184"/>
    </row>
    <row r="53" spans="1:14" s="1" customFormat="1">
      <c r="A53" s="152">
        <v>45357</v>
      </c>
      <c r="B53" s="153" t="s">
        <v>41</v>
      </c>
      <c r="C53" s="153" t="s">
        <v>46</v>
      </c>
      <c r="D53" s="153" t="s">
        <v>43</v>
      </c>
      <c r="E53" s="154">
        <v>1</v>
      </c>
      <c r="F53" s="153" t="s">
        <v>44</v>
      </c>
      <c r="G53" s="153" t="s">
        <v>21</v>
      </c>
      <c r="H53" s="155">
        <v>45399</v>
      </c>
      <c r="I53" s="153" t="s">
        <v>356</v>
      </c>
      <c r="J53" s="153" t="s">
        <v>800</v>
      </c>
      <c r="K53" s="157">
        <f t="shared" si="1"/>
        <v>1</v>
      </c>
      <c r="L53" s="158">
        <v>0</v>
      </c>
      <c r="M53" s="159">
        <v>45405</v>
      </c>
      <c r="N53" s="184"/>
    </row>
    <row r="54" spans="1:14" s="1" customFormat="1">
      <c r="A54" s="152">
        <v>45357</v>
      </c>
      <c r="B54" s="153" t="s">
        <v>41</v>
      </c>
      <c r="C54" s="153" t="s">
        <v>46</v>
      </c>
      <c r="D54" s="153" t="s">
        <v>43</v>
      </c>
      <c r="E54" s="154">
        <v>3</v>
      </c>
      <c r="F54" s="153" t="s">
        <v>44</v>
      </c>
      <c r="G54" s="153" t="s">
        <v>40</v>
      </c>
      <c r="H54" s="155">
        <v>45398</v>
      </c>
      <c r="I54" s="153" t="s">
        <v>356</v>
      </c>
      <c r="J54" s="153" t="s">
        <v>801</v>
      </c>
      <c r="K54" s="157">
        <f t="shared" si="1"/>
        <v>3</v>
      </c>
      <c r="L54" s="158">
        <v>0</v>
      </c>
      <c r="M54" s="159">
        <v>45406</v>
      </c>
      <c r="N54" s="184"/>
    </row>
    <row r="55" spans="1:14" s="1" customFormat="1">
      <c r="A55" s="152">
        <v>45357</v>
      </c>
      <c r="B55" s="153" t="s">
        <v>41</v>
      </c>
      <c r="C55" s="153" t="s">
        <v>46</v>
      </c>
      <c r="D55" s="153" t="s">
        <v>43</v>
      </c>
      <c r="E55" s="154">
        <v>1</v>
      </c>
      <c r="F55" s="153" t="s">
        <v>44</v>
      </c>
      <c r="G55" s="153" t="s">
        <v>23</v>
      </c>
      <c r="H55" s="155">
        <v>45399</v>
      </c>
      <c r="I55" s="153" t="s">
        <v>356</v>
      </c>
      <c r="J55" s="153" t="s">
        <v>802</v>
      </c>
      <c r="K55" s="157">
        <f t="shared" si="1"/>
        <v>1</v>
      </c>
      <c r="L55" s="158">
        <v>0</v>
      </c>
      <c r="M55" s="159">
        <v>45406</v>
      </c>
      <c r="N55" s="184"/>
    </row>
    <row r="56" spans="1:14" s="1" customFormat="1">
      <c r="A56" s="152">
        <v>45357</v>
      </c>
      <c r="B56" s="153" t="s">
        <v>41</v>
      </c>
      <c r="C56" s="153" t="s">
        <v>46</v>
      </c>
      <c r="D56" s="153" t="s">
        <v>43</v>
      </c>
      <c r="E56" s="154">
        <v>2</v>
      </c>
      <c r="F56" s="153" t="s">
        <v>44</v>
      </c>
      <c r="G56" s="153" t="s">
        <v>23</v>
      </c>
      <c r="H56" s="155">
        <v>45398</v>
      </c>
      <c r="I56" s="153" t="s">
        <v>356</v>
      </c>
      <c r="J56" s="153" t="s">
        <v>803</v>
      </c>
      <c r="K56" s="157">
        <f t="shared" si="1"/>
        <v>1</v>
      </c>
      <c r="L56" s="158">
        <v>1</v>
      </c>
      <c r="M56" s="159"/>
      <c r="N56" s="184"/>
    </row>
    <row r="57" spans="1:14" s="1" customFormat="1">
      <c r="A57" s="152">
        <v>45357</v>
      </c>
      <c r="B57" s="153" t="s">
        <v>41</v>
      </c>
      <c r="C57" s="153" t="s">
        <v>46</v>
      </c>
      <c r="D57" s="153" t="s">
        <v>43</v>
      </c>
      <c r="E57" s="154">
        <v>3</v>
      </c>
      <c r="F57" s="153" t="s">
        <v>44</v>
      </c>
      <c r="G57" s="153" t="s">
        <v>40</v>
      </c>
      <c r="H57" s="155"/>
      <c r="I57" s="156"/>
      <c r="J57" s="153" t="s">
        <v>804</v>
      </c>
      <c r="K57" s="157">
        <f t="shared" si="1"/>
        <v>0</v>
      </c>
      <c r="L57" s="158"/>
      <c r="M57" s="159"/>
      <c r="N57" s="184"/>
    </row>
    <row r="58" spans="1:14" s="1" customFormat="1">
      <c r="A58" s="152">
        <v>45357</v>
      </c>
      <c r="B58" s="153" t="s">
        <v>41</v>
      </c>
      <c r="C58" s="153" t="s">
        <v>46</v>
      </c>
      <c r="D58" s="153" t="s">
        <v>43</v>
      </c>
      <c r="E58" s="154">
        <v>10</v>
      </c>
      <c r="F58" s="153" t="s">
        <v>44</v>
      </c>
      <c r="G58" s="153" t="s">
        <v>30</v>
      </c>
      <c r="H58" s="155">
        <v>45398</v>
      </c>
      <c r="I58" s="153" t="s">
        <v>356</v>
      </c>
      <c r="J58" s="153" t="s">
        <v>829</v>
      </c>
      <c r="K58" s="157">
        <f t="shared" si="1"/>
        <v>10</v>
      </c>
      <c r="L58" s="158">
        <v>0</v>
      </c>
      <c r="M58" s="159">
        <v>45406</v>
      </c>
      <c r="N58" s="184"/>
    </row>
    <row r="59" spans="1:14" s="1" customFormat="1">
      <c r="A59" s="155">
        <v>45359</v>
      </c>
      <c r="B59" s="153" t="s">
        <v>41</v>
      </c>
      <c r="C59" s="153" t="s">
        <v>42</v>
      </c>
      <c r="D59" s="153" t="s">
        <v>43</v>
      </c>
      <c r="E59" s="154">
        <v>4</v>
      </c>
      <c r="F59" s="153" t="s">
        <v>44</v>
      </c>
      <c r="G59" s="153" t="s">
        <v>36</v>
      </c>
      <c r="H59" s="155">
        <v>45407</v>
      </c>
      <c r="I59" s="153" t="s">
        <v>356</v>
      </c>
      <c r="J59" s="153" t="s">
        <v>805</v>
      </c>
      <c r="K59" s="157">
        <f t="shared" si="1"/>
        <v>4</v>
      </c>
      <c r="L59" s="158">
        <v>0</v>
      </c>
      <c r="M59" s="159">
        <v>45411</v>
      </c>
      <c r="N59" s="184"/>
    </row>
    <row r="60" spans="1:14" s="1" customFormat="1">
      <c r="A60" s="155">
        <v>45359</v>
      </c>
      <c r="B60" s="153" t="s">
        <v>41</v>
      </c>
      <c r="C60" s="153" t="s">
        <v>42</v>
      </c>
      <c r="D60" s="153" t="s">
        <v>43</v>
      </c>
      <c r="E60" s="154">
        <v>2</v>
      </c>
      <c r="F60" s="153" t="s">
        <v>44</v>
      </c>
      <c r="G60" s="153" t="s">
        <v>39</v>
      </c>
      <c r="H60" s="155">
        <v>45399</v>
      </c>
      <c r="I60" s="153" t="s">
        <v>356</v>
      </c>
      <c r="J60" s="153" t="s">
        <v>806</v>
      </c>
      <c r="K60" s="157">
        <f t="shared" si="1"/>
        <v>2</v>
      </c>
      <c r="L60" s="158">
        <v>0</v>
      </c>
      <c r="M60" s="159">
        <v>45404</v>
      </c>
      <c r="N60" s="184"/>
    </row>
    <row r="61" spans="1:14" s="1" customFormat="1">
      <c r="A61" s="155">
        <v>45359</v>
      </c>
      <c r="B61" s="153" t="s">
        <v>41</v>
      </c>
      <c r="C61" s="153" t="s">
        <v>42</v>
      </c>
      <c r="D61" s="153" t="s">
        <v>43</v>
      </c>
      <c r="E61" s="154">
        <v>3</v>
      </c>
      <c r="F61" s="153" t="s">
        <v>44</v>
      </c>
      <c r="G61" s="153" t="s">
        <v>30</v>
      </c>
      <c r="H61" s="155">
        <v>45400</v>
      </c>
      <c r="I61" s="153" t="s">
        <v>356</v>
      </c>
      <c r="J61" s="153" t="s">
        <v>807</v>
      </c>
      <c r="K61" s="157">
        <f t="shared" si="1"/>
        <v>3</v>
      </c>
      <c r="L61" s="158">
        <v>0</v>
      </c>
      <c r="M61" s="159"/>
      <c r="N61" s="184"/>
    </row>
    <row r="62" spans="1:14" s="1" customFormat="1">
      <c r="A62" s="155">
        <v>45359</v>
      </c>
      <c r="B62" s="153" t="s">
        <v>41</v>
      </c>
      <c r="C62" s="153" t="s">
        <v>64</v>
      </c>
      <c r="D62" s="153" t="s">
        <v>43</v>
      </c>
      <c r="E62" s="154">
        <v>15</v>
      </c>
      <c r="F62" s="153" t="s">
        <v>44</v>
      </c>
      <c r="G62" s="153" t="s">
        <v>36</v>
      </c>
      <c r="H62" s="155">
        <v>45407</v>
      </c>
      <c r="I62" s="153" t="s">
        <v>356</v>
      </c>
      <c r="J62" s="153" t="s">
        <v>808</v>
      </c>
      <c r="K62" s="157">
        <f t="shared" si="1"/>
        <v>11</v>
      </c>
      <c r="L62" s="158">
        <v>4</v>
      </c>
      <c r="M62" s="159"/>
      <c r="N62" s="184"/>
    </row>
    <row r="63" spans="1:14" s="1" customFormat="1">
      <c r="A63" s="155">
        <v>45359</v>
      </c>
      <c r="B63" s="153" t="s">
        <v>41</v>
      </c>
      <c r="C63" s="153" t="s">
        <v>49</v>
      </c>
      <c r="D63" s="153" t="s">
        <v>43</v>
      </c>
      <c r="E63" s="154">
        <v>9</v>
      </c>
      <c r="F63" s="153" t="s">
        <v>44</v>
      </c>
      <c r="G63" s="153" t="s">
        <v>39</v>
      </c>
      <c r="H63" s="155">
        <v>45404</v>
      </c>
      <c r="I63" s="153" t="s">
        <v>356</v>
      </c>
      <c r="J63" s="153" t="s">
        <v>809</v>
      </c>
      <c r="K63" s="157">
        <f t="shared" si="1"/>
        <v>8</v>
      </c>
      <c r="L63" s="158">
        <v>1</v>
      </c>
      <c r="M63" s="159">
        <v>45405</v>
      </c>
      <c r="N63" s="184"/>
    </row>
    <row r="64" spans="1:14" s="1" customFormat="1">
      <c r="A64" s="155">
        <v>45359</v>
      </c>
      <c r="B64" s="153" t="s">
        <v>41</v>
      </c>
      <c r="C64" s="153" t="s">
        <v>49</v>
      </c>
      <c r="D64" s="153" t="s">
        <v>43</v>
      </c>
      <c r="E64" s="154">
        <v>2</v>
      </c>
      <c r="F64" s="153" t="s">
        <v>44</v>
      </c>
      <c r="G64" s="153" t="s">
        <v>40</v>
      </c>
      <c r="H64" s="155">
        <v>45407</v>
      </c>
      <c r="I64" s="153" t="s">
        <v>356</v>
      </c>
      <c r="J64" s="153" t="s">
        <v>810</v>
      </c>
      <c r="K64" s="157">
        <f t="shared" si="1"/>
        <v>2</v>
      </c>
      <c r="L64" s="158">
        <v>0</v>
      </c>
      <c r="M64" s="159">
        <v>45408</v>
      </c>
      <c r="N64" s="184"/>
    </row>
    <row r="65" spans="1:14" s="1" customFormat="1">
      <c r="A65" s="155">
        <v>45359</v>
      </c>
      <c r="B65" s="153" t="s">
        <v>41</v>
      </c>
      <c r="C65" s="153" t="s">
        <v>49</v>
      </c>
      <c r="D65" s="153" t="s">
        <v>43</v>
      </c>
      <c r="E65" s="154">
        <v>1</v>
      </c>
      <c r="F65" s="153" t="s">
        <v>44</v>
      </c>
      <c r="G65" s="153" t="s">
        <v>21</v>
      </c>
      <c r="H65" s="155">
        <v>45404</v>
      </c>
      <c r="I65" s="153" t="s">
        <v>356</v>
      </c>
      <c r="J65" s="153" t="s">
        <v>811</v>
      </c>
      <c r="K65" s="157">
        <f t="shared" si="1"/>
        <v>1</v>
      </c>
      <c r="L65" s="158">
        <v>0</v>
      </c>
      <c r="M65" s="159">
        <v>45405</v>
      </c>
      <c r="N65" s="184"/>
    </row>
    <row r="66" spans="1:14" s="1" customFormat="1">
      <c r="A66" s="155">
        <v>45359</v>
      </c>
      <c r="B66" s="153" t="s">
        <v>41</v>
      </c>
      <c r="C66" s="153" t="s">
        <v>49</v>
      </c>
      <c r="D66" s="153" t="s">
        <v>43</v>
      </c>
      <c r="E66" s="154">
        <v>1</v>
      </c>
      <c r="F66" s="153" t="s">
        <v>44</v>
      </c>
      <c r="G66" s="153" t="s">
        <v>21</v>
      </c>
      <c r="H66" s="155">
        <v>45404</v>
      </c>
      <c r="I66" s="153" t="s">
        <v>356</v>
      </c>
      <c r="J66" s="153" t="s">
        <v>812</v>
      </c>
      <c r="K66" s="157">
        <f t="shared" si="1"/>
        <v>1</v>
      </c>
      <c r="L66" s="158">
        <v>0</v>
      </c>
      <c r="M66" s="159">
        <v>45405</v>
      </c>
      <c r="N66" s="184"/>
    </row>
    <row r="67" spans="1:14" s="1" customFormat="1">
      <c r="A67" s="155">
        <v>45359</v>
      </c>
      <c r="B67" s="153" t="s">
        <v>41</v>
      </c>
      <c r="C67" s="153" t="s">
        <v>49</v>
      </c>
      <c r="D67" s="153" t="s">
        <v>43</v>
      </c>
      <c r="E67" s="154">
        <v>1</v>
      </c>
      <c r="F67" s="153" t="s">
        <v>44</v>
      </c>
      <c r="G67" s="153" t="s">
        <v>23</v>
      </c>
      <c r="H67" s="155">
        <v>45404</v>
      </c>
      <c r="I67" s="153" t="s">
        <v>356</v>
      </c>
      <c r="J67" s="153" t="s">
        <v>813</v>
      </c>
      <c r="K67" s="157">
        <f t="shared" si="1"/>
        <v>1</v>
      </c>
      <c r="L67" s="158">
        <v>0</v>
      </c>
      <c r="M67" s="159">
        <v>45405</v>
      </c>
      <c r="N67" s="184"/>
    </row>
    <row r="68" spans="1:14" s="1" customFormat="1">
      <c r="A68" s="155">
        <v>45359</v>
      </c>
      <c r="B68" s="153" t="s">
        <v>41</v>
      </c>
      <c r="C68" s="153" t="s">
        <v>49</v>
      </c>
      <c r="D68" s="153" t="s">
        <v>43</v>
      </c>
      <c r="E68" s="154">
        <v>3</v>
      </c>
      <c r="F68" s="153" t="s">
        <v>44</v>
      </c>
      <c r="G68" s="153" t="s">
        <v>30</v>
      </c>
      <c r="H68" s="155">
        <v>45398</v>
      </c>
      <c r="I68" s="153" t="s">
        <v>356</v>
      </c>
      <c r="J68" s="153" t="s">
        <v>814</v>
      </c>
      <c r="K68" s="157">
        <f t="shared" si="1"/>
        <v>3</v>
      </c>
      <c r="L68" s="158">
        <v>0</v>
      </c>
      <c r="M68" s="159">
        <v>45399</v>
      </c>
      <c r="N68" s="184"/>
    </row>
    <row r="69" spans="1:14" s="1" customFormat="1">
      <c r="A69" s="155">
        <v>45365</v>
      </c>
      <c r="B69" s="153" t="s">
        <v>41</v>
      </c>
      <c r="C69" s="153" t="s">
        <v>49</v>
      </c>
      <c r="D69" s="153" t="s">
        <v>43</v>
      </c>
      <c r="E69" s="154">
        <v>2</v>
      </c>
      <c r="F69" s="153" t="s">
        <v>44</v>
      </c>
      <c r="G69" s="153" t="s">
        <v>34</v>
      </c>
      <c r="H69" s="155">
        <v>45383</v>
      </c>
      <c r="I69" s="153" t="s">
        <v>356</v>
      </c>
      <c r="J69" s="153" t="s">
        <v>795</v>
      </c>
      <c r="K69" s="157">
        <f t="shared" ref="K69:K92" si="2">IF(H69="",0,IF(L69&gt;E69,"ERROR",E69-L69))</f>
        <v>2</v>
      </c>
      <c r="L69" s="158">
        <v>0</v>
      </c>
      <c r="M69" s="159">
        <v>45387</v>
      </c>
      <c r="N69" s="184"/>
    </row>
    <row r="70" spans="1:14" s="1" customFormat="1">
      <c r="A70" s="155">
        <v>45365</v>
      </c>
      <c r="B70" s="153" t="s">
        <v>41</v>
      </c>
      <c r="C70" s="153" t="s">
        <v>49</v>
      </c>
      <c r="D70" s="153" t="s">
        <v>43</v>
      </c>
      <c r="E70" s="154">
        <v>1</v>
      </c>
      <c r="F70" s="153" t="s">
        <v>44</v>
      </c>
      <c r="G70" s="153" t="s">
        <v>36</v>
      </c>
      <c r="H70" s="155">
        <v>45407</v>
      </c>
      <c r="I70" s="153" t="s">
        <v>356</v>
      </c>
      <c r="J70" s="153" t="s">
        <v>815</v>
      </c>
      <c r="K70" s="157">
        <f t="shared" si="2"/>
        <v>0</v>
      </c>
      <c r="L70" s="158">
        <v>1</v>
      </c>
      <c r="M70" s="159">
        <v>45408</v>
      </c>
      <c r="N70" s="184"/>
    </row>
    <row r="71" spans="1:14" s="1" customFormat="1">
      <c r="A71" s="155">
        <v>45365</v>
      </c>
      <c r="B71" s="153" t="s">
        <v>41</v>
      </c>
      <c r="C71" s="153" t="s">
        <v>49</v>
      </c>
      <c r="D71" s="153" t="s">
        <v>43</v>
      </c>
      <c r="E71" s="154">
        <v>6</v>
      </c>
      <c r="F71" s="153" t="s">
        <v>44</v>
      </c>
      <c r="G71" s="153" t="s">
        <v>23</v>
      </c>
      <c r="H71" s="155">
        <v>45405</v>
      </c>
      <c r="I71" s="153" t="s">
        <v>356</v>
      </c>
      <c r="J71" s="153" t="s">
        <v>816</v>
      </c>
      <c r="K71" s="157">
        <f t="shared" si="2"/>
        <v>6</v>
      </c>
      <c r="L71" s="158">
        <v>0</v>
      </c>
      <c r="M71" s="159"/>
      <c r="N71" s="184"/>
    </row>
    <row r="72" spans="1:14" s="1" customFormat="1">
      <c r="A72" s="155">
        <v>45365</v>
      </c>
      <c r="B72" s="153" t="s">
        <v>41</v>
      </c>
      <c r="C72" s="153" t="s">
        <v>49</v>
      </c>
      <c r="D72" s="153" t="s">
        <v>43</v>
      </c>
      <c r="E72" s="154">
        <v>1</v>
      </c>
      <c r="F72" s="153" t="s">
        <v>44</v>
      </c>
      <c r="G72" s="153" t="s">
        <v>40</v>
      </c>
      <c r="H72" s="155">
        <v>45399</v>
      </c>
      <c r="I72" s="153" t="s">
        <v>356</v>
      </c>
      <c r="J72" s="153" t="s">
        <v>817</v>
      </c>
      <c r="K72" s="157">
        <f t="shared" si="2"/>
        <v>1</v>
      </c>
      <c r="L72" s="158">
        <v>0</v>
      </c>
      <c r="M72" s="159"/>
      <c r="N72" s="184"/>
    </row>
    <row r="73" spans="1:14" s="1" customFormat="1">
      <c r="A73" s="155">
        <v>45365</v>
      </c>
      <c r="B73" s="153" t="s">
        <v>41</v>
      </c>
      <c r="C73" s="153" t="s">
        <v>49</v>
      </c>
      <c r="D73" s="153" t="s">
        <v>43</v>
      </c>
      <c r="E73" s="154">
        <v>1</v>
      </c>
      <c r="F73" s="153" t="s">
        <v>44</v>
      </c>
      <c r="G73" s="153" t="s">
        <v>39</v>
      </c>
      <c r="H73" s="155">
        <v>45404</v>
      </c>
      <c r="I73" s="153" t="s">
        <v>356</v>
      </c>
      <c r="J73" s="153" t="s">
        <v>818</v>
      </c>
      <c r="K73" s="157">
        <f t="shared" si="2"/>
        <v>1</v>
      </c>
      <c r="L73" s="158">
        <v>0</v>
      </c>
      <c r="M73" s="159"/>
      <c r="N73" s="184"/>
    </row>
    <row r="74" spans="1:14" s="1" customFormat="1">
      <c r="A74" s="155">
        <v>45370</v>
      </c>
      <c r="B74" s="153" t="s">
        <v>41</v>
      </c>
      <c r="C74" s="153" t="s">
        <v>64</v>
      </c>
      <c r="D74" s="153" t="s">
        <v>43</v>
      </c>
      <c r="E74" s="154">
        <v>13</v>
      </c>
      <c r="F74" s="153" t="s">
        <v>44</v>
      </c>
      <c r="G74" s="153" t="s">
        <v>30</v>
      </c>
      <c r="H74" s="155">
        <v>45399</v>
      </c>
      <c r="I74" s="153" t="s">
        <v>356</v>
      </c>
      <c r="J74" s="153" t="s">
        <v>267</v>
      </c>
      <c r="K74" s="157">
        <f t="shared" si="2"/>
        <v>13</v>
      </c>
      <c r="L74" s="158">
        <v>0</v>
      </c>
      <c r="M74" s="159"/>
      <c r="N74" s="184"/>
    </row>
    <row r="75" spans="1:14" s="1" customFormat="1">
      <c r="A75" s="155">
        <v>45373</v>
      </c>
      <c r="B75" s="153" t="s">
        <v>41</v>
      </c>
      <c r="C75" s="153" t="s">
        <v>49</v>
      </c>
      <c r="D75" s="153" t="s">
        <v>43</v>
      </c>
      <c r="E75" s="154">
        <v>8</v>
      </c>
      <c r="F75" s="153" t="s">
        <v>44</v>
      </c>
      <c r="G75" s="153" t="s">
        <v>17</v>
      </c>
      <c r="H75" s="155">
        <v>45384</v>
      </c>
      <c r="I75" s="153" t="s">
        <v>356</v>
      </c>
      <c r="J75" s="153" t="s">
        <v>794</v>
      </c>
      <c r="K75" s="157">
        <f t="shared" si="2"/>
        <v>8</v>
      </c>
      <c r="L75" s="158">
        <v>0</v>
      </c>
      <c r="M75" s="159">
        <v>45384</v>
      </c>
      <c r="N75" s="184"/>
    </row>
    <row r="76" spans="1:14" s="1" customFormat="1">
      <c r="A76" s="175">
        <v>45373</v>
      </c>
      <c r="B76" s="176" t="s">
        <v>41</v>
      </c>
      <c r="C76" s="176" t="s">
        <v>49</v>
      </c>
      <c r="D76" s="176" t="s">
        <v>43</v>
      </c>
      <c r="E76" s="177">
        <v>14</v>
      </c>
      <c r="F76" s="176" t="s">
        <v>44</v>
      </c>
      <c r="G76" s="176" t="s">
        <v>17</v>
      </c>
      <c r="H76" s="175">
        <v>45384</v>
      </c>
      <c r="I76" s="176" t="s">
        <v>356</v>
      </c>
      <c r="J76" s="176" t="s">
        <v>711</v>
      </c>
      <c r="K76" s="178">
        <f t="shared" si="2"/>
        <v>14</v>
      </c>
      <c r="L76" s="179">
        <v>0</v>
      </c>
      <c r="M76" s="180">
        <v>45384</v>
      </c>
      <c r="N76" s="184"/>
    </row>
    <row r="77" spans="1:14" s="61" customFormat="1">
      <c r="A77" s="155">
        <v>45373</v>
      </c>
      <c r="B77" s="153" t="s">
        <v>41</v>
      </c>
      <c r="C77" s="153" t="s">
        <v>49</v>
      </c>
      <c r="D77" s="153" t="s">
        <v>43</v>
      </c>
      <c r="E77" s="154">
        <v>2</v>
      </c>
      <c r="F77" s="153" t="s">
        <v>44</v>
      </c>
      <c r="G77" s="153" t="s">
        <v>23</v>
      </c>
      <c r="H77" s="155">
        <v>45407</v>
      </c>
      <c r="I77" s="153" t="s">
        <v>356</v>
      </c>
      <c r="J77" s="153" t="s">
        <v>820</v>
      </c>
      <c r="K77" s="157">
        <f t="shared" si="2"/>
        <v>2</v>
      </c>
      <c r="L77" s="158">
        <v>0</v>
      </c>
      <c r="M77" s="159">
        <v>45408</v>
      </c>
      <c r="N77" s="184"/>
    </row>
    <row r="78" spans="1:14" s="61" customFormat="1">
      <c r="A78" s="155">
        <v>45373</v>
      </c>
      <c r="B78" s="153" t="s">
        <v>41</v>
      </c>
      <c r="C78" s="153" t="s">
        <v>49</v>
      </c>
      <c r="D78" s="153" t="s">
        <v>43</v>
      </c>
      <c r="E78" s="154">
        <v>1</v>
      </c>
      <c r="F78" s="153" t="s">
        <v>44</v>
      </c>
      <c r="G78" s="153" t="s">
        <v>39</v>
      </c>
      <c r="H78" s="155">
        <v>45405</v>
      </c>
      <c r="I78" s="153" t="s">
        <v>356</v>
      </c>
      <c r="J78" s="153" t="s">
        <v>821</v>
      </c>
      <c r="K78" s="157">
        <f t="shared" si="2"/>
        <v>1</v>
      </c>
      <c r="L78" s="158">
        <v>0</v>
      </c>
      <c r="M78" s="159"/>
      <c r="N78" s="184"/>
    </row>
    <row r="79" spans="1:14" s="61" customFormat="1">
      <c r="A79" s="155">
        <v>45373</v>
      </c>
      <c r="B79" s="153" t="s">
        <v>41</v>
      </c>
      <c r="C79" s="153" t="s">
        <v>49</v>
      </c>
      <c r="D79" s="153" t="s">
        <v>43</v>
      </c>
      <c r="E79" s="154">
        <v>1</v>
      </c>
      <c r="F79" s="153" t="s">
        <v>44</v>
      </c>
      <c r="G79" s="153" t="s">
        <v>40</v>
      </c>
      <c r="H79" s="155">
        <v>45399</v>
      </c>
      <c r="I79" s="153" t="s">
        <v>356</v>
      </c>
      <c r="J79" s="153" t="s">
        <v>822</v>
      </c>
      <c r="K79" s="157">
        <f t="shared" si="2"/>
        <v>1</v>
      </c>
      <c r="L79" s="158">
        <v>0</v>
      </c>
      <c r="M79" s="159"/>
      <c r="N79" s="184"/>
    </row>
    <row r="80" spans="1:14" s="61" customFormat="1">
      <c r="A80" s="155">
        <v>45373</v>
      </c>
      <c r="B80" s="153" t="s">
        <v>41</v>
      </c>
      <c r="C80" s="153" t="s">
        <v>49</v>
      </c>
      <c r="D80" s="153" t="s">
        <v>43</v>
      </c>
      <c r="E80" s="154">
        <v>2</v>
      </c>
      <c r="F80" s="153" t="s">
        <v>44</v>
      </c>
      <c r="G80" s="153" t="s">
        <v>36</v>
      </c>
      <c r="H80" s="155">
        <v>45407</v>
      </c>
      <c r="I80" s="153" t="s">
        <v>356</v>
      </c>
      <c r="J80" s="153" t="s">
        <v>926</v>
      </c>
      <c r="K80" s="157">
        <f t="shared" si="2"/>
        <v>2</v>
      </c>
      <c r="L80" s="158">
        <v>0</v>
      </c>
      <c r="M80" s="159">
        <v>45408</v>
      </c>
      <c r="N80" s="184"/>
    </row>
    <row r="81" spans="1:14" s="61" customFormat="1">
      <c r="A81" s="155">
        <v>45373</v>
      </c>
      <c r="B81" s="153" t="s">
        <v>41</v>
      </c>
      <c r="C81" s="153" t="s">
        <v>49</v>
      </c>
      <c r="D81" s="153" t="s">
        <v>43</v>
      </c>
      <c r="E81" s="154">
        <v>30</v>
      </c>
      <c r="F81" s="153" t="s">
        <v>44</v>
      </c>
      <c r="G81" s="153" t="s">
        <v>34</v>
      </c>
      <c r="H81" s="155">
        <v>45383</v>
      </c>
      <c r="I81" s="153" t="s">
        <v>356</v>
      </c>
      <c r="J81" s="153" t="s">
        <v>830</v>
      </c>
      <c r="K81" s="157">
        <f t="shared" si="2"/>
        <v>29</v>
      </c>
      <c r="L81" s="158">
        <v>1</v>
      </c>
      <c r="M81" s="159">
        <v>45387</v>
      </c>
      <c r="N81" s="184"/>
    </row>
    <row r="82" spans="1:14" s="61" customFormat="1">
      <c r="A82" s="155">
        <v>45376</v>
      </c>
      <c r="B82" s="153" t="s">
        <v>41</v>
      </c>
      <c r="C82" s="153" t="s">
        <v>46</v>
      </c>
      <c r="D82" s="153" t="s">
        <v>43</v>
      </c>
      <c r="E82" s="154">
        <v>1</v>
      </c>
      <c r="F82" s="153" t="s">
        <v>44</v>
      </c>
      <c r="G82" s="153" t="s">
        <v>23</v>
      </c>
      <c r="H82" s="155">
        <v>45406</v>
      </c>
      <c r="I82" s="153" t="s">
        <v>356</v>
      </c>
      <c r="J82" s="153" t="s">
        <v>824</v>
      </c>
      <c r="K82" s="157">
        <f t="shared" si="2"/>
        <v>1</v>
      </c>
      <c r="L82" s="158">
        <v>0</v>
      </c>
      <c r="M82" s="159"/>
      <c r="N82" s="184"/>
    </row>
    <row r="83" spans="1:14" s="61" customFormat="1">
      <c r="A83" s="155">
        <v>45376</v>
      </c>
      <c r="B83" s="153" t="s">
        <v>41</v>
      </c>
      <c r="C83" s="153" t="s">
        <v>46</v>
      </c>
      <c r="D83" s="153" t="s">
        <v>43</v>
      </c>
      <c r="E83" s="154">
        <v>1</v>
      </c>
      <c r="F83" s="153" t="s">
        <v>44</v>
      </c>
      <c r="G83" s="153" t="s">
        <v>23</v>
      </c>
      <c r="H83" s="155">
        <v>45407</v>
      </c>
      <c r="I83" s="153" t="s">
        <v>356</v>
      </c>
      <c r="J83" s="153" t="s">
        <v>825</v>
      </c>
      <c r="K83" s="157">
        <f t="shared" si="2"/>
        <v>1</v>
      </c>
      <c r="L83" s="158">
        <v>0</v>
      </c>
      <c r="M83" s="159">
        <v>45412</v>
      </c>
      <c r="N83" s="184"/>
    </row>
    <row r="84" spans="1:14" s="60" customFormat="1">
      <c r="A84" s="155">
        <v>45376</v>
      </c>
      <c r="B84" s="153" t="s">
        <v>41</v>
      </c>
      <c r="C84" s="153" t="s">
        <v>46</v>
      </c>
      <c r="D84" s="153" t="s">
        <v>43</v>
      </c>
      <c r="E84" s="154">
        <v>5</v>
      </c>
      <c r="F84" s="153" t="s">
        <v>44</v>
      </c>
      <c r="G84" s="153" t="s">
        <v>23</v>
      </c>
      <c r="H84" s="155">
        <v>45406</v>
      </c>
      <c r="I84" s="153" t="s">
        <v>356</v>
      </c>
      <c r="J84" s="153" t="s">
        <v>893</v>
      </c>
      <c r="K84" s="157">
        <f t="shared" si="2"/>
        <v>5</v>
      </c>
      <c r="L84" s="158">
        <v>0</v>
      </c>
      <c r="M84" s="159"/>
      <c r="N84" s="183"/>
    </row>
    <row r="85" spans="1:14" s="60" customFormat="1">
      <c r="A85" s="155">
        <v>45376</v>
      </c>
      <c r="B85" s="153" t="s">
        <v>41</v>
      </c>
      <c r="C85" s="153" t="s">
        <v>46</v>
      </c>
      <c r="D85" s="153" t="s">
        <v>43</v>
      </c>
      <c r="E85" s="154">
        <v>5</v>
      </c>
      <c r="F85" s="153" t="s">
        <v>44</v>
      </c>
      <c r="G85" s="153" t="s">
        <v>16</v>
      </c>
      <c r="H85" s="155">
        <v>45408</v>
      </c>
      <c r="I85" s="153" t="s">
        <v>356</v>
      </c>
      <c r="J85" s="153" t="s">
        <v>827</v>
      </c>
      <c r="K85" s="157">
        <f t="shared" si="2"/>
        <v>5</v>
      </c>
      <c r="L85" s="158">
        <v>0</v>
      </c>
      <c r="M85" s="159"/>
      <c r="N85" s="183"/>
    </row>
    <row r="86" spans="1:14" s="60" customFormat="1">
      <c r="A86" s="155">
        <v>45376</v>
      </c>
      <c r="B86" s="153" t="s">
        <v>41</v>
      </c>
      <c r="C86" s="153" t="s">
        <v>46</v>
      </c>
      <c r="D86" s="153" t="s">
        <v>43</v>
      </c>
      <c r="E86" s="154">
        <v>5</v>
      </c>
      <c r="F86" s="153" t="s">
        <v>44</v>
      </c>
      <c r="G86" s="153" t="s">
        <v>16</v>
      </c>
      <c r="H86" s="155">
        <v>45411</v>
      </c>
      <c r="I86" s="153" t="s">
        <v>356</v>
      </c>
      <c r="J86" s="153" t="s">
        <v>828</v>
      </c>
      <c r="K86" s="157">
        <f t="shared" si="2"/>
        <v>5</v>
      </c>
      <c r="L86" s="158">
        <v>0</v>
      </c>
      <c r="M86" s="159"/>
      <c r="N86" s="183"/>
    </row>
    <row r="87" spans="1:14" s="60" customFormat="1">
      <c r="A87" s="155">
        <v>45376</v>
      </c>
      <c r="B87" s="153" t="s">
        <v>41</v>
      </c>
      <c r="C87" s="153" t="s">
        <v>46</v>
      </c>
      <c r="D87" s="153" t="s">
        <v>43</v>
      </c>
      <c r="E87" s="154">
        <v>10</v>
      </c>
      <c r="F87" s="153" t="s">
        <v>44</v>
      </c>
      <c r="G87" s="153" t="s">
        <v>26</v>
      </c>
      <c r="H87" s="155">
        <v>45384</v>
      </c>
      <c r="I87" s="153" t="s">
        <v>356</v>
      </c>
      <c r="J87" s="153" t="s">
        <v>831</v>
      </c>
      <c r="K87" s="157">
        <f t="shared" si="2"/>
        <v>10</v>
      </c>
      <c r="L87" s="158">
        <v>0</v>
      </c>
      <c r="M87" s="159">
        <v>45386</v>
      </c>
      <c r="N87" s="183"/>
    </row>
    <row r="88" spans="1:14" s="60" customFormat="1">
      <c r="A88" s="155">
        <v>45376</v>
      </c>
      <c r="B88" s="153" t="s">
        <v>41</v>
      </c>
      <c r="C88" s="153" t="s">
        <v>46</v>
      </c>
      <c r="D88" s="153" t="s">
        <v>43</v>
      </c>
      <c r="E88" s="154">
        <v>10</v>
      </c>
      <c r="F88" s="153" t="s">
        <v>44</v>
      </c>
      <c r="G88" s="153" t="s">
        <v>32</v>
      </c>
      <c r="H88" s="155">
        <v>45384</v>
      </c>
      <c r="I88" s="153" t="s">
        <v>356</v>
      </c>
      <c r="J88" s="153" t="s">
        <v>832</v>
      </c>
      <c r="K88" s="157">
        <f t="shared" si="2"/>
        <v>10</v>
      </c>
      <c r="L88" s="158">
        <v>0</v>
      </c>
      <c r="M88" s="159">
        <v>45386</v>
      </c>
      <c r="N88" s="183"/>
    </row>
    <row r="89" spans="1:14" s="60" customFormat="1">
      <c r="A89" s="155">
        <v>45376</v>
      </c>
      <c r="B89" s="153" t="s">
        <v>41</v>
      </c>
      <c r="C89" s="153" t="s">
        <v>46</v>
      </c>
      <c r="D89" s="153" t="s">
        <v>43</v>
      </c>
      <c r="E89" s="154">
        <v>10</v>
      </c>
      <c r="F89" s="153" t="s">
        <v>44</v>
      </c>
      <c r="G89" s="153" t="s">
        <v>31</v>
      </c>
      <c r="H89" s="155">
        <v>45385</v>
      </c>
      <c r="I89" s="153" t="s">
        <v>356</v>
      </c>
      <c r="J89" s="153" t="s">
        <v>833</v>
      </c>
      <c r="K89" s="157">
        <f t="shared" si="2"/>
        <v>8</v>
      </c>
      <c r="L89" s="158">
        <v>2</v>
      </c>
      <c r="M89" s="159">
        <v>45385</v>
      </c>
      <c r="N89" s="183"/>
    </row>
    <row r="90" spans="1:14" s="60" customFormat="1">
      <c r="A90" s="155">
        <v>45376</v>
      </c>
      <c r="B90" s="153" t="s">
        <v>41</v>
      </c>
      <c r="C90" s="153" t="s">
        <v>46</v>
      </c>
      <c r="D90" s="153" t="s">
        <v>43</v>
      </c>
      <c r="E90" s="154">
        <v>8</v>
      </c>
      <c r="F90" s="153" t="s">
        <v>44</v>
      </c>
      <c r="G90" s="153" t="s">
        <v>20</v>
      </c>
      <c r="H90" s="155">
        <v>45384</v>
      </c>
      <c r="I90" s="153" t="s">
        <v>356</v>
      </c>
      <c r="J90" s="153" t="s">
        <v>834</v>
      </c>
      <c r="K90" s="157">
        <f t="shared" si="2"/>
        <v>8</v>
      </c>
      <c r="L90" s="158">
        <v>0</v>
      </c>
      <c r="M90" s="159">
        <v>45386</v>
      </c>
      <c r="N90" s="183"/>
    </row>
    <row r="91" spans="1:14" s="60" customFormat="1">
      <c r="A91" s="160">
        <v>45376</v>
      </c>
      <c r="B91" s="161" t="s">
        <v>41</v>
      </c>
      <c r="C91" s="161" t="s">
        <v>46</v>
      </c>
      <c r="D91" s="161" t="s">
        <v>43</v>
      </c>
      <c r="E91" s="162">
        <v>2</v>
      </c>
      <c r="F91" s="161" t="s">
        <v>44</v>
      </c>
      <c r="G91" s="161" t="s">
        <v>20</v>
      </c>
      <c r="H91" s="160">
        <v>45385</v>
      </c>
      <c r="I91" s="161" t="s">
        <v>356</v>
      </c>
      <c r="J91" s="161" t="s">
        <v>835</v>
      </c>
      <c r="K91" s="157">
        <f t="shared" si="2"/>
        <v>2</v>
      </c>
      <c r="L91" s="164">
        <v>0</v>
      </c>
      <c r="M91" s="165">
        <v>45385</v>
      </c>
      <c r="N91" s="183"/>
    </row>
    <row r="92" spans="1:14" s="60" customFormat="1">
      <c r="A92" s="4">
        <v>45387</v>
      </c>
      <c r="B92" s="70" t="s">
        <v>41</v>
      </c>
      <c r="C92" s="70" t="s">
        <v>46</v>
      </c>
      <c r="D92" s="70" t="s">
        <v>168</v>
      </c>
      <c r="E92" s="59">
        <v>1</v>
      </c>
      <c r="F92" s="70" t="s">
        <v>44</v>
      </c>
      <c r="G92" s="70" t="s">
        <v>14</v>
      </c>
      <c r="H92" s="4">
        <v>45387</v>
      </c>
      <c r="I92" s="70" t="s">
        <v>356</v>
      </c>
      <c r="J92" s="70" t="s">
        <v>172</v>
      </c>
      <c r="K92" s="22">
        <f t="shared" si="2"/>
        <v>1</v>
      </c>
      <c r="L92" s="60">
        <v>0</v>
      </c>
      <c r="M92" s="5">
        <v>45387</v>
      </c>
      <c r="N92" s="183"/>
    </row>
    <row r="93" spans="1:14">
      <c r="A93" s="4">
        <v>45387</v>
      </c>
      <c r="B93" s="70" t="s">
        <v>41</v>
      </c>
      <c r="C93" s="70" t="s">
        <v>46</v>
      </c>
      <c r="D93" s="70" t="s">
        <v>168</v>
      </c>
      <c r="E93" s="59">
        <v>1</v>
      </c>
      <c r="F93" s="70" t="s">
        <v>44</v>
      </c>
      <c r="G93" s="70" t="s">
        <v>15</v>
      </c>
      <c r="H93" s="4">
        <v>45387</v>
      </c>
      <c r="I93" s="70" t="s">
        <v>356</v>
      </c>
      <c r="J93" s="70" t="s">
        <v>837</v>
      </c>
      <c r="K93" s="22">
        <f t="shared" ref="K93:K113" si="3">IF(H93="",0,IF(L93&gt;E93,"ERROR",E93-L93))</f>
        <v>0</v>
      </c>
      <c r="L93" s="60">
        <v>1</v>
      </c>
      <c r="M93" s="5">
        <v>45387</v>
      </c>
    </row>
    <row r="94" spans="1:14">
      <c r="A94" s="4">
        <v>45393</v>
      </c>
      <c r="B94" s="70" t="s">
        <v>41</v>
      </c>
      <c r="C94" s="70" t="s">
        <v>42</v>
      </c>
      <c r="D94" s="70" t="s">
        <v>156</v>
      </c>
      <c r="E94" s="59">
        <v>1</v>
      </c>
      <c r="F94" s="70" t="s">
        <v>44</v>
      </c>
      <c r="G94" s="70" t="s">
        <v>14</v>
      </c>
      <c r="H94" s="4">
        <v>45393</v>
      </c>
      <c r="I94" s="70" t="s">
        <v>356</v>
      </c>
      <c r="J94" s="70" t="s">
        <v>159</v>
      </c>
      <c r="K94" s="22">
        <f t="shared" si="3"/>
        <v>1</v>
      </c>
      <c r="L94" s="60">
        <v>0</v>
      </c>
      <c r="M94" s="5">
        <v>45393</v>
      </c>
    </row>
    <row r="95" spans="1:14">
      <c r="A95" s="4">
        <v>45393</v>
      </c>
      <c r="B95" s="70" t="s">
        <v>41</v>
      </c>
      <c r="C95" s="70" t="s">
        <v>42</v>
      </c>
      <c r="D95" s="70" t="s">
        <v>156</v>
      </c>
      <c r="E95" s="59">
        <v>1</v>
      </c>
      <c r="F95" s="70" t="s">
        <v>44</v>
      </c>
      <c r="G95" s="70" t="s">
        <v>15</v>
      </c>
      <c r="H95" s="4">
        <v>45393</v>
      </c>
      <c r="I95" s="70" t="s">
        <v>356</v>
      </c>
      <c r="J95" s="70" t="s">
        <v>159</v>
      </c>
      <c r="K95" s="22">
        <f t="shared" si="3"/>
        <v>1</v>
      </c>
      <c r="L95" s="60">
        <v>0</v>
      </c>
      <c r="M95" s="5">
        <v>45393</v>
      </c>
    </row>
    <row r="96" spans="1:14">
      <c r="A96" s="4">
        <v>45393</v>
      </c>
      <c r="B96" s="70" t="s">
        <v>41</v>
      </c>
      <c r="C96" s="70" t="s">
        <v>42</v>
      </c>
      <c r="D96" s="70" t="s">
        <v>156</v>
      </c>
      <c r="E96" s="59">
        <v>1</v>
      </c>
      <c r="F96" s="70" t="s">
        <v>44</v>
      </c>
      <c r="G96" s="70" t="s">
        <v>14</v>
      </c>
      <c r="H96" s="4">
        <v>45393</v>
      </c>
      <c r="I96" s="70" t="s">
        <v>356</v>
      </c>
      <c r="J96" s="70" t="s">
        <v>157</v>
      </c>
      <c r="K96" s="22">
        <f t="shared" si="3"/>
        <v>1</v>
      </c>
      <c r="L96" s="60">
        <v>0</v>
      </c>
      <c r="M96" s="5">
        <v>45393</v>
      </c>
    </row>
    <row r="97" spans="1:13">
      <c r="A97" s="4">
        <v>45393</v>
      </c>
      <c r="B97" s="70" t="s">
        <v>41</v>
      </c>
      <c r="C97" s="70" t="s">
        <v>42</v>
      </c>
      <c r="D97" s="70" t="s">
        <v>156</v>
      </c>
      <c r="E97" s="59">
        <v>1</v>
      </c>
      <c r="F97" s="70" t="s">
        <v>44</v>
      </c>
      <c r="G97" s="70" t="s">
        <v>15</v>
      </c>
      <c r="H97" s="4">
        <v>45393</v>
      </c>
      <c r="I97" s="70" t="s">
        <v>356</v>
      </c>
      <c r="J97" s="70" t="s">
        <v>158</v>
      </c>
      <c r="K97" s="22">
        <f t="shared" si="3"/>
        <v>1</v>
      </c>
      <c r="L97" s="60">
        <v>0</v>
      </c>
      <c r="M97" s="5">
        <v>45393</v>
      </c>
    </row>
    <row r="98" spans="1:13">
      <c r="A98" s="4">
        <v>45393</v>
      </c>
      <c r="B98" s="70" t="s">
        <v>41</v>
      </c>
      <c r="C98" s="70" t="s">
        <v>42</v>
      </c>
      <c r="D98" s="70" t="s">
        <v>156</v>
      </c>
      <c r="E98" s="59">
        <v>1</v>
      </c>
      <c r="F98" s="70" t="s">
        <v>44</v>
      </c>
      <c r="G98" s="70" t="s">
        <v>14</v>
      </c>
      <c r="H98" s="4">
        <v>45393</v>
      </c>
      <c r="I98" s="70" t="s">
        <v>356</v>
      </c>
      <c r="J98" s="70" t="s">
        <v>160</v>
      </c>
      <c r="K98" s="22">
        <f t="shared" si="3"/>
        <v>1</v>
      </c>
      <c r="L98" s="60">
        <v>0</v>
      </c>
      <c r="M98" s="5">
        <v>45393</v>
      </c>
    </row>
    <row r="99" spans="1:13">
      <c r="A99" s="4">
        <v>45393</v>
      </c>
      <c r="B99" s="70" t="s">
        <v>41</v>
      </c>
      <c r="C99" s="70" t="s">
        <v>42</v>
      </c>
      <c r="D99" s="70" t="s">
        <v>156</v>
      </c>
      <c r="E99" s="59">
        <v>1</v>
      </c>
      <c r="F99" s="70" t="s">
        <v>44</v>
      </c>
      <c r="G99" s="70" t="s">
        <v>15</v>
      </c>
      <c r="H99" s="4">
        <v>45393</v>
      </c>
      <c r="I99" s="70" t="s">
        <v>356</v>
      </c>
      <c r="J99" s="70" t="s">
        <v>160</v>
      </c>
      <c r="K99" s="22">
        <f t="shared" si="3"/>
        <v>1</v>
      </c>
      <c r="L99" s="60">
        <v>0</v>
      </c>
      <c r="M99" s="5">
        <v>45393</v>
      </c>
    </row>
    <row r="100" spans="1:13">
      <c r="A100" s="115">
        <v>45390</v>
      </c>
      <c r="B100" s="70" t="s">
        <v>41</v>
      </c>
      <c r="C100" s="70" t="s">
        <v>64</v>
      </c>
      <c r="D100" s="70" t="s">
        <v>163</v>
      </c>
      <c r="E100" s="59">
        <v>1</v>
      </c>
      <c r="F100" s="70" t="s">
        <v>44</v>
      </c>
      <c r="G100" s="70" t="s">
        <v>14</v>
      </c>
      <c r="H100" s="4">
        <v>45390</v>
      </c>
      <c r="I100" s="70" t="s">
        <v>356</v>
      </c>
      <c r="J100" s="70" t="s">
        <v>978</v>
      </c>
      <c r="K100" s="22">
        <f t="shared" si="3"/>
        <v>1</v>
      </c>
      <c r="L100" s="60">
        <v>0</v>
      </c>
      <c r="M100" s="5">
        <v>45390</v>
      </c>
    </row>
    <row r="101" spans="1:13">
      <c r="A101" s="4">
        <v>45390</v>
      </c>
      <c r="B101" s="70" t="s">
        <v>41</v>
      </c>
      <c r="C101" s="70" t="s">
        <v>64</v>
      </c>
      <c r="D101" s="70" t="s">
        <v>163</v>
      </c>
      <c r="E101" s="59">
        <v>1</v>
      </c>
      <c r="F101" s="70" t="s">
        <v>44</v>
      </c>
      <c r="G101" s="70" t="s">
        <v>15</v>
      </c>
      <c r="H101" s="4">
        <v>45390</v>
      </c>
      <c r="I101" s="70" t="s">
        <v>356</v>
      </c>
      <c r="J101" s="70" t="s">
        <v>220</v>
      </c>
      <c r="K101" s="22">
        <f t="shared" si="3"/>
        <v>1</v>
      </c>
      <c r="L101" s="60">
        <v>0</v>
      </c>
      <c r="M101" s="5">
        <v>45390</v>
      </c>
    </row>
    <row r="102" spans="1:13">
      <c r="A102" s="4">
        <v>45390</v>
      </c>
      <c r="B102" s="70" t="s">
        <v>41</v>
      </c>
      <c r="C102" s="70" t="s">
        <v>64</v>
      </c>
      <c r="D102" s="70" t="s">
        <v>163</v>
      </c>
      <c r="E102" s="59">
        <f>2+1</f>
        <v>3</v>
      </c>
      <c r="F102" s="70" t="s">
        <v>44</v>
      </c>
      <c r="G102" s="70" t="s">
        <v>37</v>
      </c>
      <c r="H102" s="4">
        <v>45390</v>
      </c>
      <c r="I102" s="70" t="s">
        <v>356</v>
      </c>
      <c r="J102" s="70" t="s">
        <v>838</v>
      </c>
      <c r="K102" s="22">
        <f t="shared" si="3"/>
        <v>1</v>
      </c>
      <c r="L102" s="60">
        <v>2</v>
      </c>
      <c r="M102" s="5">
        <v>45390</v>
      </c>
    </row>
    <row r="103" spans="1:13">
      <c r="A103" s="4">
        <v>45390</v>
      </c>
      <c r="B103" s="70" t="s">
        <v>41</v>
      </c>
      <c r="C103" s="70" t="s">
        <v>64</v>
      </c>
      <c r="D103" s="70" t="s">
        <v>163</v>
      </c>
      <c r="E103" s="59">
        <v>1</v>
      </c>
      <c r="F103" s="70" t="s">
        <v>44</v>
      </c>
      <c r="G103" s="70" t="s">
        <v>14</v>
      </c>
      <c r="H103" s="4">
        <v>45390</v>
      </c>
      <c r="I103" s="70" t="s">
        <v>356</v>
      </c>
      <c r="J103" s="70" t="s">
        <v>839</v>
      </c>
      <c r="K103" s="22">
        <f t="shared" si="3"/>
        <v>1</v>
      </c>
      <c r="L103" s="60">
        <v>0</v>
      </c>
      <c r="M103" s="5">
        <v>45390</v>
      </c>
    </row>
    <row r="104" spans="1:13">
      <c r="A104" s="4">
        <v>45390</v>
      </c>
      <c r="B104" s="70" t="s">
        <v>41</v>
      </c>
      <c r="C104" s="70" t="s">
        <v>64</v>
      </c>
      <c r="D104" s="70" t="s">
        <v>163</v>
      </c>
      <c r="E104" s="59">
        <v>1</v>
      </c>
      <c r="F104" s="70" t="s">
        <v>44</v>
      </c>
      <c r="G104" s="70" t="s">
        <v>15</v>
      </c>
      <c r="H104" s="4">
        <v>45390</v>
      </c>
      <c r="I104" s="70" t="s">
        <v>356</v>
      </c>
      <c r="J104" s="70" t="s">
        <v>840</v>
      </c>
      <c r="K104" s="22">
        <f t="shared" si="3"/>
        <v>0</v>
      </c>
      <c r="L104" s="60">
        <v>1</v>
      </c>
      <c r="M104" s="5">
        <v>45390</v>
      </c>
    </row>
    <row r="105" spans="1:13">
      <c r="A105" s="4">
        <v>45387</v>
      </c>
      <c r="B105" s="70" t="s">
        <v>41</v>
      </c>
      <c r="C105" s="70" t="s">
        <v>64</v>
      </c>
      <c r="D105" s="70" t="s">
        <v>163</v>
      </c>
      <c r="E105" s="59">
        <v>1</v>
      </c>
      <c r="F105" s="70" t="s">
        <v>44</v>
      </c>
      <c r="G105" s="70" t="s">
        <v>14</v>
      </c>
      <c r="H105" s="4">
        <v>45387</v>
      </c>
      <c r="I105" s="70" t="s">
        <v>356</v>
      </c>
      <c r="J105" s="70" t="s">
        <v>220</v>
      </c>
      <c r="K105" s="22">
        <f t="shared" si="3"/>
        <v>0</v>
      </c>
      <c r="L105" s="60">
        <v>1</v>
      </c>
      <c r="M105" s="5">
        <v>45387</v>
      </c>
    </row>
    <row r="106" spans="1:13">
      <c r="A106" s="4">
        <v>45387</v>
      </c>
      <c r="B106" s="70" t="s">
        <v>41</v>
      </c>
      <c r="C106" s="70" t="s">
        <v>64</v>
      </c>
      <c r="D106" s="70" t="s">
        <v>163</v>
      </c>
      <c r="E106" s="59">
        <v>1</v>
      </c>
      <c r="F106" s="70" t="s">
        <v>44</v>
      </c>
      <c r="G106" s="70" t="s">
        <v>15</v>
      </c>
      <c r="H106" s="4">
        <v>45387</v>
      </c>
      <c r="I106" s="70" t="s">
        <v>356</v>
      </c>
      <c r="J106" s="70" t="s">
        <v>841</v>
      </c>
      <c r="K106" s="22">
        <f t="shared" si="3"/>
        <v>1</v>
      </c>
      <c r="L106" s="60">
        <v>0</v>
      </c>
      <c r="M106" s="5">
        <v>45387</v>
      </c>
    </row>
    <row r="107" spans="1:13">
      <c r="A107" s="4">
        <v>45387</v>
      </c>
      <c r="B107" s="70" t="s">
        <v>41</v>
      </c>
      <c r="C107" s="70" t="s">
        <v>64</v>
      </c>
      <c r="D107" s="70" t="s">
        <v>163</v>
      </c>
      <c r="E107" s="59">
        <v>2</v>
      </c>
      <c r="F107" s="70" t="s">
        <v>44</v>
      </c>
      <c r="G107" s="70" t="s">
        <v>37</v>
      </c>
      <c r="H107" s="4">
        <v>45387</v>
      </c>
      <c r="I107" s="70" t="s">
        <v>356</v>
      </c>
      <c r="J107" s="70" t="s">
        <v>842</v>
      </c>
      <c r="K107" s="22">
        <f t="shared" si="3"/>
        <v>1</v>
      </c>
      <c r="L107" s="60">
        <v>1</v>
      </c>
      <c r="M107" s="5">
        <v>45387</v>
      </c>
    </row>
    <row r="108" spans="1:13">
      <c r="A108" s="4">
        <v>45387</v>
      </c>
      <c r="B108" s="70" t="s">
        <v>41</v>
      </c>
      <c r="C108" s="70" t="s">
        <v>42</v>
      </c>
      <c r="D108" s="70" t="s">
        <v>180</v>
      </c>
      <c r="E108" s="59">
        <v>1</v>
      </c>
      <c r="F108" s="70" t="s">
        <v>44</v>
      </c>
      <c r="G108" s="70" t="s">
        <v>14</v>
      </c>
      <c r="H108" s="4">
        <v>45387</v>
      </c>
      <c r="I108" s="70" t="s">
        <v>356</v>
      </c>
      <c r="J108" s="70" t="s">
        <v>181</v>
      </c>
      <c r="K108" s="22">
        <f t="shared" si="3"/>
        <v>1</v>
      </c>
      <c r="L108" s="60">
        <v>0</v>
      </c>
      <c r="M108" s="5">
        <v>45387</v>
      </c>
    </row>
    <row r="109" spans="1:13">
      <c r="A109" s="4">
        <v>45387</v>
      </c>
      <c r="B109" s="70" t="s">
        <v>41</v>
      </c>
      <c r="C109" s="70" t="s">
        <v>42</v>
      </c>
      <c r="D109" s="70" t="s">
        <v>180</v>
      </c>
      <c r="E109" s="59">
        <v>1</v>
      </c>
      <c r="F109" s="70" t="s">
        <v>44</v>
      </c>
      <c r="G109" s="70" t="s">
        <v>15</v>
      </c>
      <c r="H109" s="4">
        <v>45387</v>
      </c>
      <c r="I109" s="70" t="s">
        <v>356</v>
      </c>
      <c r="J109" s="70" t="s">
        <v>182</v>
      </c>
      <c r="K109" s="22">
        <f t="shared" si="3"/>
        <v>0</v>
      </c>
      <c r="L109" s="60">
        <v>1</v>
      </c>
      <c r="M109" s="5">
        <v>45387</v>
      </c>
    </row>
    <row r="110" spans="1:13">
      <c r="A110" s="4">
        <v>45387</v>
      </c>
      <c r="B110" s="70" t="s">
        <v>41</v>
      </c>
      <c r="C110" s="70" t="s">
        <v>42</v>
      </c>
      <c r="D110" s="70" t="s">
        <v>180</v>
      </c>
      <c r="E110" s="59">
        <v>1</v>
      </c>
      <c r="F110" s="70" t="s">
        <v>44</v>
      </c>
      <c r="G110" s="70" t="s">
        <v>30</v>
      </c>
      <c r="H110" s="4">
        <v>45387</v>
      </c>
      <c r="I110" s="70" t="s">
        <v>356</v>
      </c>
      <c r="J110" s="70" t="s">
        <v>843</v>
      </c>
      <c r="K110" s="22">
        <f t="shared" si="3"/>
        <v>1</v>
      </c>
      <c r="L110" s="60">
        <v>0</v>
      </c>
      <c r="M110" s="5">
        <v>45387</v>
      </c>
    </row>
    <row r="111" spans="1:13">
      <c r="A111" s="4">
        <v>45387</v>
      </c>
      <c r="B111" s="70" t="s">
        <v>41</v>
      </c>
      <c r="C111" s="70" t="s">
        <v>42</v>
      </c>
      <c r="D111" s="70" t="s">
        <v>180</v>
      </c>
      <c r="E111" s="59">
        <v>2</v>
      </c>
      <c r="F111" s="70" t="s">
        <v>44</v>
      </c>
      <c r="G111" s="70" t="s">
        <v>37</v>
      </c>
      <c r="H111" s="4">
        <v>45387</v>
      </c>
      <c r="I111" s="70" t="s">
        <v>356</v>
      </c>
      <c r="J111" s="70" t="s">
        <v>348</v>
      </c>
      <c r="K111" s="22">
        <f t="shared" si="3"/>
        <v>1</v>
      </c>
      <c r="L111" s="60">
        <v>1</v>
      </c>
      <c r="M111" s="5">
        <v>45387</v>
      </c>
    </row>
    <row r="112" spans="1:13">
      <c r="A112" s="4">
        <v>45387</v>
      </c>
      <c r="B112" s="70" t="s">
        <v>41</v>
      </c>
      <c r="C112" s="70" t="s">
        <v>64</v>
      </c>
      <c r="D112" s="70" t="s">
        <v>163</v>
      </c>
      <c r="E112" s="59">
        <v>1</v>
      </c>
      <c r="F112" s="70" t="s">
        <v>44</v>
      </c>
      <c r="G112" s="70" t="s">
        <v>14</v>
      </c>
      <c r="H112" s="4">
        <v>45387</v>
      </c>
      <c r="I112" s="70" t="s">
        <v>356</v>
      </c>
      <c r="J112" s="70" t="s">
        <v>844</v>
      </c>
      <c r="K112" s="22">
        <f t="shared" si="3"/>
        <v>0</v>
      </c>
      <c r="L112" s="60">
        <v>1</v>
      </c>
      <c r="M112" s="5">
        <v>45387</v>
      </c>
    </row>
    <row r="113" spans="1:13">
      <c r="A113" s="4">
        <v>45387</v>
      </c>
      <c r="B113" s="70" t="s">
        <v>41</v>
      </c>
      <c r="C113" s="70" t="s">
        <v>64</v>
      </c>
      <c r="D113" s="70" t="s">
        <v>163</v>
      </c>
      <c r="E113" s="59">
        <v>1</v>
      </c>
      <c r="F113" s="70" t="s">
        <v>44</v>
      </c>
      <c r="G113" s="70" t="s">
        <v>15</v>
      </c>
      <c r="H113" s="4">
        <v>45387</v>
      </c>
      <c r="I113" s="70" t="s">
        <v>356</v>
      </c>
      <c r="J113" s="70" t="s">
        <v>845</v>
      </c>
      <c r="K113" s="22">
        <f t="shared" si="3"/>
        <v>1</v>
      </c>
      <c r="L113" s="60">
        <v>0</v>
      </c>
      <c r="M113" s="5">
        <v>45387</v>
      </c>
    </row>
    <row r="114" spans="1:13">
      <c r="A114" s="4">
        <v>45387</v>
      </c>
      <c r="B114" s="70" t="s">
        <v>41</v>
      </c>
      <c r="C114" s="70" t="s">
        <v>46</v>
      </c>
      <c r="D114" s="70" t="s">
        <v>139</v>
      </c>
      <c r="E114" s="59">
        <v>1</v>
      </c>
      <c r="F114" s="70" t="s">
        <v>44</v>
      </c>
      <c r="G114" s="70" t="s">
        <v>14</v>
      </c>
      <c r="H114" s="4">
        <v>45387</v>
      </c>
      <c r="I114" s="70" t="s">
        <v>356</v>
      </c>
      <c r="J114" s="70" t="s">
        <v>153</v>
      </c>
      <c r="K114" s="22">
        <f t="shared" ref="K114:K177" si="4">IF(H114="",0,IF(L114&gt;E114,"ERROR",E114-L114))</f>
        <v>1</v>
      </c>
      <c r="L114" s="60">
        <v>0</v>
      </c>
      <c r="M114" s="5">
        <v>45387</v>
      </c>
    </row>
    <row r="115" spans="1:13">
      <c r="A115" s="115">
        <v>45387</v>
      </c>
      <c r="B115" s="70" t="s">
        <v>41</v>
      </c>
      <c r="C115" s="70" t="s">
        <v>46</v>
      </c>
      <c r="D115" s="70" t="s">
        <v>139</v>
      </c>
      <c r="E115" s="59">
        <v>1</v>
      </c>
      <c r="F115" s="70" t="s">
        <v>44</v>
      </c>
      <c r="G115" s="70" t="s">
        <v>15</v>
      </c>
      <c r="H115" s="4">
        <v>45387</v>
      </c>
      <c r="I115" s="70" t="s">
        <v>356</v>
      </c>
      <c r="J115" s="70" t="s">
        <v>154</v>
      </c>
      <c r="K115" s="22">
        <f t="shared" si="4"/>
        <v>1</v>
      </c>
      <c r="L115" s="60">
        <v>0</v>
      </c>
      <c r="M115" s="5">
        <v>45387</v>
      </c>
    </row>
    <row r="116" spans="1:13">
      <c r="A116" s="4">
        <v>45387</v>
      </c>
      <c r="B116" s="70" t="s">
        <v>41</v>
      </c>
      <c r="C116" s="70" t="s">
        <v>46</v>
      </c>
      <c r="D116" s="70" t="s">
        <v>139</v>
      </c>
      <c r="E116" s="59">
        <v>2</v>
      </c>
      <c r="F116" s="70" t="s">
        <v>44</v>
      </c>
      <c r="G116" s="70" t="s">
        <v>37</v>
      </c>
      <c r="H116" s="4">
        <v>45387</v>
      </c>
      <c r="I116" s="70" t="s">
        <v>356</v>
      </c>
      <c r="J116" s="70" t="s">
        <v>155</v>
      </c>
      <c r="K116" s="22">
        <f t="shared" si="4"/>
        <v>2</v>
      </c>
      <c r="L116" s="60">
        <v>0</v>
      </c>
      <c r="M116" s="5">
        <v>45387</v>
      </c>
    </row>
    <row r="117" spans="1:13">
      <c r="A117" s="4">
        <v>45387</v>
      </c>
      <c r="B117" s="70" t="s">
        <v>41</v>
      </c>
      <c r="C117" s="70" t="s">
        <v>46</v>
      </c>
      <c r="D117" s="70" t="s">
        <v>139</v>
      </c>
      <c r="E117" s="59">
        <v>1</v>
      </c>
      <c r="F117" s="70" t="s">
        <v>44</v>
      </c>
      <c r="G117" s="70" t="s">
        <v>14</v>
      </c>
      <c r="H117" s="4">
        <v>45387</v>
      </c>
      <c r="I117" s="70" t="s">
        <v>356</v>
      </c>
      <c r="J117" s="70" t="s">
        <v>138</v>
      </c>
      <c r="K117" s="22">
        <f t="shared" si="4"/>
        <v>1</v>
      </c>
      <c r="L117" s="60">
        <v>0</v>
      </c>
      <c r="M117" s="5">
        <v>45387</v>
      </c>
    </row>
    <row r="118" spans="1:13">
      <c r="A118" s="4">
        <v>45387</v>
      </c>
      <c r="B118" s="70" t="s">
        <v>41</v>
      </c>
      <c r="C118" s="70" t="s">
        <v>46</v>
      </c>
      <c r="D118" s="70" t="s">
        <v>139</v>
      </c>
      <c r="E118" s="59">
        <v>1</v>
      </c>
      <c r="F118" s="70" t="s">
        <v>44</v>
      </c>
      <c r="G118" s="70" t="s">
        <v>15</v>
      </c>
      <c r="H118" s="4">
        <v>45387</v>
      </c>
      <c r="I118" s="70" t="s">
        <v>356</v>
      </c>
      <c r="J118" s="70" t="s">
        <v>140</v>
      </c>
      <c r="K118" s="22">
        <f t="shared" si="4"/>
        <v>1</v>
      </c>
      <c r="L118" s="60">
        <v>0</v>
      </c>
      <c r="M118" s="5">
        <v>45387</v>
      </c>
    </row>
    <row r="119" spans="1:13">
      <c r="A119" s="4">
        <v>45387</v>
      </c>
      <c r="B119" s="70" t="s">
        <v>41</v>
      </c>
      <c r="C119" s="70" t="s">
        <v>46</v>
      </c>
      <c r="D119" s="70" t="s">
        <v>139</v>
      </c>
      <c r="E119" s="59">
        <v>2</v>
      </c>
      <c r="F119" s="70" t="s">
        <v>44</v>
      </c>
      <c r="G119" s="70" t="s">
        <v>37</v>
      </c>
      <c r="H119" s="4">
        <v>45387</v>
      </c>
      <c r="I119" s="70" t="s">
        <v>356</v>
      </c>
      <c r="J119" s="70" t="s">
        <v>141</v>
      </c>
      <c r="K119" s="22">
        <f t="shared" si="4"/>
        <v>2</v>
      </c>
      <c r="L119" s="60">
        <v>0</v>
      </c>
      <c r="M119" s="5">
        <v>45387</v>
      </c>
    </row>
    <row r="120" spans="1:13">
      <c r="A120" s="4">
        <v>45386</v>
      </c>
      <c r="B120" s="70" t="s">
        <v>41</v>
      </c>
      <c r="C120" s="70" t="s">
        <v>42</v>
      </c>
      <c r="D120" s="70" t="s">
        <v>127</v>
      </c>
      <c r="E120" s="59">
        <v>1</v>
      </c>
      <c r="F120" s="70" t="s">
        <v>44</v>
      </c>
      <c r="G120" s="70" t="s">
        <v>14</v>
      </c>
      <c r="H120" s="4">
        <v>45386</v>
      </c>
      <c r="I120" s="70" t="s">
        <v>356</v>
      </c>
      <c r="J120" s="70" t="s">
        <v>132</v>
      </c>
      <c r="K120" s="22">
        <f t="shared" si="4"/>
        <v>1</v>
      </c>
      <c r="L120" s="60">
        <v>0</v>
      </c>
      <c r="M120" s="5">
        <v>45386</v>
      </c>
    </row>
    <row r="121" spans="1:13">
      <c r="A121" s="4">
        <v>45386</v>
      </c>
      <c r="B121" s="70" t="s">
        <v>41</v>
      </c>
      <c r="C121" s="70" t="s">
        <v>42</v>
      </c>
      <c r="D121" s="70" t="s">
        <v>127</v>
      </c>
      <c r="E121" s="59">
        <v>1</v>
      </c>
      <c r="F121" s="70" t="s">
        <v>44</v>
      </c>
      <c r="G121" s="70" t="s">
        <v>15</v>
      </c>
      <c r="H121" s="115">
        <v>45386</v>
      </c>
      <c r="I121" s="70" t="s">
        <v>356</v>
      </c>
      <c r="J121" s="70" t="s">
        <v>145</v>
      </c>
      <c r="K121" s="22">
        <f t="shared" si="4"/>
        <v>1</v>
      </c>
      <c r="L121" s="60">
        <v>0</v>
      </c>
      <c r="M121" s="5">
        <v>45386</v>
      </c>
    </row>
    <row r="122" spans="1:13">
      <c r="A122" s="4">
        <v>45386</v>
      </c>
      <c r="B122" s="70" t="s">
        <v>41</v>
      </c>
      <c r="C122" s="70" t="s">
        <v>42</v>
      </c>
      <c r="D122" s="70" t="s">
        <v>127</v>
      </c>
      <c r="E122" s="59">
        <v>4</v>
      </c>
      <c r="F122" s="70" t="s">
        <v>44</v>
      </c>
      <c r="G122" s="70" t="s">
        <v>17</v>
      </c>
      <c r="H122" s="4">
        <v>45386</v>
      </c>
      <c r="I122" s="70" t="s">
        <v>356</v>
      </c>
      <c r="J122" s="70" t="s">
        <v>130</v>
      </c>
      <c r="K122" s="22">
        <f t="shared" si="4"/>
        <v>4</v>
      </c>
      <c r="L122" s="60">
        <v>0</v>
      </c>
      <c r="M122" s="5">
        <v>45386</v>
      </c>
    </row>
    <row r="123" spans="1:13">
      <c r="A123" s="4">
        <v>45386</v>
      </c>
      <c r="B123" s="70" t="s">
        <v>41</v>
      </c>
      <c r="C123" s="70" t="s">
        <v>42</v>
      </c>
      <c r="D123" s="70" t="s">
        <v>127</v>
      </c>
      <c r="E123" s="128">
        <v>2</v>
      </c>
      <c r="F123" s="70" t="s">
        <v>44</v>
      </c>
      <c r="G123" s="70" t="s">
        <v>37</v>
      </c>
      <c r="H123" s="4">
        <v>45386</v>
      </c>
      <c r="I123" s="70" t="s">
        <v>356</v>
      </c>
      <c r="J123" s="70" t="s">
        <v>146</v>
      </c>
      <c r="K123" s="22">
        <f t="shared" si="4"/>
        <v>0</v>
      </c>
      <c r="L123" s="60">
        <v>2</v>
      </c>
      <c r="M123" s="5">
        <v>45386</v>
      </c>
    </row>
    <row r="124" spans="1:13">
      <c r="A124" s="4">
        <v>45386</v>
      </c>
      <c r="B124" s="70" t="s">
        <v>41</v>
      </c>
      <c r="C124" s="70" t="s">
        <v>42</v>
      </c>
      <c r="D124" s="70" t="s">
        <v>148</v>
      </c>
      <c r="E124" s="59">
        <v>1</v>
      </c>
      <c r="F124" s="70" t="s">
        <v>44</v>
      </c>
      <c r="G124" s="70" t="s">
        <v>14</v>
      </c>
      <c r="H124" s="4">
        <v>45386</v>
      </c>
      <c r="I124" s="70" t="s">
        <v>356</v>
      </c>
      <c r="J124" s="3">
        <v>2109</v>
      </c>
      <c r="K124" s="22">
        <f t="shared" si="4"/>
        <v>1</v>
      </c>
      <c r="L124" s="60">
        <v>0</v>
      </c>
      <c r="M124" s="5">
        <v>45386</v>
      </c>
    </row>
    <row r="125" spans="1:13">
      <c r="A125" s="4">
        <v>45386</v>
      </c>
      <c r="B125" s="70" t="s">
        <v>41</v>
      </c>
      <c r="C125" s="70" t="s">
        <v>42</v>
      </c>
      <c r="D125" s="70" t="s">
        <v>148</v>
      </c>
      <c r="E125" s="59">
        <v>1</v>
      </c>
      <c r="F125" s="70" t="s">
        <v>44</v>
      </c>
      <c r="G125" s="70" t="s">
        <v>15</v>
      </c>
      <c r="H125" s="4">
        <v>45386</v>
      </c>
      <c r="I125" s="70" t="s">
        <v>356</v>
      </c>
      <c r="J125" s="70" t="s">
        <v>152</v>
      </c>
      <c r="K125" s="22">
        <f t="shared" si="4"/>
        <v>1</v>
      </c>
      <c r="L125" s="60">
        <v>0</v>
      </c>
      <c r="M125" s="5">
        <v>45386</v>
      </c>
    </row>
    <row r="126" spans="1:13">
      <c r="A126" s="4">
        <v>45386</v>
      </c>
      <c r="B126" s="70" t="s">
        <v>41</v>
      </c>
      <c r="C126" s="70" t="s">
        <v>42</v>
      </c>
      <c r="D126" s="70" t="s">
        <v>148</v>
      </c>
      <c r="E126" s="59">
        <v>3</v>
      </c>
      <c r="F126" s="70" t="s">
        <v>44</v>
      </c>
      <c r="G126" s="70" t="s">
        <v>32</v>
      </c>
      <c r="H126" s="4">
        <v>45386</v>
      </c>
      <c r="I126" s="70" t="s">
        <v>356</v>
      </c>
      <c r="J126" s="70" t="s">
        <v>846</v>
      </c>
      <c r="K126" s="22">
        <f t="shared" si="4"/>
        <v>3</v>
      </c>
      <c r="L126" s="60">
        <v>0</v>
      </c>
      <c r="M126" s="5">
        <v>45386</v>
      </c>
    </row>
    <row r="127" spans="1:13">
      <c r="A127" s="4">
        <v>45386</v>
      </c>
      <c r="B127" s="70" t="s">
        <v>41</v>
      </c>
      <c r="C127" s="70" t="s">
        <v>42</v>
      </c>
      <c r="D127" s="70" t="s">
        <v>148</v>
      </c>
      <c r="E127" s="59">
        <v>2</v>
      </c>
      <c r="F127" s="70" t="s">
        <v>44</v>
      </c>
      <c r="G127" s="70" t="s">
        <v>37</v>
      </c>
      <c r="H127" s="4">
        <v>45386</v>
      </c>
      <c r="I127" s="70" t="s">
        <v>356</v>
      </c>
      <c r="J127" s="70" t="s">
        <v>225</v>
      </c>
      <c r="K127" s="22">
        <f t="shared" si="4"/>
        <v>2</v>
      </c>
      <c r="L127" s="60">
        <v>0</v>
      </c>
      <c r="M127" s="5">
        <v>45386</v>
      </c>
    </row>
    <row r="128" spans="1:13">
      <c r="A128" s="4">
        <v>45386</v>
      </c>
      <c r="B128" s="70" t="s">
        <v>41</v>
      </c>
      <c r="C128" s="70" t="s">
        <v>42</v>
      </c>
      <c r="D128" s="70" t="s">
        <v>148</v>
      </c>
      <c r="E128" s="59">
        <v>1</v>
      </c>
      <c r="F128" s="70" t="s">
        <v>44</v>
      </c>
      <c r="G128" s="70" t="s">
        <v>14</v>
      </c>
      <c r="H128" s="4">
        <v>45386</v>
      </c>
      <c r="I128" s="70" t="s">
        <v>356</v>
      </c>
      <c r="J128" s="3">
        <v>2108</v>
      </c>
      <c r="K128" s="22">
        <f t="shared" si="4"/>
        <v>1</v>
      </c>
      <c r="L128" s="60">
        <v>0</v>
      </c>
      <c r="M128" s="5">
        <v>45386</v>
      </c>
    </row>
    <row r="129" spans="1:13">
      <c r="A129" s="4">
        <v>45386</v>
      </c>
      <c r="B129" s="70" t="s">
        <v>41</v>
      </c>
      <c r="C129" s="70" t="s">
        <v>42</v>
      </c>
      <c r="D129" s="70" t="s">
        <v>148</v>
      </c>
      <c r="E129" s="59">
        <v>1</v>
      </c>
      <c r="F129" s="70" t="s">
        <v>44</v>
      </c>
      <c r="G129" s="70" t="s">
        <v>15</v>
      </c>
      <c r="H129" s="4">
        <v>45386</v>
      </c>
      <c r="I129" s="70" t="s">
        <v>356</v>
      </c>
      <c r="J129" s="70" t="s">
        <v>210</v>
      </c>
      <c r="K129" s="22">
        <f t="shared" si="4"/>
        <v>1</v>
      </c>
      <c r="L129" s="60">
        <v>0</v>
      </c>
      <c r="M129" s="5">
        <v>45386</v>
      </c>
    </row>
    <row r="130" spans="1:13">
      <c r="A130" s="4">
        <v>45386</v>
      </c>
      <c r="B130" s="70" t="s">
        <v>41</v>
      </c>
      <c r="C130" s="70" t="s">
        <v>42</v>
      </c>
      <c r="D130" s="70" t="s">
        <v>148</v>
      </c>
      <c r="E130" s="59">
        <v>8</v>
      </c>
      <c r="F130" s="70" t="s">
        <v>44</v>
      </c>
      <c r="G130" s="70" t="s">
        <v>17</v>
      </c>
      <c r="H130" s="4">
        <v>45386</v>
      </c>
      <c r="I130" s="70" t="s">
        <v>356</v>
      </c>
      <c r="J130" s="70" t="s">
        <v>130</v>
      </c>
      <c r="K130" s="22">
        <f t="shared" si="4"/>
        <v>8</v>
      </c>
      <c r="L130" s="60">
        <v>0</v>
      </c>
      <c r="M130" s="5">
        <v>45386</v>
      </c>
    </row>
    <row r="131" spans="1:13">
      <c r="A131" s="4">
        <v>45386</v>
      </c>
      <c r="B131" s="70" t="s">
        <v>41</v>
      </c>
      <c r="C131" s="70" t="s">
        <v>42</v>
      </c>
      <c r="D131" s="70" t="s">
        <v>148</v>
      </c>
      <c r="E131" s="59">
        <v>2</v>
      </c>
      <c r="F131" s="70" t="s">
        <v>44</v>
      </c>
      <c r="G131" s="70" t="s">
        <v>37</v>
      </c>
      <c r="H131" s="4">
        <v>45386</v>
      </c>
      <c r="I131" s="70" t="s">
        <v>356</v>
      </c>
      <c r="J131" s="70" t="s">
        <v>225</v>
      </c>
      <c r="K131" s="22">
        <f t="shared" si="4"/>
        <v>2</v>
      </c>
      <c r="L131" s="60">
        <v>0</v>
      </c>
      <c r="M131" s="5">
        <v>45386</v>
      </c>
    </row>
    <row r="132" spans="1:13">
      <c r="A132" s="4">
        <v>45384</v>
      </c>
      <c r="B132" s="70" t="s">
        <v>41</v>
      </c>
      <c r="C132" s="70" t="s">
        <v>42</v>
      </c>
      <c r="D132" s="70" t="s">
        <v>127</v>
      </c>
      <c r="E132" s="59">
        <v>1</v>
      </c>
      <c r="F132" s="70" t="s">
        <v>44</v>
      </c>
      <c r="G132" s="70" t="s">
        <v>14</v>
      </c>
      <c r="H132" s="4">
        <v>45384</v>
      </c>
      <c r="I132" s="70" t="s">
        <v>356</v>
      </c>
      <c r="J132" s="70" t="s">
        <v>128</v>
      </c>
      <c r="K132" s="22">
        <f t="shared" si="4"/>
        <v>1</v>
      </c>
      <c r="L132" s="60">
        <v>0</v>
      </c>
      <c r="M132" s="5">
        <v>45384</v>
      </c>
    </row>
    <row r="133" spans="1:13">
      <c r="A133" s="4">
        <v>45384</v>
      </c>
      <c r="B133" s="70" t="s">
        <v>41</v>
      </c>
      <c r="C133" s="70" t="s">
        <v>42</v>
      </c>
      <c r="D133" s="70" t="s">
        <v>127</v>
      </c>
      <c r="E133" s="59">
        <v>1</v>
      </c>
      <c r="F133" s="70" t="s">
        <v>44</v>
      </c>
      <c r="G133" s="70" t="s">
        <v>15</v>
      </c>
      <c r="H133" s="4">
        <v>45384</v>
      </c>
      <c r="I133" s="70" t="s">
        <v>356</v>
      </c>
      <c r="J133" s="70" t="s">
        <v>129</v>
      </c>
      <c r="K133" s="22">
        <f t="shared" si="4"/>
        <v>1</v>
      </c>
      <c r="L133" s="60">
        <v>0</v>
      </c>
      <c r="M133" s="5">
        <v>45384</v>
      </c>
    </row>
    <row r="134" spans="1:13">
      <c r="A134" s="4">
        <v>45384</v>
      </c>
      <c r="B134" s="70" t="s">
        <v>41</v>
      </c>
      <c r="C134" s="70" t="s">
        <v>42</v>
      </c>
      <c r="D134" s="70" t="s">
        <v>127</v>
      </c>
      <c r="E134" s="59">
        <v>1</v>
      </c>
      <c r="F134" s="70" t="s">
        <v>44</v>
      </c>
      <c r="G134" s="70" t="s">
        <v>30</v>
      </c>
      <c r="H134" s="4">
        <v>45384</v>
      </c>
      <c r="I134" s="70" t="s">
        <v>356</v>
      </c>
      <c r="J134" s="70" t="s">
        <v>205</v>
      </c>
      <c r="K134" s="22">
        <f t="shared" si="4"/>
        <v>1</v>
      </c>
      <c r="L134" s="60">
        <v>0</v>
      </c>
      <c r="M134" s="5">
        <v>45384</v>
      </c>
    </row>
    <row r="135" spans="1:13">
      <c r="A135" s="4">
        <v>45384</v>
      </c>
      <c r="B135" s="70" t="s">
        <v>41</v>
      </c>
      <c r="C135" s="70" t="s">
        <v>42</v>
      </c>
      <c r="D135" s="70" t="s">
        <v>127</v>
      </c>
      <c r="E135" s="59">
        <v>2</v>
      </c>
      <c r="F135" s="70" t="s">
        <v>44</v>
      </c>
      <c r="G135" s="70" t="s">
        <v>17</v>
      </c>
      <c r="H135" s="4">
        <v>45384</v>
      </c>
      <c r="I135" s="70" t="s">
        <v>356</v>
      </c>
      <c r="J135" s="70" t="s">
        <v>130</v>
      </c>
      <c r="K135" s="22">
        <f t="shared" si="4"/>
        <v>1</v>
      </c>
      <c r="L135" s="60">
        <v>1</v>
      </c>
      <c r="M135" s="5">
        <v>45384</v>
      </c>
    </row>
    <row r="136" spans="1:13">
      <c r="A136" s="4">
        <v>45385</v>
      </c>
      <c r="B136" s="70" t="s">
        <v>41</v>
      </c>
      <c r="C136" s="70" t="s">
        <v>46</v>
      </c>
      <c r="D136" s="70" t="s">
        <v>139</v>
      </c>
      <c r="E136" s="59">
        <v>1</v>
      </c>
      <c r="F136" s="70" t="s">
        <v>44</v>
      </c>
      <c r="G136" s="70" t="s">
        <v>14</v>
      </c>
      <c r="H136" s="4">
        <v>45385</v>
      </c>
      <c r="I136" s="70" t="s">
        <v>356</v>
      </c>
      <c r="J136" s="70" t="s">
        <v>235</v>
      </c>
      <c r="K136" s="22">
        <f t="shared" si="4"/>
        <v>1</v>
      </c>
      <c r="L136" s="60">
        <v>0</v>
      </c>
      <c r="M136" s="5">
        <v>45384</v>
      </c>
    </row>
    <row r="137" spans="1:13">
      <c r="A137" s="4">
        <v>45385</v>
      </c>
      <c r="B137" s="70" t="s">
        <v>41</v>
      </c>
      <c r="C137" s="70" t="s">
        <v>46</v>
      </c>
      <c r="D137" s="70" t="s">
        <v>139</v>
      </c>
      <c r="E137" s="59">
        <v>1</v>
      </c>
      <c r="F137" s="70" t="s">
        <v>44</v>
      </c>
      <c r="G137" s="70" t="s">
        <v>15</v>
      </c>
      <c r="H137" s="4">
        <v>45385</v>
      </c>
      <c r="I137" s="70" t="s">
        <v>356</v>
      </c>
      <c r="J137" s="70" t="s">
        <v>236</v>
      </c>
      <c r="K137" s="22">
        <f t="shared" si="4"/>
        <v>1</v>
      </c>
      <c r="L137" s="60">
        <v>0</v>
      </c>
      <c r="M137" s="5">
        <v>45385</v>
      </c>
    </row>
    <row r="138" spans="1:13">
      <c r="A138" s="4">
        <v>45385</v>
      </c>
      <c r="B138" s="70" t="s">
        <v>41</v>
      </c>
      <c r="C138" s="70" t="s">
        <v>46</v>
      </c>
      <c r="D138" s="70" t="s">
        <v>139</v>
      </c>
      <c r="E138" s="59">
        <f>2+2+2</f>
        <v>6</v>
      </c>
      <c r="F138" s="70" t="s">
        <v>44</v>
      </c>
      <c r="G138" s="70" t="s">
        <v>37</v>
      </c>
      <c r="H138" s="4">
        <v>45385</v>
      </c>
      <c r="I138" s="70" t="s">
        <v>356</v>
      </c>
      <c r="J138" s="70" t="s">
        <v>155</v>
      </c>
      <c r="K138" s="22">
        <f t="shared" si="4"/>
        <v>5</v>
      </c>
      <c r="L138" s="60">
        <v>1</v>
      </c>
      <c r="M138" s="5">
        <v>45385</v>
      </c>
    </row>
    <row r="139" spans="1:13">
      <c r="A139" s="4">
        <v>45385</v>
      </c>
      <c r="B139" s="70" t="s">
        <v>41</v>
      </c>
      <c r="C139" s="70" t="s">
        <v>46</v>
      </c>
      <c r="D139" s="70" t="s">
        <v>139</v>
      </c>
      <c r="E139" s="59">
        <v>1</v>
      </c>
      <c r="F139" s="70" t="s">
        <v>44</v>
      </c>
      <c r="G139" s="70" t="s">
        <v>14</v>
      </c>
      <c r="H139" s="4">
        <v>45385</v>
      </c>
      <c r="I139" s="70" t="s">
        <v>356</v>
      </c>
      <c r="J139" s="70" t="s">
        <v>233</v>
      </c>
      <c r="K139" s="22">
        <f t="shared" si="4"/>
        <v>1</v>
      </c>
      <c r="L139" s="60">
        <v>0</v>
      </c>
      <c r="M139" s="5">
        <v>45385</v>
      </c>
    </row>
    <row r="140" spans="1:13">
      <c r="A140" s="4">
        <v>45385</v>
      </c>
      <c r="B140" s="70" t="s">
        <v>41</v>
      </c>
      <c r="C140" s="70" t="s">
        <v>46</v>
      </c>
      <c r="D140" s="70" t="s">
        <v>139</v>
      </c>
      <c r="E140" s="59">
        <v>1</v>
      </c>
      <c r="F140" s="70" t="s">
        <v>44</v>
      </c>
      <c r="G140" s="70" t="s">
        <v>15</v>
      </c>
      <c r="H140" s="4">
        <v>45385</v>
      </c>
      <c r="I140" s="70" t="s">
        <v>356</v>
      </c>
      <c r="J140" s="70" t="s">
        <v>234</v>
      </c>
      <c r="K140" s="22">
        <f t="shared" si="4"/>
        <v>1</v>
      </c>
      <c r="L140" s="60">
        <v>0</v>
      </c>
      <c r="M140" s="5">
        <v>45385</v>
      </c>
    </row>
    <row r="141" spans="1:13">
      <c r="A141" s="4">
        <v>45385</v>
      </c>
      <c r="B141" s="70" t="s">
        <v>41</v>
      </c>
      <c r="C141" s="70" t="s">
        <v>46</v>
      </c>
      <c r="D141" s="70" t="s">
        <v>139</v>
      </c>
      <c r="E141" s="59">
        <v>1</v>
      </c>
      <c r="F141" s="70" t="s">
        <v>44</v>
      </c>
      <c r="G141" s="70" t="s">
        <v>14</v>
      </c>
      <c r="H141" s="4">
        <v>45385</v>
      </c>
      <c r="I141" s="70" t="s">
        <v>356</v>
      </c>
      <c r="J141" s="70" t="s">
        <v>218</v>
      </c>
      <c r="K141" s="22">
        <f t="shared" si="4"/>
        <v>1</v>
      </c>
      <c r="L141" s="60">
        <v>0</v>
      </c>
      <c r="M141" s="5">
        <v>45385</v>
      </c>
    </row>
    <row r="142" spans="1:13">
      <c r="A142" s="4">
        <v>45385</v>
      </c>
      <c r="B142" s="70" t="s">
        <v>41</v>
      </c>
      <c r="C142" s="70" t="s">
        <v>46</v>
      </c>
      <c r="D142" s="70" t="s">
        <v>139</v>
      </c>
      <c r="E142" s="59">
        <v>1</v>
      </c>
      <c r="F142" s="70" t="s">
        <v>44</v>
      </c>
      <c r="G142" s="70" t="s">
        <v>15</v>
      </c>
      <c r="H142" s="4">
        <v>45385</v>
      </c>
      <c r="I142" s="70" t="s">
        <v>356</v>
      </c>
      <c r="J142" s="70" t="s">
        <v>219</v>
      </c>
      <c r="K142" s="22">
        <f t="shared" si="4"/>
        <v>1</v>
      </c>
      <c r="L142" s="60">
        <v>0</v>
      </c>
      <c r="M142" s="5">
        <v>45385</v>
      </c>
    </row>
    <row r="143" spans="1:13">
      <c r="A143" s="4">
        <v>45386</v>
      </c>
      <c r="B143" s="70" t="s">
        <v>41</v>
      </c>
      <c r="C143" s="70" t="s">
        <v>49</v>
      </c>
      <c r="D143" s="70" t="s">
        <v>43</v>
      </c>
      <c r="E143" s="59">
        <v>1</v>
      </c>
      <c r="F143" s="70" t="s">
        <v>44</v>
      </c>
      <c r="G143" s="70" t="s">
        <v>14</v>
      </c>
      <c r="H143" s="4">
        <v>45386</v>
      </c>
      <c r="I143" s="70" t="s">
        <v>356</v>
      </c>
      <c r="J143" s="70" t="s">
        <v>249</v>
      </c>
      <c r="K143" s="22">
        <f t="shared" si="4"/>
        <v>1</v>
      </c>
      <c r="L143" s="60">
        <v>0</v>
      </c>
      <c r="M143" s="5">
        <v>45386</v>
      </c>
    </row>
    <row r="144" spans="1:13">
      <c r="A144" s="4">
        <v>45386</v>
      </c>
      <c r="B144" s="70" t="s">
        <v>41</v>
      </c>
      <c r="C144" s="70" t="s">
        <v>49</v>
      </c>
      <c r="D144" s="70" t="s">
        <v>43</v>
      </c>
      <c r="E144" s="59">
        <v>1</v>
      </c>
      <c r="F144" s="70" t="s">
        <v>44</v>
      </c>
      <c r="G144" s="70" t="s">
        <v>15</v>
      </c>
      <c r="H144" s="4">
        <v>45386</v>
      </c>
      <c r="I144" s="70" t="s">
        <v>356</v>
      </c>
      <c r="J144" s="70" t="s">
        <v>248</v>
      </c>
      <c r="K144" s="22">
        <f t="shared" si="4"/>
        <v>1</v>
      </c>
      <c r="L144" s="60">
        <v>0</v>
      </c>
      <c r="M144" s="5">
        <v>45386</v>
      </c>
    </row>
    <row r="145" spans="1:13">
      <c r="A145" s="4">
        <v>45386</v>
      </c>
      <c r="B145" s="70" t="s">
        <v>41</v>
      </c>
      <c r="C145" s="70" t="s">
        <v>64</v>
      </c>
      <c r="D145" s="70" t="s">
        <v>163</v>
      </c>
      <c r="E145" s="59">
        <v>1</v>
      </c>
      <c r="F145" s="70" t="s">
        <v>44</v>
      </c>
      <c r="G145" s="70" t="s">
        <v>14</v>
      </c>
      <c r="H145" s="4">
        <v>45386</v>
      </c>
      <c r="I145" s="70" t="s">
        <v>356</v>
      </c>
      <c r="J145" s="70" t="s">
        <v>847</v>
      </c>
      <c r="K145" s="22">
        <f t="shared" si="4"/>
        <v>1</v>
      </c>
      <c r="L145" s="60">
        <v>0</v>
      </c>
      <c r="M145" s="5">
        <v>45386</v>
      </c>
    </row>
    <row r="146" spans="1:13">
      <c r="A146" s="4">
        <v>45386</v>
      </c>
      <c r="B146" s="70" t="s">
        <v>41</v>
      </c>
      <c r="C146" s="70" t="s">
        <v>64</v>
      </c>
      <c r="D146" s="70" t="s">
        <v>163</v>
      </c>
      <c r="E146" s="59">
        <v>1</v>
      </c>
      <c r="F146" s="70" t="s">
        <v>44</v>
      </c>
      <c r="G146" s="70" t="s">
        <v>15</v>
      </c>
      <c r="H146" s="4">
        <v>45386</v>
      </c>
      <c r="I146" s="70" t="s">
        <v>356</v>
      </c>
      <c r="J146" s="70" t="s">
        <v>848</v>
      </c>
      <c r="K146" s="22">
        <f t="shared" si="4"/>
        <v>1</v>
      </c>
      <c r="L146" s="60">
        <v>0</v>
      </c>
      <c r="M146" s="5">
        <v>45386</v>
      </c>
    </row>
    <row r="147" spans="1:13">
      <c r="A147" s="4">
        <v>45386</v>
      </c>
      <c r="B147" s="70" t="s">
        <v>41</v>
      </c>
      <c r="C147" s="70" t="s">
        <v>64</v>
      </c>
      <c r="D147" s="70" t="s">
        <v>163</v>
      </c>
      <c r="E147" s="59">
        <f>2+2</f>
        <v>4</v>
      </c>
      <c r="F147" s="70" t="s">
        <v>44</v>
      </c>
      <c r="G147" s="70" t="s">
        <v>37</v>
      </c>
      <c r="H147" s="4">
        <v>45386</v>
      </c>
      <c r="I147" s="70" t="s">
        <v>356</v>
      </c>
      <c r="J147" s="70" t="s">
        <v>146</v>
      </c>
      <c r="K147" s="22">
        <f t="shared" si="4"/>
        <v>1</v>
      </c>
      <c r="L147" s="60">
        <f>1+2</f>
        <v>3</v>
      </c>
      <c r="M147" s="5">
        <v>45386</v>
      </c>
    </row>
    <row r="148" spans="1:13">
      <c r="A148" s="4">
        <v>45386</v>
      </c>
      <c r="B148" s="70" t="s">
        <v>41</v>
      </c>
      <c r="C148" s="70" t="s">
        <v>64</v>
      </c>
      <c r="D148" s="70" t="s">
        <v>163</v>
      </c>
      <c r="E148" s="59">
        <v>1</v>
      </c>
      <c r="F148" s="70" t="s">
        <v>44</v>
      </c>
      <c r="G148" s="70" t="s">
        <v>14</v>
      </c>
      <c r="H148" s="4">
        <v>45386</v>
      </c>
      <c r="I148" s="70" t="s">
        <v>356</v>
      </c>
      <c r="J148" s="70" t="s">
        <v>849</v>
      </c>
      <c r="K148" s="22">
        <f t="shared" si="4"/>
        <v>1</v>
      </c>
      <c r="L148" s="60">
        <v>0</v>
      </c>
      <c r="M148" s="5">
        <v>45386</v>
      </c>
    </row>
    <row r="149" spans="1:13">
      <c r="A149" s="4">
        <v>45386</v>
      </c>
      <c r="B149" s="70" t="s">
        <v>41</v>
      </c>
      <c r="C149" s="70" t="s">
        <v>46</v>
      </c>
      <c r="D149" s="70" t="s">
        <v>173</v>
      </c>
      <c r="E149" s="59">
        <v>1</v>
      </c>
      <c r="F149" s="70" t="s">
        <v>44</v>
      </c>
      <c r="G149" s="70" t="s">
        <v>15</v>
      </c>
      <c r="H149" s="4">
        <v>45386</v>
      </c>
      <c r="I149" s="70" t="s">
        <v>356</v>
      </c>
      <c r="J149" s="70" t="s">
        <v>850</v>
      </c>
      <c r="K149" s="22">
        <f t="shared" si="4"/>
        <v>1</v>
      </c>
      <c r="L149" s="60">
        <v>0</v>
      </c>
      <c r="M149" s="5">
        <v>45386</v>
      </c>
    </row>
    <row r="150" spans="1:13">
      <c r="A150" s="4">
        <v>45387</v>
      </c>
      <c r="B150" s="70" t="s">
        <v>41</v>
      </c>
      <c r="C150" s="70" t="s">
        <v>46</v>
      </c>
      <c r="D150" s="70" t="s">
        <v>139</v>
      </c>
      <c r="E150" s="59">
        <v>1</v>
      </c>
      <c r="F150" s="70" t="s">
        <v>44</v>
      </c>
      <c r="G150" s="70" t="s">
        <v>15</v>
      </c>
      <c r="H150" s="4">
        <v>45387</v>
      </c>
      <c r="I150" s="70" t="s">
        <v>356</v>
      </c>
      <c r="J150" s="70" t="s">
        <v>193</v>
      </c>
      <c r="K150" s="22">
        <f t="shared" si="4"/>
        <v>1</v>
      </c>
      <c r="L150" s="60">
        <v>0</v>
      </c>
      <c r="M150" s="5">
        <v>45387</v>
      </c>
    </row>
    <row r="151" spans="1:13">
      <c r="A151" s="4">
        <v>45387</v>
      </c>
      <c r="B151" s="70" t="s">
        <v>41</v>
      </c>
      <c r="C151" s="70" t="s">
        <v>46</v>
      </c>
      <c r="D151" s="70" t="s">
        <v>139</v>
      </c>
      <c r="E151" s="59">
        <v>2</v>
      </c>
      <c r="F151" s="70" t="s">
        <v>44</v>
      </c>
      <c r="G151" s="70" t="s">
        <v>37</v>
      </c>
      <c r="H151" s="4">
        <v>45387</v>
      </c>
      <c r="I151" s="70" t="s">
        <v>356</v>
      </c>
      <c r="J151" s="70" t="s">
        <v>851</v>
      </c>
      <c r="K151" s="22">
        <f t="shared" si="4"/>
        <v>1</v>
      </c>
      <c r="L151" s="60">
        <v>1</v>
      </c>
      <c r="M151" s="5">
        <v>45387</v>
      </c>
    </row>
    <row r="152" spans="1:13">
      <c r="A152" s="4">
        <v>45387</v>
      </c>
      <c r="B152" s="70" t="s">
        <v>41</v>
      </c>
      <c r="C152" s="70" t="s">
        <v>46</v>
      </c>
      <c r="D152" s="70" t="s">
        <v>163</v>
      </c>
      <c r="E152" s="59">
        <v>1</v>
      </c>
      <c r="F152" s="70" t="s">
        <v>44</v>
      </c>
      <c r="G152" s="70" t="s">
        <v>14</v>
      </c>
      <c r="H152" s="4">
        <v>45387</v>
      </c>
      <c r="I152" s="70" t="s">
        <v>356</v>
      </c>
      <c r="J152" s="70" t="s">
        <v>1695</v>
      </c>
      <c r="K152" s="22">
        <f t="shared" si="4"/>
        <v>1</v>
      </c>
      <c r="L152" s="60">
        <v>0</v>
      </c>
      <c r="M152" s="5">
        <v>45387</v>
      </c>
    </row>
    <row r="153" spans="1:13">
      <c r="A153" s="4">
        <v>45387</v>
      </c>
      <c r="B153" s="70" t="s">
        <v>41</v>
      </c>
      <c r="C153" s="70" t="s">
        <v>46</v>
      </c>
      <c r="D153" s="70" t="s">
        <v>163</v>
      </c>
      <c r="E153" s="59">
        <v>1</v>
      </c>
      <c r="F153" s="70" t="s">
        <v>44</v>
      </c>
      <c r="G153" s="70" t="s">
        <v>14</v>
      </c>
      <c r="H153" s="4">
        <v>45387</v>
      </c>
      <c r="I153" s="70" t="s">
        <v>356</v>
      </c>
      <c r="J153" s="70" t="s">
        <v>1696</v>
      </c>
      <c r="K153" s="22">
        <f t="shared" si="4"/>
        <v>1</v>
      </c>
      <c r="L153" s="60">
        <v>0</v>
      </c>
      <c r="M153" s="5">
        <v>45387</v>
      </c>
    </row>
    <row r="154" spans="1:13">
      <c r="A154" s="4">
        <v>45387</v>
      </c>
      <c r="B154" s="70" t="s">
        <v>41</v>
      </c>
      <c r="C154" s="70" t="s">
        <v>46</v>
      </c>
      <c r="D154" s="70" t="s">
        <v>168</v>
      </c>
      <c r="E154" s="59">
        <v>1</v>
      </c>
      <c r="F154" s="70" t="s">
        <v>44</v>
      </c>
      <c r="G154" s="70" t="s">
        <v>14</v>
      </c>
      <c r="H154" s="4">
        <v>45387</v>
      </c>
      <c r="I154" s="70" t="s">
        <v>356</v>
      </c>
      <c r="J154" s="70" t="s">
        <v>169</v>
      </c>
      <c r="K154" s="22">
        <f t="shared" si="4"/>
        <v>1</v>
      </c>
      <c r="L154" s="60">
        <v>0</v>
      </c>
      <c r="M154" s="5">
        <v>45387</v>
      </c>
    </row>
    <row r="155" spans="1:13">
      <c r="A155" s="4">
        <v>45387</v>
      </c>
      <c r="B155" s="70" t="s">
        <v>41</v>
      </c>
      <c r="C155" s="70" t="s">
        <v>46</v>
      </c>
      <c r="D155" s="70" t="s">
        <v>168</v>
      </c>
      <c r="E155" s="59">
        <v>1</v>
      </c>
      <c r="F155" s="70" t="s">
        <v>44</v>
      </c>
      <c r="G155" s="70" t="s">
        <v>15</v>
      </c>
      <c r="H155" s="4">
        <v>45387</v>
      </c>
      <c r="I155" s="70" t="s">
        <v>356</v>
      </c>
      <c r="J155" s="70" t="s">
        <v>170</v>
      </c>
      <c r="K155" s="22">
        <f t="shared" si="4"/>
        <v>1</v>
      </c>
      <c r="L155" s="60">
        <v>0</v>
      </c>
      <c r="M155" s="5">
        <v>45387</v>
      </c>
    </row>
    <row r="156" spans="1:13">
      <c r="A156" s="4">
        <v>45394</v>
      </c>
      <c r="B156" s="70" t="s">
        <v>41</v>
      </c>
      <c r="C156" s="70" t="s">
        <v>42</v>
      </c>
      <c r="D156" s="70" t="s">
        <v>127</v>
      </c>
      <c r="E156" s="59">
        <v>1</v>
      </c>
      <c r="F156" s="70" t="s">
        <v>44</v>
      </c>
      <c r="G156" s="70" t="s">
        <v>14</v>
      </c>
      <c r="H156" s="115">
        <v>45394</v>
      </c>
      <c r="I156" s="70" t="s">
        <v>356</v>
      </c>
      <c r="J156" s="70" t="s">
        <v>852</v>
      </c>
      <c r="K156" s="22">
        <f t="shared" si="4"/>
        <v>1</v>
      </c>
      <c r="L156" s="60">
        <v>0</v>
      </c>
      <c r="M156" s="5">
        <v>45394</v>
      </c>
    </row>
    <row r="157" spans="1:13">
      <c r="A157" s="4">
        <v>45394</v>
      </c>
      <c r="B157" s="70" t="s">
        <v>41</v>
      </c>
      <c r="C157" s="70" t="s">
        <v>42</v>
      </c>
      <c r="D157" s="70" t="s">
        <v>127</v>
      </c>
      <c r="E157" s="59">
        <v>1</v>
      </c>
      <c r="F157" s="70" t="s">
        <v>44</v>
      </c>
      <c r="G157" s="70" t="s">
        <v>15</v>
      </c>
      <c r="H157" s="4">
        <v>45394</v>
      </c>
      <c r="I157" s="70" t="s">
        <v>356</v>
      </c>
      <c r="J157" s="70" t="s">
        <v>852</v>
      </c>
      <c r="K157" s="22">
        <f t="shared" si="4"/>
        <v>1</v>
      </c>
      <c r="L157" s="60">
        <v>0</v>
      </c>
      <c r="M157" s="5">
        <v>45394</v>
      </c>
    </row>
    <row r="158" spans="1:13">
      <c r="A158" s="4">
        <v>45394</v>
      </c>
      <c r="B158" s="70" t="s">
        <v>41</v>
      </c>
      <c r="C158" s="70" t="s">
        <v>42</v>
      </c>
      <c r="D158" s="70" t="s">
        <v>127</v>
      </c>
      <c r="E158" s="59">
        <v>1</v>
      </c>
      <c r="F158" s="70" t="s">
        <v>44</v>
      </c>
      <c r="G158" s="70" t="s">
        <v>14</v>
      </c>
      <c r="H158" s="4">
        <v>45394</v>
      </c>
      <c r="I158" s="70" t="s">
        <v>356</v>
      </c>
      <c r="J158" s="70" t="s">
        <v>194</v>
      </c>
      <c r="K158" s="22">
        <f t="shared" si="4"/>
        <v>1</v>
      </c>
      <c r="L158" s="60">
        <v>0</v>
      </c>
      <c r="M158" s="5">
        <v>45394</v>
      </c>
    </row>
    <row r="159" spans="1:13">
      <c r="A159" s="4">
        <v>45394</v>
      </c>
      <c r="B159" s="70" t="s">
        <v>41</v>
      </c>
      <c r="C159" s="70" t="s">
        <v>42</v>
      </c>
      <c r="D159" s="70" t="s">
        <v>127</v>
      </c>
      <c r="E159" s="59">
        <v>1</v>
      </c>
      <c r="F159" s="70" t="s">
        <v>44</v>
      </c>
      <c r="G159" s="70" t="s">
        <v>15</v>
      </c>
      <c r="H159" s="4">
        <v>45394</v>
      </c>
      <c r="I159" s="70" t="s">
        <v>356</v>
      </c>
      <c r="J159" s="70" t="s">
        <v>195</v>
      </c>
      <c r="K159" s="22">
        <f t="shared" si="4"/>
        <v>0</v>
      </c>
      <c r="L159" s="60">
        <v>1</v>
      </c>
      <c r="M159" s="5">
        <v>45394</v>
      </c>
    </row>
    <row r="160" spans="1:13">
      <c r="A160" s="4">
        <v>45394</v>
      </c>
      <c r="B160" s="70" t="s">
        <v>41</v>
      </c>
      <c r="C160" s="70" t="s">
        <v>46</v>
      </c>
      <c r="D160" s="70" t="s">
        <v>173</v>
      </c>
      <c r="E160" s="59">
        <v>1</v>
      </c>
      <c r="F160" s="70" t="s">
        <v>44</v>
      </c>
      <c r="G160" s="70" t="s">
        <v>14</v>
      </c>
      <c r="H160" s="4">
        <v>45394</v>
      </c>
      <c r="I160" s="70" t="s">
        <v>356</v>
      </c>
      <c r="J160" s="70" t="s">
        <v>217</v>
      </c>
      <c r="K160" s="22">
        <f t="shared" si="4"/>
        <v>1</v>
      </c>
      <c r="L160" s="60">
        <v>0</v>
      </c>
      <c r="M160" s="5">
        <v>45394</v>
      </c>
    </row>
    <row r="161" spans="1:13">
      <c r="A161" s="4">
        <v>45394</v>
      </c>
      <c r="B161" s="70" t="s">
        <v>41</v>
      </c>
      <c r="C161" s="70" t="s">
        <v>46</v>
      </c>
      <c r="D161" s="70" t="s">
        <v>173</v>
      </c>
      <c r="E161" s="59">
        <v>1</v>
      </c>
      <c r="F161" s="70" t="s">
        <v>44</v>
      </c>
      <c r="G161" s="70" t="s">
        <v>14</v>
      </c>
      <c r="H161" s="4">
        <v>45394</v>
      </c>
      <c r="I161" s="70" t="s">
        <v>356</v>
      </c>
      <c r="J161" s="70" t="s">
        <v>853</v>
      </c>
      <c r="K161" s="22">
        <f t="shared" si="4"/>
        <v>1</v>
      </c>
      <c r="L161" s="60">
        <v>0</v>
      </c>
      <c r="M161" s="5">
        <v>45394</v>
      </c>
    </row>
    <row r="162" spans="1:13">
      <c r="A162" s="4">
        <v>45394</v>
      </c>
      <c r="B162" s="70" t="s">
        <v>41</v>
      </c>
      <c r="C162" s="70" t="s">
        <v>46</v>
      </c>
      <c r="D162" s="70" t="s">
        <v>173</v>
      </c>
      <c r="E162" s="59">
        <v>1</v>
      </c>
      <c r="F162" s="70" t="s">
        <v>44</v>
      </c>
      <c r="G162" s="70" t="s">
        <v>15</v>
      </c>
      <c r="H162" s="4">
        <v>45394</v>
      </c>
      <c r="I162" s="70" t="s">
        <v>356</v>
      </c>
      <c r="J162" s="70" t="s">
        <v>723</v>
      </c>
      <c r="K162" s="22">
        <f t="shared" si="4"/>
        <v>1</v>
      </c>
      <c r="L162" s="60">
        <v>0</v>
      </c>
      <c r="M162" s="5">
        <v>45394</v>
      </c>
    </row>
    <row r="163" spans="1:13">
      <c r="A163" s="4">
        <v>45394</v>
      </c>
      <c r="B163" s="70" t="s">
        <v>41</v>
      </c>
      <c r="C163" s="70" t="s">
        <v>46</v>
      </c>
      <c r="D163" s="70" t="s">
        <v>173</v>
      </c>
      <c r="E163" s="59">
        <v>2</v>
      </c>
      <c r="F163" s="70" t="s">
        <v>44</v>
      </c>
      <c r="G163" s="70" t="s">
        <v>37</v>
      </c>
      <c r="H163" s="4">
        <v>45394</v>
      </c>
      <c r="I163" s="70" t="s">
        <v>356</v>
      </c>
      <c r="J163" s="70" t="s">
        <v>455</v>
      </c>
      <c r="K163" s="22">
        <f t="shared" si="4"/>
        <v>2</v>
      </c>
      <c r="L163" s="60">
        <v>0</v>
      </c>
      <c r="M163" s="5">
        <v>45394</v>
      </c>
    </row>
    <row r="164" spans="1:13">
      <c r="A164" s="4">
        <v>45397</v>
      </c>
      <c r="B164" s="70" t="s">
        <v>41</v>
      </c>
      <c r="C164" s="70" t="s">
        <v>46</v>
      </c>
      <c r="D164" s="70" t="s">
        <v>173</v>
      </c>
      <c r="E164" s="59">
        <v>1</v>
      </c>
      <c r="F164" s="70" t="s">
        <v>44</v>
      </c>
      <c r="G164" s="70" t="s">
        <v>14</v>
      </c>
      <c r="H164" s="4">
        <v>45397</v>
      </c>
      <c r="I164" s="70" t="s">
        <v>356</v>
      </c>
      <c r="J164" s="70" t="s">
        <v>229</v>
      </c>
      <c r="K164" s="22">
        <f t="shared" si="4"/>
        <v>1</v>
      </c>
      <c r="L164" s="60">
        <v>0</v>
      </c>
      <c r="M164" s="5">
        <v>45397</v>
      </c>
    </row>
    <row r="165" spans="1:13">
      <c r="A165" s="4">
        <v>45397</v>
      </c>
      <c r="B165" s="70" t="s">
        <v>41</v>
      </c>
      <c r="C165" s="70" t="s">
        <v>46</v>
      </c>
      <c r="D165" s="70" t="s">
        <v>173</v>
      </c>
      <c r="E165" s="59">
        <v>4</v>
      </c>
      <c r="F165" s="70" t="s">
        <v>44</v>
      </c>
      <c r="G165" s="70" t="s">
        <v>17</v>
      </c>
      <c r="H165" s="4">
        <v>45397</v>
      </c>
      <c r="I165" s="70" t="s">
        <v>356</v>
      </c>
      <c r="J165" s="70" t="s">
        <v>200</v>
      </c>
      <c r="K165" s="22">
        <f t="shared" si="4"/>
        <v>3</v>
      </c>
      <c r="L165" s="60">
        <v>1</v>
      </c>
      <c r="M165" s="5">
        <v>45397</v>
      </c>
    </row>
    <row r="166" spans="1:13">
      <c r="A166" s="4">
        <v>45397</v>
      </c>
      <c r="B166" s="70" t="s">
        <v>41</v>
      </c>
      <c r="C166" s="70" t="s">
        <v>46</v>
      </c>
      <c r="D166" s="70" t="s">
        <v>43</v>
      </c>
      <c r="E166" s="59">
        <v>1</v>
      </c>
      <c r="F166" s="70" t="s">
        <v>44</v>
      </c>
      <c r="G166" s="70" t="s">
        <v>14</v>
      </c>
      <c r="H166" s="4">
        <v>45397</v>
      </c>
      <c r="I166" s="70" t="s">
        <v>356</v>
      </c>
      <c r="J166" s="70" t="s">
        <v>143</v>
      </c>
      <c r="K166" s="22">
        <f t="shared" si="4"/>
        <v>1</v>
      </c>
      <c r="L166" s="60">
        <v>0</v>
      </c>
      <c r="M166" s="5">
        <v>45397</v>
      </c>
    </row>
    <row r="167" spans="1:13">
      <c r="A167" s="115">
        <v>45397</v>
      </c>
      <c r="B167" s="70" t="s">
        <v>41</v>
      </c>
      <c r="C167" s="70" t="s">
        <v>46</v>
      </c>
      <c r="D167" s="70" t="s">
        <v>43</v>
      </c>
      <c r="E167" s="59">
        <v>1</v>
      </c>
      <c r="F167" s="70" t="s">
        <v>44</v>
      </c>
      <c r="G167" s="70" t="s">
        <v>15</v>
      </c>
      <c r="H167" s="4">
        <v>45397</v>
      </c>
      <c r="I167" s="70" t="s">
        <v>356</v>
      </c>
      <c r="J167" s="70" t="s">
        <v>88</v>
      </c>
      <c r="K167" s="22">
        <f t="shared" si="4"/>
        <v>1</v>
      </c>
      <c r="L167" s="60">
        <v>0</v>
      </c>
      <c r="M167" s="5">
        <v>45397</v>
      </c>
    </row>
    <row r="168" spans="1:13">
      <c r="A168" s="4">
        <v>45398</v>
      </c>
      <c r="B168" s="70" t="s">
        <v>41</v>
      </c>
      <c r="C168" s="70" t="s">
        <v>46</v>
      </c>
      <c r="D168" s="70" t="s">
        <v>325</v>
      </c>
      <c r="E168" s="59">
        <v>1</v>
      </c>
      <c r="F168" s="70" t="s">
        <v>44</v>
      </c>
      <c r="G168" s="70" t="s">
        <v>14</v>
      </c>
      <c r="H168" s="4">
        <v>45398</v>
      </c>
      <c r="I168" s="70" t="s">
        <v>356</v>
      </c>
      <c r="J168" s="70" t="s">
        <v>633</v>
      </c>
      <c r="K168" s="22">
        <f t="shared" si="4"/>
        <v>1</v>
      </c>
      <c r="L168" s="60">
        <v>0</v>
      </c>
      <c r="M168" s="5">
        <v>45398</v>
      </c>
    </row>
    <row r="169" spans="1:13">
      <c r="A169" s="4">
        <v>45398</v>
      </c>
      <c r="B169" s="70" t="s">
        <v>41</v>
      </c>
      <c r="C169" s="70" t="s">
        <v>46</v>
      </c>
      <c r="D169" s="70" t="s">
        <v>325</v>
      </c>
      <c r="E169" s="59">
        <v>1</v>
      </c>
      <c r="F169" s="70" t="s">
        <v>44</v>
      </c>
      <c r="G169" s="70" t="s">
        <v>15</v>
      </c>
      <c r="H169" s="115">
        <v>45398</v>
      </c>
      <c r="I169" s="70" t="s">
        <v>356</v>
      </c>
      <c r="J169" s="70" t="s">
        <v>634</v>
      </c>
      <c r="K169" s="22">
        <f t="shared" si="4"/>
        <v>1</v>
      </c>
      <c r="L169" s="60">
        <v>0</v>
      </c>
      <c r="M169" s="5">
        <v>45398</v>
      </c>
    </row>
    <row r="170" spans="1:13">
      <c r="A170" s="4">
        <v>45398</v>
      </c>
      <c r="B170" s="70" t="s">
        <v>41</v>
      </c>
      <c r="C170" s="70" t="s">
        <v>46</v>
      </c>
      <c r="D170" s="70" t="s">
        <v>325</v>
      </c>
      <c r="E170" s="59">
        <v>2</v>
      </c>
      <c r="F170" s="70" t="s">
        <v>44</v>
      </c>
      <c r="G170" s="70" t="s">
        <v>37</v>
      </c>
      <c r="H170" s="4">
        <v>45398</v>
      </c>
      <c r="I170" s="70" t="s">
        <v>356</v>
      </c>
      <c r="J170" s="70" t="s">
        <v>854</v>
      </c>
      <c r="K170" s="22">
        <f t="shared" si="4"/>
        <v>2</v>
      </c>
      <c r="L170" s="60">
        <v>0</v>
      </c>
      <c r="M170" s="5">
        <v>45398</v>
      </c>
    </row>
    <row r="171" spans="1:13">
      <c r="A171" s="4">
        <v>45398</v>
      </c>
      <c r="B171" s="70" t="s">
        <v>41</v>
      </c>
      <c r="C171" s="70" t="s">
        <v>49</v>
      </c>
      <c r="D171" s="70" t="s">
        <v>43</v>
      </c>
      <c r="E171" s="59">
        <v>1</v>
      </c>
      <c r="F171" s="70" t="s">
        <v>44</v>
      </c>
      <c r="G171" s="70" t="s">
        <v>14</v>
      </c>
      <c r="H171" s="4">
        <v>45398</v>
      </c>
      <c r="I171" s="70" t="s">
        <v>356</v>
      </c>
      <c r="J171" s="70" t="s">
        <v>257</v>
      </c>
      <c r="K171" s="22">
        <f t="shared" si="4"/>
        <v>1</v>
      </c>
      <c r="L171" s="60">
        <v>0</v>
      </c>
      <c r="M171" s="5">
        <v>45398</v>
      </c>
    </row>
    <row r="172" spans="1:13">
      <c r="A172" s="4">
        <v>45398</v>
      </c>
      <c r="B172" s="70" t="s">
        <v>41</v>
      </c>
      <c r="C172" s="70" t="s">
        <v>49</v>
      </c>
      <c r="D172" s="70" t="s">
        <v>43</v>
      </c>
      <c r="E172" s="59">
        <v>1</v>
      </c>
      <c r="F172" s="70" t="s">
        <v>44</v>
      </c>
      <c r="G172" s="70" t="s">
        <v>15</v>
      </c>
      <c r="H172" s="4">
        <v>45398</v>
      </c>
      <c r="I172" s="70" t="s">
        <v>356</v>
      </c>
      <c r="J172" s="70" t="s">
        <v>270</v>
      </c>
      <c r="K172" s="22">
        <f t="shared" si="4"/>
        <v>1</v>
      </c>
      <c r="L172" s="60">
        <v>0</v>
      </c>
      <c r="M172" s="5">
        <v>45398</v>
      </c>
    </row>
    <row r="173" spans="1:13">
      <c r="A173" s="4">
        <v>45387</v>
      </c>
      <c r="B173" s="70" t="s">
        <v>41</v>
      </c>
      <c r="C173" s="70" t="s">
        <v>49</v>
      </c>
      <c r="D173" s="70" t="s">
        <v>43</v>
      </c>
      <c r="E173" s="59">
        <v>7</v>
      </c>
      <c r="F173" s="70" t="s">
        <v>44</v>
      </c>
      <c r="G173" s="70" t="s">
        <v>37</v>
      </c>
      <c r="H173" s="4">
        <v>45387</v>
      </c>
      <c r="I173" s="70" t="s">
        <v>356</v>
      </c>
      <c r="J173" s="70" t="s">
        <v>855</v>
      </c>
      <c r="K173" s="22">
        <f t="shared" si="4"/>
        <v>7</v>
      </c>
      <c r="L173" s="60">
        <v>0</v>
      </c>
      <c r="M173" s="5">
        <v>45387</v>
      </c>
    </row>
    <row r="174" spans="1:13">
      <c r="A174" s="4">
        <v>45387</v>
      </c>
      <c r="B174" s="70" t="s">
        <v>41</v>
      </c>
      <c r="C174" s="70" t="s">
        <v>49</v>
      </c>
      <c r="D174" s="70" t="s">
        <v>43</v>
      </c>
      <c r="E174" s="59">
        <v>10</v>
      </c>
      <c r="F174" s="70" t="s">
        <v>44</v>
      </c>
      <c r="G174" s="70" t="s">
        <v>37</v>
      </c>
      <c r="H174" s="4">
        <v>45387</v>
      </c>
      <c r="I174" s="70" t="s">
        <v>356</v>
      </c>
      <c r="J174" s="70" t="s">
        <v>856</v>
      </c>
      <c r="K174" s="22">
        <f t="shared" si="4"/>
        <v>10</v>
      </c>
      <c r="L174" s="60">
        <v>0</v>
      </c>
      <c r="M174" s="5">
        <v>45387</v>
      </c>
    </row>
    <row r="175" spans="1:13">
      <c r="A175" s="4">
        <v>45390</v>
      </c>
      <c r="B175" s="70" t="s">
        <v>41</v>
      </c>
      <c r="C175" s="70" t="s">
        <v>42</v>
      </c>
      <c r="D175" s="70" t="s">
        <v>43</v>
      </c>
      <c r="E175" s="59">
        <v>16</v>
      </c>
      <c r="F175" s="70" t="s">
        <v>44</v>
      </c>
      <c r="G175" s="70" t="s">
        <v>17</v>
      </c>
      <c r="H175" s="4">
        <v>45393</v>
      </c>
      <c r="I175" s="70" t="s">
        <v>356</v>
      </c>
      <c r="J175" s="70" t="s">
        <v>858</v>
      </c>
      <c r="K175" s="22">
        <f t="shared" si="4"/>
        <v>16</v>
      </c>
      <c r="L175" s="60">
        <v>0</v>
      </c>
    </row>
    <row r="176" spans="1:13">
      <c r="A176" s="4">
        <v>45390</v>
      </c>
      <c r="B176" s="70" t="s">
        <v>41</v>
      </c>
      <c r="C176" s="70" t="s">
        <v>42</v>
      </c>
      <c r="D176" s="70" t="s">
        <v>43</v>
      </c>
      <c r="E176" s="59">
        <v>4</v>
      </c>
      <c r="F176" s="70" t="s">
        <v>44</v>
      </c>
      <c r="G176" s="70" t="s">
        <v>17</v>
      </c>
      <c r="H176" s="4">
        <v>45393</v>
      </c>
      <c r="I176" s="70" t="s">
        <v>356</v>
      </c>
      <c r="J176" s="70" t="s">
        <v>859</v>
      </c>
      <c r="K176" s="22">
        <f t="shared" si="4"/>
        <v>4</v>
      </c>
      <c r="L176" s="60">
        <v>0</v>
      </c>
    </row>
    <row r="177" spans="1:13">
      <c r="A177" s="4">
        <v>45390</v>
      </c>
      <c r="B177" s="70" t="s">
        <v>41</v>
      </c>
      <c r="C177" s="70" t="s">
        <v>42</v>
      </c>
      <c r="D177" s="70" t="s">
        <v>43</v>
      </c>
      <c r="E177" s="59">
        <v>47</v>
      </c>
      <c r="F177" s="70" t="s">
        <v>44</v>
      </c>
      <c r="G177" s="70" t="s">
        <v>37</v>
      </c>
      <c r="H177" s="4">
        <v>45394</v>
      </c>
      <c r="I177" s="70" t="s">
        <v>356</v>
      </c>
      <c r="J177" s="70" t="s">
        <v>860</v>
      </c>
      <c r="K177" s="22">
        <f t="shared" si="4"/>
        <v>44</v>
      </c>
      <c r="L177" s="60">
        <v>3</v>
      </c>
      <c r="M177" s="5">
        <v>45397</v>
      </c>
    </row>
    <row r="178" spans="1:13">
      <c r="A178" s="4">
        <v>45390</v>
      </c>
      <c r="B178" s="70" t="s">
        <v>41</v>
      </c>
      <c r="C178" s="70" t="s">
        <v>42</v>
      </c>
      <c r="D178" s="70" t="s">
        <v>43</v>
      </c>
      <c r="E178" s="59">
        <v>22</v>
      </c>
      <c r="F178" s="70" t="s">
        <v>44</v>
      </c>
      <c r="G178" s="70" t="s">
        <v>37</v>
      </c>
      <c r="H178" s="4">
        <v>45394</v>
      </c>
      <c r="I178" s="70" t="s">
        <v>356</v>
      </c>
      <c r="J178" s="70" t="s">
        <v>861</v>
      </c>
      <c r="K178" s="22">
        <f t="shared" ref="K178:K241" si="5">IF(H178="",0,IF(L178&gt;E178,"ERROR",E178-L178))</f>
        <v>20</v>
      </c>
      <c r="L178" s="60">
        <v>2</v>
      </c>
      <c r="M178" s="5">
        <v>45397</v>
      </c>
    </row>
    <row r="179" spans="1:13">
      <c r="A179" s="4">
        <v>45390</v>
      </c>
      <c r="B179" s="70" t="s">
        <v>41</v>
      </c>
      <c r="C179" s="70" t="s">
        <v>49</v>
      </c>
      <c r="D179" s="70" t="s">
        <v>43</v>
      </c>
      <c r="E179" s="59">
        <v>3</v>
      </c>
      <c r="F179" s="70" t="s">
        <v>44</v>
      </c>
      <c r="G179" s="70" t="s">
        <v>37</v>
      </c>
      <c r="H179" s="4">
        <v>45390</v>
      </c>
      <c r="I179" s="70" t="s">
        <v>356</v>
      </c>
      <c r="J179" s="70" t="s">
        <v>862</v>
      </c>
      <c r="K179" s="22">
        <f t="shared" si="5"/>
        <v>2</v>
      </c>
      <c r="L179" s="60">
        <v>1</v>
      </c>
      <c r="M179" s="5">
        <v>45390</v>
      </c>
    </row>
    <row r="180" spans="1:13">
      <c r="A180" s="4">
        <v>45399</v>
      </c>
      <c r="B180" s="70" t="s">
        <v>41</v>
      </c>
      <c r="C180" s="70" t="s">
        <v>64</v>
      </c>
      <c r="D180" s="70" t="s">
        <v>43</v>
      </c>
      <c r="E180" s="59">
        <v>30</v>
      </c>
      <c r="F180" s="70" t="s">
        <v>44</v>
      </c>
      <c r="G180" s="70" t="s">
        <v>17</v>
      </c>
      <c r="H180" s="115">
        <v>45400</v>
      </c>
      <c r="I180" s="70" t="s">
        <v>356</v>
      </c>
      <c r="J180" s="70" t="s">
        <v>863</v>
      </c>
      <c r="K180" s="22">
        <f t="shared" si="5"/>
        <v>30</v>
      </c>
      <c r="L180" s="60">
        <v>0</v>
      </c>
    </row>
    <row r="181" spans="1:13">
      <c r="A181" s="4">
        <v>45399</v>
      </c>
      <c r="B181" s="70" t="s">
        <v>41</v>
      </c>
      <c r="C181" s="70" t="s">
        <v>64</v>
      </c>
      <c r="D181" s="70" t="s">
        <v>43</v>
      </c>
      <c r="E181" s="59">
        <v>14</v>
      </c>
      <c r="F181" s="70" t="s">
        <v>44</v>
      </c>
      <c r="G181" s="70" t="s">
        <v>17</v>
      </c>
      <c r="H181" s="4">
        <v>45400</v>
      </c>
      <c r="I181" s="70" t="s">
        <v>356</v>
      </c>
      <c r="J181" s="70" t="s">
        <v>864</v>
      </c>
      <c r="K181" s="22">
        <f t="shared" si="5"/>
        <v>14</v>
      </c>
      <c r="L181" s="60">
        <v>0</v>
      </c>
    </row>
    <row r="182" spans="1:13">
      <c r="A182" s="4">
        <v>45390</v>
      </c>
      <c r="B182" s="70" t="s">
        <v>41</v>
      </c>
      <c r="C182" s="70" t="s">
        <v>46</v>
      </c>
      <c r="D182" s="70" t="s">
        <v>43</v>
      </c>
      <c r="E182" s="59">
        <v>2</v>
      </c>
      <c r="F182" s="70" t="s">
        <v>44</v>
      </c>
      <c r="G182" s="70" t="s">
        <v>32</v>
      </c>
      <c r="H182" s="4">
        <v>45394</v>
      </c>
      <c r="I182" s="70" t="s">
        <v>356</v>
      </c>
      <c r="J182" s="70" t="s">
        <v>865</v>
      </c>
      <c r="K182" s="22">
        <f t="shared" si="5"/>
        <v>2</v>
      </c>
      <c r="L182" s="60">
        <v>0</v>
      </c>
    </row>
    <row r="183" spans="1:13">
      <c r="A183" s="4">
        <v>45390</v>
      </c>
      <c r="B183" s="70" t="s">
        <v>41</v>
      </c>
      <c r="C183" s="70" t="s">
        <v>46</v>
      </c>
      <c r="D183" s="70" t="s">
        <v>43</v>
      </c>
      <c r="E183" s="59">
        <v>1</v>
      </c>
      <c r="F183" s="70" t="s">
        <v>44</v>
      </c>
      <c r="G183" s="70" t="s">
        <v>32</v>
      </c>
      <c r="H183" s="4">
        <v>45394</v>
      </c>
      <c r="I183" s="70" t="s">
        <v>356</v>
      </c>
      <c r="J183" s="70" t="s">
        <v>866</v>
      </c>
      <c r="K183" s="22">
        <f t="shared" si="5"/>
        <v>1</v>
      </c>
      <c r="L183" s="60">
        <v>0</v>
      </c>
    </row>
    <row r="184" spans="1:13">
      <c r="A184" s="4">
        <v>45390</v>
      </c>
      <c r="B184" s="70" t="s">
        <v>41</v>
      </c>
      <c r="C184" s="70" t="s">
        <v>46</v>
      </c>
      <c r="D184" s="70" t="s">
        <v>43</v>
      </c>
      <c r="E184" s="59">
        <v>2</v>
      </c>
      <c r="F184" s="70" t="s">
        <v>44</v>
      </c>
      <c r="G184" s="70" t="s">
        <v>18</v>
      </c>
      <c r="H184" s="4">
        <v>45394</v>
      </c>
      <c r="I184" s="70" t="s">
        <v>356</v>
      </c>
      <c r="J184" s="70" t="s">
        <v>867</v>
      </c>
      <c r="K184" s="22">
        <f t="shared" si="5"/>
        <v>2</v>
      </c>
      <c r="L184" s="60">
        <v>0</v>
      </c>
    </row>
    <row r="185" spans="1:13">
      <c r="A185" s="4">
        <v>45390</v>
      </c>
      <c r="B185" s="70" t="s">
        <v>41</v>
      </c>
      <c r="C185" s="70" t="s">
        <v>46</v>
      </c>
      <c r="D185" s="70" t="s">
        <v>43</v>
      </c>
      <c r="E185" s="59">
        <v>2</v>
      </c>
      <c r="F185" s="70" t="s">
        <v>44</v>
      </c>
      <c r="G185" s="70" t="s">
        <v>26</v>
      </c>
      <c r="H185" s="4">
        <v>45394</v>
      </c>
      <c r="I185" s="70" t="s">
        <v>356</v>
      </c>
      <c r="J185" s="70" t="s">
        <v>868</v>
      </c>
      <c r="K185" s="22">
        <f t="shared" si="5"/>
        <v>2</v>
      </c>
      <c r="L185" s="60">
        <v>0</v>
      </c>
    </row>
    <row r="186" spans="1:13">
      <c r="A186" s="4">
        <v>45401</v>
      </c>
      <c r="B186" s="70" t="s">
        <v>41</v>
      </c>
      <c r="C186" s="70" t="s">
        <v>49</v>
      </c>
      <c r="D186" s="70" t="s">
        <v>43</v>
      </c>
      <c r="E186" s="59">
        <v>1</v>
      </c>
      <c r="F186" s="70" t="s">
        <v>44</v>
      </c>
      <c r="G186" s="70" t="s">
        <v>15</v>
      </c>
      <c r="H186" s="4">
        <v>45401</v>
      </c>
      <c r="I186" s="70" t="s">
        <v>356</v>
      </c>
      <c r="J186" s="70" t="s">
        <v>258</v>
      </c>
      <c r="K186" s="22">
        <f t="shared" si="5"/>
        <v>1</v>
      </c>
      <c r="L186" s="60">
        <v>0</v>
      </c>
      <c r="M186" s="5">
        <v>45401</v>
      </c>
    </row>
    <row r="187" spans="1:13">
      <c r="A187" s="4">
        <v>45390</v>
      </c>
      <c r="B187" s="70" t="s">
        <v>41</v>
      </c>
      <c r="C187" s="70" t="s">
        <v>46</v>
      </c>
      <c r="D187" s="70" t="s">
        <v>43</v>
      </c>
      <c r="E187" s="59">
        <v>3</v>
      </c>
      <c r="F187" s="70" t="s">
        <v>44</v>
      </c>
      <c r="G187" s="70" t="s">
        <v>31</v>
      </c>
      <c r="H187" s="4">
        <v>45394</v>
      </c>
      <c r="I187" s="70" t="s">
        <v>356</v>
      </c>
      <c r="J187" s="70" t="s">
        <v>869</v>
      </c>
      <c r="K187" s="22">
        <f t="shared" si="5"/>
        <v>3</v>
      </c>
      <c r="L187" s="60">
        <v>0</v>
      </c>
    </row>
    <row r="188" spans="1:13">
      <c r="A188" s="4">
        <v>45390</v>
      </c>
      <c r="B188" s="70" t="s">
        <v>41</v>
      </c>
      <c r="C188" s="70" t="s">
        <v>46</v>
      </c>
      <c r="D188" s="70" t="s">
        <v>43</v>
      </c>
      <c r="E188" s="59">
        <v>29</v>
      </c>
      <c r="F188" s="70" t="s">
        <v>44</v>
      </c>
      <c r="G188" s="70" t="s">
        <v>37</v>
      </c>
      <c r="H188" s="4">
        <v>45394</v>
      </c>
      <c r="I188" s="70" t="s">
        <v>356</v>
      </c>
      <c r="J188" s="70" t="s">
        <v>871</v>
      </c>
      <c r="K188" s="22">
        <f t="shared" si="5"/>
        <v>27</v>
      </c>
      <c r="L188" s="60">
        <v>2</v>
      </c>
      <c r="M188" s="5">
        <v>45397</v>
      </c>
    </row>
    <row r="189" spans="1:13">
      <c r="A189" s="4">
        <v>45390</v>
      </c>
      <c r="B189" s="70" t="s">
        <v>41</v>
      </c>
      <c r="C189" s="70" t="s">
        <v>46</v>
      </c>
      <c r="D189" s="70" t="s">
        <v>43</v>
      </c>
      <c r="E189" s="59">
        <v>22</v>
      </c>
      <c r="F189" s="70" t="s">
        <v>44</v>
      </c>
      <c r="G189" s="70" t="s">
        <v>37</v>
      </c>
      <c r="H189" s="4">
        <v>45394</v>
      </c>
      <c r="I189" s="70" t="s">
        <v>356</v>
      </c>
      <c r="J189" s="70" t="s">
        <v>872</v>
      </c>
      <c r="K189" s="22">
        <f t="shared" si="5"/>
        <v>20</v>
      </c>
      <c r="L189" s="60">
        <v>2</v>
      </c>
      <c r="M189" s="5">
        <v>45397</v>
      </c>
    </row>
    <row r="190" spans="1:13">
      <c r="A190" s="4">
        <v>45390</v>
      </c>
      <c r="B190" s="70" t="s">
        <v>41</v>
      </c>
      <c r="C190" s="70" t="s">
        <v>46</v>
      </c>
      <c r="D190" s="70" t="s">
        <v>43</v>
      </c>
      <c r="E190" s="59">
        <v>27</v>
      </c>
      <c r="F190" s="70" t="s">
        <v>44</v>
      </c>
      <c r="G190" s="70" t="s">
        <v>37</v>
      </c>
      <c r="H190" s="4">
        <v>45394</v>
      </c>
      <c r="I190" s="70" t="s">
        <v>356</v>
      </c>
      <c r="J190" s="70" t="s">
        <v>873</v>
      </c>
      <c r="K190" s="22">
        <f t="shared" si="5"/>
        <v>25</v>
      </c>
      <c r="L190" s="60">
        <v>2</v>
      </c>
      <c r="M190" s="5">
        <v>45397</v>
      </c>
    </row>
    <row r="191" spans="1:13">
      <c r="A191" s="4">
        <v>45390</v>
      </c>
      <c r="B191" s="70" t="s">
        <v>41</v>
      </c>
      <c r="C191" s="70" t="s">
        <v>46</v>
      </c>
      <c r="D191" s="70" t="s">
        <v>43</v>
      </c>
      <c r="E191" s="59">
        <v>27</v>
      </c>
      <c r="F191" s="70" t="s">
        <v>44</v>
      </c>
      <c r="G191" s="70" t="s">
        <v>37</v>
      </c>
      <c r="H191" s="4">
        <v>45394</v>
      </c>
      <c r="I191" s="70" t="s">
        <v>356</v>
      </c>
      <c r="J191" s="70" t="s">
        <v>695</v>
      </c>
      <c r="K191" s="22">
        <f t="shared" si="5"/>
        <v>27</v>
      </c>
      <c r="L191" s="60">
        <v>0</v>
      </c>
      <c r="M191" s="5">
        <v>45397</v>
      </c>
    </row>
    <row r="192" spans="1:13">
      <c r="A192" s="4">
        <v>45390</v>
      </c>
      <c r="B192" s="70" t="s">
        <v>41</v>
      </c>
      <c r="C192" s="70" t="s">
        <v>46</v>
      </c>
      <c r="D192" s="70" t="s">
        <v>43</v>
      </c>
      <c r="E192" s="59">
        <v>26</v>
      </c>
      <c r="F192" s="70" t="s">
        <v>44</v>
      </c>
      <c r="G192" s="70" t="s">
        <v>37</v>
      </c>
      <c r="H192" s="4">
        <v>45394</v>
      </c>
      <c r="I192" s="70" t="s">
        <v>356</v>
      </c>
      <c r="J192" s="70" t="s">
        <v>103</v>
      </c>
      <c r="K192" s="22">
        <f t="shared" si="5"/>
        <v>23</v>
      </c>
      <c r="L192" s="60">
        <v>3</v>
      </c>
      <c r="M192" s="5">
        <v>45397</v>
      </c>
    </row>
    <row r="193" spans="1:13">
      <c r="A193" s="4">
        <v>45390</v>
      </c>
      <c r="B193" s="70" t="s">
        <v>41</v>
      </c>
      <c r="C193" s="70" t="s">
        <v>42</v>
      </c>
      <c r="D193" s="70" t="s">
        <v>43</v>
      </c>
      <c r="E193" s="59">
        <v>30</v>
      </c>
      <c r="F193" s="70" t="s">
        <v>44</v>
      </c>
      <c r="G193" s="70" t="s">
        <v>17</v>
      </c>
      <c r="H193" s="4">
        <v>45393</v>
      </c>
      <c r="I193" s="70" t="s">
        <v>356</v>
      </c>
      <c r="J193" s="70" t="s">
        <v>874</v>
      </c>
      <c r="K193" s="22">
        <f t="shared" si="5"/>
        <v>29</v>
      </c>
      <c r="L193" s="60">
        <v>1</v>
      </c>
      <c r="M193" s="5">
        <v>45404</v>
      </c>
    </row>
    <row r="194" spans="1:13">
      <c r="A194" s="4">
        <v>45390</v>
      </c>
      <c r="B194" s="70" t="s">
        <v>41</v>
      </c>
      <c r="C194" s="70" t="s">
        <v>46</v>
      </c>
      <c r="D194" s="70" t="s">
        <v>43</v>
      </c>
      <c r="E194" s="59">
        <v>29</v>
      </c>
      <c r="F194" s="70" t="s">
        <v>44</v>
      </c>
      <c r="G194" s="70" t="s">
        <v>37</v>
      </c>
      <c r="H194" s="4">
        <v>45394</v>
      </c>
      <c r="I194" s="70" t="s">
        <v>356</v>
      </c>
      <c r="J194" s="70" t="s">
        <v>117</v>
      </c>
      <c r="K194" s="22">
        <f t="shared" si="5"/>
        <v>29</v>
      </c>
      <c r="L194" s="60">
        <v>0</v>
      </c>
      <c r="M194" s="5">
        <v>45397</v>
      </c>
    </row>
    <row r="195" spans="1:13">
      <c r="A195" s="4">
        <v>45399</v>
      </c>
      <c r="B195" s="70" t="s">
        <v>41</v>
      </c>
      <c r="C195" s="70" t="s">
        <v>49</v>
      </c>
      <c r="D195" s="70" t="s">
        <v>43</v>
      </c>
      <c r="E195" s="59">
        <v>32</v>
      </c>
      <c r="F195" s="70" t="s">
        <v>44</v>
      </c>
      <c r="G195" s="70" t="s">
        <v>37</v>
      </c>
      <c r="H195" s="4">
        <v>45400</v>
      </c>
      <c r="I195" s="70" t="s">
        <v>356</v>
      </c>
      <c r="J195" s="70" t="s">
        <v>875</v>
      </c>
      <c r="K195" s="22">
        <f t="shared" si="5"/>
        <v>31</v>
      </c>
      <c r="L195" s="60">
        <v>1</v>
      </c>
      <c r="M195" s="5">
        <v>45401</v>
      </c>
    </row>
    <row r="196" spans="1:13">
      <c r="A196" s="4">
        <v>45399</v>
      </c>
      <c r="B196" s="70" t="s">
        <v>41</v>
      </c>
      <c r="C196" s="70" t="s">
        <v>49</v>
      </c>
      <c r="D196" s="70" t="s">
        <v>43</v>
      </c>
      <c r="E196" s="59">
        <v>29</v>
      </c>
      <c r="F196" s="70" t="s">
        <v>44</v>
      </c>
      <c r="G196" s="70" t="s">
        <v>37</v>
      </c>
      <c r="H196" s="4">
        <v>45400</v>
      </c>
      <c r="I196" s="70" t="s">
        <v>356</v>
      </c>
      <c r="J196" s="70" t="s">
        <v>876</v>
      </c>
      <c r="K196" s="22">
        <f t="shared" si="5"/>
        <v>27</v>
      </c>
      <c r="L196" s="60">
        <v>2</v>
      </c>
      <c r="M196" s="5">
        <v>45401</v>
      </c>
    </row>
    <row r="197" spans="1:13">
      <c r="A197" s="4">
        <v>45399</v>
      </c>
      <c r="B197" s="70" t="s">
        <v>41</v>
      </c>
      <c r="C197" s="70" t="s">
        <v>49</v>
      </c>
      <c r="D197" s="70" t="s">
        <v>43</v>
      </c>
      <c r="E197" s="59">
        <v>23</v>
      </c>
      <c r="F197" s="70" t="s">
        <v>44</v>
      </c>
      <c r="G197" s="70" t="s">
        <v>37</v>
      </c>
      <c r="H197" s="4">
        <v>45400</v>
      </c>
      <c r="I197" s="70" t="s">
        <v>356</v>
      </c>
      <c r="J197" s="70" t="s">
        <v>546</v>
      </c>
      <c r="K197" s="22">
        <f t="shared" si="5"/>
        <v>20</v>
      </c>
      <c r="L197" s="60">
        <v>3</v>
      </c>
      <c r="M197" s="5">
        <v>45401</v>
      </c>
    </row>
    <row r="198" spans="1:13">
      <c r="A198" s="4">
        <v>45390</v>
      </c>
      <c r="B198" s="70" t="s">
        <v>41</v>
      </c>
      <c r="C198" s="70" t="s">
        <v>46</v>
      </c>
      <c r="D198" s="70" t="s">
        <v>43</v>
      </c>
      <c r="E198" s="59">
        <v>4</v>
      </c>
      <c r="F198" s="70" t="s">
        <v>44</v>
      </c>
      <c r="G198" s="70" t="s">
        <v>20</v>
      </c>
      <c r="H198" s="4">
        <v>45394</v>
      </c>
      <c r="I198" s="70" t="s">
        <v>356</v>
      </c>
      <c r="J198" s="70" t="s">
        <v>877</v>
      </c>
      <c r="K198" s="22">
        <f t="shared" si="5"/>
        <v>3</v>
      </c>
      <c r="L198" s="60">
        <v>1</v>
      </c>
      <c r="M198" s="5">
        <v>45406</v>
      </c>
    </row>
    <row r="199" spans="1:13">
      <c r="A199" s="4">
        <v>45384</v>
      </c>
      <c r="B199" s="70" t="s">
        <v>41</v>
      </c>
      <c r="C199" s="70" t="s">
        <v>49</v>
      </c>
      <c r="D199" s="70" t="s">
        <v>43</v>
      </c>
      <c r="E199" s="59">
        <v>1</v>
      </c>
      <c r="F199" s="70" t="s">
        <v>44</v>
      </c>
      <c r="G199" s="70" t="s">
        <v>20</v>
      </c>
      <c r="H199" s="4">
        <v>45394</v>
      </c>
      <c r="I199" s="70" t="s">
        <v>356</v>
      </c>
      <c r="J199" s="70" t="s">
        <v>878</v>
      </c>
      <c r="K199" s="22">
        <f t="shared" si="5"/>
        <v>1</v>
      </c>
      <c r="L199" s="60">
        <v>0</v>
      </c>
      <c r="M199" s="5">
        <v>45399</v>
      </c>
    </row>
    <row r="200" spans="1:13">
      <c r="A200" s="4">
        <v>45390</v>
      </c>
      <c r="B200" s="70" t="s">
        <v>41</v>
      </c>
      <c r="C200" s="70" t="s">
        <v>64</v>
      </c>
      <c r="D200" s="70" t="s">
        <v>43</v>
      </c>
      <c r="E200" s="59">
        <v>31</v>
      </c>
      <c r="F200" s="70" t="s">
        <v>44</v>
      </c>
      <c r="G200" s="70" t="s">
        <v>37</v>
      </c>
      <c r="H200" s="4">
        <v>45397</v>
      </c>
      <c r="I200" s="70" t="s">
        <v>356</v>
      </c>
      <c r="J200" s="70" t="s">
        <v>729</v>
      </c>
      <c r="K200" s="22">
        <f t="shared" si="5"/>
        <v>28</v>
      </c>
      <c r="L200" s="60">
        <v>3</v>
      </c>
      <c r="M200" s="5">
        <v>45398</v>
      </c>
    </row>
    <row r="201" spans="1:13">
      <c r="A201" s="4">
        <v>45390</v>
      </c>
      <c r="B201" s="70" t="s">
        <v>41</v>
      </c>
      <c r="C201" s="70" t="s">
        <v>64</v>
      </c>
      <c r="D201" s="70" t="s">
        <v>43</v>
      </c>
      <c r="E201" s="59">
        <v>5</v>
      </c>
      <c r="F201" s="70" t="s">
        <v>44</v>
      </c>
      <c r="G201" s="70" t="s">
        <v>37</v>
      </c>
      <c r="H201" s="4">
        <v>45397</v>
      </c>
      <c r="I201" s="70" t="s">
        <v>356</v>
      </c>
      <c r="J201" s="70" t="s">
        <v>105</v>
      </c>
      <c r="K201" s="22">
        <f t="shared" si="5"/>
        <v>5</v>
      </c>
      <c r="L201" s="60">
        <v>0</v>
      </c>
      <c r="M201" s="5">
        <v>45398</v>
      </c>
    </row>
    <row r="202" spans="1:13">
      <c r="A202" s="4">
        <v>45390</v>
      </c>
      <c r="B202" s="70" t="s">
        <v>41</v>
      </c>
      <c r="C202" s="70" t="s">
        <v>64</v>
      </c>
      <c r="D202" s="70" t="s">
        <v>43</v>
      </c>
      <c r="E202" s="59">
        <v>32</v>
      </c>
      <c r="F202" s="70" t="s">
        <v>44</v>
      </c>
      <c r="G202" s="70" t="s">
        <v>37</v>
      </c>
      <c r="H202" s="4">
        <v>45397</v>
      </c>
      <c r="I202" s="70" t="s">
        <v>356</v>
      </c>
      <c r="J202" s="70" t="s">
        <v>879</v>
      </c>
      <c r="K202" s="22">
        <f t="shared" si="5"/>
        <v>32</v>
      </c>
      <c r="L202" s="60">
        <v>0</v>
      </c>
      <c r="M202" s="5">
        <v>45398</v>
      </c>
    </row>
    <row r="203" spans="1:13">
      <c r="A203" s="4">
        <v>45398</v>
      </c>
      <c r="B203" s="70" t="s">
        <v>41</v>
      </c>
      <c r="C203" s="70" t="s">
        <v>64</v>
      </c>
      <c r="D203" s="70" t="s">
        <v>43</v>
      </c>
      <c r="E203" s="59">
        <v>4</v>
      </c>
      <c r="F203" s="70" t="s">
        <v>44</v>
      </c>
      <c r="G203" s="70" t="s">
        <v>37</v>
      </c>
      <c r="H203" s="4">
        <v>45398</v>
      </c>
      <c r="I203" s="70" t="s">
        <v>356</v>
      </c>
      <c r="J203" s="70" t="s">
        <v>880</v>
      </c>
      <c r="K203" s="22">
        <f t="shared" si="5"/>
        <v>4</v>
      </c>
      <c r="L203" s="60">
        <v>0</v>
      </c>
      <c r="M203" s="5">
        <v>45398</v>
      </c>
    </row>
    <row r="204" spans="1:13">
      <c r="A204" s="4">
        <v>45399</v>
      </c>
      <c r="B204" s="70" t="s">
        <v>41</v>
      </c>
      <c r="C204" s="70" t="s">
        <v>64</v>
      </c>
      <c r="D204" s="70" t="s">
        <v>43</v>
      </c>
      <c r="E204" s="59">
        <v>1</v>
      </c>
      <c r="F204" s="70" t="s">
        <v>44</v>
      </c>
      <c r="G204" s="70" t="s">
        <v>37</v>
      </c>
      <c r="H204" s="4">
        <v>45399</v>
      </c>
      <c r="I204" s="70" t="s">
        <v>356</v>
      </c>
      <c r="J204" s="70" t="s">
        <v>881</v>
      </c>
      <c r="K204" s="22">
        <f t="shared" si="5"/>
        <v>1</v>
      </c>
      <c r="L204" s="60">
        <v>0</v>
      </c>
      <c r="M204" s="5">
        <v>45399</v>
      </c>
    </row>
    <row r="205" spans="1:13">
      <c r="A205" s="4">
        <v>45401</v>
      </c>
      <c r="B205" s="70" t="s">
        <v>41</v>
      </c>
      <c r="C205" s="70" t="s">
        <v>64</v>
      </c>
      <c r="D205" s="70" t="s">
        <v>43</v>
      </c>
      <c r="E205" s="59">
        <v>3</v>
      </c>
      <c r="F205" s="70" t="s">
        <v>44</v>
      </c>
      <c r="G205" s="70" t="s">
        <v>37</v>
      </c>
      <c r="H205" s="4">
        <v>45401</v>
      </c>
      <c r="I205" s="70" t="s">
        <v>356</v>
      </c>
      <c r="J205" s="70" t="s">
        <v>882</v>
      </c>
      <c r="K205" s="22">
        <f t="shared" si="5"/>
        <v>1</v>
      </c>
      <c r="L205" s="60">
        <v>2</v>
      </c>
      <c r="M205" s="5">
        <v>45401</v>
      </c>
    </row>
    <row r="206" spans="1:13">
      <c r="A206" s="4">
        <v>45401</v>
      </c>
      <c r="B206" s="70" t="s">
        <v>41</v>
      </c>
      <c r="C206" s="70" t="s">
        <v>64</v>
      </c>
      <c r="D206" s="70" t="s">
        <v>43</v>
      </c>
      <c r="E206" s="59">
        <v>14</v>
      </c>
      <c r="F206" s="70" t="s">
        <v>44</v>
      </c>
      <c r="G206" s="70" t="s">
        <v>37</v>
      </c>
      <c r="H206" s="4">
        <v>45401</v>
      </c>
      <c r="I206" s="70" t="s">
        <v>356</v>
      </c>
      <c r="J206" s="70" t="s">
        <v>883</v>
      </c>
      <c r="K206" s="22">
        <f t="shared" si="5"/>
        <v>11</v>
      </c>
      <c r="L206" s="60">
        <v>3</v>
      </c>
      <c r="M206" s="5">
        <v>45401</v>
      </c>
    </row>
    <row r="207" spans="1:13">
      <c r="A207" s="4">
        <v>45405</v>
      </c>
      <c r="B207" s="70" t="s">
        <v>41</v>
      </c>
      <c r="C207" s="70" t="s">
        <v>49</v>
      </c>
      <c r="D207" s="70" t="s">
        <v>43</v>
      </c>
      <c r="E207" s="59">
        <v>3</v>
      </c>
      <c r="F207" s="70" t="s">
        <v>44</v>
      </c>
      <c r="G207" s="70" t="s">
        <v>37</v>
      </c>
      <c r="H207" s="4">
        <v>45405</v>
      </c>
      <c r="I207" s="70" t="s">
        <v>356</v>
      </c>
      <c r="J207" s="70" t="s">
        <v>884</v>
      </c>
      <c r="K207" s="22">
        <f t="shared" si="5"/>
        <v>2</v>
      </c>
      <c r="L207" s="60">
        <v>1</v>
      </c>
      <c r="M207" s="5">
        <v>45405</v>
      </c>
    </row>
    <row r="208" spans="1:13">
      <c r="A208" s="4">
        <v>45405</v>
      </c>
      <c r="B208" s="70" t="s">
        <v>41</v>
      </c>
      <c r="C208" s="70" t="s">
        <v>64</v>
      </c>
      <c r="D208" s="70" t="s">
        <v>43</v>
      </c>
      <c r="E208" s="59">
        <v>6</v>
      </c>
      <c r="F208" s="70" t="s">
        <v>44</v>
      </c>
      <c r="G208" s="70" t="s">
        <v>17</v>
      </c>
      <c r="H208" s="4">
        <v>45405</v>
      </c>
      <c r="I208" s="70" t="s">
        <v>356</v>
      </c>
      <c r="J208" s="70" t="s">
        <v>885</v>
      </c>
      <c r="K208" s="22">
        <f t="shared" si="5"/>
        <v>6</v>
      </c>
      <c r="L208" s="60">
        <v>0</v>
      </c>
      <c r="M208" s="5">
        <v>45405</v>
      </c>
    </row>
    <row r="209" spans="1:13">
      <c r="A209" s="4">
        <v>45405</v>
      </c>
      <c r="B209" s="70" t="s">
        <v>41</v>
      </c>
      <c r="C209" s="70" t="s">
        <v>64</v>
      </c>
      <c r="D209" s="70" t="s">
        <v>43</v>
      </c>
      <c r="E209" s="59">
        <v>2</v>
      </c>
      <c r="F209" s="70" t="s">
        <v>44</v>
      </c>
      <c r="G209" s="70" t="s">
        <v>20</v>
      </c>
      <c r="H209" s="4">
        <v>45405</v>
      </c>
      <c r="I209" s="70" t="s">
        <v>356</v>
      </c>
      <c r="J209" s="70" t="s">
        <v>293</v>
      </c>
      <c r="K209" s="22">
        <f t="shared" si="5"/>
        <v>2</v>
      </c>
      <c r="L209" s="60">
        <v>0</v>
      </c>
      <c r="M209" s="5">
        <v>45405</v>
      </c>
    </row>
    <row r="210" spans="1:13">
      <c r="A210" s="115">
        <v>45404</v>
      </c>
      <c r="B210" s="70" t="s">
        <v>41</v>
      </c>
      <c r="C210" s="70" t="s">
        <v>42</v>
      </c>
      <c r="D210" s="70" t="s">
        <v>43</v>
      </c>
      <c r="E210" s="59">
        <v>38</v>
      </c>
      <c r="F210" s="70" t="s">
        <v>44</v>
      </c>
      <c r="G210" s="70" t="s">
        <v>37</v>
      </c>
      <c r="H210" s="4">
        <v>45406</v>
      </c>
      <c r="I210" s="70" t="s">
        <v>356</v>
      </c>
      <c r="J210" s="70" t="s">
        <v>886</v>
      </c>
      <c r="K210" s="22">
        <f t="shared" si="5"/>
        <v>33</v>
      </c>
      <c r="L210" s="60">
        <v>5</v>
      </c>
    </row>
    <row r="211" spans="1:13">
      <c r="A211" s="4">
        <v>45404</v>
      </c>
      <c r="B211" s="70" t="s">
        <v>41</v>
      </c>
      <c r="C211" s="70" t="s">
        <v>42</v>
      </c>
      <c r="D211" s="70" t="s">
        <v>43</v>
      </c>
      <c r="E211" s="59">
        <v>37</v>
      </c>
      <c r="F211" s="70" t="s">
        <v>44</v>
      </c>
      <c r="G211" s="70" t="s">
        <v>37</v>
      </c>
      <c r="H211" s="4">
        <v>45406</v>
      </c>
      <c r="I211" s="70" t="s">
        <v>356</v>
      </c>
      <c r="J211" s="70" t="s">
        <v>887</v>
      </c>
      <c r="K211" s="22">
        <f t="shared" si="5"/>
        <v>35</v>
      </c>
      <c r="L211" s="60">
        <v>2</v>
      </c>
    </row>
    <row r="212" spans="1:13">
      <c r="A212" s="4">
        <v>45404</v>
      </c>
      <c r="B212" s="70" t="s">
        <v>41</v>
      </c>
      <c r="C212" s="70" t="s">
        <v>42</v>
      </c>
      <c r="D212" s="70" t="s">
        <v>43</v>
      </c>
      <c r="E212" s="128">
        <v>17</v>
      </c>
      <c r="F212" s="70" t="s">
        <v>44</v>
      </c>
      <c r="G212" s="70" t="s">
        <v>37</v>
      </c>
      <c r="H212" s="4">
        <v>45406</v>
      </c>
      <c r="I212" s="70" t="s">
        <v>356</v>
      </c>
      <c r="J212" s="70" t="s">
        <v>888</v>
      </c>
      <c r="K212" s="22">
        <f t="shared" si="5"/>
        <v>14</v>
      </c>
      <c r="L212" s="60">
        <v>3</v>
      </c>
    </row>
    <row r="213" spans="1:13">
      <c r="A213" s="4">
        <v>45384</v>
      </c>
      <c r="B213" s="70" t="s">
        <v>41</v>
      </c>
      <c r="C213" s="70" t="s">
        <v>49</v>
      </c>
      <c r="D213" s="70" t="s">
        <v>43</v>
      </c>
      <c r="E213" s="59">
        <v>28</v>
      </c>
      <c r="F213" s="70" t="s">
        <v>44</v>
      </c>
      <c r="G213" s="70" t="s">
        <v>37</v>
      </c>
      <c r="H213" s="4">
        <v>45385</v>
      </c>
      <c r="I213" s="70" t="s">
        <v>356</v>
      </c>
      <c r="J213" s="70" t="s">
        <v>889</v>
      </c>
      <c r="K213" s="22">
        <f t="shared" si="5"/>
        <v>23</v>
      </c>
      <c r="L213" s="60">
        <v>5</v>
      </c>
      <c r="M213" s="5">
        <v>45387</v>
      </c>
    </row>
    <row r="214" spans="1:13">
      <c r="A214" s="4">
        <v>45384</v>
      </c>
      <c r="B214" s="70" t="s">
        <v>41</v>
      </c>
      <c r="C214" s="70" t="s">
        <v>49</v>
      </c>
      <c r="D214" s="70" t="s">
        <v>43</v>
      </c>
      <c r="E214" s="59">
        <v>30</v>
      </c>
      <c r="F214" s="70" t="s">
        <v>44</v>
      </c>
      <c r="G214" s="70" t="s">
        <v>37</v>
      </c>
      <c r="H214" s="4">
        <v>45385</v>
      </c>
      <c r="I214" s="70" t="s">
        <v>356</v>
      </c>
      <c r="J214" s="70" t="s">
        <v>890</v>
      </c>
      <c r="K214" s="22">
        <f t="shared" si="5"/>
        <v>25</v>
      </c>
      <c r="L214" s="60">
        <v>5</v>
      </c>
      <c r="M214" s="5">
        <v>45387</v>
      </c>
    </row>
    <row r="215" spans="1:13">
      <c r="A215" s="4">
        <v>45384</v>
      </c>
      <c r="B215" s="70" t="s">
        <v>41</v>
      </c>
      <c r="C215" s="70" t="s">
        <v>49</v>
      </c>
      <c r="D215" s="70" t="s">
        <v>43</v>
      </c>
      <c r="E215" s="59">
        <v>34</v>
      </c>
      <c r="F215" s="70" t="s">
        <v>44</v>
      </c>
      <c r="G215" s="70" t="s">
        <v>37</v>
      </c>
      <c r="H215" s="4">
        <v>45386</v>
      </c>
      <c r="I215" s="70" t="s">
        <v>356</v>
      </c>
      <c r="J215" s="70" t="s">
        <v>891</v>
      </c>
      <c r="K215" s="22">
        <f t="shared" si="5"/>
        <v>30</v>
      </c>
      <c r="L215" s="60">
        <v>4</v>
      </c>
      <c r="M215" s="5">
        <v>45387</v>
      </c>
    </row>
    <row r="216" spans="1:13">
      <c r="A216" s="4">
        <v>45394</v>
      </c>
      <c r="B216" s="70" t="s">
        <v>41</v>
      </c>
      <c r="C216" s="70" t="s">
        <v>49</v>
      </c>
      <c r="D216" s="70" t="s">
        <v>43</v>
      </c>
      <c r="E216" s="59">
        <v>3</v>
      </c>
      <c r="F216" s="70" t="s">
        <v>44</v>
      </c>
      <c r="G216" s="70" t="s">
        <v>37</v>
      </c>
      <c r="H216" s="4">
        <v>45394</v>
      </c>
      <c r="I216" s="70" t="s">
        <v>356</v>
      </c>
      <c r="J216" s="70" t="s">
        <v>892</v>
      </c>
      <c r="K216" s="22">
        <f t="shared" si="5"/>
        <v>3</v>
      </c>
      <c r="L216" s="60">
        <v>0</v>
      </c>
      <c r="M216" s="5">
        <v>45394</v>
      </c>
    </row>
    <row r="217" spans="1:13">
      <c r="A217" s="4">
        <v>45390</v>
      </c>
      <c r="B217" s="70" t="s">
        <v>41</v>
      </c>
      <c r="C217" s="70" t="s">
        <v>46</v>
      </c>
      <c r="D217" s="70" t="s">
        <v>43</v>
      </c>
      <c r="E217" s="59">
        <v>6</v>
      </c>
      <c r="F217" s="70" t="s">
        <v>44</v>
      </c>
      <c r="G217" s="70" t="s">
        <v>20</v>
      </c>
      <c r="H217" s="4">
        <v>45394</v>
      </c>
      <c r="I217" s="70" t="s">
        <v>356</v>
      </c>
      <c r="J217" s="70" t="s">
        <v>894</v>
      </c>
      <c r="K217" s="22">
        <f t="shared" si="5"/>
        <v>6</v>
      </c>
      <c r="L217" s="60">
        <v>0</v>
      </c>
      <c r="M217" s="5">
        <v>45406</v>
      </c>
    </row>
    <row r="218" spans="1:13">
      <c r="A218" s="4">
        <v>45397</v>
      </c>
      <c r="B218" s="70" t="s">
        <v>41</v>
      </c>
      <c r="C218" s="70" t="s">
        <v>42</v>
      </c>
      <c r="D218" s="70" t="s">
        <v>43</v>
      </c>
      <c r="E218" s="59">
        <v>1</v>
      </c>
      <c r="F218" s="70" t="s">
        <v>44</v>
      </c>
      <c r="G218" s="70" t="s">
        <v>37</v>
      </c>
      <c r="H218" s="4">
        <v>45397</v>
      </c>
      <c r="I218" s="70" t="s">
        <v>356</v>
      </c>
      <c r="J218" s="70" t="s">
        <v>895</v>
      </c>
      <c r="K218" s="22">
        <f t="shared" si="5"/>
        <v>1</v>
      </c>
      <c r="L218" s="60">
        <v>0</v>
      </c>
      <c r="M218" s="5">
        <v>45397</v>
      </c>
    </row>
    <row r="219" spans="1:13">
      <c r="A219" s="4">
        <v>45397</v>
      </c>
      <c r="B219" s="70" t="s">
        <v>41</v>
      </c>
      <c r="C219" s="70" t="s">
        <v>42</v>
      </c>
      <c r="D219" s="70" t="s">
        <v>43</v>
      </c>
      <c r="E219" s="59">
        <v>1</v>
      </c>
      <c r="F219" s="70" t="s">
        <v>44</v>
      </c>
      <c r="G219" s="70" t="s">
        <v>37</v>
      </c>
      <c r="H219" s="4">
        <v>45397</v>
      </c>
      <c r="I219" s="70" t="s">
        <v>356</v>
      </c>
      <c r="J219" s="70" t="s">
        <v>896</v>
      </c>
      <c r="K219" s="22">
        <f>IF(H219="",0,IF(L219&gt;E219,"ERROR",E219-L219))</f>
        <v>1</v>
      </c>
      <c r="L219" s="60">
        <v>0</v>
      </c>
      <c r="M219" s="5">
        <v>45397</v>
      </c>
    </row>
    <row r="220" spans="1:13">
      <c r="A220" s="4">
        <v>45405</v>
      </c>
      <c r="B220" s="70" t="s">
        <v>41</v>
      </c>
      <c r="C220" s="70" t="s">
        <v>49</v>
      </c>
      <c r="D220" s="70" t="s">
        <v>43</v>
      </c>
      <c r="E220" s="59">
        <v>2</v>
      </c>
      <c r="F220" s="70" t="s">
        <v>44</v>
      </c>
      <c r="G220" s="70" t="s">
        <v>15</v>
      </c>
      <c r="H220" s="4">
        <v>45406</v>
      </c>
      <c r="I220" s="70" t="s">
        <v>356</v>
      </c>
      <c r="J220" s="70" t="s">
        <v>897</v>
      </c>
      <c r="K220" s="22">
        <f t="shared" si="5"/>
        <v>2</v>
      </c>
      <c r="L220" s="60">
        <v>0</v>
      </c>
    </row>
    <row r="221" spans="1:13">
      <c r="A221" s="4">
        <v>45401</v>
      </c>
      <c r="B221" s="70" t="s">
        <v>41</v>
      </c>
      <c r="C221" s="70" t="s">
        <v>49</v>
      </c>
      <c r="D221" s="70" t="s">
        <v>43</v>
      </c>
      <c r="E221" s="59">
        <v>8</v>
      </c>
      <c r="F221" s="70" t="s">
        <v>44</v>
      </c>
      <c r="G221" s="70" t="s">
        <v>37</v>
      </c>
      <c r="H221" s="4">
        <v>45401</v>
      </c>
      <c r="I221" s="70" t="s">
        <v>356</v>
      </c>
      <c r="J221" s="70" t="s">
        <v>898</v>
      </c>
      <c r="K221" s="22">
        <f t="shared" si="5"/>
        <v>8</v>
      </c>
      <c r="L221" s="60">
        <v>0</v>
      </c>
      <c r="M221" s="5">
        <v>45401</v>
      </c>
    </row>
    <row r="222" spans="1:13">
      <c r="A222" s="4">
        <v>45404</v>
      </c>
      <c r="B222" s="70" t="s">
        <v>41</v>
      </c>
      <c r="C222" s="70" t="s">
        <v>42</v>
      </c>
      <c r="D222" s="70" t="s">
        <v>43</v>
      </c>
      <c r="E222" s="59">
        <v>30</v>
      </c>
      <c r="F222" s="70" t="s">
        <v>44</v>
      </c>
      <c r="G222" s="70" t="s">
        <v>17</v>
      </c>
      <c r="H222" s="4">
        <v>45405</v>
      </c>
      <c r="I222" s="70" t="s">
        <v>356</v>
      </c>
      <c r="J222" s="70" t="s">
        <v>899</v>
      </c>
      <c r="K222" s="22">
        <f t="shared" si="5"/>
        <v>24</v>
      </c>
      <c r="L222" s="60">
        <v>6</v>
      </c>
    </row>
    <row r="223" spans="1:13">
      <c r="A223" s="4">
        <v>45404</v>
      </c>
      <c r="B223" s="70" t="s">
        <v>41</v>
      </c>
      <c r="C223" s="70" t="s">
        <v>42</v>
      </c>
      <c r="D223" s="70" t="s">
        <v>43</v>
      </c>
      <c r="E223" s="59">
        <v>12</v>
      </c>
      <c r="F223" s="70" t="s">
        <v>44</v>
      </c>
      <c r="G223" s="70" t="s">
        <v>17</v>
      </c>
      <c r="H223" s="4">
        <v>45405</v>
      </c>
      <c r="I223" s="70" t="s">
        <v>356</v>
      </c>
      <c r="J223" s="70" t="s">
        <v>900</v>
      </c>
      <c r="K223" s="22">
        <f t="shared" si="5"/>
        <v>6</v>
      </c>
      <c r="L223" s="60">
        <v>6</v>
      </c>
    </row>
    <row r="224" spans="1:13">
      <c r="A224" s="4">
        <v>45404</v>
      </c>
      <c r="B224" s="70" t="s">
        <v>41</v>
      </c>
      <c r="C224" s="70" t="s">
        <v>42</v>
      </c>
      <c r="D224" s="70" t="s">
        <v>43</v>
      </c>
      <c r="E224" s="59">
        <v>5</v>
      </c>
      <c r="F224" s="70" t="s">
        <v>44</v>
      </c>
      <c r="G224" s="70" t="s">
        <v>17</v>
      </c>
      <c r="H224" s="4">
        <v>45405</v>
      </c>
      <c r="I224" s="70" t="s">
        <v>356</v>
      </c>
      <c r="J224" s="70" t="s">
        <v>901</v>
      </c>
      <c r="K224" s="22">
        <f t="shared" si="5"/>
        <v>4</v>
      </c>
      <c r="L224" s="60">
        <v>1</v>
      </c>
    </row>
    <row r="225" spans="1:13">
      <c r="A225" s="4">
        <v>45390</v>
      </c>
      <c r="B225" s="70" t="s">
        <v>41</v>
      </c>
      <c r="C225" s="70" t="s">
        <v>42</v>
      </c>
      <c r="D225" s="70" t="s">
        <v>43</v>
      </c>
      <c r="E225" s="59">
        <v>39</v>
      </c>
      <c r="F225" s="70" t="s">
        <v>44</v>
      </c>
      <c r="G225" s="70" t="s">
        <v>37</v>
      </c>
      <c r="H225" s="4">
        <v>45393</v>
      </c>
      <c r="I225" s="70" t="s">
        <v>356</v>
      </c>
      <c r="J225" s="70" t="s">
        <v>902</v>
      </c>
      <c r="K225" s="22">
        <f t="shared" si="5"/>
        <v>35</v>
      </c>
      <c r="L225" s="60">
        <v>4</v>
      </c>
      <c r="M225" s="5">
        <v>45397</v>
      </c>
    </row>
    <row r="226" spans="1:13">
      <c r="A226" s="4">
        <v>45405</v>
      </c>
      <c r="B226" s="70" t="s">
        <v>41</v>
      </c>
      <c r="C226" s="70" t="s">
        <v>49</v>
      </c>
      <c r="D226" s="70" t="s">
        <v>43</v>
      </c>
      <c r="E226" s="59">
        <v>30</v>
      </c>
      <c r="F226" s="70" t="s">
        <v>44</v>
      </c>
      <c r="G226" s="70" t="s">
        <v>17</v>
      </c>
      <c r="H226" s="4">
        <v>45407</v>
      </c>
      <c r="I226" s="70" t="s">
        <v>356</v>
      </c>
      <c r="J226" s="70" t="s">
        <v>903</v>
      </c>
      <c r="K226" s="22">
        <f t="shared" si="5"/>
        <v>28</v>
      </c>
      <c r="L226" s="60">
        <v>2</v>
      </c>
    </row>
    <row r="227" spans="1:13">
      <c r="A227" s="4">
        <v>45405</v>
      </c>
      <c r="B227" s="70" t="s">
        <v>41</v>
      </c>
      <c r="C227" s="70" t="s">
        <v>64</v>
      </c>
      <c r="D227" s="70" t="s">
        <v>43</v>
      </c>
      <c r="E227" s="59">
        <v>32</v>
      </c>
      <c r="F227" s="70" t="s">
        <v>44</v>
      </c>
      <c r="G227" s="70" t="s">
        <v>37</v>
      </c>
      <c r="H227" s="4">
        <v>45407</v>
      </c>
      <c r="I227" s="70" t="s">
        <v>356</v>
      </c>
      <c r="J227" s="70" t="s">
        <v>904</v>
      </c>
      <c r="K227" s="22">
        <f t="shared" si="5"/>
        <v>32</v>
      </c>
      <c r="L227" s="60">
        <v>0</v>
      </c>
    </row>
    <row r="228" spans="1:13">
      <c r="A228" s="4">
        <v>45405</v>
      </c>
      <c r="B228" s="70" t="s">
        <v>41</v>
      </c>
      <c r="C228" s="70" t="s">
        <v>64</v>
      </c>
      <c r="D228" s="70" t="s">
        <v>43</v>
      </c>
      <c r="E228" s="59">
        <v>5</v>
      </c>
      <c r="F228" s="70" t="s">
        <v>44</v>
      </c>
      <c r="G228" s="70" t="s">
        <v>37</v>
      </c>
      <c r="H228" s="4">
        <v>45407</v>
      </c>
      <c r="I228" s="70" t="s">
        <v>356</v>
      </c>
      <c r="J228" s="70" t="s">
        <v>498</v>
      </c>
      <c r="K228" s="22">
        <f t="shared" si="5"/>
        <v>5</v>
      </c>
      <c r="L228" s="60">
        <v>0</v>
      </c>
    </row>
    <row r="229" spans="1:13">
      <c r="A229" s="4">
        <v>45405</v>
      </c>
      <c r="B229" s="70" t="s">
        <v>41</v>
      </c>
      <c r="C229" s="70" t="s">
        <v>64</v>
      </c>
      <c r="D229" s="70" t="s">
        <v>43</v>
      </c>
      <c r="E229" s="59">
        <v>37</v>
      </c>
      <c r="F229" s="70" t="s">
        <v>44</v>
      </c>
      <c r="G229" s="70" t="s">
        <v>37</v>
      </c>
      <c r="H229" s="4">
        <v>45407</v>
      </c>
      <c r="I229" s="70" t="s">
        <v>356</v>
      </c>
      <c r="J229" s="70" t="s">
        <v>305</v>
      </c>
      <c r="K229" s="22">
        <f t="shared" si="5"/>
        <v>35</v>
      </c>
      <c r="L229" s="60">
        <v>2</v>
      </c>
    </row>
    <row r="230" spans="1:13">
      <c r="A230" s="4">
        <v>45405</v>
      </c>
      <c r="B230" s="70" t="s">
        <v>41</v>
      </c>
      <c r="C230" s="70" t="s">
        <v>42</v>
      </c>
      <c r="D230" s="70" t="s">
        <v>279</v>
      </c>
      <c r="E230" s="59">
        <v>1</v>
      </c>
      <c r="F230" s="70" t="s">
        <v>44</v>
      </c>
      <c r="G230" s="70" t="s">
        <v>14</v>
      </c>
      <c r="H230" s="4">
        <v>45405</v>
      </c>
      <c r="I230" s="70" t="s">
        <v>356</v>
      </c>
      <c r="J230" s="70" t="s">
        <v>280</v>
      </c>
      <c r="K230" s="22">
        <f t="shared" si="5"/>
        <v>1</v>
      </c>
      <c r="L230" s="60">
        <v>0</v>
      </c>
      <c r="M230" s="5">
        <v>45405</v>
      </c>
    </row>
    <row r="231" spans="1:13">
      <c r="A231" s="4">
        <v>45405</v>
      </c>
      <c r="B231" s="70" t="s">
        <v>41</v>
      </c>
      <c r="C231" s="70" t="s">
        <v>42</v>
      </c>
      <c r="D231" s="70" t="s">
        <v>279</v>
      </c>
      <c r="E231" s="59">
        <v>1</v>
      </c>
      <c r="F231" s="70" t="s">
        <v>44</v>
      </c>
      <c r="G231" s="70" t="s">
        <v>15</v>
      </c>
      <c r="H231" s="4">
        <v>45405</v>
      </c>
      <c r="I231" s="70" t="s">
        <v>356</v>
      </c>
      <c r="J231" s="70" t="s">
        <v>281</v>
      </c>
      <c r="K231" s="22">
        <f t="shared" si="5"/>
        <v>1</v>
      </c>
      <c r="L231" s="60">
        <v>0</v>
      </c>
      <c r="M231" s="5">
        <v>45405</v>
      </c>
    </row>
    <row r="232" spans="1:13">
      <c r="A232" s="4">
        <v>45405</v>
      </c>
      <c r="B232" s="70" t="s">
        <v>41</v>
      </c>
      <c r="C232" s="70" t="s">
        <v>42</v>
      </c>
      <c r="D232" s="70" t="s">
        <v>279</v>
      </c>
      <c r="E232" s="59">
        <v>2</v>
      </c>
      <c r="F232" s="70" t="s">
        <v>44</v>
      </c>
      <c r="G232" s="70" t="s">
        <v>37</v>
      </c>
      <c r="H232" s="4">
        <v>45405</v>
      </c>
      <c r="I232" s="70" t="s">
        <v>356</v>
      </c>
      <c r="J232" s="70" t="s">
        <v>146</v>
      </c>
      <c r="K232" s="22">
        <f t="shared" si="5"/>
        <v>1</v>
      </c>
      <c r="L232" s="60">
        <v>1</v>
      </c>
      <c r="M232" s="5">
        <v>45405</v>
      </c>
    </row>
    <row r="233" spans="1:13">
      <c r="A233" s="4">
        <v>45405</v>
      </c>
      <c r="B233" s="70" t="s">
        <v>41</v>
      </c>
      <c r="C233" s="70" t="s">
        <v>42</v>
      </c>
      <c r="D233" s="70" t="s">
        <v>279</v>
      </c>
      <c r="E233" s="59">
        <v>1</v>
      </c>
      <c r="F233" s="70" t="s">
        <v>44</v>
      </c>
      <c r="G233" s="70" t="s">
        <v>14</v>
      </c>
      <c r="H233" s="4">
        <v>45405</v>
      </c>
      <c r="I233" s="70" t="s">
        <v>356</v>
      </c>
      <c r="J233" s="70" t="s">
        <v>331</v>
      </c>
      <c r="K233" s="22">
        <f t="shared" si="5"/>
        <v>1</v>
      </c>
      <c r="L233" s="60">
        <v>0</v>
      </c>
      <c r="M233" s="5">
        <v>45405</v>
      </c>
    </row>
    <row r="234" spans="1:13">
      <c r="A234" s="4">
        <v>45405</v>
      </c>
      <c r="B234" s="70" t="s">
        <v>527</v>
      </c>
      <c r="C234" s="70" t="s">
        <v>42</v>
      </c>
      <c r="D234" s="70" t="s">
        <v>279</v>
      </c>
      <c r="E234" s="59">
        <v>12</v>
      </c>
      <c r="F234" s="70" t="s">
        <v>44</v>
      </c>
      <c r="G234" s="70" t="s">
        <v>17</v>
      </c>
      <c r="H234" s="4">
        <v>45405</v>
      </c>
      <c r="I234" s="70" t="s">
        <v>356</v>
      </c>
      <c r="J234" s="70" t="s">
        <v>130</v>
      </c>
      <c r="K234" s="22">
        <f t="shared" si="5"/>
        <v>7</v>
      </c>
      <c r="L234" s="60">
        <v>5</v>
      </c>
      <c r="M234" s="5">
        <v>45405</v>
      </c>
    </row>
    <row r="235" spans="1:13">
      <c r="A235" s="4">
        <v>45405</v>
      </c>
      <c r="B235" s="70" t="s">
        <v>41</v>
      </c>
      <c r="C235" s="70" t="s">
        <v>42</v>
      </c>
      <c r="D235" s="70" t="s">
        <v>279</v>
      </c>
      <c r="E235" s="128">
        <v>2</v>
      </c>
      <c r="F235" s="70" t="s">
        <v>44</v>
      </c>
      <c r="G235" s="70" t="s">
        <v>37</v>
      </c>
      <c r="H235" s="4">
        <v>45405</v>
      </c>
      <c r="I235" s="70" t="s">
        <v>356</v>
      </c>
      <c r="J235" s="70" t="s">
        <v>146</v>
      </c>
      <c r="K235" s="22">
        <f t="shared" si="5"/>
        <v>2</v>
      </c>
      <c r="L235" s="60">
        <v>0</v>
      </c>
      <c r="M235" s="5">
        <v>45405</v>
      </c>
    </row>
    <row r="236" spans="1:13">
      <c r="A236" s="4">
        <v>45399</v>
      </c>
      <c r="B236" s="70" t="s">
        <v>41</v>
      </c>
      <c r="C236" s="70" t="s">
        <v>49</v>
      </c>
      <c r="D236" s="70" t="s">
        <v>222</v>
      </c>
      <c r="E236" s="59">
        <v>1</v>
      </c>
      <c r="F236" s="70" t="s">
        <v>44</v>
      </c>
      <c r="G236" s="70" t="s">
        <v>14</v>
      </c>
      <c r="H236" s="4">
        <v>45399</v>
      </c>
      <c r="I236" s="70" t="s">
        <v>356</v>
      </c>
      <c r="J236" s="70" t="s">
        <v>223</v>
      </c>
      <c r="K236" s="22">
        <f t="shared" si="5"/>
        <v>1</v>
      </c>
      <c r="L236" s="60">
        <v>0</v>
      </c>
      <c r="M236" s="5">
        <v>45399</v>
      </c>
    </row>
    <row r="237" spans="1:13">
      <c r="A237" s="4">
        <v>45399</v>
      </c>
      <c r="B237" s="70" t="s">
        <v>41</v>
      </c>
      <c r="C237" s="70" t="s">
        <v>49</v>
      </c>
      <c r="D237" s="70" t="s">
        <v>222</v>
      </c>
      <c r="E237" s="59">
        <v>1</v>
      </c>
      <c r="F237" s="70" t="s">
        <v>44</v>
      </c>
      <c r="G237" s="70" t="s">
        <v>15</v>
      </c>
      <c r="H237" s="4">
        <v>45399</v>
      </c>
      <c r="I237" s="70" t="s">
        <v>356</v>
      </c>
      <c r="J237" s="70" t="s">
        <v>905</v>
      </c>
      <c r="K237" s="22">
        <f t="shared" si="5"/>
        <v>1</v>
      </c>
      <c r="L237" s="60">
        <v>0</v>
      </c>
      <c r="M237" s="5">
        <v>45399</v>
      </c>
    </row>
    <row r="238" spans="1:13">
      <c r="A238" s="4">
        <v>45399</v>
      </c>
      <c r="B238" s="70" t="s">
        <v>41</v>
      </c>
      <c r="C238" s="70" t="s">
        <v>49</v>
      </c>
      <c r="D238" s="70" t="s">
        <v>222</v>
      </c>
      <c r="E238" s="59">
        <v>1</v>
      </c>
      <c r="F238" s="70" t="s">
        <v>44</v>
      </c>
      <c r="G238" s="70" t="s">
        <v>37</v>
      </c>
      <c r="H238" s="4">
        <v>45399</v>
      </c>
      <c r="I238" s="70" t="s">
        <v>356</v>
      </c>
      <c r="J238" s="70" t="s">
        <v>146</v>
      </c>
      <c r="K238" s="22">
        <f t="shared" si="5"/>
        <v>1</v>
      </c>
      <c r="L238" s="60">
        <v>0</v>
      </c>
      <c r="M238" s="5">
        <v>45399</v>
      </c>
    </row>
    <row r="239" spans="1:13">
      <c r="A239" s="4">
        <v>45400</v>
      </c>
      <c r="B239" s="70" t="s">
        <v>41</v>
      </c>
      <c r="C239" s="70" t="s">
        <v>46</v>
      </c>
      <c r="D239" s="70" t="s">
        <v>325</v>
      </c>
      <c r="E239" s="59">
        <v>1</v>
      </c>
      <c r="F239" s="70" t="s">
        <v>44</v>
      </c>
      <c r="G239" s="70" t="s">
        <v>14</v>
      </c>
      <c r="H239" s="4">
        <v>45400</v>
      </c>
      <c r="I239" s="70" t="s">
        <v>356</v>
      </c>
      <c r="J239" s="70" t="s">
        <v>359</v>
      </c>
      <c r="K239" s="22">
        <f t="shared" si="5"/>
        <v>1</v>
      </c>
      <c r="L239" s="60">
        <v>0</v>
      </c>
      <c r="M239" s="5">
        <v>45400</v>
      </c>
    </row>
    <row r="240" spans="1:13">
      <c r="A240" s="4">
        <v>45400</v>
      </c>
      <c r="B240" s="70" t="s">
        <v>41</v>
      </c>
      <c r="C240" s="70" t="s">
        <v>46</v>
      </c>
      <c r="D240" s="70" t="s">
        <v>325</v>
      </c>
      <c r="E240" s="59">
        <v>1</v>
      </c>
      <c r="F240" s="70" t="s">
        <v>44</v>
      </c>
      <c r="G240" s="70" t="s">
        <v>15</v>
      </c>
      <c r="H240" s="4">
        <v>45400</v>
      </c>
      <c r="I240" s="70" t="s">
        <v>356</v>
      </c>
      <c r="J240" s="70" t="s">
        <v>360</v>
      </c>
      <c r="K240" s="22">
        <f t="shared" si="5"/>
        <v>1</v>
      </c>
      <c r="L240" s="60">
        <v>0</v>
      </c>
      <c r="M240" s="5">
        <v>45400</v>
      </c>
    </row>
    <row r="241" spans="1:13">
      <c r="A241" s="4">
        <v>45400</v>
      </c>
      <c r="B241" s="70" t="s">
        <v>41</v>
      </c>
      <c r="C241" s="70" t="s">
        <v>42</v>
      </c>
      <c r="D241" s="70" t="s">
        <v>323</v>
      </c>
      <c r="E241" s="59">
        <v>1</v>
      </c>
      <c r="F241" s="70" t="s">
        <v>44</v>
      </c>
      <c r="G241" s="70" t="s">
        <v>15</v>
      </c>
      <c r="H241" s="4">
        <v>45400</v>
      </c>
      <c r="I241" s="70" t="s">
        <v>356</v>
      </c>
      <c r="J241" s="70" t="s">
        <v>906</v>
      </c>
      <c r="K241" s="22">
        <f t="shared" si="5"/>
        <v>1</v>
      </c>
      <c r="L241" s="60">
        <v>0</v>
      </c>
      <c r="M241" s="5">
        <v>45400</v>
      </c>
    </row>
    <row r="242" spans="1:13">
      <c r="A242" s="4">
        <v>45400</v>
      </c>
      <c r="B242" s="70" t="s">
        <v>41</v>
      </c>
      <c r="C242" s="70" t="s">
        <v>42</v>
      </c>
      <c r="D242" s="70" t="s">
        <v>323</v>
      </c>
      <c r="E242" s="59">
        <v>1</v>
      </c>
      <c r="F242" s="70" t="s">
        <v>44</v>
      </c>
      <c r="G242" s="70" t="s">
        <v>15</v>
      </c>
      <c r="H242" s="4">
        <v>45400</v>
      </c>
      <c r="I242" s="70" t="s">
        <v>356</v>
      </c>
      <c r="J242" s="70" t="s">
        <v>907</v>
      </c>
      <c r="K242" s="22">
        <f t="shared" ref="K242:K304" si="6">IF(H242="",0,IF(L242&gt;E242,"ERROR",E242-L242))</f>
        <v>1</v>
      </c>
      <c r="L242" s="60">
        <v>0</v>
      </c>
      <c r="M242" s="5">
        <v>45400</v>
      </c>
    </row>
    <row r="243" spans="1:13">
      <c r="A243" s="115">
        <v>45400</v>
      </c>
      <c r="B243" s="70" t="s">
        <v>41</v>
      </c>
      <c r="C243" s="70" t="s">
        <v>42</v>
      </c>
      <c r="D243" s="70" t="s">
        <v>323</v>
      </c>
      <c r="E243" s="59">
        <v>10</v>
      </c>
      <c r="F243" s="70" t="s">
        <v>44</v>
      </c>
      <c r="G243" s="70" t="s">
        <v>37</v>
      </c>
      <c r="H243" s="4">
        <v>45400</v>
      </c>
      <c r="I243" s="70" t="s">
        <v>356</v>
      </c>
      <c r="J243" s="70" t="s">
        <v>455</v>
      </c>
      <c r="K243" s="22">
        <f t="shared" si="6"/>
        <v>9</v>
      </c>
      <c r="L243" s="60">
        <v>1</v>
      </c>
      <c r="M243" s="5">
        <v>45400</v>
      </c>
    </row>
    <row r="244" spans="1:13">
      <c r="A244" s="4">
        <v>45400</v>
      </c>
      <c r="B244" s="70" t="s">
        <v>41</v>
      </c>
      <c r="C244" s="70" t="s">
        <v>42</v>
      </c>
      <c r="D244" s="70" t="s">
        <v>323</v>
      </c>
      <c r="E244" s="59">
        <v>7</v>
      </c>
      <c r="F244" s="70" t="s">
        <v>44</v>
      </c>
      <c r="G244" s="70" t="s">
        <v>17</v>
      </c>
      <c r="H244" s="4">
        <v>45400</v>
      </c>
      <c r="I244" s="70" t="s">
        <v>356</v>
      </c>
      <c r="J244" s="70" t="s">
        <v>136</v>
      </c>
      <c r="K244" s="22">
        <f t="shared" si="6"/>
        <v>7</v>
      </c>
      <c r="L244" s="60">
        <v>0</v>
      </c>
      <c r="M244" s="5">
        <v>45400</v>
      </c>
    </row>
    <row r="245" spans="1:13">
      <c r="A245" s="4">
        <v>45400</v>
      </c>
      <c r="B245" s="70" t="s">
        <v>41</v>
      </c>
      <c r="C245" s="70" t="s">
        <v>42</v>
      </c>
      <c r="D245" s="70" t="s">
        <v>323</v>
      </c>
      <c r="E245" s="59">
        <v>2</v>
      </c>
      <c r="F245" s="70" t="s">
        <v>44</v>
      </c>
      <c r="G245" s="70" t="s">
        <v>32</v>
      </c>
      <c r="H245" s="4">
        <v>45400</v>
      </c>
      <c r="I245" s="70" t="s">
        <v>356</v>
      </c>
      <c r="J245" s="70" t="s">
        <v>460</v>
      </c>
      <c r="K245" s="22">
        <f t="shared" si="6"/>
        <v>2</v>
      </c>
      <c r="L245" s="60">
        <v>0</v>
      </c>
      <c r="M245" s="5">
        <v>45400</v>
      </c>
    </row>
    <row r="246" spans="1:13">
      <c r="A246" s="4">
        <v>45401</v>
      </c>
      <c r="B246" s="70" t="s">
        <v>41</v>
      </c>
      <c r="C246" s="70" t="s">
        <v>64</v>
      </c>
      <c r="D246" s="70" t="s">
        <v>285</v>
      </c>
      <c r="E246" s="59">
        <v>1</v>
      </c>
      <c r="F246" s="70" t="s">
        <v>44</v>
      </c>
      <c r="G246" s="70" t="s">
        <v>14</v>
      </c>
      <c r="H246" s="4">
        <v>45401</v>
      </c>
      <c r="I246" s="70" t="s">
        <v>356</v>
      </c>
      <c r="J246" s="70" t="s">
        <v>327</v>
      </c>
      <c r="K246" s="22">
        <f t="shared" si="6"/>
        <v>1</v>
      </c>
      <c r="L246" s="60">
        <v>0</v>
      </c>
      <c r="M246" s="5">
        <v>45401</v>
      </c>
    </row>
    <row r="247" spans="1:13">
      <c r="A247" s="4">
        <v>45401</v>
      </c>
      <c r="B247" s="70" t="s">
        <v>41</v>
      </c>
      <c r="C247" s="70" t="s">
        <v>64</v>
      </c>
      <c r="D247" s="70" t="s">
        <v>285</v>
      </c>
      <c r="E247" s="59">
        <v>1</v>
      </c>
      <c r="F247" s="70" t="s">
        <v>44</v>
      </c>
      <c r="G247" s="70" t="s">
        <v>15</v>
      </c>
      <c r="H247" s="4">
        <v>45401</v>
      </c>
      <c r="I247" s="70" t="s">
        <v>356</v>
      </c>
      <c r="J247" s="70" t="s">
        <v>328</v>
      </c>
      <c r="K247" s="22">
        <f t="shared" si="6"/>
        <v>1</v>
      </c>
      <c r="L247" s="60">
        <v>0</v>
      </c>
      <c r="M247" s="5">
        <v>45401</v>
      </c>
    </row>
    <row r="248" spans="1:13">
      <c r="A248" s="4">
        <v>45401</v>
      </c>
      <c r="B248" s="70" t="s">
        <v>41</v>
      </c>
      <c r="C248" s="70" t="s">
        <v>64</v>
      </c>
      <c r="D248" s="70" t="s">
        <v>285</v>
      </c>
      <c r="E248" s="59">
        <v>1</v>
      </c>
      <c r="F248" s="70" t="s">
        <v>44</v>
      </c>
      <c r="G248" s="70" t="s">
        <v>14</v>
      </c>
      <c r="H248" s="4">
        <v>45401</v>
      </c>
      <c r="I248" s="70" t="s">
        <v>356</v>
      </c>
      <c r="J248" s="70" t="s">
        <v>287</v>
      </c>
      <c r="K248" s="22">
        <f t="shared" si="6"/>
        <v>1</v>
      </c>
      <c r="L248" s="60">
        <v>0</v>
      </c>
      <c r="M248" s="5">
        <v>45401</v>
      </c>
    </row>
    <row r="249" spans="1:13">
      <c r="A249" s="4">
        <v>45401</v>
      </c>
      <c r="B249" s="70" t="s">
        <v>41</v>
      </c>
      <c r="C249" s="70" t="s">
        <v>64</v>
      </c>
      <c r="D249" s="70" t="s">
        <v>285</v>
      </c>
      <c r="E249" s="59">
        <v>1</v>
      </c>
      <c r="F249" s="70" t="s">
        <v>44</v>
      </c>
      <c r="G249" s="70" t="s">
        <v>15</v>
      </c>
      <c r="H249" s="4">
        <v>45401</v>
      </c>
      <c r="I249" s="70" t="s">
        <v>356</v>
      </c>
      <c r="J249" s="70" t="s">
        <v>287</v>
      </c>
      <c r="K249" s="22">
        <f t="shared" si="6"/>
        <v>0</v>
      </c>
      <c r="L249" s="60">
        <v>1</v>
      </c>
      <c r="M249" s="5">
        <v>45401</v>
      </c>
    </row>
    <row r="250" spans="1:13">
      <c r="A250" s="4">
        <v>45401</v>
      </c>
      <c r="B250" s="70" t="s">
        <v>41</v>
      </c>
      <c r="C250" s="70" t="s">
        <v>42</v>
      </c>
      <c r="D250" s="70" t="s">
        <v>285</v>
      </c>
      <c r="E250" s="59">
        <v>1</v>
      </c>
      <c r="F250" s="70" t="s">
        <v>44</v>
      </c>
      <c r="G250" s="70" t="s">
        <v>14</v>
      </c>
      <c r="H250" s="4">
        <v>45401</v>
      </c>
      <c r="I250" s="70" t="s">
        <v>356</v>
      </c>
      <c r="J250" s="70" t="s">
        <v>288</v>
      </c>
      <c r="K250" s="22">
        <f t="shared" si="6"/>
        <v>1</v>
      </c>
      <c r="L250" s="60">
        <v>0</v>
      </c>
      <c r="M250" s="5">
        <v>45401</v>
      </c>
    </row>
    <row r="251" spans="1:13">
      <c r="A251" s="4">
        <v>45401</v>
      </c>
      <c r="B251" s="70" t="s">
        <v>41</v>
      </c>
      <c r="C251" s="70" t="s">
        <v>42</v>
      </c>
      <c r="D251" s="70" t="s">
        <v>285</v>
      </c>
      <c r="E251" s="59">
        <v>1</v>
      </c>
      <c r="F251" s="70" t="s">
        <v>44</v>
      </c>
      <c r="G251" s="70" t="s">
        <v>15</v>
      </c>
      <c r="H251" s="4">
        <v>45401</v>
      </c>
      <c r="I251" s="70" t="s">
        <v>356</v>
      </c>
      <c r="J251" s="70" t="s">
        <v>289</v>
      </c>
      <c r="K251" s="22">
        <f t="shared" si="6"/>
        <v>1</v>
      </c>
      <c r="L251" s="60">
        <v>0</v>
      </c>
      <c r="M251" s="5">
        <v>45401</v>
      </c>
    </row>
    <row r="252" spans="1:13">
      <c r="A252" s="4">
        <v>45401</v>
      </c>
      <c r="B252" s="70" t="s">
        <v>41</v>
      </c>
      <c r="C252" s="70" t="s">
        <v>42</v>
      </c>
      <c r="D252" s="70" t="s">
        <v>323</v>
      </c>
      <c r="E252" s="59">
        <v>1</v>
      </c>
      <c r="F252" s="70" t="s">
        <v>44</v>
      </c>
      <c r="G252" s="70" t="s">
        <v>15</v>
      </c>
      <c r="H252" s="4">
        <v>45401</v>
      </c>
      <c r="I252" s="70" t="s">
        <v>356</v>
      </c>
      <c r="J252" s="70" t="s">
        <v>908</v>
      </c>
      <c r="K252" s="22">
        <f t="shared" si="6"/>
        <v>1</v>
      </c>
      <c r="L252" s="60">
        <v>0</v>
      </c>
      <c r="M252" s="5">
        <v>45401</v>
      </c>
    </row>
    <row r="253" spans="1:13">
      <c r="A253" s="4">
        <v>45401</v>
      </c>
      <c r="B253" s="70" t="s">
        <v>41</v>
      </c>
      <c r="C253" s="70" t="s">
        <v>42</v>
      </c>
      <c r="D253" s="70" t="s">
        <v>323</v>
      </c>
      <c r="E253" s="59">
        <v>2</v>
      </c>
      <c r="F253" s="70" t="s">
        <v>44</v>
      </c>
      <c r="G253" s="70" t="s">
        <v>32</v>
      </c>
      <c r="H253" s="4">
        <v>45401</v>
      </c>
      <c r="I253" s="70" t="s">
        <v>356</v>
      </c>
      <c r="J253" s="70" t="s">
        <v>460</v>
      </c>
      <c r="K253" s="22">
        <f t="shared" si="6"/>
        <v>2</v>
      </c>
      <c r="L253" s="60">
        <v>0</v>
      </c>
      <c r="M253" s="5">
        <v>45401</v>
      </c>
    </row>
    <row r="254" spans="1:13">
      <c r="A254" s="4">
        <v>45401</v>
      </c>
      <c r="B254" s="70" t="s">
        <v>41</v>
      </c>
      <c r="C254" s="70" t="s">
        <v>42</v>
      </c>
      <c r="D254" s="70" t="s">
        <v>323</v>
      </c>
      <c r="E254" s="59">
        <v>8</v>
      </c>
      <c r="F254" s="70" t="s">
        <v>44</v>
      </c>
      <c r="G254" s="70" t="s">
        <v>17</v>
      </c>
      <c r="H254" s="4">
        <v>45401</v>
      </c>
      <c r="I254" s="70" t="s">
        <v>356</v>
      </c>
      <c r="J254" s="70" t="s">
        <v>136</v>
      </c>
      <c r="K254" s="22">
        <f t="shared" si="6"/>
        <v>6</v>
      </c>
      <c r="L254" s="60">
        <v>2</v>
      </c>
      <c r="M254" s="5">
        <v>45401</v>
      </c>
    </row>
    <row r="255" spans="1:13">
      <c r="A255" s="4">
        <v>45401</v>
      </c>
      <c r="B255" s="70" t="s">
        <v>41</v>
      </c>
      <c r="C255" s="70" t="s">
        <v>42</v>
      </c>
      <c r="D255" s="70" t="s">
        <v>323</v>
      </c>
      <c r="E255" s="59">
        <v>10</v>
      </c>
      <c r="F255" s="70" t="s">
        <v>44</v>
      </c>
      <c r="G255" s="70" t="s">
        <v>37</v>
      </c>
      <c r="H255" s="4">
        <v>45401</v>
      </c>
      <c r="I255" s="70" t="s">
        <v>356</v>
      </c>
      <c r="J255" s="70" t="s">
        <v>455</v>
      </c>
      <c r="K255" s="22">
        <f t="shared" si="6"/>
        <v>9</v>
      </c>
      <c r="L255" s="60">
        <v>1</v>
      </c>
      <c r="M255" s="5">
        <v>45401</v>
      </c>
    </row>
    <row r="256" spans="1:13">
      <c r="A256" s="4">
        <v>45401</v>
      </c>
      <c r="B256" s="70" t="s">
        <v>41</v>
      </c>
      <c r="C256" s="70" t="s">
        <v>42</v>
      </c>
      <c r="D256" s="70" t="s">
        <v>127</v>
      </c>
      <c r="E256" s="59">
        <v>1</v>
      </c>
      <c r="F256" s="70" t="s">
        <v>44</v>
      </c>
      <c r="G256" s="70" t="s">
        <v>14</v>
      </c>
      <c r="H256" s="4">
        <v>45401</v>
      </c>
      <c r="I256" s="70" t="s">
        <v>356</v>
      </c>
      <c r="J256" s="70" t="s">
        <v>340</v>
      </c>
      <c r="K256" s="22">
        <f t="shared" si="6"/>
        <v>1</v>
      </c>
      <c r="L256" s="60">
        <v>0</v>
      </c>
      <c r="M256" s="5">
        <v>45401</v>
      </c>
    </row>
    <row r="257" spans="1:13">
      <c r="A257" s="4">
        <v>45401</v>
      </c>
      <c r="B257" s="70" t="s">
        <v>41</v>
      </c>
      <c r="C257" s="70" t="s">
        <v>42</v>
      </c>
      <c r="D257" s="70" t="s">
        <v>127</v>
      </c>
      <c r="E257" s="59">
        <v>1</v>
      </c>
      <c r="F257" s="70" t="s">
        <v>44</v>
      </c>
      <c r="G257" s="70" t="s">
        <v>15</v>
      </c>
      <c r="H257" s="4">
        <v>45401</v>
      </c>
      <c r="I257" s="70" t="s">
        <v>356</v>
      </c>
      <c r="J257" s="70" t="s">
        <v>340</v>
      </c>
      <c r="K257" s="22">
        <f t="shared" si="6"/>
        <v>1</v>
      </c>
      <c r="L257" s="60">
        <v>0</v>
      </c>
      <c r="M257" s="5">
        <v>45401</v>
      </c>
    </row>
    <row r="258" spans="1:13">
      <c r="A258" s="4">
        <v>45401</v>
      </c>
      <c r="B258" s="70" t="s">
        <v>41</v>
      </c>
      <c r="C258" s="70" t="s">
        <v>42</v>
      </c>
      <c r="D258" s="70" t="s">
        <v>127</v>
      </c>
      <c r="E258" s="59">
        <v>1</v>
      </c>
      <c r="F258" s="70" t="s">
        <v>44</v>
      </c>
      <c r="G258" s="70" t="s">
        <v>14</v>
      </c>
      <c r="H258" s="4">
        <v>45401</v>
      </c>
      <c r="I258" s="70" t="s">
        <v>356</v>
      </c>
      <c r="J258" s="70" t="s">
        <v>179</v>
      </c>
      <c r="K258" s="22">
        <f t="shared" si="6"/>
        <v>1</v>
      </c>
      <c r="L258" s="60">
        <v>0</v>
      </c>
      <c r="M258" s="5">
        <v>45401</v>
      </c>
    </row>
    <row r="259" spans="1:13">
      <c r="A259" s="4">
        <v>45401</v>
      </c>
      <c r="B259" s="70" t="s">
        <v>41</v>
      </c>
      <c r="C259" s="70" t="s">
        <v>42</v>
      </c>
      <c r="D259" s="70" t="s">
        <v>127</v>
      </c>
      <c r="E259" s="59">
        <v>1</v>
      </c>
      <c r="F259" s="70" t="s">
        <v>44</v>
      </c>
      <c r="G259" s="70" t="s">
        <v>15</v>
      </c>
      <c r="H259" s="4">
        <v>45401</v>
      </c>
      <c r="I259" s="70" t="s">
        <v>356</v>
      </c>
      <c r="J259" s="70" t="s">
        <v>179</v>
      </c>
      <c r="K259" s="22">
        <f t="shared" si="6"/>
        <v>0</v>
      </c>
      <c r="L259" s="60">
        <v>1</v>
      </c>
      <c r="M259" s="5">
        <v>45401</v>
      </c>
    </row>
    <row r="260" spans="1:13">
      <c r="A260" s="4">
        <v>45401</v>
      </c>
      <c r="B260" s="70" t="s">
        <v>41</v>
      </c>
      <c r="C260" s="70" t="s">
        <v>49</v>
      </c>
      <c r="D260" s="70" t="s">
        <v>43</v>
      </c>
      <c r="E260" s="59">
        <v>1</v>
      </c>
      <c r="F260" s="70" t="s">
        <v>44</v>
      </c>
      <c r="G260" s="70" t="s">
        <v>14</v>
      </c>
      <c r="H260" s="4">
        <v>45401</v>
      </c>
      <c r="I260" s="70" t="s">
        <v>356</v>
      </c>
      <c r="J260" s="70" t="s">
        <v>244</v>
      </c>
      <c r="K260" s="22">
        <f t="shared" si="6"/>
        <v>1</v>
      </c>
      <c r="L260" s="60">
        <v>0</v>
      </c>
      <c r="M260" s="5">
        <v>45401</v>
      </c>
    </row>
    <row r="261" spans="1:13">
      <c r="A261" s="4">
        <v>45401</v>
      </c>
      <c r="B261" s="70" t="s">
        <v>41</v>
      </c>
      <c r="C261" s="70" t="s">
        <v>49</v>
      </c>
      <c r="D261" s="70" t="s">
        <v>43</v>
      </c>
      <c r="E261" s="59">
        <v>1</v>
      </c>
      <c r="F261" s="70" t="s">
        <v>44</v>
      </c>
      <c r="G261" s="70" t="s">
        <v>15</v>
      </c>
      <c r="H261" s="4">
        <v>45401</v>
      </c>
      <c r="I261" s="70" t="s">
        <v>356</v>
      </c>
      <c r="J261" s="70" t="s">
        <v>909</v>
      </c>
      <c r="K261" s="22">
        <f t="shared" si="6"/>
        <v>0</v>
      </c>
      <c r="L261" s="60">
        <v>1</v>
      </c>
      <c r="M261" s="5">
        <v>45401</v>
      </c>
    </row>
    <row r="262" spans="1:13">
      <c r="A262" s="4">
        <v>45400</v>
      </c>
      <c r="B262" s="70" t="s">
        <v>41</v>
      </c>
      <c r="C262" s="70" t="s">
        <v>64</v>
      </c>
      <c r="D262" s="70" t="s">
        <v>43</v>
      </c>
      <c r="E262" s="128">
        <v>1</v>
      </c>
      <c r="F262" s="70" t="s">
        <v>44</v>
      </c>
      <c r="G262" s="70" t="s">
        <v>14</v>
      </c>
      <c r="H262" s="4">
        <v>45400</v>
      </c>
      <c r="I262" s="70" t="s">
        <v>356</v>
      </c>
      <c r="J262" s="70" t="s">
        <v>137</v>
      </c>
      <c r="K262" s="22">
        <f t="shared" si="6"/>
        <v>1</v>
      </c>
      <c r="L262" s="60">
        <v>0</v>
      </c>
      <c r="M262" s="5">
        <v>45400</v>
      </c>
    </row>
    <row r="263" spans="1:13">
      <c r="A263" s="4">
        <v>45404</v>
      </c>
      <c r="B263" s="70" t="s">
        <v>41</v>
      </c>
      <c r="C263" s="70" t="s">
        <v>46</v>
      </c>
      <c r="D263" s="70" t="s">
        <v>43</v>
      </c>
      <c r="E263" s="59">
        <v>1</v>
      </c>
      <c r="F263" s="70" t="s">
        <v>44</v>
      </c>
      <c r="G263" s="70" t="s">
        <v>14</v>
      </c>
      <c r="H263" s="4">
        <v>45404</v>
      </c>
      <c r="I263" s="70" t="s">
        <v>356</v>
      </c>
      <c r="J263" s="70" t="s">
        <v>259</v>
      </c>
      <c r="K263" s="22">
        <f t="shared" si="6"/>
        <v>1</v>
      </c>
      <c r="L263" s="60">
        <v>0</v>
      </c>
      <c r="M263" s="5">
        <v>45404</v>
      </c>
    </row>
    <row r="264" spans="1:13">
      <c r="A264" s="4">
        <v>45404</v>
      </c>
      <c r="B264" s="70" t="s">
        <v>41</v>
      </c>
      <c r="C264" s="70" t="s">
        <v>46</v>
      </c>
      <c r="D264" s="70" t="s">
        <v>43</v>
      </c>
      <c r="E264" s="59">
        <v>1</v>
      </c>
      <c r="F264" s="70" t="s">
        <v>44</v>
      </c>
      <c r="G264" s="70" t="s">
        <v>15</v>
      </c>
      <c r="H264" s="4">
        <v>45404</v>
      </c>
      <c r="I264" s="70" t="s">
        <v>356</v>
      </c>
      <c r="J264" s="70" t="s">
        <v>260</v>
      </c>
      <c r="K264" s="22">
        <f t="shared" si="6"/>
        <v>1</v>
      </c>
      <c r="L264" s="60">
        <v>0</v>
      </c>
      <c r="M264" s="5">
        <v>45404</v>
      </c>
    </row>
    <row r="265" spans="1:13">
      <c r="A265" s="4">
        <v>45404</v>
      </c>
      <c r="B265" s="70" t="s">
        <v>41</v>
      </c>
      <c r="C265" s="70" t="s">
        <v>64</v>
      </c>
      <c r="D265" s="70" t="s">
        <v>285</v>
      </c>
      <c r="E265" s="59">
        <v>1</v>
      </c>
      <c r="F265" s="70" t="s">
        <v>44</v>
      </c>
      <c r="G265" s="70" t="s">
        <v>14</v>
      </c>
      <c r="H265" s="4">
        <v>45404</v>
      </c>
      <c r="I265" s="70" t="s">
        <v>356</v>
      </c>
      <c r="J265" s="70" t="s">
        <v>910</v>
      </c>
      <c r="K265" s="22">
        <f t="shared" si="6"/>
        <v>1</v>
      </c>
      <c r="L265" s="60">
        <v>0</v>
      </c>
      <c r="M265" s="5">
        <v>45404</v>
      </c>
    </row>
    <row r="266" spans="1:13">
      <c r="A266" s="4">
        <v>45404</v>
      </c>
      <c r="B266" s="70" t="s">
        <v>41</v>
      </c>
      <c r="C266" s="70" t="s">
        <v>64</v>
      </c>
      <c r="D266" s="70" t="s">
        <v>285</v>
      </c>
      <c r="E266" s="59">
        <v>1</v>
      </c>
      <c r="F266" s="70" t="s">
        <v>44</v>
      </c>
      <c r="G266" s="70" t="s">
        <v>15</v>
      </c>
      <c r="H266" s="4">
        <v>45404</v>
      </c>
      <c r="I266" s="70" t="s">
        <v>356</v>
      </c>
      <c r="J266" s="70" t="s">
        <v>910</v>
      </c>
      <c r="K266" s="22">
        <f t="shared" si="6"/>
        <v>1</v>
      </c>
      <c r="L266" s="60">
        <v>0</v>
      </c>
      <c r="M266" s="5">
        <v>45404</v>
      </c>
    </row>
    <row r="267" spans="1:13">
      <c r="A267" s="4">
        <v>45404</v>
      </c>
      <c r="B267" s="70" t="s">
        <v>41</v>
      </c>
      <c r="C267" s="70" t="s">
        <v>64</v>
      </c>
      <c r="D267" s="70" t="s">
        <v>285</v>
      </c>
      <c r="E267" s="59">
        <v>1</v>
      </c>
      <c r="F267" s="70" t="s">
        <v>44</v>
      </c>
      <c r="G267" s="70" t="s">
        <v>37</v>
      </c>
      <c r="H267" s="4">
        <v>45404</v>
      </c>
      <c r="I267" s="70" t="s">
        <v>356</v>
      </c>
      <c r="J267" s="70" t="s">
        <v>911</v>
      </c>
      <c r="K267" s="22">
        <f t="shared" si="6"/>
        <v>0</v>
      </c>
      <c r="L267" s="60">
        <v>1</v>
      </c>
      <c r="M267" s="5">
        <v>45404</v>
      </c>
    </row>
    <row r="268" spans="1:13">
      <c r="A268" s="4">
        <v>45404</v>
      </c>
      <c r="B268" s="70" t="s">
        <v>41</v>
      </c>
      <c r="C268" s="70" t="s">
        <v>49</v>
      </c>
      <c r="D268" s="70" t="s">
        <v>175</v>
      </c>
      <c r="E268" s="59">
        <v>1</v>
      </c>
      <c r="F268" s="70" t="s">
        <v>44</v>
      </c>
      <c r="G268" s="70" t="s">
        <v>14</v>
      </c>
      <c r="H268" s="4">
        <v>45404</v>
      </c>
      <c r="I268" s="70" t="s">
        <v>356</v>
      </c>
      <c r="J268" s="70" t="s">
        <v>176</v>
      </c>
      <c r="K268" s="22">
        <f t="shared" si="6"/>
        <v>1</v>
      </c>
      <c r="L268" s="60">
        <v>0</v>
      </c>
      <c r="M268" s="5">
        <v>45404</v>
      </c>
    </row>
    <row r="269" spans="1:13">
      <c r="A269" s="4">
        <v>45404</v>
      </c>
      <c r="B269" s="70" t="s">
        <v>41</v>
      </c>
      <c r="C269" s="70" t="s">
        <v>49</v>
      </c>
      <c r="D269" s="70" t="s">
        <v>175</v>
      </c>
      <c r="E269" s="59">
        <v>1</v>
      </c>
      <c r="F269" s="70" t="s">
        <v>44</v>
      </c>
      <c r="G269" s="70" t="s">
        <v>15</v>
      </c>
      <c r="H269" s="4">
        <v>45404</v>
      </c>
      <c r="I269" s="70" t="s">
        <v>356</v>
      </c>
      <c r="J269" s="70" t="s">
        <v>912</v>
      </c>
      <c r="K269" s="22">
        <f t="shared" si="6"/>
        <v>1</v>
      </c>
      <c r="L269" s="60">
        <v>0</v>
      </c>
      <c r="M269" s="5">
        <v>45404</v>
      </c>
    </row>
    <row r="270" spans="1:13">
      <c r="A270" s="4">
        <v>45404</v>
      </c>
      <c r="B270" s="70" t="s">
        <v>41</v>
      </c>
      <c r="C270" s="70" t="s">
        <v>49</v>
      </c>
      <c r="D270" s="70" t="s">
        <v>175</v>
      </c>
      <c r="E270" s="59">
        <v>20</v>
      </c>
      <c r="F270" s="70" t="s">
        <v>44</v>
      </c>
      <c r="G270" s="70" t="s">
        <v>17</v>
      </c>
      <c r="H270" s="4">
        <v>45404</v>
      </c>
      <c r="I270" s="70" t="s">
        <v>356</v>
      </c>
      <c r="J270" s="70" t="s">
        <v>200</v>
      </c>
      <c r="K270" s="22">
        <f t="shared" si="6"/>
        <v>14</v>
      </c>
      <c r="L270" s="60">
        <v>6</v>
      </c>
      <c r="M270" s="5">
        <v>45404</v>
      </c>
    </row>
    <row r="271" spans="1:13">
      <c r="A271" s="4">
        <v>45404</v>
      </c>
      <c r="B271" s="70" t="s">
        <v>41</v>
      </c>
      <c r="C271" s="70" t="s">
        <v>49</v>
      </c>
      <c r="D271" s="70" t="s">
        <v>175</v>
      </c>
      <c r="E271" s="59">
        <v>1</v>
      </c>
      <c r="F271" s="70" t="s">
        <v>44</v>
      </c>
      <c r="G271" s="70" t="s">
        <v>37</v>
      </c>
      <c r="H271" s="4">
        <v>45404</v>
      </c>
      <c r="I271" s="70" t="s">
        <v>356</v>
      </c>
      <c r="J271" s="70" t="s">
        <v>913</v>
      </c>
      <c r="K271" s="22">
        <f t="shared" si="6"/>
        <v>1</v>
      </c>
      <c r="L271" s="60">
        <v>0</v>
      </c>
      <c r="M271" s="5">
        <v>45404</v>
      </c>
    </row>
    <row r="272" spans="1:13">
      <c r="A272" s="4">
        <v>45404</v>
      </c>
      <c r="B272" s="70" t="s">
        <v>41</v>
      </c>
      <c r="C272" s="70" t="s">
        <v>49</v>
      </c>
      <c r="D272" s="70" t="s">
        <v>175</v>
      </c>
      <c r="E272" s="59">
        <v>1</v>
      </c>
      <c r="F272" s="70" t="s">
        <v>44</v>
      </c>
      <c r="G272" s="70" t="s">
        <v>14</v>
      </c>
      <c r="H272" s="4">
        <v>45404</v>
      </c>
      <c r="I272" s="70" t="s">
        <v>356</v>
      </c>
      <c r="J272" s="70" t="s">
        <v>914</v>
      </c>
      <c r="K272" s="22">
        <f t="shared" si="6"/>
        <v>1</v>
      </c>
      <c r="L272" s="60">
        <v>0</v>
      </c>
      <c r="M272" s="5">
        <v>45404</v>
      </c>
    </row>
    <row r="273" spans="1:13">
      <c r="A273" s="4">
        <v>45404</v>
      </c>
      <c r="B273" s="70" t="s">
        <v>41</v>
      </c>
      <c r="C273" s="70" t="s">
        <v>49</v>
      </c>
      <c r="D273" s="70" t="s">
        <v>175</v>
      </c>
      <c r="E273" s="59">
        <v>1</v>
      </c>
      <c r="F273" s="70" t="s">
        <v>44</v>
      </c>
      <c r="G273" s="70" t="s">
        <v>15</v>
      </c>
      <c r="H273" s="4">
        <v>45404</v>
      </c>
      <c r="I273" s="70" t="s">
        <v>356</v>
      </c>
      <c r="J273" s="70" t="s">
        <v>915</v>
      </c>
      <c r="K273" s="22">
        <f t="shared" si="6"/>
        <v>1</v>
      </c>
      <c r="L273" s="60">
        <v>0</v>
      </c>
      <c r="M273" s="5">
        <v>45404</v>
      </c>
    </row>
    <row r="274" spans="1:13">
      <c r="A274" s="4">
        <v>45404</v>
      </c>
      <c r="B274" s="70" t="s">
        <v>41</v>
      </c>
      <c r="C274" s="70" t="s">
        <v>49</v>
      </c>
      <c r="D274" s="70" t="s">
        <v>175</v>
      </c>
      <c r="E274" s="59">
        <v>2</v>
      </c>
      <c r="F274" s="70" t="s">
        <v>44</v>
      </c>
      <c r="G274" s="70" t="s">
        <v>30</v>
      </c>
      <c r="H274" s="4">
        <v>45404</v>
      </c>
      <c r="I274" s="70" t="s">
        <v>356</v>
      </c>
      <c r="J274" s="70" t="s">
        <v>205</v>
      </c>
      <c r="K274" s="22">
        <f t="shared" si="6"/>
        <v>2</v>
      </c>
      <c r="L274" s="60">
        <v>0</v>
      </c>
      <c r="M274" s="5">
        <v>45404</v>
      </c>
    </row>
    <row r="275" spans="1:13">
      <c r="A275" s="4">
        <v>45404</v>
      </c>
      <c r="B275" s="70" t="s">
        <v>41</v>
      </c>
      <c r="C275" s="70" t="s">
        <v>49</v>
      </c>
      <c r="D275" s="70" t="s">
        <v>175</v>
      </c>
      <c r="E275" s="59">
        <v>2</v>
      </c>
      <c r="F275" s="70" t="s">
        <v>44</v>
      </c>
      <c r="G275" s="70" t="s">
        <v>37</v>
      </c>
      <c r="H275" s="4">
        <v>45404</v>
      </c>
      <c r="I275" s="70" t="s">
        <v>356</v>
      </c>
      <c r="J275" s="70" t="s">
        <v>155</v>
      </c>
      <c r="K275" s="22">
        <f t="shared" si="6"/>
        <v>1</v>
      </c>
      <c r="L275" s="60">
        <v>1</v>
      </c>
      <c r="M275" s="5">
        <v>45404</v>
      </c>
    </row>
    <row r="276" spans="1:13">
      <c r="A276" s="4">
        <v>45404</v>
      </c>
      <c r="B276" s="70" t="s">
        <v>41</v>
      </c>
      <c r="C276" s="70" t="s">
        <v>42</v>
      </c>
      <c r="D276" s="70" t="s">
        <v>43</v>
      </c>
      <c r="E276" s="59">
        <v>1</v>
      </c>
      <c r="F276" s="70" t="s">
        <v>44</v>
      </c>
      <c r="G276" s="70" t="s">
        <v>14</v>
      </c>
      <c r="H276" s="4">
        <v>45404</v>
      </c>
      <c r="I276" s="70" t="s">
        <v>356</v>
      </c>
      <c r="J276" s="70" t="s">
        <v>246</v>
      </c>
      <c r="K276" s="22">
        <f t="shared" si="6"/>
        <v>1</v>
      </c>
      <c r="L276" s="60">
        <v>0</v>
      </c>
      <c r="M276" s="5">
        <v>45404</v>
      </c>
    </row>
    <row r="277" spans="1:13">
      <c r="A277" s="4">
        <v>45404</v>
      </c>
      <c r="B277" s="70" t="s">
        <v>41</v>
      </c>
      <c r="C277" s="70" t="s">
        <v>42</v>
      </c>
      <c r="D277" s="70" t="s">
        <v>43</v>
      </c>
      <c r="E277" s="59">
        <v>1</v>
      </c>
      <c r="F277" s="70" t="s">
        <v>44</v>
      </c>
      <c r="G277" s="70" t="s">
        <v>15</v>
      </c>
      <c r="H277" s="4">
        <v>45404</v>
      </c>
      <c r="I277" s="70" t="s">
        <v>356</v>
      </c>
      <c r="J277" s="70" t="s">
        <v>247</v>
      </c>
      <c r="K277" s="22">
        <f t="shared" si="6"/>
        <v>1</v>
      </c>
      <c r="L277" s="60">
        <v>0</v>
      </c>
      <c r="M277" s="5">
        <v>45404</v>
      </c>
    </row>
    <row r="278" spans="1:13">
      <c r="A278" s="4">
        <v>45405</v>
      </c>
      <c r="B278" s="70" t="s">
        <v>41</v>
      </c>
      <c r="C278" s="70" t="s">
        <v>49</v>
      </c>
      <c r="D278" s="70" t="s">
        <v>175</v>
      </c>
      <c r="E278" s="59">
        <v>1</v>
      </c>
      <c r="F278" s="70" t="s">
        <v>44</v>
      </c>
      <c r="G278" s="70" t="s">
        <v>14</v>
      </c>
      <c r="H278" s="4">
        <v>45405</v>
      </c>
      <c r="I278" s="70" t="s">
        <v>356</v>
      </c>
      <c r="J278" s="70" t="s">
        <v>271</v>
      </c>
      <c r="K278" s="22">
        <f t="shared" si="6"/>
        <v>1</v>
      </c>
      <c r="L278" s="60">
        <v>0</v>
      </c>
      <c r="M278" s="5">
        <v>45405</v>
      </c>
    </row>
    <row r="279" spans="1:13">
      <c r="A279" s="4">
        <v>45405</v>
      </c>
      <c r="B279" s="70" t="s">
        <v>41</v>
      </c>
      <c r="C279" s="70" t="s">
        <v>49</v>
      </c>
      <c r="D279" s="70" t="s">
        <v>175</v>
      </c>
      <c r="E279" s="59">
        <v>1</v>
      </c>
      <c r="F279" s="70" t="s">
        <v>44</v>
      </c>
      <c r="G279" s="70" t="s">
        <v>15</v>
      </c>
      <c r="H279" s="4">
        <v>45405</v>
      </c>
      <c r="I279" s="70" t="s">
        <v>356</v>
      </c>
      <c r="J279" s="70" t="s">
        <v>272</v>
      </c>
      <c r="K279" s="22">
        <f t="shared" si="6"/>
        <v>1</v>
      </c>
      <c r="L279" s="60">
        <v>0</v>
      </c>
      <c r="M279" s="5">
        <v>45405</v>
      </c>
    </row>
    <row r="280" spans="1:13">
      <c r="A280" s="4">
        <v>45405</v>
      </c>
      <c r="B280" s="70" t="s">
        <v>41</v>
      </c>
      <c r="C280" s="70" t="s">
        <v>49</v>
      </c>
      <c r="D280" s="70" t="s">
        <v>175</v>
      </c>
      <c r="E280" s="59">
        <v>2</v>
      </c>
      <c r="F280" s="70" t="s">
        <v>44</v>
      </c>
      <c r="G280" s="70" t="s">
        <v>37</v>
      </c>
      <c r="H280" s="4">
        <v>45405</v>
      </c>
      <c r="I280" s="70" t="s">
        <v>356</v>
      </c>
      <c r="J280" s="70" t="s">
        <v>155</v>
      </c>
      <c r="K280" s="22">
        <f t="shared" si="6"/>
        <v>2</v>
      </c>
      <c r="L280" s="60">
        <v>0</v>
      </c>
      <c r="M280" s="5">
        <v>45405</v>
      </c>
    </row>
    <row r="281" spans="1:13">
      <c r="A281" s="4">
        <v>45405</v>
      </c>
      <c r="B281" s="70" t="s">
        <v>41</v>
      </c>
      <c r="C281" s="70" t="s">
        <v>49</v>
      </c>
      <c r="D281" s="70" t="s">
        <v>175</v>
      </c>
      <c r="E281" s="59">
        <v>4</v>
      </c>
      <c r="F281" s="70" t="s">
        <v>44</v>
      </c>
      <c r="G281" s="70" t="s">
        <v>17</v>
      </c>
      <c r="H281" s="115">
        <v>45405</v>
      </c>
      <c r="I281" s="70" t="s">
        <v>356</v>
      </c>
      <c r="J281" s="70" t="s">
        <v>200</v>
      </c>
      <c r="K281" s="22">
        <f t="shared" si="6"/>
        <v>4</v>
      </c>
      <c r="L281" s="60">
        <v>0</v>
      </c>
      <c r="M281" s="5">
        <v>45405</v>
      </c>
    </row>
    <row r="282" spans="1:13">
      <c r="A282" s="4">
        <v>45405</v>
      </c>
      <c r="B282" s="70" t="s">
        <v>41</v>
      </c>
      <c r="C282" s="70" t="s">
        <v>49</v>
      </c>
      <c r="D282" s="70" t="s">
        <v>175</v>
      </c>
      <c r="E282" s="59">
        <v>1</v>
      </c>
      <c r="F282" s="70" t="s">
        <v>44</v>
      </c>
      <c r="G282" s="70" t="s">
        <v>14</v>
      </c>
      <c r="H282" s="4">
        <v>45405</v>
      </c>
      <c r="I282" s="70" t="s">
        <v>356</v>
      </c>
      <c r="J282" s="70" t="s">
        <v>190</v>
      </c>
      <c r="K282" s="22">
        <f t="shared" si="6"/>
        <v>1</v>
      </c>
      <c r="L282" s="60">
        <v>0</v>
      </c>
      <c r="M282" s="5">
        <v>45405</v>
      </c>
    </row>
    <row r="283" spans="1:13">
      <c r="A283" s="4">
        <v>45405</v>
      </c>
      <c r="B283" s="70" t="s">
        <v>41</v>
      </c>
      <c r="C283" s="70" t="s">
        <v>49</v>
      </c>
      <c r="D283" s="70" t="s">
        <v>175</v>
      </c>
      <c r="E283" s="59">
        <v>1</v>
      </c>
      <c r="F283" s="70" t="s">
        <v>44</v>
      </c>
      <c r="G283" s="70" t="s">
        <v>15</v>
      </c>
      <c r="H283" s="4">
        <v>45405</v>
      </c>
      <c r="I283" s="70" t="s">
        <v>356</v>
      </c>
      <c r="J283" s="70" t="s">
        <v>191</v>
      </c>
      <c r="K283" s="22">
        <f t="shared" si="6"/>
        <v>1</v>
      </c>
      <c r="L283" s="60">
        <v>0</v>
      </c>
      <c r="M283" s="5">
        <v>45405</v>
      </c>
    </row>
    <row r="284" spans="1:13">
      <c r="A284" s="4">
        <v>45405</v>
      </c>
      <c r="B284" s="70" t="s">
        <v>41</v>
      </c>
      <c r="C284" s="70" t="s">
        <v>49</v>
      </c>
      <c r="D284" s="70" t="s">
        <v>175</v>
      </c>
      <c r="E284" s="59">
        <v>4</v>
      </c>
      <c r="F284" s="70" t="s">
        <v>44</v>
      </c>
      <c r="G284" s="70" t="s">
        <v>37</v>
      </c>
      <c r="H284" s="4">
        <v>45405</v>
      </c>
      <c r="I284" s="70" t="s">
        <v>356</v>
      </c>
      <c r="J284" s="70" t="s">
        <v>916</v>
      </c>
      <c r="K284" s="22">
        <f t="shared" si="6"/>
        <v>3</v>
      </c>
      <c r="L284" s="60">
        <v>1</v>
      </c>
      <c r="M284" s="5">
        <v>45405</v>
      </c>
    </row>
    <row r="285" spans="1:13">
      <c r="A285" s="4">
        <v>45405</v>
      </c>
      <c r="B285" s="70" t="s">
        <v>41</v>
      </c>
      <c r="C285" s="70" t="s">
        <v>64</v>
      </c>
      <c r="D285" s="70" t="s">
        <v>43</v>
      </c>
      <c r="E285" s="59">
        <v>1</v>
      </c>
      <c r="F285" s="70" t="s">
        <v>44</v>
      </c>
      <c r="G285" s="70" t="s">
        <v>14</v>
      </c>
      <c r="H285" s="4">
        <v>45405</v>
      </c>
      <c r="I285" s="70" t="s">
        <v>356</v>
      </c>
      <c r="J285" s="3">
        <v>4133</v>
      </c>
      <c r="K285" s="22">
        <f t="shared" si="6"/>
        <v>1</v>
      </c>
      <c r="L285" s="60">
        <v>0</v>
      </c>
      <c r="M285" s="5">
        <v>45405</v>
      </c>
    </row>
    <row r="286" spans="1:13">
      <c r="A286" s="4">
        <v>45405</v>
      </c>
      <c r="B286" s="70" t="s">
        <v>41</v>
      </c>
      <c r="C286" s="70" t="s">
        <v>64</v>
      </c>
      <c r="D286" s="70" t="s">
        <v>43</v>
      </c>
      <c r="E286" s="59">
        <v>1</v>
      </c>
      <c r="F286" s="70" t="s">
        <v>44</v>
      </c>
      <c r="G286" s="70" t="s">
        <v>15</v>
      </c>
      <c r="H286" s="115">
        <v>45405</v>
      </c>
      <c r="I286" s="70" t="s">
        <v>356</v>
      </c>
      <c r="J286" s="70" t="s">
        <v>290</v>
      </c>
      <c r="K286" s="22">
        <f t="shared" si="6"/>
        <v>1</v>
      </c>
      <c r="L286" s="60">
        <v>0</v>
      </c>
      <c r="M286" s="5">
        <v>45405</v>
      </c>
    </row>
    <row r="287" spans="1:13">
      <c r="A287" s="4">
        <v>45405</v>
      </c>
      <c r="B287" s="70" t="s">
        <v>41</v>
      </c>
      <c r="C287" s="70" t="s">
        <v>46</v>
      </c>
      <c r="D287" s="70" t="s">
        <v>43</v>
      </c>
      <c r="E287" s="59">
        <v>1</v>
      </c>
      <c r="F287" s="70" t="s">
        <v>44</v>
      </c>
      <c r="G287" s="70" t="s">
        <v>14</v>
      </c>
      <c r="H287" s="4">
        <v>45405</v>
      </c>
      <c r="I287" s="70" t="s">
        <v>356</v>
      </c>
      <c r="J287" s="70" t="s">
        <v>252</v>
      </c>
      <c r="K287" s="22">
        <f t="shared" si="6"/>
        <v>1</v>
      </c>
      <c r="L287" s="60">
        <v>0</v>
      </c>
      <c r="M287" s="5">
        <v>45405</v>
      </c>
    </row>
    <row r="288" spans="1:13">
      <c r="A288" s="4">
        <v>45405</v>
      </c>
      <c r="B288" s="70" t="s">
        <v>41</v>
      </c>
      <c r="C288" s="70" t="s">
        <v>46</v>
      </c>
      <c r="D288" s="70" t="s">
        <v>43</v>
      </c>
      <c r="E288" s="59">
        <v>1</v>
      </c>
      <c r="F288" s="70" t="s">
        <v>44</v>
      </c>
      <c r="G288" s="70" t="s">
        <v>15</v>
      </c>
      <c r="H288" s="4">
        <v>45405</v>
      </c>
      <c r="I288" s="70" t="s">
        <v>356</v>
      </c>
      <c r="J288" s="70" t="s">
        <v>253</v>
      </c>
      <c r="K288" s="22">
        <f t="shared" si="6"/>
        <v>1</v>
      </c>
      <c r="L288" s="60">
        <v>0</v>
      </c>
      <c r="M288" s="5">
        <v>45405</v>
      </c>
    </row>
    <row r="289" spans="1:13">
      <c r="A289" s="4">
        <v>45406</v>
      </c>
      <c r="B289" s="70" t="s">
        <v>41</v>
      </c>
      <c r="C289" s="70" t="s">
        <v>42</v>
      </c>
      <c r="D289" s="70" t="s">
        <v>323</v>
      </c>
      <c r="E289" s="59">
        <v>5</v>
      </c>
      <c r="F289" s="70" t="s">
        <v>44</v>
      </c>
      <c r="G289" s="70" t="s">
        <v>17</v>
      </c>
      <c r="H289" s="4">
        <v>45406</v>
      </c>
      <c r="I289" s="70" t="s">
        <v>356</v>
      </c>
      <c r="J289" s="70" t="s">
        <v>130</v>
      </c>
      <c r="K289" s="22">
        <f t="shared" si="6"/>
        <v>4</v>
      </c>
      <c r="L289" s="60">
        <v>1</v>
      </c>
      <c r="M289" s="5">
        <v>45406</v>
      </c>
    </row>
    <row r="290" spans="1:13">
      <c r="A290" s="4">
        <v>45406</v>
      </c>
      <c r="B290" s="70" t="s">
        <v>41</v>
      </c>
      <c r="C290" s="70" t="s">
        <v>42</v>
      </c>
      <c r="D290" s="70" t="s">
        <v>323</v>
      </c>
      <c r="E290" s="59">
        <v>2</v>
      </c>
      <c r="F290" s="70" t="s">
        <v>44</v>
      </c>
      <c r="G290" s="70" t="s">
        <v>32</v>
      </c>
      <c r="H290" s="4">
        <v>45406</v>
      </c>
      <c r="I290" s="70" t="s">
        <v>356</v>
      </c>
      <c r="J290" s="70" t="s">
        <v>460</v>
      </c>
      <c r="K290" s="22">
        <f t="shared" si="6"/>
        <v>2</v>
      </c>
      <c r="L290" s="60">
        <v>0</v>
      </c>
      <c r="M290" s="5">
        <v>45406</v>
      </c>
    </row>
    <row r="291" spans="1:13">
      <c r="A291" s="4">
        <v>45406</v>
      </c>
      <c r="B291" s="70" t="s">
        <v>41</v>
      </c>
      <c r="C291" s="70" t="s">
        <v>42</v>
      </c>
      <c r="D291" s="70" t="s">
        <v>323</v>
      </c>
      <c r="E291" s="59">
        <v>1</v>
      </c>
      <c r="F291" s="70" t="s">
        <v>44</v>
      </c>
      <c r="G291" s="70" t="s">
        <v>14</v>
      </c>
      <c r="H291" s="4">
        <v>45406</v>
      </c>
      <c r="I291" s="70" t="s">
        <v>356</v>
      </c>
      <c r="J291" s="3">
        <v>1545</v>
      </c>
      <c r="K291" s="22">
        <f t="shared" si="6"/>
        <v>1</v>
      </c>
      <c r="L291" s="60">
        <v>0</v>
      </c>
      <c r="M291" s="5">
        <v>45406</v>
      </c>
    </row>
    <row r="292" spans="1:13">
      <c r="A292" s="4">
        <v>45406</v>
      </c>
      <c r="B292" s="70" t="s">
        <v>41</v>
      </c>
      <c r="C292" s="70" t="s">
        <v>42</v>
      </c>
      <c r="D292" s="70" t="s">
        <v>323</v>
      </c>
      <c r="E292" s="59">
        <v>1</v>
      </c>
      <c r="F292" s="70" t="s">
        <v>44</v>
      </c>
      <c r="G292" s="70" t="s">
        <v>15</v>
      </c>
      <c r="H292" s="4">
        <v>45406</v>
      </c>
      <c r="I292" s="70" t="s">
        <v>356</v>
      </c>
      <c r="J292" s="70" t="s">
        <v>917</v>
      </c>
      <c r="K292" s="22">
        <f t="shared" si="6"/>
        <v>1</v>
      </c>
      <c r="L292" s="60">
        <v>0</v>
      </c>
      <c r="M292" s="5">
        <v>45406</v>
      </c>
    </row>
    <row r="293" spans="1:13">
      <c r="A293" s="4">
        <v>45406</v>
      </c>
      <c r="B293" s="70" t="s">
        <v>41</v>
      </c>
      <c r="C293" s="70" t="s">
        <v>42</v>
      </c>
      <c r="D293" s="70" t="s">
        <v>323</v>
      </c>
      <c r="E293" s="59">
        <v>2</v>
      </c>
      <c r="F293" s="70" t="s">
        <v>44</v>
      </c>
      <c r="G293" s="70" t="s">
        <v>37</v>
      </c>
      <c r="H293" s="4">
        <v>45406</v>
      </c>
      <c r="I293" s="70" t="s">
        <v>356</v>
      </c>
      <c r="J293" s="70" t="s">
        <v>455</v>
      </c>
      <c r="K293" s="22">
        <f t="shared" si="6"/>
        <v>1</v>
      </c>
      <c r="L293" s="60">
        <v>1</v>
      </c>
      <c r="M293" s="5">
        <v>45406</v>
      </c>
    </row>
    <row r="294" spans="1:13">
      <c r="A294" s="4">
        <v>45407</v>
      </c>
      <c r="B294" s="70" t="s">
        <v>41</v>
      </c>
      <c r="C294" s="70" t="s">
        <v>49</v>
      </c>
      <c r="D294" s="70" t="s">
        <v>175</v>
      </c>
      <c r="E294" s="59">
        <v>1</v>
      </c>
      <c r="F294" s="70" t="s">
        <v>44</v>
      </c>
      <c r="G294" s="70" t="s">
        <v>14</v>
      </c>
      <c r="H294" s="4">
        <v>45407</v>
      </c>
      <c r="I294" s="70" t="s">
        <v>356</v>
      </c>
      <c r="J294" s="70" t="s">
        <v>206</v>
      </c>
      <c r="K294" s="22">
        <f t="shared" si="6"/>
        <v>0</v>
      </c>
      <c r="L294" s="60">
        <v>1</v>
      </c>
      <c r="M294" s="5">
        <v>45407</v>
      </c>
    </row>
    <row r="295" spans="1:13">
      <c r="A295" s="4">
        <v>45407</v>
      </c>
      <c r="B295" s="70" t="s">
        <v>41</v>
      </c>
      <c r="C295" s="70" t="s">
        <v>49</v>
      </c>
      <c r="D295" s="70" t="s">
        <v>175</v>
      </c>
      <c r="E295" s="59">
        <v>1</v>
      </c>
      <c r="F295" s="70" t="s">
        <v>44</v>
      </c>
      <c r="G295" s="70" t="s">
        <v>15</v>
      </c>
      <c r="H295" s="4">
        <v>45407</v>
      </c>
      <c r="I295" s="70" t="s">
        <v>356</v>
      </c>
      <c r="J295" s="70" t="s">
        <v>207</v>
      </c>
      <c r="K295" s="22">
        <f t="shared" si="6"/>
        <v>0</v>
      </c>
      <c r="L295" s="60">
        <v>1</v>
      </c>
      <c r="M295" s="5">
        <v>45407</v>
      </c>
    </row>
    <row r="296" spans="1:13">
      <c r="A296" s="4">
        <v>45407</v>
      </c>
      <c r="B296" s="70" t="s">
        <v>41</v>
      </c>
      <c r="C296" s="70" t="s">
        <v>49</v>
      </c>
      <c r="D296" s="70" t="s">
        <v>175</v>
      </c>
      <c r="E296" s="59">
        <v>2</v>
      </c>
      <c r="F296" s="70" t="s">
        <v>44</v>
      </c>
      <c r="G296" s="70" t="s">
        <v>37</v>
      </c>
      <c r="H296" s="4">
        <v>45407</v>
      </c>
      <c r="I296" s="70" t="s">
        <v>356</v>
      </c>
      <c r="J296" s="70" t="s">
        <v>918</v>
      </c>
      <c r="K296" s="22">
        <f t="shared" si="6"/>
        <v>2</v>
      </c>
      <c r="L296" s="60">
        <v>0</v>
      </c>
      <c r="M296" s="5">
        <v>45407</v>
      </c>
    </row>
    <row r="297" spans="1:13">
      <c r="A297" s="4">
        <v>45407</v>
      </c>
      <c r="B297" s="70" t="s">
        <v>41</v>
      </c>
      <c r="C297" s="70" t="s">
        <v>49</v>
      </c>
      <c r="D297" s="70" t="s">
        <v>175</v>
      </c>
      <c r="E297" s="59">
        <v>3</v>
      </c>
      <c r="F297" s="70" t="s">
        <v>44</v>
      </c>
      <c r="G297" s="70" t="s">
        <v>17</v>
      </c>
      <c r="H297" s="4">
        <v>45407</v>
      </c>
      <c r="I297" s="70" t="s">
        <v>356</v>
      </c>
      <c r="J297" s="70" t="s">
        <v>200</v>
      </c>
      <c r="K297" s="22">
        <f t="shared" si="6"/>
        <v>2</v>
      </c>
      <c r="L297" s="60">
        <v>1</v>
      </c>
      <c r="M297" s="5">
        <v>45407</v>
      </c>
    </row>
    <row r="298" spans="1:13">
      <c r="A298" s="4">
        <v>45407</v>
      </c>
      <c r="B298" s="70" t="s">
        <v>41</v>
      </c>
      <c r="C298" s="70" t="s">
        <v>42</v>
      </c>
      <c r="D298" s="70" t="s">
        <v>131</v>
      </c>
      <c r="E298" s="59">
        <v>1</v>
      </c>
      <c r="F298" s="70" t="s">
        <v>44</v>
      </c>
      <c r="G298" s="70" t="s">
        <v>14</v>
      </c>
      <c r="H298" s="4">
        <v>45407</v>
      </c>
      <c r="I298" s="70" t="s">
        <v>356</v>
      </c>
      <c r="J298" s="70" t="s">
        <v>161</v>
      </c>
      <c r="K298" s="22">
        <f t="shared" si="6"/>
        <v>1</v>
      </c>
      <c r="L298" s="60">
        <v>0</v>
      </c>
      <c r="M298" s="5">
        <v>45407</v>
      </c>
    </row>
    <row r="299" spans="1:13">
      <c r="A299" s="4">
        <v>45407</v>
      </c>
      <c r="B299" s="70" t="s">
        <v>41</v>
      </c>
      <c r="C299" s="70" t="s">
        <v>42</v>
      </c>
      <c r="D299" s="70" t="s">
        <v>131</v>
      </c>
      <c r="E299" s="128">
        <v>1</v>
      </c>
      <c r="F299" s="70" t="s">
        <v>44</v>
      </c>
      <c r="G299" s="70" t="s">
        <v>15</v>
      </c>
      <c r="H299" s="4">
        <v>45407</v>
      </c>
      <c r="I299" s="70" t="s">
        <v>356</v>
      </c>
      <c r="J299" s="70" t="s">
        <v>919</v>
      </c>
      <c r="K299" s="22">
        <f t="shared" si="6"/>
        <v>1</v>
      </c>
      <c r="L299" s="60">
        <v>0</v>
      </c>
      <c r="M299" s="5">
        <v>45407</v>
      </c>
    </row>
    <row r="300" spans="1:13">
      <c r="A300" s="4">
        <v>45407</v>
      </c>
      <c r="B300" s="70" t="s">
        <v>41</v>
      </c>
      <c r="C300" s="70" t="s">
        <v>42</v>
      </c>
      <c r="D300" s="70" t="s">
        <v>131</v>
      </c>
      <c r="E300" s="59">
        <v>2</v>
      </c>
      <c r="F300" s="70" t="s">
        <v>44</v>
      </c>
      <c r="G300" s="70" t="s">
        <v>37</v>
      </c>
      <c r="H300" s="4">
        <v>45407</v>
      </c>
      <c r="I300" s="70" t="s">
        <v>356</v>
      </c>
      <c r="J300" s="70" t="s">
        <v>146</v>
      </c>
      <c r="K300" s="22">
        <f t="shared" si="6"/>
        <v>2</v>
      </c>
      <c r="L300" s="60">
        <v>0</v>
      </c>
      <c r="M300" s="5">
        <v>45407</v>
      </c>
    </row>
    <row r="301" spans="1:13">
      <c r="A301" s="4">
        <v>45407</v>
      </c>
      <c r="B301" s="70" t="s">
        <v>41</v>
      </c>
      <c r="C301" s="70" t="s">
        <v>42</v>
      </c>
      <c r="D301" s="70" t="s">
        <v>131</v>
      </c>
      <c r="E301" s="59">
        <v>1</v>
      </c>
      <c r="F301" s="70" t="s">
        <v>44</v>
      </c>
      <c r="G301" s="70" t="s">
        <v>14</v>
      </c>
      <c r="H301" s="4">
        <v>45407</v>
      </c>
      <c r="I301" s="70" t="s">
        <v>356</v>
      </c>
      <c r="J301" s="70" t="s">
        <v>132</v>
      </c>
      <c r="K301" s="22">
        <f t="shared" si="6"/>
        <v>1</v>
      </c>
      <c r="L301" s="60">
        <v>0</v>
      </c>
      <c r="M301" s="5">
        <v>45407</v>
      </c>
    </row>
    <row r="302" spans="1:13">
      <c r="A302" s="4">
        <v>45407</v>
      </c>
      <c r="B302" s="70" t="s">
        <v>41</v>
      </c>
      <c r="C302" s="70" t="s">
        <v>42</v>
      </c>
      <c r="D302" s="70" t="s">
        <v>131</v>
      </c>
      <c r="E302" s="59">
        <v>1</v>
      </c>
      <c r="F302" s="70" t="s">
        <v>44</v>
      </c>
      <c r="G302" s="70" t="s">
        <v>15</v>
      </c>
      <c r="H302" s="4">
        <v>45407</v>
      </c>
      <c r="I302" s="70" t="s">
        <v>356</v>
      </c>
      <c r="J302" s="70" t="s">
        <v>133</v>
      </c>
      <c r="K302" s="22">
        <f t="shared" si="6"/>
        <v>1</v>
      </c>
      <c r="L302" s="60">
        <v>0</v>
      </c>
      <c r="M302" s="5">
        <v>45407</v>
      </c>
    </row>
    <row r="303" spans="1:13">
      <c r="A303" s="4">
        <v>45407</v>
      </c>
      <c r="B303" s="70" t="s">
        <v>41</v>
      </c>
      <c r="C303" s="70" t="s">
        <v>42</v>
      </c>
      <c r="D303" s="70" t="s">
        <v>131</v>
      </c>
      <c r="E303" s="59">
        <v>10</v>
      </c>
      <c r="F303" s="70" t="s">
        <v>44</v>
      </c>
      <c r="G303" s="70" t="s">
        <v>17</v>
      </c>
      <c r="H303" s="4">
        <v>45407</v>
      </c>
      <c r="I303" s="70" t="s">
        <v>356</v>
      </c>
      <c r="J303" s="70" t="s">
        <v>136</v>
      </c>
      <c r="K303" s="22">
        <f t="shared" si="6"/>
        <v>9</v>
      </c>
      <c r="L303" s="60">
        <v>1</v>
      </c>
      <c r="M303" s="5">
        <v>45407</v>
      </c>
    </row>
    <row r="304" spans="1:13">
      <c r="A304" s="4">
        <v>45407</v>
      </c>
      <c r="B304" s="70" t="s">
        <v>41</v>
      </c>
      <c r="C304" s="70" t="s">
        <v>42</v>
      </c>
      <c r="D304" s="70" t="s">
        <v>131</v>
      </c>
      <c r="E304" s="59">
        <v>2</v>
      </c>
      <c r="F304" s="70" t="s">
        <v>44</v>
      </c>
      <c r="G304" s="70" t="s">
        <v>37</v>
      </c>
      <c r="H304" s="4">
        <v>45407</v>
      </c>
      <c r="I304" s="70" t="s">
        <v>356</v>
      </c>
      <c r="J304" s="70" t="s">
        <v>146</v>
      </c>
      <c r="K304" s="22">
        <f t="shared" si="6"/>
        <v>2</v>
      </c>
      <c r="L304" s="60">
        <v>0</v>
      </c>
      <c r="M304" s="5">
        <v>45407</v>
      </c>
    </row>
    <row r="305" spans="1:13">
      <c r="A305" s="4">
        <v>45407</v>
      </c>
      <c r="B305" s="70" t="s">
        <v>41</v>
      </c>
      <c r="C305" s="70" t="s">
        <v>42</v>
      </c>
      <c r="D305" s="70" t="s">
        <v>131</v>
      </c>
      <c r="E305" s="59">
        <v>10</v>
      </c>
      <c r="F305" s="70" t="s">
        <v>44</v>
      </c>
      <c r="G305" s="70" t="s">
        <v>17</v>
      </c>
      <c r="H305" s="4">
        <v>45407</v>
      </c>
      <c r="I305" s="70" t="s">
        <v>356</v>
      </c>
      <c r="J305" s="70" t="s">
        <v>136</v>
      </c>
      <c r="K305" s="22">
        <f t="shared" ref="K305:K366" si="7">IF(H305="",0,IF(L305&gt;E305,"ERROR",E305-L305))</f>
        <v>9</v>
      </c>
      <c r="L305" s="60">
        <v>1</v>
      </c>
      <c r="M305" s="5">
        <v>45407</v>
      </c>
    </row>
    <row r="306" spans="1:13">
      <c r="A306" s="4">
        <v>45407</v>
      </c>
      <c r="B306" s="70" t="s">
        <v>41</v>
      </c>
      <c r="C306" s="70" t="s">
        <v>42</v>
      </c>
      <c r="D306" s="70" t="s">
        <v>131</v>
      </c>
      <c r="E306" s="59">
        <v>2</v>
      </c>
      <c r="F306" s="70" t="s">
        <v>44</v>
      </c>
      <c r="G306" s="70" t="s">
        <v>37</v>
      </c>
      <c r="H306" s="4">
        <v>45407</v>
      </c>
      <c r="I306" s="70" t="s">
        <v>356</v>
      </c>
      <c r="J306" s="70" t="s">
        <v>146</v>
      </c>
      <c r="K306" s="22">
        <f t="shared" si="7"/>
        <v>2</v>
      </c>
      <c r="L306" s="60">
        <v>0</v>
      </c>
      <c r="M306" s="5">
        <v>45407</v>
      </c>
    </row>
    <row r="307" spans="1:13">
      <c r="A307" s="4">
        <v>45407</v>
      </c>
      <c r="B307" s="70" t="s">
        <v>41</v>
      </c>
      <c r="C307" s="70" t="s">
        <v>49</v>
      </c>
      <c r="D307" s="70" t="s">
        <v>175</v>
      </c>
      <c r="E307" s="59">
        <v>1</v>
      </c>
      <c r="F307" s="70" t="s">
        <v>44</v>
      </c>
      <c r="G307" s="70" t="s">
        <v>14</v>
      </c>
      <c r="H307" s="4">
        <v>45407</v>
      </c>
      <c r="I307" s="70" t="s">
        <v>356</v>
      </c>
      <c r="J307" s="70" t="s">
        <v>188</v>
      </c>
      <c r="K307" s="22">
        <f t="shared" si="7"/>
        <v>1</v>
      </c>
      <c r="L307" s="60">
        <v>0</v>
      </c>
      <c r="M307" s="5">
        <v>45407</v>
      </c>
    </row>
    <row r="308" spans="1:13">
      <c r="A308" s="4">
        <v>45407</v>
      </c>
      <c r="B308" s="70" t="s">
        <v>41</v>
      </c>
      <c r="C308" s="70" t="s">
        <v>49</v>
      </c>
      <c r="D308" s="70" t="s">
        <v>175</v>
      </c>
      <c r="E308" s="59">
        <v>1</v>
      </c>
      <c r="F308" s="70" t="s">
        <v>44</v>
      </c>
      <c r="G308" s="70" t="s">
        <v>15</v>
      </c>
      <c r="H308" s="4">
        <v>45407</v>
      </c>
      <c r="I308" s="70" t="s">
        <v>356</v>
      </c>
      <c r="J308" s="70" t="s">
        <v>920</v>
      </c>
      <c r="K308" s="22">
        <f t="shared" si="7"/>
        <v>1</v>
      </c>
      <c r="L308" s="60">
        <v>0</v>
      </c>
      <c r="M308" s="5">
        <v>45407</v>
      </c>
    </row>
    <row r="309" spans="1:13">
      <c r="A309" s="4">
        <v>45408</v>
      </c>
      <c r="B309" s="70" t="s">
        <v>41</v>
      </c>
      <c r="C309" s="70" t="s">
        <v>49</v>
      </c>
      <c r="D309" s="70" t="s">
        <v>175</v>
      </c>
      <c r="E309" s="59">
        <v>1</v>
      </c>
      <c r="F309" s="70" t="s">
        <v>44</v>
      </c>
      <c r="G309" s="70" t="s">
        <v>14</v>
      </c>
      <c r="H309" s="4">
        <v>45408</v>
      </c>
      <c r="I309" s="70" t="s">
        <v>356</v>
      </c>
      <c r="J309" s="70" t="s">
        <v>196</v>
      </c>
      <c r="K309" s="22">
        <f t="shared" si="7"/>
        <v>1</v>
      </c>
      <c r="L309" s="60">
        <v>0</v>
      </c>
      <c r="M309" s="5">
        <v>45408</v>
      </c>
    </row>
    <row r="310" spans="1:13">
      <c r="A310" s="4">
        <v>45408</v>
      </c>
      <c r="B310" s="70" t="s">
        <v>41</v>
      </c>
      <c r="C310" s="70" t="s">
        <v>49</v>
      </c>
      <c r="D310" s="70" t="s">
        <v>175</v>
      </c>
      <c r="E310" s="59">
        <v>1</v>
      </c>
      <c r="F310" s="70" t="s">
        <v>44</v>
      </c>
      <c r="G310" s="70" t="s">
        <v>15</v>
      </c>
      <c r="H310" s="4">
        <v>45408</v>
      </c>
      <c r="I310" s="70" t="s">
        <v>356</v>
      </c>
      <c r="J310" s="70" t="s">
        <v>921</v>
      </c>
      <c r="K310" s="22">
        <f t="shared" si="7"/>
        <v>1</v>
      </c>
      <c r="L310" s="60">
        <v>0</v>
      </c>
      <c r="M310" s="5">
        <v>45408</v>
      </c>
    </row>
    <row r="311" spans="1:13">
      <c r="A311" s="4">
        <v>45408</v>
      </c>
      <c r="B311" s="70" t="s">
        <v>41</v>
      </c>
      <c r="C311" s="70" t="s">
        <v>49</v>
      </c>
      <c r="D311" s="70" t="s">
        <v>175</v>
      </c>
      <c r="E311" s="59">
        <v>2</v>
      </c>
      <c r="F311" s="70" t="s">
        <v>44</v>
      </c>
      <c r="G311" s="70" t="s">
        <v>37</v>
      </c>
      <c r="H311" s="4">
        <v>45408</v>
      </c>
      <c r="I311" s="70" t="s">
        <v>356</v>
      </c>
      <c r="J311" s="70" t="s">
        <v>155</v>
      </c>
      <c r="K311" s="22">
        <f t="shared" si="7"/>
        <v>2</v>
      </c>
      <c r="L311" s="60">
        <v>0</v>
      </c>
      <c r="M311" s="5">
        <v>45408</v>
      </c>
    </row>
    <row r="312" spans="1:13">
      <c r="A312" s="4">
        <v>45408</v>
      </c>
      <c r="B312" s="70" t="s">
        <v>41</v>
      </c>
      <c r="C312" s="70" t="s">
        <v>46</v>
      </c>
      <c r="D312" s="70" t="s">
        <v>285</v>
      </c>
      <c r="E312" s="59">
        <v>1</v>
      </c>
      <c r="F312" s="70" t="s">
        <v>44</v>
      </c>
      <c r="G312" s="70" t="s">
        <v>14</v>
      </c>
      <c r="H312" s="4">
        <v>45408</v>
      </c>
      <c r="I312" s="70" t="s">
        <v>356</v>
      </c>
      <c r="J312" s="70" t="s">
        <v>335</v>
      </c>
      <c r="K312" s="22">
        <f t="shared" si="7"/>
        <v>1</v>
      </c>
      <c r="L312" s="60">
        <v>0</v>
      </c>
      <c r="M312" s="5">
        <v>45408</v>
      </c>
    </row>
    <row r="313" spans="1:13">
      <c r="A313" s="4">
        <v>45408</v>
      </c>
      <c r="B313" s="70" t="s">
        <v>41</v>
      </c>
      <c r="C313" s="70" t="s">
        <v>46</v>
      </c>
      <c r="D313" s="70" t="s">
        <v>285</v>
      </c>
      <c r="E313" s="59">
        <v>1</v>
      </c>
      <c r="F313" s="70" t="s">
        <v>44</v>
      </c>
      <c r="G313" s="70" t="s">
        <v>15</v>
      </c>
      <c r="H313" s="4">
        <v>45408</v>
      </c>
      <c r="I313" s="70" t="s">
        <v>356</v>
      </c>
      <c r="J313" s="70" t="s">
        <v>335</v>
      </c>
      <c r="K313" s="22">
        <f t="shared" si="7"/>
        <v>0</v>
      </c>
      <c r="L313" s="60">
        <v>1</v>
      </c>
      <c r="M313" s="5">
        <v>45408</v>
      </c>
    </row>
    <row r="314" spans="1:13">
      <c r="A314" s="4">
        <v>45408</v>
      </c>
      <c r="B314" s="70" t="s">
        <v>41</v>
      </c>
      <c r="C314" s="70" t="s">
        <v>46</v>
      </c>
      <c r="D314" s="70" t="s">
        <v>285</v>
      </c>
      <c r="E314" s="59">
        <v>1</v>
      </c>
      <c r="F314" s="70" t="s">
        <v>44</v>
      </c>
      <c r="G314" s="70" t="s">
        <v>37</v>
      </c>
      <c r="H314" s="4">
        <v>45408</v>
      </c>
      <c r="I314" s="70" t="s">
        <v>356</v>
      </c>
      <c r="J314" s="70" t="s">
        <v>214</v>
      </c>
      <c r="K314" s="22">
        <f t="shared" si="7"/>
        <v>1</v>
      </c>
      <c r="L314" s="60">
        <v>0</v>
      </c>
      <c r="M314" s="5">
        <v>45408</v>
      </c>
    </row>
    <row r="315" spans="1:13">
      <c r="A315" s="4">
        <v>45408</v>
      </c>
      <c r="B315" s="70" t="s">
        <v>41</v>
      </c>
      <c r="C315" s="70" t="s">
        <v>49</v>
      </c>
      <c r="D315" s="70" t="s">
        <v>175</v>
      </c>
      <c r="E315" s="59">
        <v>1</v>
      </c>
      <c r="F315" s="70" t="s">
        <v>44</v>
      </c>
      <c r="G315" s="70" t="s">
        <v>14</v>
      </c>
      <c r="H315" s="4">
        <v>45408</v>
      </c>
      <c r="I315" s="70" t="s">
        <v>356</v>
      </c>
      <c r="J315" s="70" t="s">
        <v>184</v>
      </c>
      <c r="K315" s="22">
        <f t="shared" si="7"/>
        <v>1</v>
      </c>
      <c r="L315" s="60">
        <v>0</v>
      </c>
      <c r="M315" s="5">
        <v>45408</v>
      </c>
    </row>
    <row r="316" spans="1:13">
      <c r="A316" s="4">
        <v>45408</v>
      </c>
      <c r="B316" s="70" t="s">
        <v>41</v>
      </c>
      <c r="C316" s="70" t="s">
        <v>49</v>
      </c>
      <c r="D316" s="70" t="s">
        <v>175</v>
      </c>
      <c r="E316" s="59">
        <v>1</v>
      </c>
      <c r="F316" s="70" t="s">
        <v>44</v>
      </c>
      <c r="G316" s="70" t="s">
        <v>15</v>
      </c>
      <c r="H316" s="4">
        <v>45408</v>
      </c>
      <c r="I316" s="70" t="s">
        <v>356</v>
      </c>
      <c r="J316" s="70" t="s">
        <v>185</v>
      </c>
      <c r="K316" s="22">
        <f t="shared" si="7"/>
        <v>1</v>
      </c>
      <c r="L316" s="60">
        <v>0</v>
      </c>
      <c r="M316" s="5">
        <v>45408</v>
      </c>
    </row>
    <row r="317" spans="1:13">
      <c r="A317" s="4">
        <v>45408</v>
      </c>
      <c r="B317" s="70" t="s">
        <v>41</v>
      </c>
      <c r="C317" s="70" t="s">
        <v>49</v>
      </c>
      <c r="D317" s="70" t="s">
        <v>175</v>
      </c>
      <c r="E317" s="59">
        <v>1</v>
      </c>
      <c r="F317" s="70" t="s">
        <v>44</v>
      </c>
      <c r="G317" s="70" t="s">
        <v>37</v>
      </c>
      <c r="H317" s="4">
        <v>45408</v>
      </c>
      <c r="I317" s="70" t="s">
        <v>356</v>
      </c>
      <c r="J317" s="70" t="s">
        <v>155</v>
      </c>
      <c r="K317" s="22">
        <f t="shared" si="7"/>
        <v>1</v>
      </c>
      <c r="L317" s="60">
        <v>0</v>
      </c>
      <c r="M317" s="5">
        <v>45408</v>
      </c>
    </row>
    <row r="318" spans="1:13">
      <c r="A318" s="4">
        <v>45408</v>
      </c>
      <c r="B318" s="70" t="s">
        <v>41</v>
      </c>
      <c r="C318" s="70" t="s">
        <v>42</v>
      </c>
      <c r="D318" s="70" t="s">
        <v>131</v>
      </c>
      <c r="E318" s="59">
        <v>7</v>
      </c>
      <c r="F318" s="70" t="s">
        <v>44</v>
      </c>
      <c r="G318" s="70" t="s">
        <v>17</v>
      </c>
      <c r="H318" s="4">
        <v>45408</v>
      </c>
      <c r="I318" s="70" t="s">
        <v>356</v>
      </c>
      <c r="J318" s="70" t="s">
        <v>136</v>
      </c>
      <c r="K318" s="22">
        <f t="shared" si="7"/>
        <v>7</v>
      </c>
      <c r="L318" s="60">
        <v>0</v>
      </c>
      <c r="M318" s="5">
        <v>45408</v>
      </c>
    </row>
    <row r="319" spans="1:13">
      <c r="A319" s="4">
        <v>45408</v>
      </c>
      <c r="B319" s="70" t="s">
        <v>41</v>
      </c>
      <c r="C319" s="70" t="s">
        <v>42</v>
      </c>
      <c r="D319" s="70" t="s">
        <v>131</v>
      </c>
      <c r="E319" s="59">
        <v>2</v>
      </c>
      <c r="F319" s="70" t="s">
        <v>44</v>
      </c>
      <c r="G319" s="70" t="s">
        <v>17</v>
      </c>
      <c r="H319" s="4">
        <v>45408</v>
      </c>
      <c r="I319" s="70" t="s">
        <v>356</v>
      </c>
      <c r="J319" s="70" t="s">
        <v>200</v>
      </c>
      <c r="K319" s="22">
        <f t="shared" si="7"/>
        <v>0</v>
      </c>
      <c r="L319" s="60">
        <v>2</v>
      </c>
      <c r="M319" s="5">
        <v>45408</v>
      </c>
    </row>
    <row r="320" spans="1:13">
      <c r="A320" s="4">
        <v>45408</v>
      </c>
      <c r="B320" s="70" t="s">
        <v>41</v>
      </c>
      <c r="C320" s="70" t="s">
        <v>42</v>
      </c>
      <c r="D320" s="70" t="s">
        <v>131</v>
      </c>
      <c r="E320" s="59">
        <v>1</v>
      </c>
      <c r="F320" s="70" t="s">
        <v>44</v>
      </c>
      <c r="G320" s="70" t="s">
        <v>30</v>
      </c>
      <c r="H320" s="4">
        <v>45408</v>
      </c>
      <c r="I320" s="70" t="s">
        <v>356</v>
      </c>
      <c r="J320" s="70" t="s">
        <v>205</v>
      </c>
      <c r="K320" s="22">
        <f t="shared" si="7"/>
        <v>1</v>
      </c>
      <c r="L320" s="60">
        <v>0</v>
      </c>
      <c r="M320" s="5">
        <v>45408</v>
      </c>
    </row>
    <row r="321" spans="1:13">
      <c r="A321" s="4">
        <v>45408</v>
      </c>
      <c r="B321" s="70" t="s">
        <v>41</v>
      </c>
      <c r="C321" s="70" t="s">
        <v>42</v>
      </c>
      <c r="D321" s="70" t="s">
        <v>131</v>
      </c>
      <c r="E321" s="59">
        <v>1</v>
      </c>
      <c r="F321" s="70" t="s">
        <v>44</v>
      </c>
      <c r="G321" s="70" t="s">
        <v>14</v>
      </c>
      <c r="H321" s="4">
        <v>45408</v>
      </c>
      <c r="I321" s="70" t="s">
        <v>356</v>
      </c>
      <c r="J321" s="70" t="s">
        <v>165</v>
      </c>
      <c r="K321" s="22">
        <f t="shared" si="7"/>
        <v>1</v>
      </c>
      <c r="L321" s="60">
        <v>0</v>
      </c>
      <c r="M321" s="5">
        <v>45408</v>
      </c>
    </row>
    <row r="322" spans="1:13">
      <c r="A322" s="4">
        <v>45408</v>
      </c>
      <c r="B322" s="70" t="s">
        <v>41</v>
      </c>
      <c r="C322" s="70" t="s">
        <v>42</v>
      </c>
      <c r="D322" s="70" t="s">
        <v>131</v>
      </c>
      <c r="E322" s="59">
        <v>1</v>
      </c>
      <c r="F322" s="70" t="s">
        <v>44</v>
      </c>
      <c r="G322" s="70" t="s">
        <v>15</v>
      </c>
      <c r="H322" s="4">
        <v>45408</v>
      </c>
      <c r="I322" s="70" t="s">
        <v>356</v>
      </c>
      <c r="J322" s="70" t="s">
        <v>166</v>
      </c>
      <c r="K322" s="22">
        <f t="shared" si="7"/>
        <v>0</v>
      </c>
      <c r="L322" s="60">
        <v>1</v>
      </c>
      <c r="M322" s="5">
        <v>45408</v>
      </c>
    </row>
    <row r="323" spans="1:13">
      <c r="A323" s="4">
        <v>45408</v>
      </c>
      <c r="B323" s="70" t="s">
        <v>41</v>
      </c>
      <c r="C323" s="70" t="s">
        <v>42</v>
      </c>
      <c r="D323" s="70" t="s">
        <v>131</v>
      </c>
      <c r="E323" s="59">
        <v>2</v>
      </c>
      <c r="F323" s="70" t="s">
        <v>44</v>
      </c>
      <c r="G323" s="70" t="s">
        <v>37</v>
      </c>
      <c r="H323" s="4">
        <v>45408</v>
      </c>
      <c r="I323" s="70" t="s">
        <v>356</v>
      </c>
      <c r="J323" s="70" t="s">
        <v>146</v>
      </c>
      <c r="K323" s="22">
        <f t="shared" si="7"/>
        <v>1</v>
      </c>
      <c r="L323" s="60">
        <v>1</v>
      </c>
      <c r="M323" s="5">
        <v>45408</v>
      </c>
    </row>
    <row r="324" spans="1:13">
      <c r="A324" s="4">
        <v>45408</v>
      </c>
      <c r="B324" s="70" t="s">
        <v>41</v>
      </c>
      <c r="C324" s="70" t="s">
        <v>49</v>
      </c>
      <c r="D324" s="70" t="s">
        <v>222</v>
      </c>
      <c r="E324" s="59">
        <v>1</v>
      </c>
      <c r="F324" s="70" t="s">
        <v>44</v>
      </c>
      <c r="G324" s="70" t="s">
        <v>14</v>
      </c>
      <c r="H324" s="4">
        <v>45408</v>
      </c>
      <c r="I324" s="70" t="s">
        <v>356</v>
      </c>
      <c r="J324" s="70" t="s">
        <v>922</v>
      </c>
      <c r="K324" s="22">
        <f t="shared" si="7"/>
        <v>1</v>
      </c>
      <c r="L324" s="60">
        <v>0</v>
      </c>
      <c r="M324" s="5">
        <v>45408</v>
      </c>
    </row>
    <row r="325" spans="1:13">
      <c r="A325" s="4">
        <v>45408</v>
      </c>
      <c r="B325" s="70" t="s">
        <v>41</v>
      </c>
      <c r="C325" s="70" t="s">
        <v>49</v>
      </c>
      <c r="D325" s="70" t="s">
        <v>222</v>
      </c>
      <c r="E325" s="59">
        <v>1</v>
      </c>
      <c r="F325" s="70" t="s">
        <v>44</v>
      </c>
      <c r="G325" s="70" t="s">
        <v>37</v>
      </c>
      <c r="H325" s="4">
        <v>45408</v>
      </c>
      <c r="I325" s="70" t="s">
        <v>356</v>
      </c>
      <c r="J325" s="70" t="s">
        <v>146</v>
      </c>
      <c r="K325" s="22">
        <f t="shared" si="7"/>
        <v>1</v>
      </c>
      <c r="L325" s="60">
        <v>0</v>
      </c>
      <c r="M325" s="5">
        <v>45408</v>
      </c>
    </row>
    <row r="326" spans="1:13">
      <c r="A326" s="4">
        <v>45406</v>
      </c>
      <c r="B326" s="70" t="s">
        <v>41</v>
      </c>
      <c r="C326" s="70" t="s">
        <v>46</v>
      </c>
      <c r="D326" s="70" t="s">
        <v>43</v>
      </c>
      <c r="E326" s="59">
        <v>24</v>
      </c>
      <c r="F326" s="70" t="s">
        <v>44</v>
      </c>
      <c r="G326" s="70" t="s">
        <v>37</v>
      </c>
      <c r="H326" s="4">
        <v>45408</v>
      </c>
      <c r="I326" s="70" t="s">
        <v>356</v>
      </c>
      <c r="J326" s="70" t="s">
        <v>923</v>
      </c>
      <c r="K326" s="22">
        <f t="shared" si="7"/>
        <v>23</v>
      </c>
      <c r="L326" s="60">
        <v>1</v>
      </c>
    </row>
    <row r="327" spans="1:13">
      <c r="A327" s="4">
        <v>45406</v>
      </c>
      <c r="B327" s="70" t="s">
        <v>41</v>
      </c>
      <c r="C327" s="70" t="s">
        <v>46</v>
      </c>
      <c r="D327" s="70" t="s">
        <v>43</v>
      </c>
      <c r="E327" s="59">
        <v>28</v>
      </c>
      <c r="F327" s="70" t="s">
        <v>44</v>
      </c>
      <c r="G327" s="70" t="s">
        <v>37</v>
      </c>
      <c r="H327" s="4">
        <v>45408</v>
      </c>
      <c r="I327" s="70" t="s">
        <v>356</v>
      </c>
      <c r="J327" s="70" t="s">
        <v>924</v>
      </c>
      <c r="K327" s="22">
        <f t="shared" si="7"/>
        <v>27</v>
      </c>
      <c r="L327" s="60">
        <v>1</v>
      </c>
    </row>
    <row r="328" spans="1:13">
      <c r="A328" s="4">
        <v>45406</v>
      </c>
      <c r="B328" s="70" t="s">
        <v>41</v>
      </c>
      <c r="C328" s="70" t="s">
        <v>46</v>
      </c>
      <c r="D328" s="70" t="s">
        <v>43</v>
      </c>
      <c r="E328" s="59">
        <v>21</v>
      </c>
      <c r="F328" s="70" t="s">
        <v>44</v>
      </c>
      <c r="G328" s="70" t="s">
        <v>37</v>
      </c>
      <c r="H328" s="4">
        <v>45408</v>
      </c>
      <c r="I328" s="70" t="s">
        <v>356</v>
      </c>
      <c r="J328" s="70" t="s">
        <v>504</v>
      </c>
      <c r="K328" s="22">
        <f t="shared" si="7"/>
        <v>21</v>
      </c>
      <c r="L328" s="60">
        <v>0</v>
      </c>
    </row>
    <row r="329" spans="1:13">
      <c r="A329" s="4">
        <v>45406</v>
      </c>
      <c r="B329" s="70" t="s">
        <v>41</v>
      </c>
      <c r="C329" s="70" t="s">
        <v>46</v>
      </c>
      <c r="D329" s="70" t="s">
        <v>43</v>
      </c>
      <c r="E329" s="59">
        <v>29</v>
      </c>
      <c r="F329" s="70" t="s">
        <v>44</v>
      </c>
      <c r="G329" s="70" t="s">
        <v>37</v>
      </c>
      <c r="H329" s="4">
        <v>45408</v>
      </c>
      <c r="I329" s="70" t="s">
        <v>356</v>
      </c>
      <c r="J329" s="70" t="s">
        <v>925</v>
      </c>
      <c r="K329" s="22">
        <f t="shared" si="7"/>
        <v>29</v>
      </c>
      <c r="L329" s="60">
        <v>0</v>
      </c>
    </row>
    <row r="330" spans="1:13">
      <c r="A330" s="4">
        <v>45405</v>
      </c>
      <c r="B330" s="70" t="s">
        <v>41</v>
      </c>
      <c r="C330" s="70" t="s">
        <v>64</v>
      </c>
      <c r="D330" s="70" t="s">
        <v>43</v>
      </c>
      <c r="E330" s="59">
        <v>25</v>
      </c>
      <c r="F330" s="70" t="s">
        <v>44</v>
      </c>
      <c r="G330" s="70" t="s">
        <v>17</v>
      </c>
      <c r="H330" s="4">
        <v>45407</v>
      </c>
      <c r="I330" s="70" t="s">
        <v>356</v>
      </c>
      <c r="J330" s="70" t="s">
        <v>927</v>
      </c>
      <c r="K330" s="22">
        <f t="shared" si="7"/>
        <v>25</v>
      </c>
      <c r="L330" s="60">
        <v>0</v>
      </c>
    </row>
    <row r="331" spans="1:13">
      <c r="A331" s="4">
        <v>45408</v>
      </c>
      <c r="B331" s="70" t="s">
        <v>41</v>
      </c>
      <c r="C331" s="70" t="s">
        <v>49</v>
      </c>
      <c r="D331" s="70" t="s">
        <v>43</v>
      </c>
      <c r="E331" s="59">
        <v>1</v>
      </c>
      <c r="F331" s="70" t="s">
        <v>44</v>
      </c>
      <c r="G331" s="70" t="s">
        <v>15</v>
      </c>
      <c r="H331" s="4">
        <v>45408</v>
      </c>
      <c r="I331" s="70" t="s">
        <v>356</v>
      </c>
      <c r="J331" s="70" t="s">
        <v>928</v>
      </c>
      <c r="K331" s="22">
        <f t="shared" si="7"/>
        <v>0</v>
      </c>
      <c r="L331" s="60">
        <v>1</v>
      </c>
      <c r="M331" s="5">
        <v>45408</v>
      </c>
    </row>
    <row r="332" spans="1:13">
      <c r="A332" s="4">
        <v>45411</v>
      </c>
      <c r="B332" s="70" t="s">
        <v>41</v>
      </c>
      <c r="C332" s="70" t="s">
        <v>64</v>
      </c>
      <c r="D332" s="70" t="s">
        <v>43</v>
      </c>
      <c r="E332" s="59">
        <v>1</v>
      </c>
      <c r="F332" s="70" t="s">
        <v>44</v>
      </c>
      <c r="G332" s="70" t="s">
        <v>37</v>
      </c>
      <c r="H332" s="4">
        <v>45411</v>
      </c>
      <c r="I332" s="70" t="s">
        <v>356</v>
      </c>
      <c r="J332" s="70" t="s">
        <v>929</v>
      </c>
      <c r="K332" s="22">
        <f t="shared" si="7"/>
        <v>1</v>
      </c>
      <c r="L332" s="60">
        <v>0</v>
      </c>
      <c r="M332" s="5">
        <v>45411</v>
      </c>
    </row>
    <row r="333" spans="1:13">
      <c r="A333" s="4">
        <v>45411</v>
      </c>
      <c r="B333" s="70" t="s">
        <v>41</v>
      </c>
      <c r="C333" s="70" t="s">
        <v>64</v>
      </c>
      <c r="D333" s="70" t="s">
        <v>43</v>
      </c>
      <c r="E333" s="59">
        <v>1</v>
      </c>
      <c r="F333" s="70" t="s">
        <v>44</v>
      </c>
      <c r="G333" s="70" t="s">
        <v>37</v>
      </c>
      <c r="H333" s="4">
        <v>45411</v>
      </c>
      <c r="I333" s="70" t="s">
        <v>356</v>
      </c>
      <c r="J333" s="70" t="s">
        <v>930</v>
      </c>
      <c r="K333" s="22">
        <f t="shared" si="7"/>
        <v>1</v>
      </c>
      <c r="L333" s="60">
        <v>0</v>
      </c>
      <c r="M333" s="5">
        <v>45411</v>
      </c>
    </row>
    <row r="334" spans="1:13">
      <c r="A334" s="4">
        <v>45406</v>
      </c>
      <c r="B334" s="70" t="s">
        <v>41</v>
      </c>
      <c r="C334" s="70" t="s">
        <v>46</v>
      </c>
      <c r="D334" s="70" t="s">
        <v>43</v>
      </c>
      <c r="E334" s="59">
        <v>29</v>
      </c>
      <c r="F334" s="70" t="s">
        <v>44</v>
      </c>
      <c r="G334" s="70" t="s">
        <v>37</v>
      </c>
      <c r="H334" s="4">
        <v>45411</v>
      </c>
      <c r="I334" s="70" t="s">
        <v>356</v>
      </c>
      <c r="J334" s="70" t="s">
        <v>931</v>
      </c>
      <c r="K334" s="22">
        <f t="shared" si="7"/>
        <v>28</v>
      </c>
      <c r="L334" s="60">
        <v>1</v>
      </c>
      <c r="M334" s="5">
        <v>45412</v>
      </c>
    </row>
    <row r="335" spans="1:13">
      <c r="A335" s="4">
        <v>45406</v>
      </c>
      <c r="B335" s="70" t="s">
        <v>41</v>
      </c>
      <c r="C335" s="70" t="s">
        <v>46</v>
      </c>
      <c r="D335" s="70" t="s">
        <v>43</v>
      </c>
      <c r="E335" s="59">
        <v>29</v>
      </c>
      <c r="F335" s="70" t="s">
        <v>44</v>
      </c>
      <c r="G335" s="70" t="s">
        <v>37</v>
      </c>
      <c r="H335" s="4">
        <v>45411</v>
      </c>
      <c r="I335" s="70" t="s">
        <v>356</v>
      </c>
      <c r="J335" s="70" t="s">
        <v>501</v>
      </c>
      <c r="K335" s="22">
        <f t="shared" si="7"/>
        <v>29</v>
      </c>
      <c r="L335" s="60">
        <v>0</v>
      </c>
      <c r="M335" s="5">
        <v>45412</v>
      </c>
    </row>
    <row r="336" spans="1:13">
      <c r="A336" s="4">
        <v>45387</v>
      </c>
      <c r="B336" s="70" t="s">
        <v>41</v>
      </c>
      <c r="C336" s="70" t="s">
        <v>49</v>
      </c>
      <c r="D336" s="70" t="s">
        <v>43</v>
      </c>
      <c r="E336" s="59">
        <v>1</v>
      </c>
      <c r="F336" s="70" t="s">
        <v>44</v>
      </c>
      <c r="G336" s="70" t="s">
        <v>16</v>
      </c>
      <c r="H336" s="4">
        <v>45411</v>
      </c>
      <c r="I336" s="70" t="s">
        <v>356</v>
      </c>
      <c r="J336" s="70" t="s">
        <v>932</v>
      </c>
      <c r="K336" s="22">
        <f t="shared" si="7"/>
        <v>1</v>
      </c>
      <c r="L336" s="60">
        <v>0</v>
      </c>
      <c r="M336" s="5">
        <v>45414</v>
      </c>
    </row>
    <row r="337" spans="1:13">
      <c r="A337" s="4">
        <v>45387</v>
      </c>
      <c r="B337" s="70" t="s">
        <v>41</v>
      </c>
      <c r="C337" s="70" t="s">
        <v>49</v>
      </c>
      <c r="D337" s="70" t="s">
        <v>43</v>
      </c>
      <c r="E337" s="59">
        <v>1</v>
      </c>
      <c r="F337" s="70" t="s">
        <v>44</v>
      </c>
      <c r="G337" s="70" t="s">
        <v>21</v>
      </c>
      <c r="H337" s="4">
        <v>45412</v>
      </c>
      <c r="I337" s="70" t="s">
        <v>356</v>
      </c>
      <c r="J337" s="70" t="s">
        <v>933</v>
      </c>
      <c r="K337" s="22">
        <f t="shared" si="7"/>
        <v>1</v>
      </c>
      <c r="L337" s="60">
        <v>0</v>
      </c>
      <c r="M337" s="5">
        <v>45414</v>
      </c>
    </row>
    <row r="338" spans="1:13">
      <c r="A338" s="4">
        <v>45387</v>
      </c>
      <c r="B338" s="70" t="s">
        <v>41</v>
      </c>
      <c r="C338" s="70" t="s">
        <v>49</v>
      </c>
      <c r="D338" s="70" t="s">
        <v>43</v>
      </c>
      <c r="E338" s="59">
        <v>2</v>
      </c>
      <c r="F338" s="70" t="s">
        <v>44</v>
      </c>
      <c r="G338" s="70" t="s">
        <v>23</v>
      </c>
      <c r="H338" s="4">
        <v>45412</v>
      </c>
      <c r="I338" s="70" t="s">
        <v>356</v>
      </c>
      <c r="J338" s="70" t="s">
        <v>934</v>
      </c>
      <c r="K338" s="22">
        <f t="shared" si="7"/>
        <v>1</v>
      </c>
      <c r="L338" s="60">
        <v>1</v>
      </c>
      <c r="M338" s="5">
        <v>45414</v>
      </c>
    </row>
    <row r="339" spans="1:13">
      <c r="A339" s="4">
        <v>45401</v>
      </c>
      <c r="B339" s="70" t="s">
        <v>41</v>
      </c>
      <c r="C339" s="70" t="s">
        <v>49</v>
      </c>
      <c r="D339" s="70" t="s">
        <v>43</v>
      </c>
      <c r="E339" s="59">
        <v>1</v>
      </c>
      <c r="F339" s="70" t="s">
        <v>44</v>
      </c>
      <c r="G339" s="70" t="s">
        <v>23</v>
      </c>
      <c r="H339" s="4">
        <v>45412</v>
      </c>
      <c r="I339" s="70" t="s">
        <v>356</v>
      </c>
      <c r="J339" s="70" t="s">
        <v>935</v>
      </c>
      <c r="K339" s="22">
        <f t="shared" si="7"/>
        <v>1</v>
      </c>
      <c r="L339" s="60">
        <v>0</v>
      </c>
      <c r="M339" s="5">
        <v>45414</v>
      </c>
    </row>
    <row r="340" spans="1:13">
      <c r="A340" s="4">
        <v>45387</v>
      </c>
      <c r="B340" s="70" t="s">
        <v>41</v>
      </c>
      <c r="C340" s="70" t="s">
        <v>49</v>
      </c>
      <c r="D340" s="70" t="s">
        <v>43</v>
      </c>
      <c r="E340" s="59">
        <v>2</v>
      </c>
      <c r="F340" s="70" t="s">
        <v>44</v>
      </c>
      <c r="G340" s="70" t="s">
        <v>36</v>
      </c>
      <c r="H340" s="4">
        <v>45412</v>
      </c>
      <c r="I340" s="70" t="s">
        <v>356</v>
      </c>
      <c r="J340" s="70" t="s">
        <v>936</v>
      </c>
      <c r="K340" s="22">
        <f t="shared" si="7"/>
        <v>2</v>
      </c>
      <c r="L340" s="60">
        <v>0</v>
      </c>
      <c r="M340" s="5">
        <v>45414</v>
      </c>
    </row>
    <row r="341" spans="1:13">
      <c r="A341" s="4">
        <v>45387</v>
      </c>
      <c r="B341" s="70" t="s">
        <v>41</v>
      </c>
      <c r="C341" s="70" t="s">
        <v>49</v>
      </c>
      <c r="D341" s="70" t="s">
        <v>43</v>
      </c>
      <c r="E341" s="59">
        <v>2</v>
      </c>
      <c r="F341" s="70" t="s">
        <v>44</v>
      </c>
      <c r="G341" s="70" t="s">
        <v>36</v>
      </c>
      <c r="H341" s="4">
        <v>45412</v>
      </c>
      <c r="I341" s="70" t="s">
        <v>356</v>
      </c>
      <c r="J341" s="70" t="s">
        <v>937</v>
      </c>
      <c r="K341" s="22">
        <f t="shared" si="7"/>
        <v>2</v>
      </c>
      <c r="L341" s="60">
        <v>0</v>
      </c>
      <c r="M341" s="5">
        <v>45414</v>
      </c>
    </row>
    <row r="342" spans="1:13">
      <c r="A342" s="4">
        <v>45394</v>
      </c>
      <c r="B342" s="70" t="s">
        <v>41</v>
      </c>
      <c r="C342" s="70" t="s">
        <v>49</v>
      </c>
      <c r="D342" s="70" t="s">
        <v>43</v>
      </c>
      <c r="E342" s="59">
        <v>14</v>
      </c>
      <c r="F342" s="70" t="s">
        <v>44</v>
      </c>
      <c r="G342" s="70" t="s">
        <v>36</v>
      </c>
      <c r="H342" s="4">
        <v>45412</v>
      </c>
      <c r="I342" s="70" t="s">
        <v>356</v>
      </c>
      <c r="J342" s="70" t="s">
        <v>938</v>
      </c>
      <c r="K342" s="22">
        <f t="shared" si="7"/>
        <v>5</v>
      </c>
      <c r="L342" s="60">
        <v>9</v>
      </c>
      <c r="M342" s="5">
        <v>45414</v>
      </c>
    </row>
    <row r="343" spans="1:13">
      <c r="A343" s="4">
        <v>45411</v>
      </c>
      <c r="B343" s="70" t="s">
        <v>41</v>
      </c>
      <c r="C343" s="70" t="s">
        <v>42</v>
      </c>
      <c r="D343" s="70" t="s">
        <v>43</v>
      </c>
      <c r="E343" s="59">
        <v>6</v>
      </c>
      <c r="F343" s="70" t="s">
        <v>44</v>
      </c>
      <c r="G343" s="70" t="s">
        <v>37</v>
      </c>
      <c r="H343" s="4">
        <v>45411</v>
      </c>
      <c r="I343" s="70" t="s">
        <v>356</v>
      </c>
      <c r="J343" s="70" t="s">
        <v>939</v>
      </c>
      <c r="K343" s="22">
        <f t="shared" si="7"/>
        <v>6</v>
      </c>
      <c r="L343" s="60">
        <v>0</v>
      </c>
      <c r="M343" s="5">
        <v>45411</v>
      </c>
    </row>
    <row r="344" spans="1:13">
      <c r="A344" s="4">
        <v>45411</v>
      </c>
      <c r="B344" s="70" t="s">
        <v>41</v>
      </c>
      <c r="C344" s="70" t="s">
        <v>42</v>
      </c>
      <c r="D344" s="70" t="s">
        <v>43</v>
      </c>
      <c r="E344" s="59">
        <v>1</v>
      </c>
      <c r="F344" s="70" t="s">
        <v>44</v>
      </c>
      <c r="G344" s="70" t="s">
        <v>14</v>
      </c>
      <c r="H344" s="4">
        <v>45411</v>
      </c>
      <c r="I344" s="70" t="s">
        <v>356</v>
      </c>
      <c r="J344" s="70" t="s">
        <v>942</v>
      </c>
      <c r="K344" s="22">
        <f t="shared" si="7"/>
        <v>1</v>
      </c>
      <c r="L344" s="60">
        <v>0</v>
      </c>
      <c r="M344" s="5">
        <v>45411</v>
      </c>
    </row>
    <row r="345" spans="1:13">
      <c r="A345" s="4">
        <v>45411</v>
      </c>
      <c r="B345" s="70" t="s">
        <v>41</v>
      </c>
      <c r="C345" s="70" t="s">
        <v>42</v>
      </c>
      <c r="D345" s="70" t="s">
        <v>43</v>
      </c>
      <c r="E345" s="59">
        <v>1</v>
      </c>
      <c r="F345" s="70" t="s">
        <v>44</v>
      </c>
      <c r="G345" s="70" t="s">
        <v>15</v>
      </c>
      <c r="H345" s="4">
        <v>45411</v>
      </c>
      <c r="I345" s="70" t="s">
        <v>356</v>
      </c>
      <c r="J345" s="70" t="s">
        <v>943</v>
      </c>
      <c r="K345" s="22">
        <f t="shared" si="7"/>
        <v>1</v>
      </c>
      <c r="L345" s="60">
        <v>0</v>
      </c>
      <c r="M345" s="5">
        <v>45411</v>
      </c>
    </row>
    <row r="346" spans="1:13">
      <c r="A346" s="4">
        <v>45411</v>
      </c>
      <c r="B346" s="70" t="s">
        <v>41</v>
      </c>
      <c r="C346" s="70" t="s">
        <v>46</v>
      </c>
      <c r="D346" s="70" t="s">
        <v>43</v>
      </c>
      <c r="E346" s="59">
        <v>1</v>
      </c>
      <c r="F346" s="70" t="s">
        <v>44</v>
      </c>
      <c r="G346" s="70" t="s">
        <v>14</v>
      </c>
      <c r="H346" s="4">
        <v>45411</v>
      </c>
      <c r="I346" s="70" t="s">
        <v>356</v>
      </c>
      <c r="J346" s="70" t="s">
        <v>944</v>
      </c>
      <c r="K346" s="22">
        <f t="shared" si="7"/>
        <v>1</v>
      </c>
      <c r="L346" s="60">
        <v>0</v>
      </c>
      <c r="M346" s="5">
        <v>45411</v>
      </c>
    </row>
    <row r="347" spans="1:13">
      <c r="A347" s="4">
        <v>45411</v>
      </c>
      <c r="B347" s="70" t="s">
        <v>41</v>
      </c>
      <c r="C347" s="70" t="s">
        <v>49</v>
      </c>
      <c r="D347" s="70" t="s">
        <v>175</v>
      </c>
      <c r="E347" s="59">
        <v>1</v>
      </c>
      <c r="F347" s="70" t="s">
        <v>44</v>
      </c>
      <c r="G347" s="70" t="s">
        <v>14</v>
      </c>
      <c r="H347" s="4">
        <v>45411</v>
      </c>
      <c r="I347" s="70" t="s">
        <v>356</v>
      </c>
      <c r="J347" s="70" t="s">
        <v>945</v>
      </c>
      <c r="K347" s="22">
        <f t="shared" si="7"/>
        <v>1</v>
      </c>
      <c r="L347" s="60">
        <v>0</v>
      </c>
      <c r="M347" s="5">
        <v>45411</v>
      </c>
    </row>
    <row r="348" spans="1:13">
      <c r="A348" s="4">
        <v>45411</v>
      </c>
      <c r="B348" s="70" t="s">
        <v>41</v>
      </c>
      <c r="C348" s="70" t="s">
        <v>49</v>
      </c>
      <c r="D348" s="70" t="s">
        <v>175</v>
      </c>
      <c r="E348" s="59">
        <v>1</v>
      </c>
      <c r="F348" s="70" t="s">
        <v>44</v>
      </c>
      <c r="G348" s="70" t="s">
        <v>15</v>
      </c>
      <c r="H348" s="4">
        <v>45411</v>
      </c>
      <c r="I348" s="70" t="s">
        <v>356</v>
      </c>
      <c r="J348" s="70" t="s">
        <v>946</v>
      </c>
      <c r="K348" s="22">
        <f t="shared" si="7"/>
        <v>1</v>
      </c>
      <c r="L348" s="60">
        <v>0</v>
      </c>
      <c r="M348" s="5">
        <v>45411</v>
      </c>
    </row>
    <row r="349" spans="1:13">
      <c r="A349" s="4">
        <v>45411</v>
      </c>
      <c r="B349" s="70" t="s">
        <v>41</v>
      </c>
      <c r="C349" s="70" t="s">
        <v>49</v>
      </c>
      <c r="D349" s="70" t="s">
        <v>175</v>
      </c>
      <c r="E349" s="59">
        <v>4</v>
      </c>
      <c r="F349" s="70" t="s">
        <v>44</v>
      </c>
      <c r="G349" s="70" t="s">
        <v>17</v>
      </c>
      <c r="H349" s="4">
        <v>45411</v>
      </c>
      <c r="I349" s="70" t="s">
        <v>356</v>
      </c>
      <c r="J349" s="70" t="s">
        <v>200</v>
      </c>
      <c r="K349" s="22">
        <f t="shared" si="7"/>
        <v>4</v>
      </c>
      <c r="L349" s="60">
        <v>0</v>
      </c>
      <c r="M349" s="5">
        <v>45411</v>
      </c>
    </row>
    <row r="350" spans="1:13">
      <c r="A350" s="4">
        <v>45411</v>
      </c>
      <c r="B350" s="70" t="s">
        <v>41</v>
      </c>
      <c r="C350" s="70" t="s">
        <v>49</v>
      </c>
      <c r="D350" s="70" t="s">
        <v>175</v>
      </c>
      <c r="E350" s="59">
        <v>2</v>
      </c>
      <c r="F350" s="70" t="s">
        <v>44</v>
      </c>
      <c r="G350" s="70" t="s">
        <v>37</v>
      </c>
      <c r="H350" s="4">
        <v>45411</v>
      </c>
      <c r="I350" s="70" t="s">
        <v>356</v>
      </c>
      <c r="J350" s="70" t="s">
        <v>155</v>
      </c>
      <c r="K350" s="22">
        <f t="shared" si="7"/>
        <v>2</v>
      </c>
      <c r="L350" s="60">
        <v>0</v>
      </c>
      <c r="M350" s="5">
        <v>45411</v>
      </c>
    </row>
    <row r="351" spans="1:13">
      <c r="A351" s="4">
        <v>45411</v>
      </c>
      <c r="B351" s="70" t="s">
        <v>41</v>
      </c>
      <c r="C351" s="70" t="s">
        <v>49</v>
      </c>
      <c r="D351" s="70" t="s">
        <v>175</v>
      </c>
      <c r="E351" s="59">
        <v>1</v>
      </c>
      <c r="F351" s="70" t="s">
        <v>44</v>
      </c>
      <c r="G351" s="70" t="s">
        <v>14</v>
      </c>
      <c r="H351" s="4">
        <v>45411</v>
      </c>
      <c r="I351" s="70" t="s">
        <v>356</v>
      </c>
      <c r="J351" s="70" t="s">
        <v>275</v>
      </c>
      <c r="K351" s="22">
        <f t="shared" si="7"/>
        <v>1</v>
      </c>
      <c r="L351" s="60">
        <v>0</v>
      </c>
      <c r="M351" s="5">
        <v>45411</v>
      </c>
    </row>
    <row r="352" spans="1:13">
      <c r="A352" s="4">
        <v>45411</v>
      </c>
      <c r="B352" s="70" t="s">
        <v>41</v>
      </c>
      <c r="C352" s="70" t="s">
        <v>49</v>
      </c>
      <c r="D352" s="70" t="s">
        <v>175</v>
      </c>
      <c r="E352" s="59">
        <v>1</v>
      </c>
      <c r="F352" s="70" t="s">
        <v>44</v>
      </c>
      <c r="G352" s="70" t="s">
        <v>15</v>
      </c>
      <c r="H352" s="4">
        <v>45411</v>
      </c>
      <c r="I352" s="70" t="s">
        <v>356</v>
      </c>
      <c r="J352" s="70" t="s">
        <v>276</v>
      </c>
      <c r="K352" s="22">
        <f t="shared" si="7"/>
        <v>1</v>
      </c>
      <c r="L352" s="60">
        <v>0</v>
      </c>
      <c r="M352" s="5">
        <v>45411</v>
      </c>
    </row>
    <row r="353" spans="1:13">
      <c r="A353" s="4">
        <v>45411</v>
      </c>
      <c r="B353" s="70" t="s">
        <v>41</v>
      </c>
      <c r="C353" s="70" t="s">
        <v>49</v>
      </c>
      <c r="D353" s="70" t="s">
        <v>175</v>
      </c>
      <c r="E353" s="59">
        <v>2</v>
      </c>
      <c r="F353" s="70" t="s">
        <v>44</v>
      </c>
      <c r="G353" s="70" t="s">
        <v>37</v>
      </c>
      <c r="H353" s="4">
        <v>45411</v>
      </c>
      <c r="I353" s="70" t="s">
        <v>356</v>
      </c>
      <c r="J353" s="70" t="s">
        <v>947</v>
      </c>
      <c r="K353" s="22">
        <f t="shared" si="7"/>
        <v>2</v>
      </c>
      <c r="L353" s="60">
        <v>0</v>
      </c>
      <c r="M353" s="5">
        <v>45411</v>
      </c>
    </row>
    <row r="354" spans="1:13">
      <c r="A354" s="4">
        <v>45411</v>
      </c>
      <c r="B354" s="70" t="s">
        <v>41</v>
      </c>
      <c r="C354" s="70" t="s">
        <v>49</v>
      </c>
      <c r="D354" s="70" t="s">
        <v>175</v>
      </c>
      <c r="E354" s="59">
        <v>2</v>
      </c>
      <c r="F354" s="70" t="s">
        <v>44</v>
      </c>
      <c r="G354" s="70" t="s">
        <v>17</v>
      </c>
      <c r="H354" s="4">
        <v>45411</v>
      </c>
      <c r="I354" s="70" t="s">
        <v>356</v>
      </c>
      <c r="J354" s="70" t="s">
        <v>200</v>
      </c>
      <c r="K354" s="22">
        <f t="shared" si="7"/>
        <v>1</v>
      </c>
      <c r="L354" s="60">
        <v>1</v>
      </c>
      <c r="M354" s="5">
        <v>45411</v>
      </c>
    </row>
    <row r="355" spans="1:13">
      <c r="A355" s="4">
        <v>45411</v>
      </c>
      <c r="B355" s="70" t="s">
        <v>41</v>
      </c>
      <c r="C355" s="70" t="s">
        <v>49</v>
      </c>
      <c r="D355" s="70" t="s">
        <v>222</v>
      </c>
      <c r="E355" s="59">
        <v>1</v>
      </c>
      <c r="F355" s="70" t="s">
        <v>44</v>
      </c>
      <c r="G355" s="70" t="s">
        <v>14</v>
      </c>
      <c r="H355" s="4">
        <v>45411</v>
      </c>
      <c r="I355" s="70" t="s">
        <v>356</v>
      </c>
      <c r="J355" s="70" t="s">
        <v>948</v>
      </c>
      <c r="K355" s="22">
        <f t="shared" si="7"/>
        <v>1</v>
      </c>
      <c r="L355" s="60">
        <v>0</v>
      </c>
      <c r="M355" s="5">
        <v>45411</v>
      </c>
    </row>
    <row r="356" spans="1:13">
      <c r="A356" s="4">
        <v>45411</v>
      </c>
      <c r="B356" s="70" t="s">
        <v>41</v>
      </c>
      <c r="C356" s="70" t="s">
        <v>49</v>
      </c>
      <c r="D356" s="70" t="s">
        <v>222</v>
      </c>
      <c r="E356" s="128">
        <v>1</v>
      </c>
      <c r="F356" s="70" t="s">
        <v>44</v>
      </c>
      <c r="G356" s="70" t="s">
        <v>15</v>
      </c>
      <c r="H356" s="4">
        <v>45411</v>
      </c>
      <c r="I356" s="70" t="s">
        <v>356</v>
      </c>
      <c r="J356" s="70" t="s">
        <v>949</v>
      </c>
      <c r="K356" s="22">
        <f t="shared" si="7"/>
        <v>1</v>
      </c>
      <c r="L356" s="60">
        <v>0</v>
      </c>
      <c r="M356" s="5">
        <v>45411</v>
      </c>
    </row>
    <row r="357" spans="1:13">
      <c r="A357" s="4">
        <v>45412</v>
      </c>
      <c r="B357" s="70" t="s">
        <v>41</v>
      </c>
      <c r="C357" s="70" t="s">
        <v>42</v>
      </c>
      <c r="D357" s="70" t="s">
        <v>180</v>
      </c>
      <c r="E357" s="59">
        <v>1</v>
      </c>
      <c r="F357" s="70" t="s">
        <v>44</v>
      </c>
      <c r="G357" s="70" t="s">
        <v>14</v>
      </c>
      <c r="H357" s="4">
        <v>45412</v>
      </c>
      <c r="I357" s="70" t="s">
        <v>356</v>
      </c>
      <c r="J357" s="70" t="s">
        <v>950</v>
      </c>
      <c r="K357" s="22">
        <f t="shared" si="7"/>
        <v>1</v>
      </c>
      <c r="L357" s="60">
        <v>0</v>
      </c>
      <c r="M357" s="5">
        <v>45412</v>
      </c>
    </row>
    <row r="358" spans="1:13">
      <c r="A358" s="4">
        <v>45412</v>
      </c>
      <c r="B358" s="70" t="s">
        <v>41</v>
      </c>
      <c r="C358" s="70" t="s">
        <v>42</v>
      </c>
      <c r="D358" s="70" t="s">
        <v>180</v>
      </c>
      <c r="E358" s="59">
        <v>1</v>
      </c>
      <c r="F358" s="70" t="s">
        <v>44</v>
      </c>
      <c r="G358" s="70" t="s">
        <v>15</v>
      </c>
      <c r="H358" s="4">
        <v>45412</v>
      </c>
      <c r="I358" s="70" t="s">
        <v>356</v>
      </c>
      <c r="J358" s="70" t="s">
        <v>347</v>
      </c>
      <c r="K358" s="22">
        <f t="shared" si="7"/>
        <v>1</v>
      </c>
      <c r="L358" s="60">
        <v>0</v>
      </c>
      <c r="M358" s="5">
        <v>45412</v>
      </c>
    </row>
    <row r="359" spans="1:13">
      <c r="A359" s="4">
        <v>45412</v>
      </c>
      <c r="B359" s="70" t="s">
        <v>41</v>
      </c>
      <c r="C359" s="70" t="s">
        <v>42</v>
      </c>
      <c r="D359" s="70" t="s">
        <v>180</v>
      </c>
      <c r="E359" s="59">
        <v>1</v>
      </c>
      <c r="F359" s="70" t="s">
        <v>44</v>
      </c>
      <c r="G359" s="70" t="s">
        <v>15</v>
      </c>
      <c r="H359" s="4">
        <v>45412</v>
      </c>
      <c r="I359" s="70" t="s">
        <v>356</v>
      </c>
      <c r="J359" s="70" t="s">
        <v>182</v>
      </c>
      <c r="K359" s="22">
        <f t="shared" si="7"/>
        <v>1</v>
      </c>
      <c r="L359" s="60">
        <v>0</v>
      </c>
      <c r="M359" s="5">
        <v>45412</v>
      </c>
    </row>
    <row r="360" spans="1:13">
      <c r="A360" s="4">
        <v>45412</v>
      </c>
      <c r="B360" s="70" t="s">
        <v>41</v>
      </c>
      <c r="C360" s="70" t="s">
        <v>49</v>
      </c>
      <c r="D360" s="70" t="s">
        <v>222</v>
      </c>
      <c r="E360" s="59">
        <v>1</v>
      </c>
      <c r="F360" s="70" t="s">
        <v>44</v>
      </c>
      <c r="G360" s="70" t="s">
        <v>15</v>
      </c>
      <c r="H360" s="4">
        <v>45412</v>
      </c>
      <c r="I360" s="70" t="s">
        <v>356</v>
      </c>
      <c r="J360" s="70" t="s">
        <v>226</v>
      </c>
      <c r="K360" s="22">
        <f t="shared" si="7"/>
        <v>1</v>
      </c>
      <c r="L360" s="60">
        <v>0</v>
      </c>
      <c r="M360" s="5">
        <v>45412</v>
      </c>
    </row>
    <row r="361" spans="1:13">
      <c r="A361" s="4">
        <v>45387</v>
      </c>
      <c r="B361" s="70" t="s">
        <v>41</v>
      </c>
      <c r="C361" s="70" t="s">
        <v>42</v>
      </c>
      <c r="D361" s="70" t="s">
        <v>180</v>
      </c>
      <c r="E361" s="59">
        <v>4</v>
      </c>
      <c r="F361" s="70" t="s">
        <v>44</v>
      </c>
      <c r="G361" s="70" t="s">
        <v>36</v>
      </c>
      <c r="H361" s="4">
        <v>45384</v>
      </c>
      <c r="I361" s="70" t="s">
        <v>356</v>
      </c>
      <c r="J361" s="70" t="s">
        <v>462</v>
      </c>
      <c r="K361" s="22">
        <f t="shared" si="7"/>
        <v>4</v>
      </c>
      <c r="L361" s="60">
        <v>0</v>
      </c>
      <c r="M361" s="5">
        <v>45387</v>
      </c>
    </row>
    <row r="362" spans="1:13">
      <c r="A362" s="4">
        <v>45405</v>
      </c>
      <c r="B362" s="70" t="s">
        <v>41</v>
      </c>
      <c r="C362" s="70" t="s">
        <v>42</v>
      </c>
      <c r="D362" s="70" t="s">
        <v>131</v>
      </c>
      <c r="E362" s="59">
        <v>4</v>
      </c>
      <c r="F362" s="70" t="s">
        <v>44</v>
      </c>
      <c r="G362" s="70" t="s">
        <v>37</v>
      </c>
      <c r="H362" s="4">
        <v>45405</v>
      </c>
      <c r="I362" s="70" t="s">
        <v>356</v>
      </c>
      <c r="J362" s="70" t="s">
        <v>146</v>
      </c>
      <c r="K362" s="22">
        <f t="shared" si="7"/>
        <v>4</v>
      </c>
      <c r="L362" s="60">
        <v>0</v>
      </c>
      <c r="M362" s="5">
        <v>45405</v>
      </c>
    </row>
    <row r="363" spans="1:13">
      <c r="A363" s="4">
        <v>45404</v>
      </c>
      <c r="B363" s="70" t="s">
        <v>41</v>
      </c>
      <c r="C363" s="70" t="s">
        <v>49</v>
      </c>
      <c r="D363" s="70" t="s">
        <v>175</v>
      </c>
      <c r="E363" s="59">
        <v>1</v>
      </c>
      <c r="F363" s="70" t="s">
        <v>44</v>
      </c>
      <c r="G363" s="70" t="s">
        <v>40</v>
      </c>
      <c r="H363" s="4">
        <v>45404</v>
      </c>
      <c r="I363" s="70" t="s">
        <v>356</v>
      </c>
      <c r="J363" s="70" t="s">
        <v>200</v>
      </c>
      <c r="K363" s="22">
        <f t="shared" si="7"/>
        <v>1</v>
      </c>
      <c r="L363" s="60">
        <v>0</v>
      </c>
      <c r="M363" s="5">
        <v>45411</v>
      </c>
    </row>
    <row r="364" spans="1:13">
      <c r="A364" s="4">
        <v>45385</v>
      </c>
      <c r="B364" s="70" t="s">
        <v>41</v>
      </c>
      <c r="C364" s="70" t="s">
        <v>46</v>
      </c>
      <c r="D364" s="70" t="s">
        <v>139</v>
      </c>
      <c r="E364" s="59">
        <v>5</v>
      </c>
      <c r="F364" s="70" t="s">
        <v>44</v>
      </c>
      <c r="G364" s="70" t="s">
        <v>36</v>
      </c>
      <c r="H364" s="4">
        <v>45400</v>
      </c>
      <c r="I364" s="70" t="s">
        <v>356</v>
      </c>
      <c r="J364" s="70" t="s">
        <v>462</v>
      </c>
      <c r="K364" s="22">
        <f t="shared" si="7"/>
        <v>4</v>
      </c>
      <c r="L364" s="60">
        <v>1</v>
      </c>
    </row>
    <row r="365" spans="1:13">
      <c r="A365" s="4">
        <v>45408</v>
      </c>
      <c r="B365" s="70" t="s">
        <v>41</v>
      </c>
      <c r="C365" s="70" t="s">
        <v>42</v>
      </c>
      <c r="D365" s="70" t="s">
        <v>131</v>
      </c>
      <c r="E365" s="59">
        <v>1</v>
      </c>
      <c r="F365" s="70" t="s">
        <v>44</v>
      </c>
      <c r="G365" s="70" t="s">
        <v>40</v>
      </c>
      <c r="H365" s="4">
        <v>45412</v>
      </c>
      <c r="I365" s="70" t="s">
        <v>356</v>
      </c>
      <c r="J365" s="70" t="s">
        <v>200</v>
      </c>
      <c r="K365" s="22">
        <f t="shared" si="7"/>
        <v>1</v>
      </c>
      <c r="L365" s="60">
        <v>0</v>
      </c>
    </row>
    <row r="366" spans="1:13">
      <c r="A366" s="4">
        <v>45394</v>
      </c>
      <c r="B366" s="70" t="s">
        <v>41</v>
      </c>
      <c r="C366" s="70" t="s">
        <v>46</v>
      </c>
      <c r="D366" s="70" t="s">
        <v>173</v>
      </c>
      <c r="E366" s="59">
        <v>1</v>
      </c>
      <c r="F366" s="70" t="s">
        <v>44</v>
      </c>
      <c r="G366" s="70" t="s">
        <v>40</v>
      </c>
      <c r="H366" s="4">
        <v>45399</v>
      </c>
      <c r="I366" s="70" t="s">
        <v>356</v>
      </c>
      <c r="J366" s="70" t="s">
        <v>326</v>
      </c>
      <c r="K366" s="22">
        <f t="shared" si="7"/>
        <v>1</v>
      </c>
      <c r="L366" s="60">
        <v>0</v>
      </c>
      <c r="M366" s="5">
        <v>45414</v>
      </c>
    </row>
    <row r="367" spans="1:13">
      <c r="A367" s="4">
        <v>45406</v>
      </c>
      <c r="B367" s="70" t="s">
        <v>41</v>
      </c>
      <c r="C367" s="70" t="s">
        <v>46</v>
      </c>
      <c r="D367" s="70" t="s">
        <v>43</v>
      </c>
      <c r="E367" s="59">
        <v>60</v>
      </c>
      <c r="F367" s="70" t="s">
        <v>44</v>
      </c>
      <c r="G367" s="70" t="s">
        <v>27</v>
      </c>
      <c r="H367" s="4">
        <v>45406</v>
      </c>
      <c r="I367" s="70" t="s">
        <v>356</v>
      </c>
      <c r="J367" s="70" t="s">
        <v>371</v>
      </c>
      <c r="K367" s="22">
        <f t="shared" ref="K367:K430" si="8">IF(H367="",0,IF(L367&gt;E367,"ERROR",E367-L367))</f>
        <v>57</v>
      </c>
      <c r="L367" s="60">
        <v>3</v>
      </c>
    </row>
    <row r="368" spans="1:13">
      <c r="A368" s="4">
        <v>45411</v>
      </c>
      <c r="B368" s="70" t="s">
        <v>41</v>
      </c>
      <c r="C368" s="70" t="s">
        <v>46</v>
      </c>
      <c r="D368" s="70" t="s">
        <v>43</v>
      </c>
      <c r="E368" s="59">
        <v>30</v>
      </c>
      <c r="F368" s="70" t="s">
        <v>44</v>
      </c>
      <c r="G368" s="70" t="s">
        <v>27</v>
      </c>
      <c r="H368" s="4">
        <v>45411</v>
      </c>
      <c r="I368" s="70" t="s">
        <v>356</v>
      </c>
      <c r="J368" s="70" t="s">
        <v>371</v>
      </c>
      <c r="K368" s="22">
        <f t="shared" si="8"/>
        <v>30</v>
      </c>
      <c r="L368" s="60">
        <v>0</v>
      </c>
    </row>
    <row r="369" spans="1:14">
      <c r="A369" s="4">
        <v>45412</v>
      </c>
      <c r="B369" s="70" t="s">
        <v>41</v>
      </c>
      <c r="C369" s="70" t="s">
        <v>46</v>
      </c>
      <c r="D369" s="70" t="s">
        <v>43</v>
      </c>
      <c r="E369" s="59">
        <f>30+18</f>
        <v>48</v>
      </c>
      <c r="F369" s="70" t="s">
        <v>89</v>
      </c>
      <c r="G369" s="70" t="s">
        <v>27</v>
      </c>
      <c r="H369" s="4">
        <v>45412</v>
      </c>
      <c r="I369" s="70" t="s">
        <v>356</v>
      </c>
      <c r="J369" s="70" t="s">
        <v>371</v>
      </c>
      <c r="K369" s="22">
        <f t="shared" si="8"/>
        <v>48</v>
      </c>
      <c r="L369" s="60">
        <v>0</v>
      </c>
    </row>
    <row r="370" spans="1:14">
      <c r="A370" s="83">
        <v>45387</v>
      </c>
      <c r="B370" s="86" t="s">
        <v>41</v>
      </c>
      <c r="C370" s="86" t="s">
        <v>49</v>
      </c>
      <c r="D370" s="86" t="s">
        <v>43</v>
      </c>
      <c r="E370" s="85">
        <v>1</v>
      </c>
      <c r="F370" s="86" t="s">
        <v>44</v>
      </c>
      <c r="G370" s="86" t="s">
        <v>39</v>
      </c>
      <c r="H370" s="83"/>
      <c r="I370" s="86"/>
      <c r="J370" s="84" t="s">
        <v>941</v>
      </c>
      <c r="K370" s="28">
        <f>IF(H370="",0,IF(L370&gt;E370,"ERROR",E370-L370))</f>
        <v>0</v>
      </c>
      <c r="L370" s="87"/>
      <c r="M370" s="88"/>
      <c r="N370" s="186"/>
    </row>
    <row r="371" spans="1:14">
      <c r="A371" s="90">
        <v>45390</v>
      </c>
      <c r="B371" s="84" t="s">
        <v>41</v>
      </c>
      <c r="C371" s="84" t="s">
        <v>46</v>
      </c>
      <c r="D371" s="84" t="s">
        <v>43</v>
      </c>
      <c r="E371" s="85">
        <v>4</v>
      </c>
      <c r="F371" s="84" t="s">
        <v>44</v>
      </c>
      <c r="G371" s="84" t="s">
        <v>36</v>
      </c>
      <c r="H371" s="83"/>
      <c r="I371" s="86"/>
      <c r="J371" s="84" t="s">
        <v>952</v>
      </c>
      <c r="K371" s="28">
        <f t="shared" si="8"/>
        <v>0</v>
      </c>
      <c r="L371" s="87"/>
      <c r="M371" s="88"/>
      <c r="N371" s="187" t="s">
        <v>956</v>
      </c>
    </row>
    <row r="372" spans="1:14">
      <c r="A372" s="83">
        <v>45390</v>
      </c>
      <c r="B372" s="84" t="s">
        <v>41</v>
      </c>
      <c r="C372" s="84" t="s">
        <v>46</v>
      </c>
      <c r="D372" s="84" t="s">
        <v>43</v>
      </c>
      <c r="E372" s="85">
        <v>4</v>
      </c>
      <c r="F372" s="84" t="s">
        <v>44</v>
      </c>
      <c r="G372" s="84" t="s">
        <v>36</v>
      </c>
      <c r="H372" s="83"/>
      <c r="I372" s="86"/>
      <c r="J372" s="84" t="s">
        <v>953</v>
      </c>
      <c r="K372" s="28">
        <f t="shared" si="8"/>
        <v>0</v>
      </c>
      <c r="L372" s="87"/>
      <c r="M372" s="88"/>
      <c r="N372" s="187" t="s">
        <v>957</v>
      </c>
    </row>
    <row r="373" spans="1:14">
      <c r="A373" s="90">
        <v>45387</v>
      </c>
      <c r="B373" s="84" t="s">
        <v>41</v>
      </c>
      <c r="C373" s="84" t="s">
        <v>49</v>
      </c>
      <c r="D373" s="84" t="s">
        <v>43</v>
      </c>
      <c r="E373" s="85">
        <v>20</v>
      </c>
      <c r="F373" s="84" t="s">
        <v>44</v>
      </c>
      <c r="G373" s="84" t="s">
        <v>34</v>
      </c>
      <c r="H373" s="83"/>
      <c r="I373" s="86"/>
      <c r="J373" s="84" t="s">
        <v>954</v>
      </c>
      <c r="K373" s="28">
        <f t="shared" si="8"/>
        <v>0</v>
      </c>
      <c r="L373" s="87"/>
      <c r="M373" s="88"/>
      <c r="N373" s="187" t="s">
        <v>958</v>
      </c>
    </row>
    <row r="374" spans="1:14">
      <c r="A374" s="83">
        <v>45387</v>
      </c>
      <c r="B374" s="84" t="s">
        <v>41</v>
      </c>
      <c r="C374" s="84" t="s">
        <v>49</v>
      </c>
      <c r="D374" s="84" t="s">
        <v>43</v>
      </c>
      <c r="E374" s="85">
        <v>20</v>
      </c>
      <c r="F374" s="84" t="s">
        <v>44</v>
      </c>
      <c r="G374" s="84" t="s">
        <v>34</v>
      </c>
      <c r="H374" s="83"/>
      <c r="I374" s="86"/>
      <c r="J374" s="84" t="s">
        <v>955</v>
      </c>
      <c r="K374" s="28">
        <f t="shared" si="8"/>
        <v>0</v>
      </c>
      <c r="L374" s="87"/>
      <c r="M374" s="88"/>
      <c r="N374" s="187" t="s">
        <v>958</v>
      </c>
    </row>
    <row r="375" spans="1:14">
      <c r="A375" s="83">
        <v>45387</v>
      </c>
      <c r="B375" s="84" t="s">
        <v>41</v>
      </c>
      <c r="C375" s="84" t="s">
        <v>49</v>
      </c>
      <c r="D375" s="84" t="s">
        <v>43</v>
      </c>
      <c r="E375" s="85">
        <v>12</v>
      </c>
      <c r="F375" s="84" t="s">
        <v>44</v>
      </c>
      <c r="G375" s="84" t="s">
        <v>34</v>
      </c>
      <c r="H375" s="83"/>
      <c r="I375" s="86"/>
      <c r="J375" s="84" t="s">
        <v>959</v>
      </c>
      <c r="K375" s="28">
        <f t="shared" si="8"/>
        <v>0</v>
      </c>
      <c r="L375" s="87"/>
      <c r="M375" s="88"/>
      <c r="N375" s="187" t="s">
        <v>958</v>
      </c>
    </row>
    <row r="376" spans="1:14">
      <c r="A376" s="83">
        <v>45394</v>
      </c>
      <c r="B376" s="84" t="s">
        <v>41</v>
      </c>
      <c r="C376" s="84" t="s">
        <v>49</v>
      </c>
      <c r="D376" s="84" t="s">
        <v>43</v>
      </c>
      <c r="E376" s="85">
        <v>1</v>
      </c>
      <c r="F376" s="84" t="s">
        <v>44</v>
      </c>
      <c r="G376" s="84" t="s">
        <v>39</v>
      </c>
      <c r="H376" s="83"/>
      <c r="I376" s="86"/>
      <c r="J376" s="84" t="s">
        <v>960</v>
      </c>
      <c r="K376" s="28">
        <f t="shared" si="8"/>
        <v>0</v>
      </c>
      <c r="L376" s="87"/>
      <c r="M376" s="88"/>
      <c r="N376" s="187" t="s">
        <v>961</v>
      </c>
    </row>
    <row r="377" spans="1:14">
      <c r="A377" s="83">
        <v>45397</v>
      </c>
      <c r="B377" s="84" t="s">
        <v>41</v>
      </c>
      <c r="C377" s="84" t="s">
        <v>42</v>
      </c>
      <c r="D377" s="84" t="s">
        <v>43</v>
      </c>
      <c r="E377" s="85">
        <v>7</v>
      </c>
      <c r="F377" s="84" t="s">
        <v>44</v>
      </c>
      <c r="G377" s="84" t="s">
        <v>36</v>
      </c>
      <c r="H377" s="83"/>
      <c r="I377" s="86"/>
      <c r="J377" s="84" t="s">
        <v>962</v>
      </c>
      <c r="K377" s="28">
        <f t="shared" si="8"/>
        <v>0</v>
      </c>
      <c r="L377" s="87"/>
      <c r="M377" s="88"/>
      <c r="N377" s="187" t="s">
        <v>963</v>
      </c>
    </row>
    <row r="378" spans="1:14">
      <c r="A378" s="83">
        <v>45401</v>
      </c>
      <c r="B378" s="84" t="s">
        <v>41</v>
      </c>
      <c r="C378" s="84" t="s">
        <v>49</v>
      </c>
      <c r="D378" s="84" t="s">
        <v>43</v>
      </c>
      <c r="E378" s="85">
        <v>1</v>
      </c>
      <c r="F378" s="84" t="s">
        <v>44</v>
      </c>
      <c r="G378" s="84" t="s">
        <v>39</v>
      </c>
      <c r="H378" s="83"/>
      <c r="I378" s="86"/>
      <c r="J378" s="84" t="s">
        <v>964</v>
      </c>
      <c r="K378" s="28">
        <f t="shared" si="8"/>
        <v>0</v>
      </c>
      <c r="L378" s="87"/>
      <c r="M378" s="88"/>
      <c r="N378" s="187" t="s">
        <v>961</v>
      </c>
    </row>
    <row r="379" spans="1:14">
      <c r="A379" s="83">
        <v>45404</v>
      </c>
      <c r="B379" s="84" t="s">
        <v>41</v>
      </c>
      <c r="C379" s="84" t="s">
        <v>64</v>
      </c>
      <c r="D379" s="84" t="s">
        <v>43</v>
      </c>
      <c r="E379" s="85">
        <v>8</v>
      </c>
      <c r="F379" s="84" t="s">
        <v>44</v>
      </c>
      <c r="G379" s="84" t="s">
        <v>16</v>
      </c>
      <c r="H379" s="83"/>
      <c r="I379" s="86"/>
      <c r="J379" s="84" t="s">
        <v>965</v>
      </c>
      <c r="K379" s="28">
        <f t="shared" si="8"/>
        <v>0</v>
      </c>
      <c r="L379" s="87"/>
      <c r="M379" s="88"/>
      <c r="N379" s="187" t="s">
        <v>966</v>
      </c>
    </row>
    <row r="380" spans="1:14">
      <c r="A380" s="83">
        <v>45404</v>
      </c>
      <c r="B380" s="84" t="s">
        <v>41</v>
      </c>
      <c r="C380" s="84" t="s">
        <v>64</v>
      </c>
      <c r="D380" s="84" t="s">
        <v>43</v>
      </c>
      <c r="E380" s="85">
        <v>11</v>
      </c>
      <c r="F380" s="84" t="s">
        <v>44</v>
      </c>
      <c r="G380" s="84" t="s">
        <v>30</v>
      </c>
      <c r="H380" s="83"/>
      <c r="I380" s="86"/>
      <c r="J380" s="84" t="s">
        <v>967</v>
      </c>
      <c r="K380" s="28">
        <f t="shared" si="8"/>
        <v>0</v>
      </c>
      <c r="L380" s="87"/>
      <c r="M380" s="88"/>
      <c r="N380" s="187" t="s">
        <v>968</v>
      </c>
    </row>
    <row r="381" spans="1:14">
      <c r="A381" s="83">
        <v>45405</v>
      </c>
      <c r="B381" s="84" t="s">
        <v>41</v>
      </c>
      <c r="C381" s="84" t="s">
        <v>49</v>
      </c>
      <c r="D381" s="84" t="s">
        <v>43</v>
      </c>
      <c r="E381" s="85">
        <v>1</v>
      </c>
      <c r="F381" s="84" t="s">
        <v>44</v>
      </c>
      <c r="G381" s="84" t="s">
        <v>23</v>
      </c>
      <c r="H381" s="83"/>
      <c r="I381" s="86"/>
      <c r="J381" s="84" t="s">
        <v>969</v>
      </c>
      <c r="K381" s="28">
        <f t="shared" si="8"/>
        <v>0</v>
      </c>
      <c r="L381" s="87"/>
      <c r="M381" s="88"/>
      <c r="N381" s="187" t="s">
        <v>970</v>
      </c>
    </row>
    <row r="382" spans="1:14">
      <c r="A382" s="83">
        <v>45405</v>
      </c>
      <c r="B382" s="84" t="s">
        <v>41</v>
      </c>
      <c r="C382" s="84" t="s">
        <v>49</v>
      </c>
      <c r="D382" s="84" t="s">
        <v>43</v>
      </c>
      <c r="E382" s="85">
        <v>2</v>
      </c>
      <c r="F382" s="84" t="s">
        <v>44</v>
      </c>
      <c r="G382" s="84" t="s">
        <v>36</v>
      </c>
      <c r="H382" s="83"/>
      <c r="I382" s="86"/>
      <c r="J382" s="84" t="s">
        <v>971</v>
      </c>
      <c r="K382" s="28">
        <f t="shared" si="8"/>
        <v>0</v>
      </c>
      <c r="L382" s="87"/>
      <c r="M382" s="88"/>
      <c r="N382" s="187" t="s">
        <v>972</v>
      </c>
    </row>
    <row r="383" spans="1:14">
      <c r="A383" s="83">
        <v>45408</v>
      </c>
      <c r="B383" s="84" t="s">
        <v>41</v>
      </c>
      <c r="C383" s="84" t="s">
        <v>49</v>
      </c>
      <c r="D383" s="84" t="s">
        <v>43</v>
      </c>
      <c r="E383" s="85">
        <v>5</v>
      </c>
      <c r="F383" s="84" t="s">
        <v>44</v>
      </c>
      <c r="G383" s="84" t="s">
        <v>20</v>
      </c>
      <c r="H383" s="83"/>
      <c r="I383" s="86"/>
      <c r="J383" s="84" t="s">
        <v>973</v>
      </c>
      <c r="K383" s="28">
        <f t="shared" si="8"/>
        <v>0</v>
      </c>
      <c r="L383" s="87"/>
      <c r="M383" s="88"/>
      <c r="N383" s="187" t="s">
        <v>974</v>
      </c>
    </row>
    <row r="384" spans="1:14">
      <c r="A384" s="83">
        <v>45411</v>
      </c>
      <c r="B384" s="84" t="s">
        <v>41</v>
      </c>
      <c r="C384" s="84" t="s">
        <v>42</v>
      </c>
      <c r="D384" s="84" t="s">
        <v>43</v>
      </c>
      <c r="E384" s="85">
        <v>35</v>
      </c>
      <c r="F384" s="84" t="s">
        <v>44</v>
      </c>
      <c r="G384" s="84" t="s">
        <v>34</v>
      </c>
      <c r="H384" s="83"/>
      <c r="I384" s="86"/>
      <c r="J384" s="84" t="s">
        <v>975</v>
      </c>
      <c r="K384" s="28">
        <f t="shared" si="8"/>
        <v>0</v>
      </c>
      <c r="L384" s="87"/>
      <c r="M384" s="88"/>
      <c r="N384" s="187" t="s">
        <v>958</v>
      </c>
    </row>
    <row r="385" spans="1:14">
      <c r="A385" s="83">
        <v>45397</v>
      </c>
      <c r="B385" s="84" t="s">
        <v>41</v>
      </c>
      <c r="C385" s="84" t="s">
        <v>42</v>
      </c>
      <c r="D385" s="84" t="s">
        <v>43</v>
      </c>
      <c r="E385" s="85">
        <v>6</v>
      </c>
      <c r="F385" s="84" t="s">
        <v>44</v>
      </c>
      <c r="G385" s="84" t="s">
        <v>36</v>
      </c>
      <c r="H385" s="83"/>
      <c r="I385" s="86"/>
      <c r="J385" s="84" t="s">
        <v>976</v>
      </c>
      <c r="K385" s="28">
        <f t="shared" si="8"/>
        <v>0</v>
      </c>
      <c r="L385" s="87"/>
      <c r="M385" s="88"/>
      <c r="N385" s="187" t="s">
        <v>977</v>
      </c>
    </row>
    <row r="386" spans="1:14">
      <c r="K386" s="22">
        <f t="shared" si="8"/>
        <v>0</v>
      </c>
    </row>
    <row r="387" spans="1:14">
      <c r="K387" s="22">
        <f t="shared" si="8"/>
        <v>0</v>
      </c>
    </row>
    <row r="388" spans="1:14">
      <c r="K388" s="22">
        <f t="shared" si="8"/>
        <v>0</v>
      </c>
    </row>
    <row r="389" spans="1:14">
      <c r="K389" s="22">
        <f t="shared" si="8"/>
        <v>0</v>
      </c>
    </row>
    <row r="390" spans="1:14">
      <c r="K390" s="22">
        <f t="shared" si="8"/>
        <v>0</v>
      </c>
    </row>
    <row r="391" spans="1:14">
      <c r="K391" s="22">
        <f t="shared" si="8"/>
        <v>0</v>
      </c>
    </row>
    <row r="392" spans="1:14">
      <c r="K392" s="22">
        <f t="shared" si="8"/>
        <v>0</v>
      </c>
    </row>
    <row r="393" spans="1:14">
      <c r="K393" s="22">
        <f t="shared" si="8"/>
        <v>0</v>
      </c>
    </row>
    <row r="394" spans="1:14">
      <c r="K394" s="22">
        <f t="shared" si="8"/>
        <v>0</v>
      </c>
    </row>
    <row r="395" spans="1:14">
      <c r="K395" s="22">
        <f t="shared" si="8"/>
        <v>0</v>
      </c>
    </row>
    <row r="396" spans="1:14">
      <c r="K396" s="22">
        <f t="shared" si="8"/>
        <v>0</v>
      </c>
    </row>
    <row r="397" spans="1:14">
      <c r="K397" s="22">
        <f t="shared" si="8"/>
        <v>0</v>
      </c>
    </row>
    <row r="398" spans="1:14">
      <c r="K398" s="22">
        <f t="shared" si="8"/>
        <v>0</v>
      </c>
    </row>
    <row r="399" spans="1:14">
      <c r="K399" s="22">
        <f t="shared" si="8"/>
        <v>0</v>
      </c>
    </row>
    <row r="400" spans="1:14">
      <c r="K400" s="22">
        <f t="shared" si="8"/>
        <v>0</v>
      </c>
    </row>
    <row r="401" spans="11:11">
      <c r="K401" s="22">
        <f t="shared" si="8"/>
        <v>0</v>
      </c>
    </row>
    <row r="402" spans="11:11">
      <c r="K402" s="22">
        <f t="shared" si="8"/>
        <v>0</v>
      </c>
    </row>
    <row r="403" spans="11:11">
      <c r="K403" s="22">
        <f t="shared" si="8"/>
        <v>0</v>
      </c>
    </row>
    <row r="404" spans="11:11">
      <c r="K404" s="22">
        <f t="shared" si="8"/>
        <v>0</v>
      </c>
    </row>
    <row r="405" spans="11:11">
      <c r="K405" s="22">
        <f t="shared" si="8"/>
        <v>0</v>
      </c>
    </row>
    <row r="406" spans="11:11">
      <c r="K406" s="22">
        <f t="shared" si="8"/>
        <v>0</v>
      </c>
    </row>
    <row r="407" spans="11:11">
      <c r="K407" s="22">
        <f t="shared" si="8"/>
        <v>0</v>
      </c>
    </row>
    <row r="408" spans="11:11">
      <c r="K408" s="22">
        <f t="shared" si="8"/>
        <v>0</v>
      </c>
    </row>
    <row r="409" spans="11:11">
      <c r="K409" s="22">
        <f t="shared" si="8"/>
        <v>0</v>
      </c>
    </row>
    <row r="410" spans="11:11">
      <c r="K410" s="22">
        <f t="shared" si="8"/>
        <v>0</v>
      </c>
    </row>
    <row r="411" spans="11:11">
      <c r="K411" s="22">
        <f t="shared" si="8"/>
        <v>0</v>
      </c>
    </row>
    <row r="412" spans="11:11">
      <c r="K412" s="22">
        <f t="shared" si="8"/>
        <v>0</v>
      </c>
    </row>
    <row r="413" spans="11:11">
      <c r="K413" s="22">
        <f t="shared" si="8"/>
        <v>0</v>
      </c>
    </row>
    <row r="414" spans="11:11">
      <c r="K414" s="22">
        <f t="shared" si="8"/>
        <v>0</v>
      </c>
    </row>
    <row r="415" spans="11:11">
      <c r="K415" s="22">
        <f t="shared" si="8"/>
        <v>0</v>
      </c>
    </row>
    <row r="416" spans="11:11">
      <c r="K416" s="22">
        <f t="shared" si="8"/>
        <v>0</v>
      </c>
    </row>
    <row r="417" spans="11:11">
      <c r="K417" s="22">
        <f t="shared" si="8"/>
        <v>0</v>
      </c>
    </row>
    <row r="418" spans="11:11">
      <c r="K418" s="22">
        <f t="shared" si="8"/>
        <v>0</v>
      </c>
    </row>
    <row r="419" spans="11:11">
      <c r="K419" s="22">
        <f t="shared" si="8"/>
        <v>0</v>
      </c>
    </row>
    <row r="420" spans="11:11">
      <c r="K420" s="22">
        <f t="shared" si="8"/>
        <v>0</v>
      </c>
    </row>
    <row r="421" spans="11:11">
      <c r="K421" s="22">
        <f t="shared" si="8"/>
        <v>0</v>
      </c>
    </row>
    <row r="422" spans="11:11">
      <c r="K422" s="22">
        <f t="shared" si="8"/>
        <v>0</v>
      </c>
    </row>
    <row r="423" spans="11:11">
      <c r="K423" s="22">
        <f t="shared" si="8"/>
        <v>0</v>
      </c>
    </row>
    <row r="424" spans="11:11">
      <c r="K424" s="22">
        <f t="shared" si="8"/>
        <v>0</v>
      </c>
    </row>
    <row r="425" spans="11:11">
      <c r="K425" s="22">
        <f t="shared" si="8"/>
        <v>0</v>
      </c>
    </row>
    <row r="426" spans="11:11">
      <c r="K426" s="22">
        <f t="shared" si="8"/>
        <v>0</v>
      </c>
    </row>
    <row r="427" spans="11:11">
      <c r="K427" s="22">
        <f t="shared" si="8"/>
        <v>0</v>
      </c>
    </row>
    <row r="428" spans="11:11">
      <c r="K428" s="22">
        <f t="shared" si="8"/>
        <v>0</v>
      </c>
    </row>
    <row r="429" spans="11:11">
      <c r="K429" s="22">
        <f t="shared" si="8"/>
        <v>0</v>
      </c>
    </row>
    <row r="430" spans="11:11">
      <c r="K430" s="22">
        <f t="shared" si="8"/>
        <v>0</v>
      </c>
    </row>
    <row r="431" spans="11:11">
      <c r="K431" s="22">
        <f t="shared" ref="K431:K440" si="9">IF(H431="",0,IF(L431&gt;E431,"ERROR",E431-L431))</f>
        <v>0</v>
      </c>
    </row>
    <row r="432" spans="11:11">
      <c r="K432" s="22">
        <f t="shared" si="9"/>
        <v>0</v>
      </c>
    </row>
    <row r="433" spans="11:11">
      <c r="K433" s="22">
        <f t="shared" si="9"/>
        <v>0</v>
      </c>
    </row>
    <row r="434" spans="11:11">
      <c r="K434" s="22">
        <f t="shared" si="9"/>
        <v>0</v>
      </c>
    </row>
    <row r="435" spans="11:11">
      <c r="K435" s="22">
        <f t="shared" si="9"/>
        <v>0</v>
      </c>
    </row>
    <row r="436" spans="11:11">
      <c r="K436" s="22">
        <f t="shared" si="9"/>
        <v>0</v>
      </c>
    </row>
    <row r="437" spans="11:11">
      <c r="K437" s="22">
        <f t="shared" si="9"/>
        <v>0</v>
      </c>
    </row>
    <row r="438" spans="11:11">
      <c r="K438" s="22">
        <f t="shared" si="9"/>
        <v>0</v>
      </c>
    </row>
    <row r="439" spans="11:11">
      <c r="K439" s="22">
        <f t="shared" si="9"/>
        <v>0</v>
      </c>
    </row>
    <row r="440" spans="11:11">
      <c r="K440" s="22">
        <f t="shared" si="9"/>
        <v>0</v>
      </c>
    </row>
    <row r="1047241" spans="1:14" s="1" customFormat="1">
      <c r="A1047241" s="4"/>
      <c r="B1047241" s="3"/>
      <c r="C1047241" s="3"/>
      <c r="D1047241" s="3"/>
      <c r="E1047241" s="59"/>
      <c r="F1047241" s="3"/>
      <c r="G1047241" s="3"/>
      <c r="H1047241" s="4"/>
      <c r="I1047241" s="3"/>
      <c r="J1047241" s="3"/>
      <c r="K1047241" s="59"/>
      <c r="L1047241" s="60"/>
      <c r="M1047241" s="5"/>
      <c r="N1047241" s="184"/>
    </row>
    <row r="1047242" spans="1:14" s="1" customFormat="1">
      <c r="A1047242" s="4"/>
      <c r="B1047242" s="3"/>
      <c r="C1047242" s="3"/>
      <c r="D1047242" s="3"/>
      <c r="E1047242" s="59"/>
      <c r="F1047242" s="3"/>
      <c r="G1047242" s="3"/>
      <c r="H1047242" s="4"/>
      <c r="I1047242" s="3"/>
      <c r="J1047242" s="3"/>
      <c r="K1047242" s="59"/>
      <c r="L1047242" s="60"/>
      <c r="M1047242" s="5"/>
      <c r="N1047242" s="184"/>
    </row>
    <row r="1047243" spans="1:14" s="1" customFormat="1">
      <c r="A1047243" s="4"/>
      <c r="B1047243" s="3"/>
      <c r="C1047243" s="3"/>
      <c r="D1047243" s="3"/>
      <c r="E1047243" s="59"/>
      <c r="F1047243" s="3"/>
      <c r="G1047243" s="3"/>
      <c r="H1047243" s="4"/>
      <c r="I1047243" s="3"/>
      <c r="J1047243" s="3"/>
      <c r="K1047243" s="59"/>
      <c r="L1047243" s="60"/>
      <c r="M1047243" s="5"/>
      <c r="N1047243" s="184"/>
    </row>
    <row r="1047247" spans="1:14" s="1" customFormat="1">
      <c r="A1047247" s="4"/>
      <c r="B1047247" s="3"/>
      <c r="C1047247" s="3"/>
      <c r="D1047247" s="3"/>
      <c r="E1047247" s="59"/>
      <c r="F1047247" s="3"/>
      <c r="G1047247" s="3"/>
      <c r="H1047247" s="4"/>
      <c r="I1047247" s="3"/>
      <c r="J1047247" s="3"/>
      <c r="K1047247" s="59"/>
      <c r="L1047247" s="60"/>
      <c r="M1047247" s="5"/>
      <c r="N1047247" s="184"/>
    </row>
  </sheetData>
  <sheetProtection sort="0" autoFilter="0"/>
  <autoFilter ref="A3:M440" xr:uid="{00000000-0009-0000-0000-000000000000}">
    <sortState xmlns:xlrd2="http://schemas.microsoft.com/office/spreadsheetml/2017/richdata2" ref="A4:M92">
      <sortCondition ref="A3:A92"/>
    </sortState>
  </autoFilter>
  <mergeCells count="1">
    <mergeCell ref="A1:N1"/>
  </mergeCells>
  <conditionalFormatting sqref="K4:K440">
    <cfRule type="cellIs" dxfId="9" priority="1" operator="lessThan">
      <formula>0</formula>
    </cfRule>
  </conditionalFormatting>
  <pageMargins left="0.69930555555555596" right="0.69930555555555596" top="0.75" bottom="0.75" header="0.3" footer="0.3"/>
  <pageSetup scale="50" fitToHeight="0" orientation="landscape" r:id="rId1"/>
  <ignoredErrors>
    <ignoredError sqref="N371:N37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63C8-F63F-4896-9242-4EDFA75CB27C}">
  <sheetPr codeName="Sheet5">
    <pageSetUpPr fitToPage="1"/>
  </sheetPr>
  <dimension ref="A1:O1047260"/>
  <sheetViews>
    <sheetView defaultGridColor="0" view="pageBreakPreview" colorId="8" zoomScale="70" zoomScaleNormal="70" zoomScaleSheetLayoutView="70" workbookViewId="0">
      <selection activeCell="K2" sqref="K1:K1048576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5" customWidth="1"/>
    <col min="14" max="14" width="21.85546875" style="190" customWidth="1"/>
    <col min="15" max="15" width="36.7109375" customWidth="1"/>
  </cols>
  <sheetData>
    <row r="1" spans="1:14" s="1" customFormat="1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170" t="s">
        <v>8</v>
      </c>
      <c r="N2" s="189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11"/>
      <c r="N3" s="188"/>
    </row>
    <row r="4" spans="1:14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64" si="0">IF(H4="",0,IF(L4&gt;E4,"ERROR",E4-L4))</f>
        <v>0</v>
      </c>
      <c r="L4" s="105"/>
      <c r="M4" s="106"/>
      <c r="N4" s="190"/>
    </row>
    <row r="5" spans="1:14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106"/>
      <c r="N5" s="190"/>
    </row>
    <row r="6" spans="1:14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106"/>
      <c r="N6" s="190"/>
    </row>
    <row r="7" spans="1:14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106"/>
      <c r="N7" s="190"/>
    </row>
    <row r="8" spans="1:14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106"/>
      <c r="N8" s="190"/>
    </row>
    <row r="9" spans="1:14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106"/>
      <c r="N9" s="190"/>
    </row>
    <row r="10" spans="1:14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106"/>
      <c r="N10" s="190"/>
    </row>
    <row r="11" spans="1:14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106"/>
      <c r="N11" s="190"/>
    </row>
    <row r="12" spans="1:14" s="60" customFormat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106"/>
      <c r="N12" s="190"/>
    </row>
    <row r="13" spans="1:14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106"/>
      <c r="N13" s="190"/>
    </row>
    <row r="14" spans="1:14" s="60" customFormat="1">
      <c r="A14" s="103"/>
      <c r="B14" s="137"/>
      <c r="C14" s="137"/>
      <c r="D14" s="137"/>
      <c r="E14" s="104"/>
      <c r="F14" s="137"/>
      <c r="G14" s="61" t="s">
        <v>24</v>
      </c>
      <c r="H14" s="144"/>
      <c r="I14" s="137"/>
      <c r="J14" s="137"/>
      <c r="K14" s="22">
        <f t="shared" si="0"/>
        <v>0</v>
      </c>
      <c r="L14" s="105"/>
      <c r="M14" s="106"/>
      <c r="N14" s="190"/>
    </row>
    <row r="15" spans="1:14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106"/>
      <c r="N15" s="190"/>
    </row>
    <row r="16" spans="1:14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106"/>
      <c r="N16" s="190"/>
    </row>
    <row r="17" spans="1:15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106"/>
      <c r="N17" s="190"/>
    </row>
    <row r="18" spans="1:15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106"/>
      <c r="N18" s="190"/>
    </row>
    <row r="19" spans="1:15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106"/>
      <c r="N19" s="190"/>
    </row>
    <row r="20" spans="1:15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106"/>
      <c r="N20" s="190"/>
    </row>
    <row r="21" spans="1:15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106"/>
      <c r="N21" s="190"/>
    </row>
    <row r="22" spans="1:15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106"/>
      <c r="N22" s="190"/>
    </row>
    <row r="23" spans="1:15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106"/>
      <c r="N23" s="190"/>
    </row>
    <row r="24" spans="1:15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106"/>
      <c r="N24" s="190"/>
    </row>
    <row r="25" spans="1:15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106"/>
      <c r="N25" s="190"/>
    </row>
    <row r="26" spans="1:15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106"/>
      <c r="N26" s="190"/>
    </row>
    <row r="27" spans="1:15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106"/>
      <c r="N27" s="190"/>
    </row>
    <row r="28" spans="1:15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106"/>
      <c r="N28" s="190"/>
    </row>
    <row r="29" spans="1:15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106"/>
      <c r="N29" s="190"/>
    </row>
    <row r="30" spans="1:15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106"/>
      <c r="N30" s="190"/>
    </row>
    <row r="31" spans="1:15" s="1" customFormat="1">
      <c r="A31" s="117">
        <v>45334</v>
      </c>
      <c r="B31" s="118" t="s">
        <v>41</v>
      </c>
      <c r="C31" s="118" t="s">
        <v>49</v>
      </c>
      <c r="D31" s="118" t="s">
        <v>43</v>
      </c>
      <c r="E31" s="119">
        <v>1</v>
      </c>
      <c r="F31" s="118" t="s">
        <v>44</v>
      </c>
      <c r="G31" s="118" t="s">
        <v>23</v>
      </c>
      <c r="H31" s="117">
        <v>45384</v>
      </c>
      <c r="I31" s="118" t="s">
        <v>356</v>
      </c>
      <c r="J31" s="118" t="s">
        <v>580</v>
      </c>
      <c r="K31" s="121">
        <f t="shared" si="0"/>
        <v>1</v>
      </c>
      <c r="L31" s="122">
        <v>0</v>
      </c>
      <c r="M31" s="123">
        <v>45387</v>
      </c>
      <c r="N31" s="190"/>
      <c r="O31" s="60"/>
    </row>
    <row r="32" spans="1:15" s="1" customFormat="1">
      <c r="A32" s="135">
        <v>45334</v>
      </c>
      <c r="B32" s="138" t="s">
        <v>41</v>
      </c>
      <c r="C32" s="138" t="s">
        <v>49</v>
      </c>
      <c r="D32" s="138" t="s">
        <v>43</v>
      </c>
      <c r="E32" s="140">
        <v>2</v>
      </c>
      <c r="F32" s="138" t="s">
        <v>44</v>
      </c>
      <c r="G32" s="138" t="s">
        <v>39</v>
      </c>
      <c r="H32" s="142">
        <v>45394</v>
      </c>
      <c r="I32" s="138" t="s">
        <v>356</v>
      </c>
      <c r="J32" s="138" t="s">
        <v>590</v>
      </c>
      <c r="K32" s="121">
        <f t="shared" si="0"/>
        <v>2</v>
      </c>
      <c r="L32" s="149">
        <v>0</v>
      </c>
      <c r="M32" s="151">
        <v>45399</v>
      </c>
      <c r="N32" s="190"/>
      <c r="O32" s="60"/>
    </row>
    <row r="33" spans="1:15" s="1" customFormat="1">
      <c r="A33" s="135">
        <v>45341</v>
      </c>
      <c r="B33" s="138" t="s">
        <v>41</v>
      </c>
      <c r="C33" s="138" t="s">
        <v>49</v>
      </c>
      <c r="D33" s="138" t="s">
        <v>43</v>
      </c>
      <c r="E33" s="140">
        <v>13</v>
      </c>
      <c r="F33" s="138" t="s">
        <v>44</v>
      </c>
      <c r="G33" s="138" t="s">
        <v>21</v>
      </c>
      <c r="H33" s="142">
        <v>45383</v>
      </c>
      <c r="I33" s="138" t="s">
        <v>356</v>
      </c>
      <c r="J33" s="138" t="s">
        <v>581</v>
      </c>
      <c r="K33" s="121">
        <f t="shared" si="0"/>
        <v>13</v>
      </c>
      <c r="L33" s="149">
        <v>0</v>
      </c>
      <c r="M33" s="151">
        <v>45387</v>
      </c>
      <c r="N33" s="190"/>
      <c r="O33" s="60"/>
    </row>
    <row r="34" spans="1:15" s="1" customFormat="1">
      <c r="A34" s="135">
        <v>45341</v>
      </c>
      <c r="B34" s="138" t="s">
        <v>41</v>
      </c>
      <c r="C34" s="138" t="s">
        <v>42</v>
      </c>
      <c r="D34" s="138" t="s">
        <v>43</v>
      </c>
      <c r="E34" s="140">
        <v>5</v>
      </c>
      <c r="F34" s="138" t="s">
        <v>44</v>
      </c>
      <c r="G34" s="138" t="s">
        <v>36</v>
      </c>
      <c r="H34" s="143">
        <v>45384</v>
      </c>
      <c r="I34" s="138" t="s">
        <v>356</v>
      </c>
      <c r="J34" s="138" t="s">
        <v>596</v>
      </c>
      <c r="K34" s="121">
        <f t="shared" si="0"/>
        <v>5</v>
      </c>
      <c r="L34" s="149">
        <v>0</v>
      </c>
      <c r="M34" s="151">
        <v>45397</v>
      </c>
      <c r="N34" s="190"/>
      <c r="O34" s="60"/>
    </row>
    <row r="35" spans="1:15" s="1" customFormat="1">
      <c r="A35" s="135">
        <v>45341</v>
      </c>
      <c r="B35" s="138" t="s">
        <v>41</v>
      </c>
      <c r="C35" s="138" t="s">
        <v>49</v>
      </c>
      <c r="D35" s="138" t="s">
        <v>43</v>
      </c>
      <c r="E35" s="140">
        <v>4</v>
      </c>
      <c r="F35" s="138" t="s">
        <v>44</v>
      </c>
      <c r="G35" s="138" t="s">
        <v>36</v>
      </c>
      <c r="H35" s="142">
        <v>45390</v>
      </c>
      <c r="I35" s="138" t="s">
        <v>356</v>
      </c>
      <c r="J35" s="138" t="s">
        <v>857</v>
      </c>
      <c r="K35" s="121">
        <f t="shared" si="0"/>
        <v>4</v>
      </c>
      <c r="L35" s="149">
        <v>0</v>
      </c>
      <c r="M35" s="151">
        <v>45390</v>
      </c>
      <c r="N35" s="190"/>
      <c r="O35" s="60"/>
    </row>
    <row r="36" spans="1:15" s="1" customFormat="1">
      <c r="A36" s="135">
        <v>45341</v>
      </c>
      <c r="B36" s="138" t="s">
        <v>41</v>
      </c>
      <c r="C36" s="138" t="s">
        <v>49</v>
      </c>
      <c r="D36" s="138" t="s">
        <v>43</v>
      </c>
      <c r="E36" s="140">
        <v>4</v>
      </c>
      <c r="F36" s="138" t="s">
        <v>44</v>
      </c>
      <c r="G36" s="138" t="s">
        <v>39</v>
      </c>
      <c r="H36" s="142">
        <v>45390</v>
      </c>
      <c r="I36" s="138" t="s">
        <v>356</v>
      </c>
      <c r="J36" s="138" t="s">
        <v>598</v>
      </c>
      <c r="K36" s="121">
        <f t="shared" si="0"/>
        <v>4</v>
      </c>
      <c r="L36" s="149">
        <v>0</v>
      </c>
      <c r="M36" s="151">
        <v>45394</v>
      </c>
      <c r="N36" s="190"/>
      <c r="O36" s="60"/>
    </row>
    <row r="37" spans="1:15" s="1" customFormat="1">
      <c r="A37" s="135">
        <v>45341</v>
      </c>
      <c r="B37" s="138" t="s">
        <v>41</v>
      </c>
      <c r="C37" s="138" t="s">
        <v>49</v>
      </c>
      <c r="D37" s="138" t="s">
        <v>43</v>
      </c>
      <c r="E37" s="140">
        <v>2</v>
      </c>
      <c r="F37" s="138" t="s">
        <v>44</v>
      </c>
      <c r="G37" s="138" t="s">
        <v>40</v>
      </c>
      <c r="H37" s="142">
        <v>45383</v>
      </c>
      <c r="I37" s="138" t="s">
        <v>356</v>
      </c>
      <c r="J37" s="138" t="s">
        <v>599</v>
      </c>
      <c r="K37" s="121">
        <f t="shared" si="0"/>
        <v>2</v>
      </c>
      <c r="L37" s="149">
        <v>0</v>
      </c>
      <c r="M37" s="151">
        <v>45387</v>
      </c>
      <c r="N37" s="190"/>
      <c r="O37" s="60"/>
    </row>
    <row r="38" spans="1:15" s="1" customFormat="1">
      <c r="A38" s="135">
        <v>45341</v>
      </c>
      <c r="B38" s="138" t="s">
        <v>41</v>
      </c>
      <c r="C38" s="138" t="s">
        <v>49</v>
      </c>
      <c r="D38" s="138" t="s">
        <v>43</v>
      </c>
      <c r="E38" s="140">
        <v>1</v>
      </c>
      <c r="F38" s="138" t="s">
        <v>44</v>
      </c>
      <c r="G38" s="138" t="s">
        <v>23</v>
      </c>
      <c r="H38" s="142">
        <v>45383</v>
      </c>
      <c r="I38" s="138" t="s">
        <v>356</v>
      </c>
      <c r="J38" s="138" t="s">
        <v>600</v>
      </c>
      <c r="K38" s="121">
        <f t="shared" si="0"/>
        <v>1</v>
      </c>
      <c r="L38" s="149">
        <v>0</v>
      </c>
      <c r="M38" s="151">
        <v>45384</v>
      </c>
      <c r="N38" s="190"/>
      <c r="O38" s="60"/>
    </row>
    <row r="39" spans="1:15" s="1" customFormat="1">
      <c r="A39" s="135">
        <v>45344</v>
      </c>
      <c r="B39" s="138" t="s">
        <v>41</v>
      </c>
      <c r="C39" s="138" t="s">
        <v>64</v>
      </c>
      <c r="D39" s="138" t="s">
        <v>43</v>
      </c>
      <c r="E39" s="140">
        <v>2</v>
      </c>
      <c r="F39" s="138" t="s">
        <v>44</v>
      </c>
      <c r="G39" s="138" t="s">
        <v>23</v>
      </c>
      <c r="H39" s="142">
        <v>45390</v>
      </c>
      <c r="I39" s="138" t="s">
        <v>356</v>
      </c>
      <c r="J39" s="138" t="s">
        <v>601</v>
      </c>
      <c r="K39" s="121">
        <f t="shared" si="0"/>
        <v>2</v>
      </c>
      <c r="L39" s="149">
        <v>0</v>
      </c>
      <c r="M39" s="151">
        <v>45398</v>
      </c>
      <c r="N39" s="190"/>
      <c r="O39" s="60"/>
    </row>
    <row r="40" spans="1:15" s="1" customFormat="1">
      <c r="A40" s="135">
        <v>45345</v>
      </c>
      <c r="B40" s="138" t="s">
        <v>41</v>
      </c>
      <c r="C40" s="138" t="s">
        <v>49</v>
      </c>
      <c r="D40" s="138" t="s">
        <v>43</v>
      </c>
      <c r="E40" s="140">
        <v>1</v>
      </c>
      <c r="F40" s="138" t="s">
        <v>44</v>
      </c>
      <c r="G40" s="138" t="s">
        <v>23</v>
      </c>
      <c r="H40" s="142">
        <v>45383</v>
      </c>
      <c r="I40" s="138" t="s">
        <v>356</v>
      </c>
      <c r="J40" s="138" t="s">
        <v>602</v>
      </c>
      <c r="K40" s="121">
        <f t="shared" si="0"/>
        <v>1</v>
      </c>
      <c r="L40" s="149">
        <v>0</v>
      </c>
      <c r="M40" s="151">
        <v>45387</v>
      </c>
      <c r="N40" s="190"/>
      <c r="O40" s="60"/>
    </row>
    <row r="41" spans="1:15" s="1" customFormat="1">
      <c r="A41" s="135">
        <v>45345</v>
      </c>
      <c r="B41" s="138" t="s">
        <v>41</v>
      </c>
      <c r="C41" s="138" t="s">
        <v>42</v>
      </c>
      <c r="D41" s="138" t="s">
        <v>43</v>
      </c>
      <c r="E41" s="140">
        <v>5</v>
      </c>
      <c r="F41" s="138" t="s">
        <v>44</v>
      </c>
      <c r="G41" s="138" t="s">
        <v>36</v>
      </c>
      <c r="H41" s="142">
        <v>45384</v>
      </c>
      <c r="I41" s="138" t="s">
        <v>356</v>
      </c>
      <c r="J41" s="138" t="s">
        <v>604</v>
      </c>
      <c r="K41" s="121">
        <f t="shared" si="0"/>
        <v>3</v>
      </c>
      <c r="L41" s="149">
        <v>2</v>
      </c>
      <c r="M41" s="151">
        <v>45397</v>
      </c>
      <c r="N41" s="190"/>
      <c r="O41" s="60"/>
    </row>
    <row r="42" spans="1:15" s="1" customFormat="1">
      <c r="A42" s="135">
        <v>45345</v>
      </c>
      <c r="B42" s="138" t="s">
        <v>41</v>
      </c>
      <c r="C42" s="138" t="s">
        <v>42</v>
      </c>
      <c r="D42" s="138" t="s">
        <v>43</v>
      </c>
      <c r="E42" s="140">
        <v>5</v>
      </c>
      <c r="F42" s="138" t="s">
        <v>44</v>
      </c>
      <c r="G42" s="138" t="s">
        <v>21</v>
      </c>
      <c r="H42" s="142">
        <v>45398</v>
      </c>
      <c r="I42" s="138" t="s">
        <v>356</v>
      </c>
      <c r="J42" s="138" t="s">
        <v>605</v>
      </c>
      <c r="K42" s="121">
        <f t="shared" si="0"/>
        <v>5</v>
      </c>
      <c r="L42" s="149">
        <v>0</v>
      </c>
      <c r="M42" s="151">
        <v>45404</v>
      </c>
      <c r="N42" s="190"/>
      <c r="O42" s="60"/>
    </row>
    <row r="43" spans="1:15" s="1" customFormat="1">
      <c r="A43" s="135">
        <v>45345</v>
      </c>
      <c r="B43" s="138" t="s">
        <v>41</v>
      </c>
      <c r="C43" s="138" t="s">
        <v>42</v>
      </c>
      <c r="D43" s="138" t="s">
        <v>43</v>
      </c>
      <c r="E43" s="140">
        <v>5</v>
      </c>
      <c r="F43" s="138" t="s">
        <v>44</v>
      </c>
      <c r="G43" s="138" t="s">
        <v>36</v>
      </c>
      <c r="H43" s="142">
        <v>45384</v>
      </c>
      <c r="I43" s="138" t="s">
        <v>356</v>
      </c>
      <c r="J43" s="138" t="s">
        <v>606</v>
      </c>
      <c r="K43" s="121">
        <f t="shared" si="0"/>
        <v>5</v>
      </c>
      <c r="L43" s="149">
        <v>0</v>
      </c>
      <c r="M43" s="151">
        <v>45397</v>
      </c>
      <c r="N43" s="190"/>
      <c r="O43" s="60"/>
    </row>
    <row r="44" spans="1:15" s="1" customFormat="1">
      <c r="A44" s="135">
        <v>45351</v>
      </c>
      <c r="B44" s="138" t="s">
        <v>41</v>
      </c>
      <c r="C44" s="138" t="s">
        <v>49</v>
      </c>
      <c r="D44" s="138" t="s">
        <v>43</v>
      </c>
      <c r="E44" s="140">
        <v>1</v>
      </c>
      <c r="F44" s="138" t="s">
        <v>44</v>
      </c>
      <c r="G44" s="138" t="s">
        <v>16</v>
      </c>
      <c r="H44" s="142">
        <v>45394</v>
      </c>
      <c r="I44" s="138" t="s">
        <v>356</v>
      </c>
      <c r="J44" s="138" t="s">
        <v>870</v>
      </c>
      <c r="K44" s="121">
        <f t="shared" si="0"/>
        <v>1</v>
      </c>
      <c r="L44" s="149">
        <v>0</v>
      </c>
      <c r="M44" s="151"/>
      <c r="N44" s="190"/>
      <c r="O44" s="60"/>
    </row>
    <row r="45" spans="1:15" s="1" customFormat="1">
      <c r="A45" s="135">
        <v>45351</v>
      </c>
      <c r="B45" s="138" t="s">
        <v>41</v>
      </c>
      <c r="C45" s="138" t="s">
        <v>49</v>
      </c>
      <c r="D45" s="138" t="s">
        <v>43</v>
      </c>
      <c r="E45" s="140">
        <v>6</v>
      </c>
      <c r="F45" s="138" t="s">
        <v>44</v>
      </c>
      <c r="G45" s="138" t="s">
        <v>36</v>
      </c>
      <c r="H45" s="142">
        <v>45387</v>
      </c>
      <c r="I45" s="138" t="s">
        <v>356</v>
      </c>
      <c r="J45" s="138" t="s">
        <v>592</v>
      </c>
      <c r="K45" s="121">
        <f t="shared" si="0"/>
        <v>6</v>
      </c>
      <c r="L45" s="149">
        <v>0</v>
      </c>
      <c r="M45" s="151">
        <v>45390</v>
      </c>
      <c r="N45" s="190"/>
      <c r="O45" s="60"/>
    </row>
    <row r="46" spans="1:15" s="1" customFormat="1">
      <c r="A46" s="135">
        <v>45351</v>
      </c>
      <c r="B46" s="138" t="s">
        <v>41</v>
      </c>
      <c r="C46" s="138" t="s">
        <v>49</v>
      </c>
      <c r="D46" s="138" t="s">
        <v>43</v>
      </c>
      <c r="E46" s="140">
        <v>2</v>
      </c>
      <c r="F46" s="138" t="s">
        <v>44</v>
      </c>
      <c r="G46" s="138" t="s">
        <v>40</v>
      </c>
      <c r="H46" s="142">
        <v>45394</v>
      </c>
      <c r="I46" s="138" t="s">
        <v>356</v>
      </c>
      <c r="J46" s="138" t="s">
        <v>593</v>
      </c>
      <c r="K46" s="121">
        <f t="shared" si="0"/>
        <v>2</v>
      </c>
      <c r="L46" s="149">
        <v>0</v>
      </c>
      <c r="M46" s="151"/>
      <c r="N46" s="190"/>
      <c r="O46" s="60"/>
    </row>
    <row r="47" spans="1:15" s="1" customFormat="1">
      <c r="A47" s="135">
        <v>45351</v>
      </c>
      <c r="B47" s="138" t="s">
        <v>41</v>
      </c>
      <c r="C47" s="138" t="s">
        <v>49</v>
      </c>
      <c r="D47" s="138" t="s">
        <v>43</v>
      </c>
      <c r="E47" s="140">
        <v>2</v>
      </c>
      <c r="F47" s="138" t="s">
        <v>44</v>
      </c>
      <c r="G47" s="138" t="s">
        <v>39</v>
      </c>
      <c r="H47" s="142">
        <v>45397</v>
      </c>
      <c r="I47" s="138" t="s">
        <v>356</v>
      </c>
      <c r="J47" s="138" t="s">
        <v>594</v>
      </c>
      <c r="K47" s="121">
        <f t="shared" si="0"/>
        <v>2</v>
      </c>
      <c r="L47" s="149">
        <v>0</v>
      </c>
      <c r="M47" s="151">
        <v>45399</v>
      </c>
      <c r="N47" s="190"/>
      <c r="O47" s="60"/>
    </row>
    <row r="48" spans="1:15" s="1" customFormat="1">
      <c r="A48" s="152">
        <v>45357</v>
      </c>
      <c r="B48" s="153" t="s">
        <v>41</v>
      </c>
      <c r="C48" s="153" t="s">
        <v>46</v>
      </c>
      <c r="D48" s="153" t="s">
        <v>43</v>
      </c>
      <c r="E48" s="154">
        <v>3</v>
      </c>
      <c r="F48" s="153" t="s">
        <v>44</v>
      </c>
      <c r="G48" s="153" t="s">
        <v>39</v>
      </c>
      <c r="H48" s="155">
        <v>45398</v>
      </c>
      <c r="I48" s="153" t="s">
        <v>356</v>
      </c>
      <c r="J48" s="153" t="s">
        <v>797</v>
      </c>
      <c r="K48" s="157">
        <f t="shared" si="0"/>
        <v>3</v>
      </c>
      <c r="L48" s="158">
        <v>0</v>
      </c>
      <c r="M48" s="159">
        <v>45406</v>
      </c>
      <c r="N48" s="190"/>
      <c r="O48" s="60"/>
    </row>
    <row r="49" spans="1:15" s="1" customFormat="1">
      <c r="A49" s="152">
        <v>45357</v>
      </c>
      <c r="B49" s="153" t="s">
        <v>41</v>
      </c>
      <c r="C49" s="153" t="s">
        <v>46</v>
      </c>
      <c r="D49" s="153" t="s">
        <v>43</v>
      </c>
      <c r="E49" s="154">
        <v>1</v>
      </c>
      <c r="F49" s="153" t="s">
        <v>44</v>
      </c>
      <c r="G49" s="153" t="s">
        <v>16</v>
      </c>
      <c r="H49" s="155">
        <v>45398</v>
      </c>
      <c r="I49" s="153" t="s">
        <v>356</v>
      </c>
      <c r="J49" s="153" t="s">
        <v>798</v>
      </c>
      <c r="K49" s="157">
        <f t="shared" si="0"/>
        <v>1</v>
      </c>
      <c r="L49" s="158">
        <v>0</v>
      </c>
      <c r="M49" s="159">
        <v>45406</v>
      </c>
      <c r="N49" s="190"/>
      <c r="O49" s="60"/>
    </row>
    <row r="50" spans="1:15" s="1" customFormat="1">
      <c r="A50" s="152">
        <v>45357</v>
      </c>
      <c r="B50" s="153" t="s">
        <v>41</v>
      </c>
      <c r="C50" s="153" t="s">
        <v>46</v>
      </c>
      <c r="D50" s="153" t="s">
        <v>43</v>
      </c>
      <c r="E50" s="154">
        <v>11</v>
      </c>
      <c r="F50" s="153" t="s">
        <v>44</v>
      </c>
      <c r="G50" s="153" t="s">
        <v>21</v>
      </c>
      <c r="H50" s="155">
        <v>45404</v>
      </c>
      <c r="I50" s="153" t="s">
        <v>356</v>
      </c>
      <c r="J50" s="153" t="s">
        <v>799</v>
      </c>
      <c r="K50" s="157">
        <f t="shared" si="0"/>
        <v>11</v>
      </c>
      <c r="L50" s="158">
        <v>0</v>
      </c>
      <c r="M50" s="159">
        <v>45405</v>
      </c>
      <c r="N50" s="190"/>
      <c r="O50" s="60"/>
    </row>
    <row r="51" spans="1:15" s="1" customFormat="1">
      <c r="A51" s="152">
        <v>45357</v>
      </c>
      <c r="B51" s="153" t="s">
        <v>41</v>
      </c>
      <c r="C51" s="153" t="s">
        <v>46</v>
      </c>
      <c r="D51" s="153" t="s">
        <v>43</v>
      </c>
      <c r="E51" s="154">
        <v>1</v>
      </c>
      <c r="F51" s="153" t="s">
        <v>44</v>
      </c>
      <c r="G51" s="153" t="s">
        <v>21</v>
      </c>
      <c r="H51" s="155">
        <v>45399</v>
      </c>
      <c r="I51" s="153" t="s">
        <v>356</v>
      </c>
      <c r="J51" s="153" t="s">
        <v>800</v>
      </c>
      <c r="K51" s="157">
        <f t="shared" si="0"/>
        <v>1</v>
      </c>
      <c r="L51" s="158">
        <v>0</v>
      </c>
      <c r="M51" s="159">
        <v>45405</v>
      </c>
      <c r="N51" s="190"/>
      <c r="O51" s="60"/>
    </row>
    <row r="52" spans="1:15" s="1" customFormat="1">
      <c r="A52" s="152">
        <v>45357</v>
      </c>
      <c r="B52" s="153" t="s">
        <v>41</v>
      </c>
      <c r="C52" s="153" t="s">
        <v>46</v>
      </c>
      <c r="D52" s="153" t="s">
        <v>43</v>
      </c>
      <c r="E52" s="154">
        <v>3</v>
      </c>
      <c r="F52" s="153" t="s">
        <v>44</v>
      </c>
      <c r="G52" s="153" t="s">
        <v>40</v>
      </c>
      <c r="H52" s="155">
        <v>45398</v>
      </c>
      <c r="I52" s="153" t="s">
        <v>356</v>
      </c>
      <c r="J52" s="153" t="s">
        <v>801</v>
      </c>
      <c r="K52" s="157">
        <f t="shared" si="0"/>
        <v>3</v>
      </c>
      <c r="L52" s="158">
        <v>0</v>
      </c>
      <c r="M52" s="159">
        <v>45406</v>
      </c>
      <c r="N52" s="190"/>
      <c r="O52" s="60"/>
    </row>
    <row r="53" spans="1:15" s="1" customFormat="1">
      <c r="A53" s="152">
        <v>45357</v>
      </c>
      <c r="B53" s="153" t="s">
        <v>41</v>
      </c>
      <c r="C53" s="153" t="s">
        <v>46</v>
      </c>
      <c r="D53" s="153" t="s">
        <v>43</v>
      </c>
      <c r="E53" s="154">
        <v>1</v>
      </c>
      <c r="F53" s="153" t="s">
        <v>44</v>
      </c>
      <c r="G53" s="153" t="s">
        <v>23</v>
      </c>
      <c r="H53" s="155">
        <v>45399</v>
      </c>
      <c r="I53" s="153" t="s">
        <v>356</v>
      </c>
      <c r="J53" s="153" t="s">
        <v>802</v>
      </c>
      <c r="K53" s="157">
        <f t="shared" si="0"/>
        <v>1</v>
      </c>
      <c r="L53" s="158">
        <v>0</v>
      </c>
      <c r="M53" s="159">
        <v>45406</v>
      </c>
      <c r="N53" s="190"/>
      <c r="O53" s="60"/>
    </row>
    <row r="54" spans="1:15" s="1" customFormat="1">
      <c r="A54" s="152">
        <v>45357</v>
      </c>
      <c r="B54" s="153" t="s">
        <v>41</v>
      </c>
      <c r="C54" s="153" t="s">
        <v>46</v>
      </c>
      <c r="D54" s="153" t="s">
        <v>43</v>
      </c>
      <c r="E54" s="154">
        <v>2</v>
      </c>
      <c r="F54" s="153" t="s">
        <v>44</v>
      </c>
      <c r="G54" s="153" t="s">
        <v>23</v>
      </c>
      <c r="H54" s="155">
        <v>45398</v>
      </c>
      <c r="I54" s="153" t="s">
        <v>356</v>
      </c>
      <c r="J54" s="153" t="s">
        <v>803</v>
      </c>
      <c r="K54" s="157">
        <f t="shared" si="0"/>
        <v>1</v>
      </c>
      <c r="L54" s="158">
        <v>1</v>
      </c>
      <c r="M54" s="159"/>
      <c r="N54" s="190"/>
      <c r="O54" s="60"/>
    </row>
    <row r="55" spans="1:15" s="1" customFormat="1">
      <c r="A55" s="152">
        <v>45357</v>
      </c>
      <c r="B55" s="153" t="s">
        <v>41</v>
      </c>
      <c r="C55" s="153" t="s">
        <v>46</v>
      </c>
      <c r="D55" s="153" t="s">
        <v>43</v>
      </c>
      <c r="E55" s="154">
        <v>10</v>
      </c>
      <c r="F55" s="153" t="s">
        <v>44</v>
      </c>
      <c r="G55" s="153" t="s">
        <v>30</v>
      </c>
      <c r="H55" s="155">
        <v>45398</v>
      </c>
      <c r="I55" s="153" t="s">
        <v>356</v>
      </c>
      <c r="J55" s="153" t="s">
        <v>829</v>
      </c>
      <c r="K55" s="157">
        <f t="shared" si="0"/>
        <v>10</v>
      </c>
      <c r="L55" s="158">
        <v>0</v>
      </c>
      <c r="M55" s="159">
        <v>45406</v>
      </c>
      <c r="N55" s="190"/>
      <c r="O55" s="60"/>
    </row>
    <row r="56" spans="1:15" s="1" customFormat="1">
      <c r="A56" s="155">
        <v>45359</v>
      </c>
      <c r="B56" s="153" t="s">
        <v>41</v>
      </c>
      <c r="C56" s="153" t="s">
        <v>42</v>
      </c>
      <c r="D56" s="153" t="s">
        <v>43</v>
      </c>
      <c r="E56" s="154">
        <v>4</v>
      </c>
      <c r="F56" s="153" t="s">
        <v>44</v>
      </c>
      <c r="G56" s="153" t="s">
        <v>36</v>
      </c>
      <c r="H56" s="155">
        <v>45407</v>
      </c>
      <c r="I56" s="153" t="s">
        <v>356</v>
      </c>
      <c r="J56" s="153" t="s">
        <v>805</v>
      </c>
      <c r="K56" s="157">
        <f t="shared" si="0"/>
        <v>4</v>
      </c>
      <c r="L56" s="158">
        <v>0</v>
      </c>
      <c r="M56" s="159">
        <v>45411</v>
      </c>
      <c r="N56" s="190"/>
      <c r="O56" s="60"/>
    </row>
    <row r="57" spans="1:15" s="1" customFormat="1">
      <c r="A57" s="155">
        <v>45359</v>
      </c>
      <c r="B57" s="153" t="s">
        <v>41</v>
      </c>
      <c r="C57" s="153" t="s">
        <v>42</v>
      </c>
      <c r="D57" s="153" t="s">
        <v>43</v>
      </c>
      <c r="E57" s="154">
        <v>2</v>
      </c>
      <c r="F57" s="153" t="s">
        <v>44</v>
      </c>
      <c r="G57" s="153" t="s">
        <v>39</v>
      </c>
      <c r="H57" s="155">
        <v>45399</v>
      </c>
      <c r="I57" s="153" t="s">
        <v>356</v>
      </c>
      <c r="J57" s="153" t="s">
        <v>806</v>
      </c>
      <c r="K57" s="157">
        <f t="shared" si="0"/>
        <v>2</v>
      </c>
      <c r="L57" s="158">
        <v>0</v>
      </c>
      <c r="M57" s="159">
        <v>45404</v>
      </c>
      <c r="N57" s="190"/>
      <c r="O57" s="60"/>
    </row>
    <row r="58" spans="1:15" s="1" customFormat="1">
      <c r="A58" s="155">
        <v>45359</v>
      </c>
      <c r="B58" s="153" t="s">
        <v>41</v>
      </c>
      <c r="C58" s="153" t="s">
        <v>42</v>
      </c>
      <c r="D58" s="153" t="s">
        <v>43</v>
      </c>
      <c r="E58" s="154">
        <v>3</v>
      </c>
      <c r="F58" s="153" t="s">
        <v>44</v>
      </c>
      <c r="G58" s="153" t="s">
        <v>30</v>
      </c>
      <c r="H58" s="155">
        <v>45400</v>
      </c>
      <c r="I58" s="153" t="s">
        <v>356</v>
      </c>
      <c r="J58" s="153" t="s">
        <v>807</v>
      </c>
      <c r="K58" s="157">
        <f t="shared" si="0"/>
        <v>3</v>
      </c>
      <c r="L58" s="158">
        <v>0</v>
      </c>
      <c r="M58" s="159"/>
      <c r="N58" s="190"/>
      <c r="O58" s="60"/>
    </row>
    <row r="59" spans="1:15" s="1" customFormat="1">
      <c r="A59" s="155">
        <v>45359</v>
      </c>
      <c r="B59" s="153" t="s">
        <v>41</v>
      </c>
      <c r="C59" s="153" t="s">
        <v>64</v>
      </c>
      <c r="D59" s="153" t="s">
        <v>43</v>
      </c>
      <c r="E59" s="154">
        <v>15</v>
      </c>
      <c r="F59" s="153" t="s">
        <v>44</v>
      </c>
      <c r="G59" s="153" t="s">
        <v>36</v>
      </c>
      <c r="H59" s="155">
        <v>45407</v>
      </c>
      <c r="I59" s="153" t="s">
        <v>356</v>
      </c>
      <c r="J59" s="153" t="s">
        <v>808</v>
      </c>
      <c r="K59" s="157">
        <f t="shared" si="0"/>
        <v>11</v>
      </c>
      <c r="L59" s="158">
        <v>4</v>
      </c>
      <c r="M59" s="159"/>
      <c r="N59" s="190"/>
      <c r="O59" s="60"/>
    </row>
    <row r="60" spans="1:15" s="1" customFormat="1">
      <c r="A60" s="155">
        <v>45359</v>
      </c>
      <c r="B60" s="153" t="s">
        <v>41</v>
      </c>
      <c r="C60" s="153" t="s">
        <v>49</v>
      </c>
      <c r="D60" s="153" t="s">
        <v>43</v>
      </c>
      <c r="E60" s="154">
        <v>9</v>
      </c>
      <c r="F60" s="153" t="s">
        <v>44</v>
      </c>
      <c r="G60" s="153" t="s">
        <v>39</v>
      </c>
      <c r="H60" s="155">
        <v>45404</v>
      </c>
      <c r="I60" s="153" t="s">
        <v>356</v>
      </c>
      <c r="J60" s="153" t="s">
        <v>809</v>
      </c>
      <c r="K60" s="157">
        <f t="shared" si="0"/>
        <v>8</v>
      </c>
      <c r="L60" s="158">
        <v>1</v>
      </c>
      <c r="M60" s="159">
        <v>45405</v>
      </c>
      <c r="N60" s="190"/>
      <c r="O60" s="60"/>
    </row>
    <row r="61" spans="1:15" s="1" customFormat="1">
      <c r="A61" s="155">
        <v>45359</v>
      </c>
      <c r="B61" s="153" t="s">
        <v>41</v>
      </c>
      <c r="C61" s="153" t="s">
        <v>49</v>
      </c>
      <c r="D61" s="153" t="s">
        <v>43</v>
      </c>
      <c r="E61" s="154">
        <v>2</v>
      </c>
      <c r="F61" s="153" t="s">
        <v>44</v>
      </c>
      <c r="G61" s="153" t="s">
        <v>40</v>
      </c>
      <c r="H61" s="155">
        <v>45407</v>
      </c>
      <c r="I61" s="153" t="s">
        <v>356</v>
      </c>
      <c r="J61" s="153" t="s">
        <v>810</v>
      </c>
      <c r="K61" s="157">
        <f t="shared" si="0"/>
        <v>2</v>
      </c>
      <c r="L61" s="158">
        <v>0</v>
      </c>
      <c r="M61" s="159">
        <v>45408</v>
      </c>
      <c r="N61" s="190"/>
      <c r="O61" s="60"/>
    </row>
    <row r="62" spans="1:15" s="1" customFormat="1">
      <c r="A62" s="155">
        <v>45359</v>
      </c>
      <c r="B62" s="153" t="s">
        <v>41</v>
      </c>
      <c r="C62" s="153" t="s">
        <v>49</v>
      </c>
      <c r="D62" s="153" t="s">
        <v>43</v>
      </c>
      <c r="E62" s="154">
        <v>1</v>
      </c>
      <c r="F62" s="153" t="s">
        <v>44</v>
      </c>
      <c r="G62" s="153" t="s">
        <v>21</v>
      </c>
      <c r="H62" s="155">
        <v>45404</v>
      </c>
      <c r="I62" s="153" t="s">
        <v>356</v>
      </c>
      <c r="J62" s="153" t="s">
        <v>811</v>
      </c>
      <c r="K62" s="157">
        <f t="shared" si="0"/>
        <v>1</v>
      </c>
      <c r="L62" s="158">
        <v>0</v>
      </c>
      <c r="M62" s="159">
        <v>45405</v>
      </c>
      <c r="N62" s="190"/>
      <c r="O62" s="60"/>
    </row>
    <row r="63" spans="1:15" s="1" customFormat="1">
      <c r="A63" s="155">
        <v>45359</v>
      </c>
      <c r="B63" s="153" t="s">
        <v>41</v>
      </c>
      <c r="C63" s="153" t="s">
        <v>49</v>
      </c>
      <c r="D63" s="153" t="s">
        <v>43</v>
      </c>
      <c r="E63" s="154">
        <v>1</v>
      </c>
      <c r="F63" s="153" t="s">
        <v>44</v>
      </c>
      <c r="G63" s="153" t="s">
        <v>21</v>
      </c>
      <c r="H63" s="155">
        <v>45404</v>
      </c>
      <c r="I63" s="153" t="s">
        <v>356</v>
      </c>
      <c r="J63" s="153" t="s">
        <v>812</v>
      </c>
      <c r="K63" s="157">
        <f t="shared" si="0"/>
        <v>1</v>
      </c>
      <c r="L63" s="158">
        <v>0</v>
      </c>
      <c r="M63" s="159">
        <v>45405</v>
      </c>
      <c r="N63" s="190"/>
      <c r="O63" s="60"/>
    </row>
    <row r="64" spans="1:15" s="1" customFormat="1">
      <c r="A64" s="155">
        <v>45359</v>
      </c>
      <c r="B64" s="153" t="s">
        <v>41</v>
      </c>
      <c r="C64" s="153" t="s">
        <v>49</v>
      </c>
      <c r="D64" s="153" t="s">
        <v>43</v>
      </c>
      <c r="E64" s="154">
        <v>1</v>
      </c>
      <c r="F64" s="153" t="s">
        <v>44</v>
      </c>
      <c r="G64" s="153" t="s">
        <v>23</v>
      </c>
      <c r="H64" s="155">
        <v>45404</v>
      </c>
      <c r="I64" s="153" t="s">
        <v>356</v>
      </c>
      <c r="J64" s="153" t="s">
        <v>813</v>
      </c>
      <c r="K64" s="157">
        <f t="shared" si="0"/>
        <v>1</v>
      </c>
      <c r="L64" s="158">
        <v>0</v>
      </c>
      <c r="M64" s="159">
        <v>45405</v>
      </c>
      <c r="N64" s="190"/>
      <c r="O64" s="60"/>
    </row>
    <row r="65" spans="1:15" s="1" customFormat="1">
      <c r="A65" s="155">
        <v>45359</v>
      </c>
      <c r="B65" s="153" t="s">
        <v>41</v>
      </c>
      <c r="C65" s="153" t="s">
        <v>49</v>
      </c>
      <c r="D65" s="153" t="s">
        <v>43</v>
      </c>
      <c r="E65" s="154">
        <v>3</v>
      </c>
      <c r="F65" s="153" t="s">
        <v>44</v>
      </c>
      <c r="G65" s="153" t="s">
        <v>30</v>
      </c>
      <c r="H65" s="155">
        <v>45398</v>
      </c>
      <c r="I65" s="153" t="s">
        <v>356</v>
      </c>
      <c r="J65" s="153" t="s">
        <v>814</v>
      </c>
      <c r="K65" s="157">
        <f t="shared" ref="K65:K88" si="1">IF(H65="",0,IF(L65&gt;E65,"ERROR",E65-L65))</f>
        <v>3</v>
      </c>
      <c r="L65" s="158">
        <v>0</v>
      </c>
      <c r="M65" s="159">
        <v>45399</v>
      </c>
      <c r="N65" s="190"/>
      <c r="O65" s="60"/>
    </row>
    <row r="66" spans="1:15" s="1" customFormat="1">
      <c r="A66" s="155">
        <v>45365</v>
      </c>
      <c r="B66" s="153" t="s">
        <v>41</v>
      </c>
      <c r="C66" s="153" t="s">
        <v>49</v>
      </c>
      <c r="D66" s="153" t="s">
        <v>43</v>
      </c>
      <c r="E66" s="154">
        <v>2</v>
      </c>
      <c r="F66" s="153" t="s">
        <v>44</v>
      </c>
      <c r="G66" s="153" t="s">
        <v>34</v>
      </c>
      <c r="H66" s="155">
        <v>45383</v>
      </c>
      <c r="I66" s="153" t="s">
        <v>356</v>
      </c>
      <c r="J66" s="153" t="s">
        <v>795</v>
      </c>
      <c r="K66" s="157">
        <f t="shared" si="1"/>
        <v>2</v>
      </c>
      <c r="L66" s="158">
        <v>0</v>
      </c>
      <c r="M66" s="159">
        <v>45387</v>
      </c>
      <c r="N66" s="190"/>
      <c r="O66" s="60"/>
    </row>
    <row r="67" spans="1:15" s="1" customFormat="1">
      <c r="A67" s="155">
        <v>45365</v>
      </c>
      <c r="B67" s="153" t="s">
        <v>41</v>
      </c>
      <c r="C67" s="153" t="s">
        <v>49</v>
      </c>
      <c r="D67" s="153" t="s">
        <v>43</v>
      </c>
      <c r="E67" s="154">
        <v>1</v>
      </c>
      <c r="F67" s="153" t="s">
        <v>44</v>
      </c>
      <c r="G67" s="153" t="s">
        <v>36</v>
      </c>
      <c r="H67" s="155">
        <v>45407</v>
      </c>
      <c r="I67" s="153" t="s">
        <v>356</v>
      </c>
      <c r="J67" s="153" t="s">
        <v>815</v>
      </c>
      <c r="K67" s="157">
        <f t="shared" si="1"/>
        <v>0</v>
      </c>
      <c r="L67" s="158">
        <v>1</v>
      </c>
      <c r="M67" s="159">
        <v>45408</v>
      </c>
      <c r="N67" s="190"/>
      <c r="O67" s="60"/>
    </row>
    <row r="68" spans="1:15" s="1" customFormat="1">
      <c r="A68" s="155">
        <v>45365</v>
      </c>
      <c r="B68" s="153" t="s">
        <v>41</v>
      </c>
      <c r="C68" s="153" t="s">
        <v>49</v>
      </c>
      <c r="D68" s="153" t="s">
        <v>43</v>
      </c>
      <c r="E68" s="154">
        <v>6</v>
      </c>
      <c r="F68" s="153" t="s">
        <v>44</v>
      </c>
      <c r="G68" s="153" t="s">
        <v>23</v>
      </c>
      <c r="H68" s="155">
        <v>45405</v>
      </c>
      <c r="I68" s="153" t="s">
        <v>356</v>
      </c>
      <c r="J68" s="153" t="s">
        <v>816</v>
      </c>
      <c r="K68" s="157">
        <f t="shared" si="1"/>
        <v>6</v>
      </c>
      <c r="L68" s="158">
        <v>0</v>
      </c>
      <c r="M68" s="159"/>
      <c r="N68" s="190"/>
      <c r="O68" s="60"/>
    </row>
    <row r="69" spans="1:15" s="1" customFormat="1">
      <c r="A69" s="155">
        <v>45365</v>
      </c>
      <c r="B69" s="153" t="s">
        <v>41</v>
      </c>
      <c r="C69" s="153" t="s">
        <v>49</v>
      </c>
      <c r="D69" s="153" t="s">
        <v>43</v>
      </c>
      <c r="E69" s="154">
        <v>1</v>
      </c>
      <c r="F69" s="153" t="s">
        <v>44</v>
      </c>
      <c r="G69" s="153" t="s">
        <v>40</v>
      </c>
      <c r="H69" s="155">
        <v>45399</v>
      </c>
      <c r="I69" s="153" t="s">
        <v>356</v>
      </c>
      <c r="J69" s="153" t="s">
        <v>817</v>
      </c>
      <c r="K69" s="157">
        <f t="shared" si="1"/>
        <v>1</v>
      </c>
      <c r="L69" s="158">
        <v>0</v>
      </c>
      <c r="M69" s="159"/>
      <c r="N69" s="190"/>
      <c r="O69" s="60"/>
    </row>
    <row r="70" spans="1:15" s="1" customFormat="1">
      <c r="A70" s="155">
        <v>45365</v>
      </c>
      <c r="B70" s="153" t="s">
        <v>41</v>
      </c>
      <c r="C70" s="153" t="s">
        <v>49</v>
      </c>
      <c r="D70" s="153" t="s">
        <v>43</v>
      </c>
      <c r="E70" s="154">
        <v>1</v>
      </c>
      <c r="F70" s="153" t="s">
        <v>44</v>
      </c>
      <c r="G70" s="153" t="s">
        <v>39</v>
      </c>
      <c r="H70" s="155">
        <v>45404</v>
      </c>
      <c r="I70" s="153" t="s">
        <v>356</v>
      </c>
      <c r="J70" s="153" t="s">
        <v>818</v>
      </c>
      <c r="K70" s="157">
        <f t="shared" si="1"/>
        <v>1</v>
      </c>
      <c r="L70" s="158">
        <v>0</v>
      </c>
      <c r="M70" s="159"/>
      <c r="N70" s="190"/>
      <c r="O70" s="60"/>
    </row>
    <row r="71" spans="1:15" s="1" customFormat="1">
      <c r="A71" s="155">
        <v>45370</v>
      </c>
      <c r="B71" s="153" t="s">
        <v>41</v>
      </c>
      <c r="C71" s="153" t="s">
        <v>64</v>
      </c>
      <c r="D71" s="153" t="s">
        <v>43</v>
      </c>
      <c r="E71" s="154">
        <v>13</v>
      </c>
      <c r="F71" s="153" t="s">
        <v>44</v>
      </c>
      <c r="G71" s="153" t="s">
        <v>30</v>
      </c>
      <c r="H71" s="155">
        <v>45399</v>
      </c>
      <c r="I71" s="153" t="s">
        <v>356</v>
      </c>
      <c r="J71" s="153" t="s">
        <v>267</v>
      </c>
      <c r="K71" s="157">
        <f t="shared" si="1"/>
        <v>13</v>
      </c>
      <c r="L71" s="158">
        <v>0</v>
      </c>
      <c r="M71" s="159"/>
      <c r="N71" s="190"/>
      <c r="O71" s="60"/>
    </row>
    <row r="72" spans="1:15" s="1" customFormat="1">
      <c r="A72" s="155">
        <v>45373</v>
      </c>
      <c r="B72" s="153" t="s">
        <v>41</v>
      </c>
      <c r="C72" s="153" t="s">
        <v>49</v>
      </c>
      <c r="D72" s="153" t="s">
        <v>43</v>
      </c>
      <c r="E72" s="154">
        <v>8</v>
      </c>
      <c r="F72" s="153" t="s">
        <v>44</v>
      </c>
      <c r="G72" s="153" t="s">
        <v>17</v>
      </c>
      <c r="H72" s="155">
        <v>45384</v>
      </c>
      <c r="I72" s="153" t="s">
        <v>356</v>
      </c>
      <c r="J72" s="153" t="s">
        <v>794</v>
      </c>
      <c r="K72" s="157">
        <f t="shared" si="1"/>
        <v>8</v>
      </c>
      <c r="L72" s="158">
        <v>0</v>
      </c>
      <c r="M72" s="159">
        <v>45384</v>
      </c>
      <c r="N72" s="190"/>
      <c r="O72" s="60"/>
    </row>
    <row r="73" spans="1:15" s="1" customFormat="1">
      <c r="A73" s="175">
        <v>45373</v>
      </c>
      <c r="B73" s="176" t="s">
        <v>41</v>
      </c>
      <c r="C73" s="176" t="s">
        <v>49</v>
      </c>
      <c r="D73" s="176" t="s">
        <v>43</v>
      </c>
      <c r="E73" s="177">
        <v>14</v>
      </c>
      <c r="F73" s="176" t="s">
        <v>44</v>
      </c>
      <c r="G73" s="176" t="s">
        <v>17</v>
      </c>
      <c r="H73" s="175">
        <v>45384</v>
      </c>
      <c r="I73" s="176" t="s">
        <v>356</v>
      </c>
      <c r="J73" s="176" t="s">
        <v>711</v>
      </c>
      <c r="K73" s="178">
        <f t="shared" si="1"/>
        <v>14</v>
      </c>
      <c r="L73" s="179">
        <v>0</v>
      </c>
      <c r="M73" s="180">
        <v>45384</v>
      </c>
      <c r="N73" s="190"/>
      <c r="O73" s="60"/>
    </row>
    <row r="74" spans="1:15" s="61" customFormat="1">
      <c r="A74" s="155">
        <v>45373</v>
      </c>
      <c r="B74" s="153" t="s">
        <v>41</v>
      </c>
      <c r="C74" s="153" t="s">
        <v>49</v>
      </c>
      <c r="D74" s="153" t="s">
        <v>43</v>
      </c>
      <c r="E74" s="154">
        <v>2</v>
      </c>
      <c r="F74" s="153" t="s">
        <v>44</v>
      </c>
      <c r="G74" s="153" t="s">
        <v>23</v>
      </c>
      <c r="H74" s="155">
        <v>45407</v>
      </c>
      <c r="I74" s="153" t="s">
        <v>356</v>
      </c>
      <c r="J74" s="153" t="s">
        <v>820</v>
      </c>
      <c r="K74" s="157">
        <f t="shared" si="1"/>
        <v>2</v>
      </c>
      <c r="L74" s="158">
        <v>0</v>
      </c>
      <c r="M74" s="159">
        <v>45408</v>
      </c>
      <c r="N74" s="190"/>
      <c r="O74" s="60"/>
    </row>
    <row r="75" spans="1:15" s="61" customFormat="1">
      <c r="A75" s="155">
        <v>45373</v>
      </c>
      <c r="B75" s="153" t="s">
        <v>41</v>
      </c>
      <c r="C75" s="153" t="s">
        <v>49</v>
      </c>
      <c r="D75" s="153" t="s">
        <v>43</v>
      </c>
      <c r="E75" s="154">
        <v>1</v>
      </c>
      <c r="F75" s="153" t="s">
        <v>44</v>
      </c>
      <c r="G75" s="153" t="s">
        <v>39</v>
      </c>
      <c r="H75" s="155">
        <v>45405</v>
      </c>
      <c r="I75" s="153" t="s">
        <v>356</v>
      </c>
      <c r="J75" s="153" t="s">
        <v>821</v>
      </c>
      <c r="K75" s="157">
        <f t="shared" si="1"/>
        <v>1</v>
      </c>
      <c r="L75" s="158">
        <v>0</v>
      </c>
      <c r="M75" s="159"/>
      <c r="N75" s="190"/>
      <c r="O75" s="60"/>
    </row>
    <row r="76" spans="1:15" s="61" customFormat="1">
      <c r="A76" s="155">
        <v>45373</v>
      </c>
      <c r="B76" s="153" t="s">
        <v>41</v>
      </c>
      <c r="C76" s="153" t="s">
        <v>49</v>
      </c>
      <c r="D76" s="153" t="s">
        <v>43</v>
      </c>
      <c r="E76" s="154">
        <v>1</v>
      </c>
      <c r="F76" s="153" t="s">
        <v>44</v>
      </c>
      <c r="G76" s="153" t="s">
        <v>40</v>
      </c>
      <c r="H76" s="155">
        <v>45399</v>
      </c>
      <c r="I76" s="153" t="s">
        <v>356</v>
      </c>
      <c r="J76" s="153" t="s">
        <v>822</v>
      </c>
      <c r="K76" s="157">
        <f t="shared" si="1"/>
        <v>1</v>
      </c>
      <c r="L76" s="158">
        <v>0</v>
      </c>
      <c r="M76" s="159"/>
      <c r="N76" s="190"/>
      <c r="O76" s="60"/>
    </row>
    <row r="77" spans="1:15" s="61" customFormat="1">
      <c r="A77" s="155">
        <v>45373</v>
      </c>
      <c r="B77" s="153" t="s">
        <v>41</v>
      </c>
      <c r="C77" s="153" t="s">
        <v>49</v>
      </c>
      <c r="D77" s="153" t="s">
        <v>43</v>
      </c>
      <c r="E77" s="154">
        <v>2</v>
      </c>
      <c r="F77" s="153" t="s">
        <v>44</v>
      </c>
      <c r="G77" s="153" t="s">
        <v>36</v>
      </c>
      <c r="H77" s="155">
        <v>45407</v>
      </c>
      <c r="I77" s="153" t="s">
        <v>356</v>
      </c>
      <c r="J77" s="153" t="s">
        <v>926</v>
      </c>
      <c r="K77" s="157">
        <f t="shared" si="1"/>
        <v>2</v>
      </c>
      <c r="L77" s="158">
        <v>0</v>
      </c>
      <c r="M77" s="159">
        <v>45408</v>
      </c>
      <c r="N77" s="190"/>
      <c r="O77" s="60"/>
    </row>
    <row r="78" spans="1:15" s="61" customFormat="1">
      <c r="A78" s="155">
        <v>45373</v>
      </c>
      <c r="B78" s="153" t="s">
        <v>41</v>
      </c>
      <c r="C78" s="153" t="s">
        <v>49</v>
      </c>
      <c r="D78" s="153" t="s">
        <v>43</v>
      </c>
      <c r="E78" s="154">
        <v>30</v>
      </c>
      <c r="F78" s="153" t="s">
        <v>44</v>
      </c>
      <c r="G78" s="153" t="s">
        <v>34</v>
      </c>
      <c r="H78" s="155">
        <v>45383</v>
      </c>
      <c r="I78" s="153" t="s">
        <v>356</v>
      </c>
      <c r="J78" s="153" t="s">
        <v>830</v>
      </c>
      <c r="K78" s="157">
        <f t="shared" si="1"/>
        <v>29</v>
      </c>
      <c r="L78" s="158">
        <v>1</v>
      </c>
      <c r="M78" s="159">
        <v>45387</v>
      </c>
      <c r="N78" s="190"/>
      <c r="O78" s="60"/>
    </row>
    <row r="79" spans="1:15" s="61" customFormat="1">
      <c r="A79" s="155">
        <v>45376</v>
      </c>
      <c r="B79" s="153" t="s">
        <v>41</v>
      </c>
      <c r="C79" s="153" t="s">
        <v>46</v>
      </c>
      <c r="D79" s="153" t="s">
        <v>43</v>
      </c>
      <c r="E79" s="154">
        <v>1</v>
      </c>
      <c r="F79" s="153" t="s">
        <v>44</v>
      </c>
      <c r="G79" s="153" t="s">
        <v>23</v>
      </c>
      <c r="H79" s="155">
        <v>45406</v>
      </c>
      <c r="I79" s="153" t="s">
        <v>356</v>
      </c>
      <c r="J79" s="153" t="s">
        <v>824</v>
      </c>
      <c r="K79" s="157">
        <f t="shared" si="1"/>
        <v>1</v>
      </c>
      <c r="L79" s="158">
        <v>0</v>
      </c>
      <c r="M79" s="159"/>
      <c r="N79" s="190"/>
      <c r="O79" s="60"/>
    </row>
    <row r="80" spans="1:15" s="61" customFormat="1">
      <c r="A80" s="155">
        <v>45376</v>
      </c>
      <c r="B80" s="153" t="s">
        <v>41</v>
      </c>
      <c r="C80" s="153" t="s">
        <v>46</v>
      </c>
      <c r="D80" s="153" t="s">
        <v>43</v>
      </c>
      <c r="E80" s="154">
        <v>1</v>
      </c>
      <c r="F80" s="153" t="s">
        <v>44</v>
      </c>
      <c r="G80" s="153" t="s">
        <v>23</v>
      </c>
      <c r="H80" s="155">
        <v>45407</v>
      </c>
      <c r="I80" s="153" t="s">
        <v>356</v>
      </c>
      <c r="J80" s="153" t="s">
        <v>825</v>
      </c>
      <c r="K80" s="157">
        <f t="shared" si="1"/>
        <v>1</v>
      </c>
      <c r="L80" s="158">
        <v>0</v>
      </c>
      <c r="M80" s="159">
        <v>45412</v>
      </c>
      <c r="N80" s="190"/>
      <c r="O80" s="60"/>
    </row>
    <row r="81" spans="1:15" s="60" customFormat="1">
      <c r="A81" s="155">
        <v>45376</v>
      </c>
      <c r="B81" s="153" t="s">
        <v>41</v>
      </c>
      <c r="C81" s="153" t="s">
        <v>46</v>
      </c>
      <c r="D81" s="153" t="s">
        <v>43</v>
      </c>
      <c r="E81" s="154">
        <v>5</v>
      </c>
      <c r="F81" s="153" t="s">
        <v>44</v>
      </c>
      <c r="G81" s="153" t="s">
        <v>23</v>
      </c>
      <c r="H81" s="155">
        <v>45406</v>
      </c>
      <c r="I81" s="153" t="s">
        <v>356</v>
      </c>
      <c r="J81" s="153" t="s">
        <v>893</v>
      </c>
      <c r="K81" s="157">
        <f t="shared" si="1"/>
        <v>5</v>
      </c>
      <c r="L81" s="158">
        <v>0</v>
      </c>
      <c r="M81" s="159"/>
      <c r="N81" s="190"/>
    </row>
    <row r="82" spans="1:15" s="60" customFormat="1">
      <c r="A82" s="155">
        <v>45376</v>
      </c>
      <c r="B82" s="153" t="s">
        <v>41</v>
      </c>
      <c r="C82" s="153" t="s">
        <v>46</v>
      </c>
      <c r="D82" s="153" t="s">
        <v>43</v>
      </c>
      <c r="E82" s="154">
        <v>5</v>
      </c>
      <c r="F82" s="153" t="s">
        <v>44</v>
      </c>
      <c r="G82" s="153" t="s">
        <v>16</v>
      </c>
      <c r="H82" s="155">
        <v>45408</v>
      </c>
      <c r="I82" s="153" t="s">
        <v>356</v>
      </c>
      <c r="J82" s="153" t="s">
        <v>827</v>
      </c>
      <c r="K82" s="157">
        <f t="shared" si="1"/>
        <v>5</v>
      </c>
      <c r="L82" s="158"/>
      <c r="M82" s="159"/>
      <c r="N82" s="190"/>
    </row>
    <row r="83" spans="1:15" s="60" customFormat="1">
      <c r="A83" s="155">
        <v>45376</v>
      </c>
      <c r="B83" s="153" t="s">
        <v>41</v>
      </c>
      <c r="C83" s="153" t="s">
        <v>46</v>
      </c>
      <c r="D83" s="153" t="s">
        <v>43</v>
      </c>
      <c r="E83" s="154">
        <v>5</v>
      </c>
      <c r="F83" s="153" t="s">
        <v>44</v>
      </c>
      <c r="G83" s="153" t="s">
        <v>16</v>
      </c>
      <c r="H83" s="155">
        <v>45411</v>
      </c>
      <c r="I83" s="153" t="s">
        <v>356</v>
      </c>
      <c r="J83" s="153" t="s">
        <v>828</v>
      </c>
      <c r="K83" s="157">
        <f t="shared" si="1"/>
        <v>5</v>
      </c>
      <c r="L83" s="158"/>
      <c r="M83" s="159"/>
      <c r="N83" s="190"/>
    </row>
    <row r="84" spans="1:15" s="60" customFormat="1">
      <c r="A84" s="155">
        <v>45376</v>
      </c>
      <c r="B84" s="153" t="s">
        <v>41</v>
      </c>
      <c r="C84" s="153" t="s">
        <v>46</v>
      </c>
      <c r="D84" s="153" t="s">
        <v>43</v>
      </c>
      <c r="E84" s="154">
        <v>10</v>
      </c>
      <c r="F84" s="153" t="s">
        <v>44</v>
      </c>
      <c r="G84" s="153" t="s">
        <v>26</v>
      </c>
      <c r="H84" s="155">
        <v>45384</v>
      </c>
      <c r="I84" s="153" t="s">
        <v>356</v>
      </c>
      <c r="J84" s="153" t="s">
        <v>831</v>
      </c>
      <c r="K84" s="157">
        <f t="shared" si="1"/>
        <v>10</v>
      </c>
      <c r="L84" s="158">
        <v>0</v>
      </c>
      <c r="M84" s="159">
        <v>45386</v>
      </c>
      <c r="N84" s="190"/>
    </row>
    <row r="85" spans="1:15" s="60" customFormat="1">
      <c r="A85" s="155">
        <v>45376</v>
      </c>
      <c r="B85" s="153" t="s">
        <v>41</v>
      </c>
      <c r="C85" s="153" t="s">
        <v>46</v>
      </c>
      <c r="D85" s="153" t="s">
        <v>43</v>
      </c>
      <c r="E85" s="154">
        <v>10</v>
      </c>
      <c r="F85" s="153" t="s">
        <v>44</v>
      </c>
      <c r="G85" s="153" t="s">
        <v>32</v>
      </c>
      <c r="H85" s="155">
        <v>45384</v>
      </c>
      <c r="I85" s="153" t="s">
        <v>356</v>
      </c>
      <c r="J85" s="153" t="s">
        <v>832</v>
      </c>
      <c r="K85" s="157">
        <f t="shared" si="1"/>
        <v>10</v>
      </c>
      <c r="L85" s="158">
        <v>0</v>
      </c>
      <c r="M85" s="159">
        <v>45386</v>
      </c>
      <c r="N85" s="190"/>
    </row>
    <row r="86" spans="1:15" s="60" customFormat="1">
      <c r="A86" s="155">
        <v>45376</v>
      </c>
      <c r="B86" s="153" t="s">
        <v>41</v>
      </c>
      <c r="C86" s="153" t="s">
        <v>46</v>
      </c>
      <c r="D86" s="153" t="s">
        <v>43</v>
      </c>
      <c r="E86" s="154">
        <v>10</v>
      </c>
      <c r="F86" s="153" t="s">
        <v>44</v>
      </c>
      <c r="G86" s="153" t="s">
        <v>31</v>
      </c>
      <c r="H86" s="155">
        <v>45385</v>
      </c>
      <c r="I86" s="153" t="s">
        <v>356</v>
      </c>
      <c r="J86" s="153" t="s">
        <v>833</v>
      </c>
      <c r="K86" s="157">
        <f t="shared" si="1"/>
        <v>8</v>
      </c>
      <c r="L86" s="158">
        <v>2</v>
      </c>
      <c r="M86" s="159">
        <v>45385</v>
      </c>
      <c r="N86" s="190"/>
    </row>
    <row r="87" spans="1:15" s="60" customFormat="1">
      <c r="A87" s="155">
        <v>45376</v>
      </c>
      <c r="B87" s="153" t="s">
        <v>41</v>
      </c>
      <c r="C87" s="153" t="s">
        <v>46</v>
      </c>
      <c r="D87" s="153" t="s">
        <v>43</v>
      </c>
      <c r="E87" s="154">
        <v>8</v>
      </c>
      <c r="F87" s="153" t="s">
        <v>44</v>
      </c>
      <c r="G87" s="153" t="s">
        <v>20</v>
      </c>
      <c r="H87" s="155">
        <v>45384</v>
      </c>
      <c r="I87" s="153" t="s">
        <v>356</v>
      </c>
      <c r="J87" s="153" t="s">
        <v>834</v>
      </c>
      <c r="K87" s="157">
        <f t="shared" si="1"/>
        <v>8</v>
      </c>
      <c r="L87" s="158">
        <v>0</v>
      </c>
      <c r="M87" s="159">
        <v>45386</v>
      </c>
      <c r="N87" s="190"/>
    </row>
    <row r="88" spans="1:15" s="60" customFormat="1">
      <c r="A88" s="160">
        <v>45376</v>
      </c>
      <c r="B88" s="161" t="s">
        <v>41</v>
      </c>
      <c r="C88" s="161" t="s">
        <v>46</v>
      </c>
      <c r="D88" s="161" t="s">
        <v>43</v>
      </c>
      <c r="E88" s="162">
        <v>2</v>
      </c>
      <c r="F88" s="161" t="s">
        <v>44</v>
      </c>
      <c r="G88" s="161" t="s">
        <v>20</v>
      </c>
      <c r="H88" s="160">
        <v>45385</v>
      </c>
      <c r="I88" s="161" t="s">
        <v>356</v>
      </c>
      <c r="J88" s="161" t="s">
        <v>835</v>
      </c>
      <c r="K88" s="157">
        <f t="shared" si="1"/>
        <v>2</v>
      </c>
      <c r="L88" s="164">
        <v>0</v>
      </c>
      <c r="M88" s="165">
        <v>45385</v>
      </c>
      <c r="N88" s="190"/>
    </row>
    <row r="89" spans="1:15" s="60" customFormat="1">
      <c r="A89" s="4">
        <v>45414</v>
      </c>
      <c r="B89" s="70" t="s">
        <v>41</v>
      </c>
      <c r="C89" s="70" t="s">
        <v>46</v>
      </c>
      <c r="D89" s="70" t="s">
        <v>43</v>
      </c>
      <c r="E89" s="59">
        <v>1</v>
      </c>
      <c r="F89" s="70" t="s">
        <v>44</v>
      </c>
      <c r="G89" s="70" t="s">
        <v>14</v>
      </c>
      <c r="H89" s="4">
        <v>45414</v>
      </c>
      <c r="I89" s="70" t="s">
        <v>356</v>
      </c>
      <c r="J89" s="70" t="s">
        <v>361</v>
      </c>
      <c r="K89" s="22">
        <f t="shared" ref="K89:K152" si="2">IF(H89="",0,IF(L89&gt;E89,"ERROR",E89-L89))</f>
        <v>1</v>
      </c>
      <c r="L89" s="60">
        <v>0</v>
      </c>
      <c r="M89" s="5">
        <v>45414</v>
      </c>
      <c r="N89" s="190"/>
    </row>
    <row r="90" spans="1:15" s="101" customFormat="1">
      <c r="A90" s="83">
        <v>45387</v>
      </c>
      <c r="B90" s="84" t="s">
        <v>41</v>
      </c>
      <c r="C90" s="84" t="s">
        <v>49</v>
      </c>
      <c r="D90" s="84" t="s">
        <v>43</v>
      </c>
      <c r="E90" s="85">
        <v>1</v>
      </c>
      <c r="F90" s="84" t="s">
        <v>44</v>
      </c>
      <c r="G90" s="84" t="s">
        <v>39</v>
      </c>
      <c r="H90" s="83">
        <v>45414</v>
      </c>
      <c r="I90" s="84" t="s">
        <v>356</v>
      </c>
      <c r="J90" s="84" t="s">
        <v>941</v>
      </c>
      <c r="K90" s="28">
        <f t="shared" si="2"/>
        <v>1</v>
      </c>
      <c r="L90" s="87">
        <v>0</v>
      </c>
      <c r="M90" s="88"/>
      <c r="N90" s="191"/>
      <c r="O90" s="60"/>
    </row>
    <row r="91" spans="1:15">
      <c r="A91" s="90">
        <v>45390</v>
      </c>
      <c r="B91" s="84" t="s">
        <v>41</v>
      </c>
      <c r="C91" s="84" t="s">
        <v>46</v>
      </c>
      <c r="D91" s="84" t="s">
        <v>43</v>
      </c>
      <c r="E91" s="85">
        <v>4</v>
      </c>
      <c r="F91" s="84" t="s">
        <v>44</v>
      </c>
      <c r="G91" s="84" t="s">
        <v>36</v>
      </c>
      <c r="H91" s="83">
        <v>45418</v>
      </c>
      <c r="I91" s="84" t="s">
        <v>356</v>
      </c>
      <c r="J91" s="84" t="s">
        <v>952</v>
      </c>
      <c r="K91" s="28">
        <f t="shared" si="2"/>
        <v>3</v>
      </c>
      <c r="L91" s="87">
        <v>1</v>
      </c>
      <c r="M91" s="88">
        <v>45421</v>
      </c>
      <c r="N91" s="187" t="s">
        <v>956</v>
      </c>
      <c r="O91" s="60"/>
    </row>
    <row r="92" spans="1:15">
      <c r="A92" s="83">
        <v>45390</v>
      </c>
      <c r="B92" s="84" t="s">
        <v>41</v>
      </c>
      <c r="C92" s="84" t="s">
        <v>46</v>
      </c>
      <c r="D92" s="84" t="s">
        <v>43</v>
      </c>
      <c r="E92" s="85">
        <v>4</v>
      </c>
      <c r="F92" s="84" t="s">
        <v>44</v>
      </c>
      <c r="G92" s="84" t="s">
        <v>36</v>
      </c>
      <c r="H92" s="83">
        <v>45418</v>
      </c>
      <c r="I92" s="84" t="s">
        <v>356</v>
      </c>
      <c r="J92" s="84" t="s">
        <v>953</v>
      </c>
      <c r="K92" s="28">
        <f t="shared" si="2"/>
        <v>4</v>
      </c>
      <c r="L92" s="87">
        <v>0</v>
      </c>
      <c r="M92" s="88">
        <v>45421</v>
      </c>
      <c r="N92" s="187" t="s">
        <v>957</v>
      </c>
      <c r="O92" s="60"/>
    </row>
    <row r="93" spans="1:15">
      <c r="A93" s="90">
        <v>45387</v>
      </c>
      <c r="B93" s="84" t="s">
        <v>41</v>
      </c>
      <c r="C93" s="84" t="s">
        <v>49</v>
      </c>
      <c r="D93" s="84" t="s">
        <v>43</v>
      </c>
      <c r="E93" s="85">
        <v>20</v>
      </c>
      <c r="F93" s="84" t="s">
        <v>44</v>
      </c>
      <c r="G93" s="84" t="s">
        <v>34</v>
      </c>
      <c r="H93" s="83">
        <v>45415</v>
      </c>
      <c r="I93" s="84" t="s">
        <v>356</v>
      </c>
      <c r="J93" s="84" t="s">
        <v>954</v>
      </c>
      <c r="K93" s="28">
        <f t="shared" si="2"/>
        <v>20</v>
      </c>
      <c r="L93" s="87">
        <v>0</v>
      </c>
      <c r="M93" s="88">
        <v>45420</v>
      </c>
      <c r="N93" s="187" t="s">
        <v>958</v>
      </c>
      <c r="O93" s="60"/>
    </row>
    <row r="94" spans="1:15">
      <c r="A94" s="83">
        <v>45387</v>
      </c>
      <c r="B94" s="84" t="s">
        <v>41</v>
      </c>
      <c r="C94" s="84" t="s">
        <v>49</v>
      </c>
      <c r="D94" s="84" t="s">
        <v>43</v>
      </c>
      <c r="E94" s="85">
        <v>20</v>
      </c>
      <c r="F94" s="84" t="s">
        <v>44</v>
      </c>
      <c r="G94" s="84" t="s">
        <v>34</v>
      </c>
      <c r="H94" s="83">
        <v>45415</v>
      </c>
      <c r="I94" s="84" t="s">
        <v>356</v>
      </c>
      <c r="J94" s="84" t="s">
        <v>955</v>
      </c>
      <c r="K94" s="28">
        <f t="shared" si="2"/>
        <v>20</v>
      </c>
      <c r="L94" s="87">
        <v>0</v>
      </c>
      <c r="M94" s="88">
        <v>45420</v>
      </c>
      <c r="N94" s="187" t="s">
        <v>958</v>
      </c>
      <c r="O94" s="60"/>
    </row>
    <row r="95" spans="1:15">
      <c r="A95" s="83">
        <v>45387</v>
      </c>
      <c r="B95" s="84" t="s">
        <v>41</v>
      </c>
      <c r="C95" s="84" t="s">
        <v>49</v>
      </c>
      <c r="D95" s="84" t="s">
        <v>43</v>
      </c>
      <c r="E95" s="85">
        <v>12</v>
      </c>
      <c r="F95" s="84" t="s">
        <v>44</v>
      </c>
      <c r="G95" s="84" t="s">
        <v>34</v>
      </c>
      <c r="H95" s="83">
        <v>45415</v>
      </c>
      <c r="I95" s="84" t="s">
        <v>356</v>
      </c>
      <c r="J95" s="84" t="s">
        <v>959</v>
      </c>
      <c r="K95" s="28">
        <f t="shared" si="2"/>
        <v>12</v>
      </c>
      <c r="L95" s="87">
        <v>0</v>
      </c>
      <c r="M95" s="88">
        <v>45420</v>
      </c>
      <c r="N95" s="187" t="s">
        <v>958</v>
      </c>
      <c r="O95" s="60"/>
    </row>
    <row r="96" spans="1:15">
      <c r="A96" s="83">
        <v>45394</v>
      </c>
      <c r="B96" s="84" t="s">
        <v>41</v>
      </c>
      <c r="C96" s="84" t="s">
        <v>49</v>
      </c>
      <c r="D96" s="84" t="s">
        <v>43</v>
      </c>
      <c r="E96" s="85">
        <v>1</v>
      </c>
      <c r="F96" s="84" t="s">
        <v>44</v>
      </c>
      <c r="G96" s="84" t="s">
        <v>39</v>
      </c>
      <c r="H96" s="83">
        <v>45421</v>
      </c>
      <c r="I96" s="84" t="s">
        <v>356</v>
      </c>
      <c r="J96" s="84" t="s">
        <v>960</v>
      </c>
      <c r="K96" s="28">
        <f t="shared" si="2"/>
        <v>1</v>
      </c>
      <c r="L96" s="87">
        <v>0</v>
      </c>
      <c r="M96" s="88">
        <v>45429</v>
      </c>
      <c r="N96" s="187" t="s">
        <v>961</v>
      </c>
      <c r="O96" s="60"/>
    </row>
    <row r="97" spans="1:15">
      <c r="A97" s="83">
        <v>45397</v>
      </c>
      <c r="B97" s="84" t="s">
        <v>41</v>
      </c>
      <c r="C97" s="84" t="s">
        <v>42</v>
      </c>
      <c r="D97" s="84" t="s">
        <v>43</v>
      </c>
      <c r="E97" s="85">
        <v>7</v>
      </c>
      <c r="F97" s="84" t="s">
        <v>44</v>
      </c>
      <c r="G97" s="84" t="s">
        <v>36</v>
      </c>
      <c r="H97" s="83">
        <v>45420</v>
      </c>
      <c r="I97" s="84" t="s">
        <v>356</v>
      </c>
      <c r="J97" s="84" t="s">
        <v>962</v>
      </c>
      <c r="K97" s="28">
        <f t="shared" si="2"/>
        <v>7</v>
      </c>
      <c r="L97" s="87">
        <v>0</v>
      </c>
      <c r="M97" s="88">
        <v>45421</v>
      </c>
      <c r="N97" s="187" t="s">
        <v>963</v>
      </c>
      <c r="O97" s="60"/>
    </row>
    <row r="98" spans="1:15">
      <c r="A98" s="83">
        <v>45401</v>
      </c>
      <c r="B98" s="84" t="s">
        <v>41</v>
      </c>
      <c r="C98" s="84" t="s">
        <v>49</v>
      </c>
      <c r="D98" s="84" t="s">
        <v>43</v>
      </c>
      <c r="E98" s="85">
        <v>1</v>
      </c>
      <c r="F98" s="84" t="s">
        <v>44</v>
      </c>
      <c r="G98" s="84" t="s">
        <v>39</v>
      </c>
      <c r="H98" s="83">
        <v>45425</v>
      </c>
      <c r="I98" s="84" t="s">
        <v>356</v>
      </c>
      <c r="J98" s="84" t="s">
        <v>964</v>
      </c>
      <c r="K98" s="28">
        <f t="shared" si="2"/>
        <v>0</v>
      </c>
      <c r="L98" s="87">
        <v>1</v>
      </c>
      <c r="M98" s="88">
        <v>45429</v>
      </c>
      <c r="N98" s="187" t="s">
        <v>961</v>
      </c>
      <c r="O98" s="60"/>
    </row>
    <row r="99" spans="1:15">
      <c r="A99" s="83">
        <v>45404</v>
      </c>
      <c r="B99" s="84" t="s">
        <v>41</v>
      </c>
      <c r="C99" s="84" t="s">
        <v>64</v>
      </c>
      <c r="D99" s="84" t="s">
        <v>43</v>
      </c>
      <c r="E99" s="85">
        <v>8</v>
      </c>
      <c r="F99" s="84" t="s">
        <v>44</v>
      </c>
      <c r="G99" s="84" t="s">
        <v>16</v>
      </c>
      <c r="H99" s="83">
        <v>45428</v>
      </c>
      <c r="I99" s="84" t="s">
        <v>356</v>
      </c>
      <c r="J99" s="84" t="s">
        <v>965</v>
      </c>
      <c r="K99" s="28">
        <f t="shared" si="2"/>
        <v>8</v>
      </c>
      <c r="L99" s="87">
        <v>0</v>
      </c>
      <c r="M99" s="88">
        <v>45435</v>
      </c>
      <c r="N99" s="187" t="s">
        <v>966</v>
      </c>
      <c r="O99" s="60"/>
    </row>
    <row r="100" spans="1:15">
      <c r="A100" s="83">
        <v>45404</v>
      </c>
      <c r="B100" s="84" t="s">
        <v>41</v>
      </c>
      <c r="C100" s="84" t="s">
        <v>64</v>
      </c>
      <c r="D100" s="84" t="s">
        <v>43</v>
      </c>
      <c r="E100" s="85">
        <v>11</v>
      </c>
      <c r="F100" s="84" t="s">
        <v>44</v>
      </c>
      <c r="G100" s="84" t="s">
        <v>30</v>
      </c>
      <c r="H100" s="83">
        <v>45422</v>
      </c>
      <c r="I100" s="84" t="s">
        <v>356</v>
      </c>
      <c r="J100" s="84" t="s">
        <v>967</v>
      </c>
      <c r="K100" s="28">
        <f t="shared" si="2"/>
        <v>11</v>
      </c>
      <c r="L100" s="87">
        <v>0</v>
      </c>
      <c r="M100" s="88">
        <v>45427</v>
      </c>
      <c r="N100" s="187" t="s">
        <v>968</v>
      </c>
      <c r="O100" s="60"/>
    </row>
    <row r="101" spans="1:15">
      <c r="A101" s="83">
        <v>45405</v>
      </c>
      <c r="B101" s="84" t="s">
        <v>41</v>
      </c>
      <c r="C101" s="84" t="s">
        <v>49</v>
      </c>
      <c r="D101" s="84" t="s">
        <v>43</v>
      </c>
      <c r="E101" s="85">
        <v>1</v>
      </c>
      <c r="F101" s="84" t="s">
        <v>44</v>
      </c>
      <c r="G101" s="84" t="s">
        <v>23</v>
      </c>
      <c r="H101" s="83">
        <v>45428</v>
      </c>
      <c r="I101" s="84" t="s">
        <v>356</v>
      </c>
      <c r="J101" s="84" t="s">
        <v>969</v>
      </c>
      <c r="K101" s="28">
        <f t="shared" si="2"/>
        <v>1</v>
      </c>
      <c r="L101" s="87">
        <v>0</v>
      </c>
      <c r="M101" s="88">
        <v>45429</v>
      </c>
      <c r="N101" s="187" t="s">
        <v>970</v>
      </c>
      <c r="O101" s="60"/>
    </row>
    <row r="102" spans="1:15">
      <c r="A102" s="83">
        <v>45405</v>
      </c>
      <c r="B102" s="84" t="s">
        <v>41</v>
      </c>
      <c r="C102" s="84" t="s">
        <v>49</v>
      </c>
      <c r="D102" s="84" t="s">
        <v>43</v>
      </c>
      <c r="E102" s="85">
        <v>2</v>
      </c>
      <c r="F102" s="84" t="s">
        <v>44</v>
      </c>
      <c r="G102" s="84" t="s">
        <v>36</v>
      </c>
      <c r="H102" s="83">
        <v>45421</v>
      </c>
      <c r="I102" s="84" t="s">
        <v>356</v>
      </c>
      <c r="J102" s="84" t="s">
        <v>971</v>
      </c>
      <c r="K102" s="28">
        <f t="shared" si="2"/>
        <v>2</v>
      </c>
      <c r="L102" s="87">
        <v>0</v>
      </c>
      <c r="M102" s="88">
        <v>45429</v>
      </c>
      <c r="N102" s="187" t="s">
        <v>972</v>
      </c>
      <c r="O102" s="60"/>
    </row>
    <row r="103" spans="1:15">
      <c r="A103" s="83">
        <v>45408</v>
      </c>
      <c r="B103" s="84" t="s">
        <v>41</v>
      </c>
      <c r="C103" s="84" t="s">
        <v>49</v>
      </c>
      <c r="D103" s="84" t="s">
        <v>43</v>
      </c>
      <c r="E103" s="85">
        <v>5</v>
      </c>
      <c r="F103" s="84" t="s">
        <v>44</v>
      </c>
      <c r="G103" s="84" t="s">
        <v>20</v>
      </c>
      <c r="H103" s="83">
        <v>45422</v>
      </c>
      <c r="I103" s="84" t="s">
        <v>356</v>
      </c>
      <c r="J103" s="84" t="s">
        <v>973</v>
      </c>
      <c r="K103" s="28">
        <f t="shared" si="2"/>
        <v>1</v>
      </c>
      <c r="L103" s="87">
        <v>4</v>
      </c>
      <c r="M103" s="88">
        <v>45429</v>
      </c>
      <c r="N103" s="187" t="s">
        <v>974</v>
      </c>
      <c r="O103" s="60"/>
    </row>
    <row r="104" spans="1:15">
      <c r="A104" s="83">
        <v>45411</v>
      </c>
      <c r="B104" s="84" t="s">
        <v>41</v>
      </c>
      <c r="C104" s="84" t="s">
        <v>42</v>
      </c>
      <c r="D104" s="84" t="s">
        <v>43</v>
      </c>
      <c r="E104" s="85">
        <v>35</v>
      </c>
      <c r="F104" s="84" t="s">
        <v>44</v>
      </c>
      <c r="G104" s="84" t="s">
        <v>34</v>
      </c>
      <c r="H104" s="83">
        <v>45421</v>
      </c>
      <c r="I104" s="84" t="s">
        <v>356</v>
      </c>
      <c r="J104" s="84" t="s">
        <v>975</v>
      </c>
      <c r="K104" s="28">
        <f t="shared" si="2"/>
        <v>35</v>
      </c>
      <c r="L104" s="87">
        <v>0</v>
      </c>
      <c r="M104" s="88">
        <v>45421</v>
      </c>
      <c r="N104" s="187" t="s">
        <v>958</v>
      </c>
      <c r="O104" s="60"/>
    </row>
    <row r="105" spans="1:15">
      <c r="A105" s="83">
        <v>45397</v>
      </c>
      <c r="B105" s="84" t="s">
        <v>41</v>
      </c>
      <c r="C105" s="84" t="s">
        <v>42</v>
      </c>
      <c r="D105" s="84" t="s">
        <v>43</v>
      </c>
      <c r="E105" s="85">
        <v>8</v>
      </c>
      <c r="F105" s="84" t="s">
        <v>44</v>
      </c>
      <c r="G105" s="84" t="s">
        <v>36</v>
      </c>
      <c r="H105" s="83">
        <v>45419</v>
      </c>
      <c r="I105" s="84" t="s">
        <v>356</v>
      </c>
      <c r="J105" s="84" t="s">
        <v>976</v>
      </c>
      <c r="K105" s="28">
        <f t="shared" si="2"/>
        <v>8</v>
      </c>
      <c r="L105" s="87">
        <v>0</v>
      </c>
      <c r="M105" s="88">
        <v>45421</v>
      </c>
      <c r="N105" s="187" t="s">
        <v>977</v>
      </c>
      <c r="O105" s="60"/>
    </row>
    <row r="106" spans="1:15">
      <c r="A106" s="4">
        <v>45414</v>
      </c>
      <c r="B106" s="70" t="s">
        <v>41</v>
      </c>
      <c r="C106" s="70" t="s">
        <v>46</v>
      </c>
      <c r="D106" s="70" t="s">
        <v>43</v>
      </c>
      <c r="E106" s="59">
        <v>1</v>
      </c>
      <c r="F106" s="70" t="s">
        <v>44</v>
      </c>
      <c r="G106" s="70" t="s">
        <v>15</v>
      </c>
      <c r="H106" s="4">
        <v>45414</v>
      </c>
      <c r="I106" s="70" t="s">
        <v>356</v>
      </c>
      <c r="J106" s="70" t="s">
        <v>251</v>
      </c>
      <c r="K106" s="22">
        <f t="shared" si="2"/>
        <v>1</v>
      </c>
      <c r="L106" s="60">
        <v>0</v>
      </c>
      <c r="M106" s="5">
        <v>45414</v>
      </c>
      <c r="O106" s="60"/>
    </row>
    <row r="107" spans="1:15">
      <c r="A107" s="4">
        <v>45414</v>
      </c>
      <c r="B107" s="70" t="s">
        <v>41</v>
      </c>
      <c r="C107" s="70" t="s">
        <v>46</v>
      </c>
      <c r="D107" s="70" t="s">
        <v>43</v>
      </c>
      <c r="E107" s="59">
        <v>1</v>
      </c>
      <c r="F107" s="70" t="s">
        <v>44</v>
      </c>
      <c r="G107" s="70" t="s">
        <v>15</v>
      </c>
      <c r="H107" s="4">
        <v>45414</v>
      </c>
      <c r="I107" s="70" t="s">
        <v>356</v>
      </c>
      <c r="J107" s="70" t="s">
        <v>362</v>
      </c>
      <c r="K107" s="22">
        <f t="shared" si="2"/>
        <v>0</v>
      </c>
      <c r="L107" s="60">
        <v>1</v>
      </c>
      <c r="M107" s="5">
        <v>45414</v>
      </c>
      <c r="O107" s="60"/>
    </row>
    <row r="108" spans="1:15">
      <c r="A108" s="4">
        <v>45414</v>
      </c>
      <c r="B108" s="70" t="s">
        <v>41</v>
      </c>
      <c r="C108" s="70" t="s">
        <v>46</v>
      </c>
      <c r="D108" s="70" t="s">
        <v>43</v>
      </c>
      <c r="E108" s="59">
        <v>30</v>
      </c>
      <c r="F108" s="70" t="s">
        <v>44</v>
      </c>
      <c r="G108" s="70" t="s">
        <v>17</v>
      </c>
      <c r="H108" s="4">
        <v>45415</v>
      </c>
      <c r="I108" s="70" t="s">
        <v>356</v>
      </c>
      <c r="J108" s="70" t="s">
        <v>1009</v>
      </c>
      <c r="K108" s="22">
        <f t="shared" si="2"/>
        <v>26</v>
      </c>
      <c r="L108" s="60">
        <v>4</v>
      </c>
      <c r="M108" s="5">
        <v>45415</v>
      </c>
      <c r="N108" s="192" t="s">
        <v>1020</v>
      </c>
      <c r="O108" s="60"/>
    </row>
    <row r="109" spans="1:15">
      <c r="A109" s="4">
        <v>45415</v>
      </c>
      <c r="B109" s="70" t="s">
        <v>41</v>
      </c>
      <c r="C109" s="70" t="s">
        <v>42</v>
      </c>
      <c r="D109" s="70" t="s">
        <v>279</v>
      </c>
      <c r="E109" s="59">
        <v>1</v>
      </c>
      <c r="F109" s="70" t="s">
        <v>44</v>
      </c>
      <c r="G109" s="70" t="s">
        <v>14</v>
      </c>
      <c r="H109" s="115">
        <v>45415</v>
      </c>
      <c r="I109" s="70" t="s">
        <v>356</v>
      </c>
      <c r="J109" s="70" t="s">
        <v>379</v>
      </c>
      <c r="K109" s="22">
        <f t="shared" si="2"/>
        <v>1</v>
      </c>
      <c r="L109" s="60">
        <v>0</v>
      </c>
      <c r="M109" s="5">
        <v>45415</v>
      </c>
      <c r="O109" s="60"/>
    </row>
    <row r="110" spans="1:15">
      <c r="A110" s="4">
        <v>45415</v>
      </c>
      <c r="B110" s="70" t="s">
        <v>41</v>
      </c>
      <c r="C110" s="70" t="s">
        <v>42</v>
      </c>
      <c r="D110" s="70" t="s">
        <v>279</v>
      </c>
      <c r="E110" s="59">
        <v>1</v>
      </c>
      <c r="F110" s="70" t="s">
        <v>44</v>
      </c>
      <c r="G110" s="70" t="s">
        <v>15</v>
      </c>
      <c r="H110" s="4">
        <v>45415</v>
      </c>
      <c r="I110" s="70" t="s">
        <v>356</v>
      </c>
      <c r="J110" s="70" t="s">
        <v>379</v>
      </c>
      <c r="K110" s="22">
        <f t="shared" si="2"/>
        <v>1</v>
      </c>
      <c r="L110" s="60">
        <v>0</v>
      </c>
      <c r="M110" s="5">
        <v>45415</v>
      </c>
      <c r="O110" s="60"/>
    </row>
    <row r="111" spans="1:15">
      <c r="A111" s="4">
        <v>45415</v>
      </c>
      <c r="B111" s="70" t="s">
        <v>41</v>
      </c>
      <c r="C111" s="70" t="s">
        <v>64</v>
      </c>
      <c r="D111" s="70" t="s">
        <v>43</v>
      </c>
      <c r="E111" s="59">
        <v>1</v>
      </c>
      <c r="F111" s="70" t="s">
        <v>44</v>
      </c>
      <c r="G111" s="70" t="s">
        <v>14</v>
      </c>
      <c r="H111" s="4">
        <v>45415</v>
      </c>
      <c r="I111" s="70" t="s">
        <v>356</v>
      </c>
      <c r="J111" s="70">
        <v>3198</v>
      </c>
      <c r="K111" s="22">
        <f t="shared" si="2"/>
        <v>1</v>
      </c>
      <c r="L111" s="60">
        <v>0</v>
      </c>
      <c r="M111" s="5">
        <v>45415</v>
      </c>
      <c r="O111" s="60"/>
    </row>
    <row r="112" spans="1:15">
      <c r="A112" s="4">
        <v>45415</v>
      </c>
      <c r="B112" s="70" t="s">
        <v>41</v>
      </c>
      <c r="C112" s="70" t="s">
        <v>64</v>
      </c>
      <c r="D112" s="70" t="s">
        <v>43</v>
      </c>
      <c r="E112" s="59">
        <v>1</v>
      </c>
      <c r="F112" s="70" t="s">
        <v>44</v>
      </c>
      <c r="G112" s="70" t="s">
        <v>14</v>
      </c>
      <c r="H112" s="4">
        <v>45415</v>
      </c>
      <c r="I112" s="70" t="s">
        <v>356</v>
      </c>
      <c r="J112" s="70" t="s">
        <v>351</v>
      </c>
      <c r="K112" s="22">
        <f t="shared" si="2"/>
        <v>0</v>
      </c>
      <c r="L112" s="60">
        <v>1</v>
      </c>
      <c r="M112" s="5">
        <v>45415</v>
      </c>
      <c r="O112" s="60"/>
    </row>
    <row r="113" spans="1:15">
      <c r="A113" s="115">
        <v>45415</v>
      </c>
      <c r="B113" s="70" t="s">
        <v>41</v>
      </c>
      <c r="C113" s="70" t="s">
        <v>64</v>
      </c>
      <c r="D113" s="70" t="s">
        <v>43</v>
      </c>
      <c r="E113" s="59">
        <v>1</v>
      </c>
      <c r="F113" s="70" t="s">
        <v>44</v>
      </c>
      <c r="G113" s="70" t="s">
        <v>15</v>
      </c>
      <c r="H113" s="4">
        <v>45415</v>
      </c>
      <c r="I113" s="70" t="s">
        <v>356</v>
      </c>
      <c r="J113" s="70" t="s">
        <v>979</v>
      </c>
      <c r="K113" s="22">
        <f t="shared" si="2"/>
        <v>1</v>
      </c>
      <c r="L113" s="60">
        <v>0</v>
      </c>
      <c r="M113" s="5">
        <v>45415</v>
      </c>
      <c r="O113" s="60"/>
    </row>
    <row r="114" spans="1:15">
      <c r="A114" s="4">
        <v>45415</v>
      </c>
      <c r="B114" s="70" t="s">
        <v>41</v>
      </c>
      <c r="C114" s="70" t="s">
        <v>64</v>
      </c>
      <c r="D114" s="70" t="s">
        <v>43</v>
      </c>
      <c r="E114" s="59">
        <v>1</v>
      </c>
      <c r="F114" s="70" t="s">
        <v>44</v>
      </c>
      <c r="G114" s="70" t="s">
        <v>15</v>
      </c>
      <c r="H114" s="4">
        <v>45415</v>
      </c>
      <c r="I114" s="70" t="s">
        <v>356</v>
      </c>
      <c r="J114" s="70" t="s">
        <v>980</v>
      </c>
      <c r="K114" s="22">
        <f t="shared" si="2"/>
        <v>0</v>
      </c>
      <c r="L114" s="60">
        <v>1</v>
      </c>
      <c r="M114" s="5">
        <v>45415</v>
      </c>
      <c r="O114" s="60"/>
    </row>
    <row r="115" spans="1:15">
      <c r="A115" s="4">
        <v>45415</v>
      </c>
      <c r="B115" s="70" t="s">
        <v>41</v>
      </c>
      <c r="C115" s="70" t="s">
        <v>49</v>
      </c>
      <c r="D115" s="70" t="s">
        <v>285</v>
      </c>
      <c r="E115" s="59">
        <v>1</v>
      </c>
      <c r="F115" s="70" t="s">
        <v>44</v>
      </c>
      <c r="G115" s="70" t="s">
        <v>14</v>
      </c>
      <c r="H115" s="4">
        <v>45415</v>
      </c>
      <c r="I115" s="70" t="s">
        <v>356</v>
      </c>
      <c r="J115" s="70" t="s">
        <v>477</v>
      </c>
      <c r="K115" s="22">
        <f t="shared" si="2"/>
        <v>1</v>
      </c>
      <c r="L115" s="60">
        <v>0</v>
      </c>
      <c r="M115" s="5">
        <v>45415</v>
      </c>
      <c r="O115" s="60"/>
    </row>
    <row r="116" spans="1:15">
      <c r="A116" s="4">
        <v>45415</v>
      </c>
      <c r="B116" s="70" t="s">
        <v>41</v>
      </c>
      <c r="C116" s="70" t="s">
        <v>49</v>
      </c>
      <c r="D116" s="70" t="s">
        <v>285</v>
      </c>
      <c r="E116" s="59">
        <v>1</v>
      </c>
      <c r="F116" s="70" t="s">
        <v>44</v>
      </c>
      <c r="G116" s="70" t="s">
        <v>15</v>
      </c>
      <c r="H116" s="4">
        <v>45415</v>
      </c>
      <c r="I116" s="70" t="s">
        <v>356</v>
      </c>
      <c r="J116" s="70" t="s">
        <v>981</v>
      </c>
      <c r="K116" s="22">
        <f t="shared" si="2"/>
        <v>1</v>
      </c>
      <c r="L116" s="60">
        <v>0</v>
      </c>
      <c r="M116" s="5">
        <v>45415</v>
      </c>
      <c r="O116" s="60"/>
    </row>
    <row r="117" spans="1:15">
      <c r="A117" s="4">
        <v>45415</v>
      </c>
      <c r="B117" s="70" t="s">
        <v>41</v>
      </c>
      <c r="C117" s="70" t="s">
        <v>49</v>
      </c>
      <c r="D117" s="70" t="s">
        <v>285</v>
      </c>
      <c r="E117" s="59">
        <v>2</v>
      </c>
      <c r="F117" s="70" t="s">
        <v>44</v>
      </c>
      <c r="G117" s="70" t="s">
        <v>37</v>
      </c>
      <c r="H117" s="4">
        <v>45415</v>
      </c>
      <c r="I117" s="70" t="s">
        <v>356</v>
      </c>
      <c r="J117" s="70" t="s">
        <v>146</v>
      </c>
      <c r="K117" s="22">
        <f t="shared" si="2"/>
        <v>2</v>
      </c>
      <c r="L117" s="60">
        <v>0</v>
      </c>
      <c r="M117" s="5">
        <v>45415</v>
      </c>
      <c r="O117" s="60"/>
    </row>
    <row r="118" spans="1:15">
      <c r="A118" s="4">
        <v>45418</v>
      </c>
      <c r="B118" s="70" t="s">
        <v>41</v>
      </c>
      <c r="C118" s="70" t="s">
        <v>46</v>
      </c>
      <c r="D118" s="70" t="s">
        <v>285</v>
      </c>
      <c r="E118" s="59">
        <v>1</v>
      </c>
      <c r="F118" s="70" t="s">
        <v>44</v>
      </c>
      <c r="G118" s="70" t="s">
        <v>15</v>
      </c>
      <c r="H118" s="4">
        <v>45418</v>
      </c>
      <c r="I118" s="70" t="s">
        <v>356</v>
      </c>
      <c r="J118" s="70" t="s">
        <v>335</v>
      </c>
      <c r="K118" s="22">
        <f t="shared" si="2"/>
        <v>1</v>
      </c>
      <c r="L118" s="60">
        <v>0</v>
      </c>
      <c r="M118" s="5">
        <v>45418</v>
      </c>
      <c r="O118" s="60"/>
    </row>
    <row r="119" spans="1:15">
      <c r="A119" s="4">
        <v>45418</v>
      </c>
      <c r="B119" s="70" t="s">
        <v>41</v>
      </c>
      <c r="C119" s="70" t="s">
        <v>46</v>
      </c>
      <c r="D119" s="70" t="s">
        <v>139</v>
      </c>
      <c r="E119" s="59">
        <v>1</v>
      </c>
      <c r="F119" s="70" t="s">
        <v>44</v>
      </c>
      <c r="G119" s="70" t="s">
        <v>15</v>
      </c>
      <c r="H119" s="4">
        <v>45418</v>
      </c>
      <c r="I119" s="70" t="s">
        <v>356</v>
      </c>
      <c r="J119" s="70" t="s">
        <v>982</v>
      </c>
      <c r="K119" s="22">
        <f t="shared" si="2"/>
        <v>1</v>
      </c>
      <c r="L119" s="60">
        <v>0</v>
      </c>
      <c r="M119" s="5">
        <v>45418</v>
      </c>
      <c r="O119" s="60"/>
    </row>
    <row r="120" spans="1:15">
      <c r="A120" s="4">
        <v>45418</v>
      </c>
      <c r="B120" s="70" t="s">
        <v>41</v>
      </c>
      <c r="C120" s="70" t="s">
        <v>46</v>
      </c>
      <c r="D120" s="70" t="s">
        <v>139</v>
      </c>
      <c r="E120" s="59">
        <v>1</v>
      </c>
      <c r="F120" s="70" t="s">
        <v>44</v>
      </c>
      <c r="G120" s="70" t="s">
        <v>14</v>
      </c>
      <c r="H120" s="4">
        <v>45418</v>
      </c>
      <c r="I120" s="70" t="s">
        <v>356</v>
      </c>
      <c r="J120" s="70" t="s">
        <v>449</v>
      </c>
      <c r="K120" s="22">
        <f t="shared" si="2"/>
        <v>1</v>
      </c>
      <c r="L120" s="60">
        <v>0</v>
      </c>
      <c r="M120" s="5">
        <v>45418</v>
      </c>
      <c r="O120" s="60"/>
    </row>
    <row r="121" spans="1:15">
      <c r="A121" s="4">
        <v>45418</v>
      </c>
      <c r="B121" s="70" t="s">
        <v>41</v>
      </c>
      <c r="C121" s="70" t="s">
        <v>46</v>
      </c>
      <c r="D121" s="70" t="s">
        <v>139</v>
      </c>
      <c r="E121" s="59">
        <v>1</v>
      </c>
      <c r="F121" s="70" t="s">
        <v>44</v>
      </c>
      <c r="G121" s="70" t="s">
        <v>15</v>
      </c>
      <c r="H121" s="4">
        <v>45418</v>
      </c>
      <c r="I121" s="70" t="s">
        <v>356</v>
      </c>
      <c r="J121" s="70" t="s">
        <v>983</v>
      </c>
      <c r="K121" s="22">
        <f t="shared" si="2"/>
        <v>1</v>
      </c>
      <c r="L121" s="60">
        <v>0</v>
      </c>
      <c r="M121" s="5">
        <v>45418</v>
      </c>
      <c r="O121" s="60"/>
    </row>
    <row r="122" spans="1:15">
      <c r="A122" s="4">
        <v>45418</v>
      </c>
      <c r="B122" s="70" t="s">
        <v>41</v>
      </c>
      <c r="C122" s="70" t="s">
        <v>46</v>
      </c>
      <c r="D122" s="70" t="s">
        <v>139</v>
      </c>
      <c r="E122" s="59">
        <v>2</v>
      </c>
      <c r="F122" s="70" t="s">
        <v>44</v>
      </c>
      <c r="G122" s="70" t="s">
        <v>37</v>
      </c>
      <c r="H122" s="4">
        <v>45418</v>
      </c>
      <c r="I122" s="70" t="s">
        <v>356</v>
      </c>
      <c r="J122" s="70" t="s">
        <v>155</v>
      </c>
      <c r="K122" s="22">
        <f t="shared" si="2"/>
        <v>2</v>
      </c>
      <c r="L122" s="60">
        <v>0</v>
      </c>
      <c r="M122" s="5">
        <v>45418</v>
      </c>
      <c r="O122" s="60"/>
    </row>
    <row r="123" spans="1:15">
      <c r="A123" s="4">
        <v>45418</v>
      </c>
      <c r="B123" s="70" t="s">
        <v>41</v>
      </c>
      <c r="C123" s="70" t="s">
        <v>42</v>
      </c>
      <c r="D123" s="70" t="s">
        <v>323</v>
      </c>
      <c r="E123" s="59">
        <v>6</v>
      </c>
      <c r="F123" s="70" t="s">
        <v>44</v>
      </c>
      <c r="G123" s="70" t="s">
        <v>17</v>
      </c>
      <c r="H123" s="4">
        <v>45418</v>
      </c>
      <c r="I123" s="70" t="s">
        <v>356</v>
      </c>
      <c r="J123" s="70" t="s">
        <v>984</v>
      </c>
      <c r="K123" s="22">
        <f t="shared" si="2"/>
        <v>5</v>
      </c>
      <c r="L123" s="60">
        <v>1</v>
      </c>
      <c r="M123" s="5">
        <v>45418</v>
      </c>
      <c r="O123" s="60"/>
    </row>
    <row r="124" spans="1:15">
      <c r="A124" s="4">
        <v>45418</v>
      </c>
      <c r="B124" s="70" t="s">
        <v>41</v>
      </c>
      <c r="C124" s="70" t="s">
        <v>42</v>
      </c>
      <c r="D124" s="70" t="s">
        <v>323</v>
      </c>
      <c r="E124" s="59">
        <v>2</v>
      </c>
      <c r="F124" s="70" t="s">
        <v>44</v>
      </c>
      <c r="G124" s="70" t="s">
        <v>20</v>
      </c>
      <c r="H124" s="4">
        <v>45418</v>
      </c>
      <c r="I124" s="70" t="s">
        <v>356</v>
      </c>
      <c r="J124" s="70" t="s">
        <v>985</v>
      </c>
      <c r="K124" s="22">
        <f t="shared" si="2"/>
        <v>2</v>
      </c>
      <c r="L124" s="60">
        <v>0</v>
      </c>
      <c r="M124" s="5">
        <v>45418</v>
      </c>
      <c r="O124" s="60"/>
    </row>
    <row r="125" spans="1:15">
      <c r="A125" s="4">
        <v>45418</v>
      </c>
      <c r="B125" s="70" t="s">
        <v>41</v>
      </c>
      <c r="C125" s="70" t="s">
        <v>42</v>
      </c>
      <c r="D125" s="70" t="s">
        <v>323</v>
      </c>
      <c r="E125" s="59">
        <v>1</v>
      </c>
      <c r="F125" s="70" t="s">
        <v>44</v>
      </c>
      <c r="G125" s="70" t="s">
        <v>32</v>
      </c>
      <c r="H125" s="4">
        <v>45418</v>
      </c>
      <c r="I125" s="70" t="s">
        <v>356</v>
      </c>
      <c r="J125" s="70" t="s">
        <v>460</v>
      </c>
      <c r="K125" s="22">
        <f t="shared" si="2"/>
        <v>1</v>
      </c>
      <c r="L125" s="60">
        <v>0</v>
      </c>
      <c r="M125" s="5">
        <v>45418</v>
      </c>
      <c r="O125" s="60"/>
    </row>
    <row r="126" spans="1:15">
      <c r="A126" s="4">
        <v>45418</v>
      </c>
      <c r="B126" s="70" t="s">
        <v>41</v>
      </c>
      <c r="C126" s="70" t="s">
        <v>42</v>
      </c>
      <c r="D126" s="70" t="s">
        <v>323</v>
      </c>
      <c r="E126" s="59">
        <v>1</v>
      </c>
      <c r="F126" s="70" t="s">
        <v>44</v>
      </c>
      <c r="G126" s="70" t="s">
        <v>14</v>
      </c>
      <c r="H126" s="4">
        <v>45418</v>
      </c>
      <c r="I126" s="70" t="s">
        <v>356</v>
      </c>
      <c r="J126" s="70">
        <v>1538</v>
      </c>
      <c r="K126" s="22">
        <f t="shared" si="2"/>
        <v>1</v>
      </c>
      <c r="L126" s="60">
        <v>0</v>
      </c>
      <c r="M126" s="5">
        <v>45418</v>
      </c>
      <c r="O126" s="60"/>
    </row>
    <row r="127" spans="1:15">
      <c r="A127" s="115">
        <v>45418</v>
      </c>
      <c r="B127" s="70" t="s">
        <v>41</v>
      </c>
      <c r="C127" s="70" t="s">
        <v>42</v>
      </c>
      <c r="D127" s="70" t="s">
        <v>323</v>
      </c>
      <c r="E127" s="59">
        <v>1</v>
      </c>
      <c r="F127" s="70" t="s">
        <v>44</v>
      </c>
      <c r="G127" s="70" t="s">
        <v>15</v>
      </c>
      <c r="H127" s="4">
        <v>45418</v>
      </c>
      <c r="I127" s="70" t="s">
        <v>356</v>
      </c>
      <c r="J127" s="70" t="s">
        <v>532</v>
      </c>
      <c r="K127" s="22">
        <f t="shared" si="2"/>
        <v>1</v>
      </c>
      <c r="L127" s="60">
        <v>0</v>
      </c>
      <c r="M127" s="5">
        <v>45418</v>
      </c>
      <c r="O127" s="60"/>
    </row>
    <row r="128" spans="1:15">
      <c r="A128" s="4">
        <v>45418</v>
      </c>
      <c r="B128" s="70" t="s">
        <v>41</v>
      </c>
      <c r="C128" s="70" t="s">
        <v>42</v>
      </c>
      <c r="D128" s="70" t="s">
        <v>323</v>
      </c>
      <c r="E128" s="59">
        <v>2</v>
      </c>
      <c r="F128" s="70" t="s">
        <v>44</v>
      </c>
      <c r="G128" s="70" t="s">
        <v>37</v>
      </c>
      <c r="H128" s="4">
        <v>45418</v>
      </c>
      <c r="I128" s="70" t="s">
        <v>356</v>
      </c>
      <c r="J128" s="70" t="s">
        <v>455</v>
      </c>
      <c r="K128" s="22">
        <f t="shared" si="2"/>
        <v>2</v>
      </c>
      <c r="L128" s="60">
        <v>0</v>
      </c>
      <c r="M128" s="5">
        <v>45418</v>
      </c>
      <c r="O128" s="60"/>
    </row>
    <row r="129" spans="1:15">
      <c r="A129" s="4">
        <v>45418</v>
      </c>
      <c r="B129" s="70" t="s">
        <v>41</v>
      </c>
      <c r="C129" s="70" t="s">
        <v>42</v>
      </c>
      <c r="D129" s="70" t="s">
        <v>323</v>
      </c>
      <c r="E129" s="59">
        <v>1</v>
      </c>
      <c r="F129" s="70" t="s">
        <v>44</v>
      </c>
      <c r="G129" s="70" t="s">
        <v>30</v>
      </c>
      <c r="H129" s="4">
        <v>45418</v>
      </c>
      <c r="I129" s="70" t="s">
        <v>356</v>
      </c>
      <c r="J129" s="70" t="s">
        <v>205</v>
      </c>
      <c r="K129" s="22">
        <f t="shared" si="2"/>
        <v>1</v>
      </c>
      <c r="L129" s="60">
        <v>0</v>
      </c>
      <c r="M129" s="5">
        <v>45418</v>
      </c>
      <c r="O129" s="60"/>
    </row>
    <row r="130" spans="1:15">
      <c r="A130" s="4">
        <v>45419</v>
      </c>
      <c r="B130" s="70" t="s">
        <v>41</v>
      </c>
      <c r="C130" s="70" t="s">
        <v>49</v>
      </c>
      <c r="D130" s="70" t="s">
        <v>285</v>
      </c>
      <c r="E130" s="59">
        <v>1</v>
      </c>
      <c r="F130" s="70" t="s">
        <v>44</v>
      </c>
      <c r="G130" s="70" t="s">
        <v>14</v>
      </c>
      <c r="H130" s="4">
        <v>45419</v>
      </c>
      <c r="I130" s="70" t="s">
        <v>356</v>
      </c>
      <c r="J130" s="70" t="s">
        <v>508</v>
      </c>
      <c r="K130" s="22">
        <f t="shared" si="2"/>
        <v>1</v>
      </c>
      <c r="L130" s="60">
        <v>0</v>
      </c>
      <c r="M130" s="5">
        <v>45419</v>
      </c>
      <c r="O130" s="60"/>
    </row>
    <row r="131" spans="1:15">
      <c r="A131" s="4">
        <v>45419</v>
      </c>
      <c r="B131" s="70" t="s">
        <v>41</v>
      </c>
      <c r="C131" s="70" t="s">
        <v>42</v>
      </c>
      <c r="D131" s="70" t="s">
        <v>180</v>
      </c>
      <c r="E131" s="59">
        <v>1</v>
      </c>
      <c r="F131" s="70" t="s">
        <v>44</v>
      </c>
      <c r="G131" s="70" t="s">
        <v>14</v>
      </c>
      <c r="H131" s="4">
        <v>45419</v>
      </c>
      <c r="I131" s="70" t="s">
        <v>356</v>
      </c>
      <c r="J131" s="70" t="s">
        <v>349</v>
      </c>
      <c r="K131" s="22">
        <f t="shared" si="2"/>
        <v>1</v>
      </c>
      <c r="L131" s="60">
        <v>0</v>
      </c>
      <c r="M131" s="5">
        <v>45419</v>
      </c>
      <c r="O131" s="60"/>
    </row>
    <row r="132" spans="1:15">
      <c r="A132" s="4">
        <v>45419</v>
      </c>
      <c r="B132" s="70" t="s">
        <v>41</v>
      </c>
      <c r="C132" s="70" t="s">
        <v>49</v>
      </c>
      <c r="D132" s="70" t="s">
        <v>285</v>
      </c>
      <c r="E132" s="128">
        <v>1</v>
      </c>
      <c r="F132" s="70" t="s">
        <v>44</v>
      </c>
      <c r="G132" s="70" t="s">
        <v>14</v>
      </c>
      <c r="H132" s="4">
        <v>45419</v>
      </c>
      <c r="I132" s="70" t="s">
        <v>356</v>
      </c>
      <c r="J132" s="70" t="s">
        <v>476</v>
      </c>
      <c r="K132" s="22">
        <f t="shared" si="2"/>
        <v>1</v>
      </c>
      <c r="L132" s="60">
        <v>0</v>
      </c>
      <c r="M132" s="5">
        <v>45419</v>
      </c>
      <c r="O132" s="60"/>
    </row>
    <row r="133" spans="1:15">
      <c r="A133" s="4">
        <v>45419</v>
      </c>
      <c r="B133" s="70" t="s">
        <v>41</v>
      </c>
      <c r="C133" s="70" t="s">
        <v>49</v>
      </c>
      <c r="D133" s="70" t="s">
        <v>285</v>
      </c>
      <c r="E133" s="59">
        <v>1</v>
      </c>
      <c r="F133" s="70" t="s">
        <v>44</v>
      </c>
      <c r="G133" s="70" t="s">
        <v>14</v>
      </c>
      <c r="H133" s="4">
        <v>45419</v>
      </c>
      <c r="I133" s="70" t="s">
        <v>356</v>
      </c>
      <c r="J133" s="70" t="s">
        <v>463</v>
      </c>
      <c r="K133" s="22">
        <f t="shared" si="2"/>
        <v>1</v>
      </c>
      <c r="L133" s="60">
        <v>0</v>
      </c>
      <c r="M133" s="5">
        <v>45419</v>
      </c>
      <c r="O133" s="60"/>
    </row>
    <row r="134" spans="1:15">
      <c r="A134" s="4">
        <v>45419</v>
      </c>
      <c r="B134" s="70" t="s">
        <v>41</v>
      </c>
      <c r="C134" s="70" t="s">
        <v>42</v>
      </c>
      <c r="D134" s="70" t="s">
        <v>323</v>
      </c>
      <c r="E134" s="59">
        <v>1</v>
      </c>
      <c r="F134" s="70" t="s">
        <v>44</v>
      </c>
      <c r="G134" s="70" t="s">
        <v>14</v>
      </c>
      <c r="H134" s="4">
        <v>45419</v>
      </c>
      <c r="I134" s="70" t="s">
        <v>356</v>
      </c>
      <c r="J134" s="70">
        <v>1563</v>
      </c>
      <c r="K134" s="22">
        <f t="shared" si="2"/>
        <v>1</v>
      </c>
      <c r="L134" s="60">
        <v>0</v>
      </c>
      <c r="M134" s="5">
        <v>45419</v>
      </c>
      <c r="O134" s="60"/>
    </row>
    <row r="135" spans="1:15">
      <c r="A135" s="4">
        <v>45419</v>
      </c>
      <c r="B135" s="70" t="s">
        <v>41</v>
      </c>
      <c r="C135" s="70" t="s">
        <v>49</v>
      </c>
      <c r="D135" s="70" t="s">
        <v>285</v>
      </c>
      <c r="E135" s="59">
        <v>1</v>
      </c>
      <c r="F135" s="70" t="s">
        <v>44</v>
      </c>
      <c r="G135" s="70" t="s">
        <v>15</v>
      </c>
      <c r="H135" s="4">
        <v>45419</v>
      </c>
      <c r="I135" s="70" t="s">
        <v>356</v>
      </c>
      <c r="J135" s="70" t="s">
        <v>508</v>
      </c>
      <c r="K135" s="22">
        <f t="shared" si="2"/>
        <v>1</v>
      </c>
      <c r="L135" s="60">
        <v>0</v>
      </c>
      <c r="M135" s="5">
        <v>45419</v>
      </c>
      <c r="O135" s="60"/>
    </row>
    <row r="136" spans="1:15">
      <c r="A136" s="4">
        <v>45419</v>
      </c>
      <c r="B136" s="70" t="s">
        <v>41</v>
      </c>
      <c r="C136" s="70" t="s">
        <v>42</v>
      </c>
      <c r="D136" s="70" t="s">
        <v>180</v>
      </c>
      <c r="E136" s="59">
        <v>1</v>
      </c>
      <c r="F136" s="70" t="s">
        <v>44</v>
      </c>
      <c r="G136" s="70" t="s">
        <v>15</v>
      </c>
      <c r="H136" s="115">
        <v>45419</v>
      </c>
      <c r="I136" s="70" t="s">
        <v>356</v>
      </c>
      <c r="J136" s="70" t="s">
        <v>350</v>
      </c>
      <c r="K136" s="22">
        <f t="shared" si="2"/>
        <v>1</v>
      </c>
      <c r="L136" s="60">
        <v>0</v>
      </c>
      <c r="M136" s="5">
        <v>45419</v>
      </c>
      <c r="O136" s="60"/>
    </row>
    <row r="137" spans="1:15">
      <c r="A137" s="4">
        <v>45419</v>
      </c>
      <c r="B137" s="70" t="s">
        <v>41</v>
      </c>
      <c r="C137" s="70" t="s">
        <v>49</v>
      </c>
      <c r="D137" s="70" t="s">
        <v>285</v>
      </c>
      <c r="E137" s="59">
        <v>1</v>
      </c>
      <c r="F137" s="70" t="s">
        <v>44</v>
      </c>
      <c r="G137" s="70" t="s">
        <v>15</v>
      </c>
      <c r="H137" s="4">
        <v>45419</v>
      </c>
      <c r="I137" s="70" t="s">
        <v>356</v>
      </c>
      <c r="J137" s="70" t="s">
        <v>476</v>
      </c>
      <c r="K137" s="22">
        <f t="shared" si="2"/>
        <v>1</v>
      </c>
      <c r="L137" s="60">
        <v>0</v>
      </c>
      <c r="M137" s="5">
        <v>45419</v>
      </c>
      <c r="O137" s="60"/>
    </row>
    <row r="138" spans="1:15">
      <c r="A138" s="4">
        <v>45419</v>
      </c>
      <c r="B138" s="70" t="s">
        <v>41</v>
      </c>
      <c r="C138" s="70" t="s">
        <v>49</v>
      </c>
      <c r="D138" s="70" t="s">
        <v>285</v>
      </c>
      <c r="E138" s="59">
        <v>1</v>
      </c>
      <c r="F138" s="70" t="s">
        <v>44</v>
      </c>
      <c r="G138" s="70" t="s">
        <v>15</v>
      </c>
      <c r="H138" s="4">
        <v>45419</v>
      </c>
      <c r="I138" s="70" t="s">
        <v>356</v>
      </c>
      <c r="J138" s="70" t="s">
        <v>463</v>
      </c>
      <c r="K138" s="22">
        <f t="shared" si="2"/>
        <v>1</v>
      </c>
      <c r="L138" s="60">
        <v>0</v>
      </c>
      <c r="M138" s="5">
        <v>45419</v>
      </c>
      <c r="O138" s="60"/>
    </row>
    <row r="139" spans="1:15">
      <c r="A139" s="4">
        <v>45419</v>
      </c>
      <c r="B139" s="70" t="s">
        <v>41</v>
      </c>
      <c r="C139" s="70" t="s">
        <v>42</v>
      </c>
      <c r="D139" s="70" t="s">
        <v>323</v>
      </c>
      <c r="E139" s="59">
        <v>1</v>
      </c>
      <c r="F139" s="70" t="s">
        <v>44</v>
      </c>
      <c r="G139" s="70" t="s">
        <v>15</v>
      </c>
      <c r="H139" s="4">
        <v>45419</v>
      </c>
      <c r="I139" s="70" t="s">
        <v>356</v>
      </c>
      <c r="J139" s="70">
        <v>1563</v>
      </c>
      <c r="K139" s="22">
        <f t="shared" si="2"/>
        <v>1</v>
      </c>
      <c r="L139" s="60">
        <v>0</v>
      </c>
      <c r="M139" s="5">
        <v>45419</v>
      </c>
      <c r="O139" s="60"/>
    </row>
    <row r="140" spans="1:15">
      <c r="A140" s="4">
        <v>45419</v>
      </c>
      <c r="B140" s="70" t="s">
        <v>41</v>
      </c>
      <c r="C140" s="70" t="s">
        <v>42</v>
      </c>
      <c r="D140" s="70" t="s">
        <v>323</v>
      </c>
      <c r="E140" s="59">
        <v>7</v>
      </c>
      <c r="F140" s="70" t="s">
        <v>44</v>
      </c>
      <c r="G140" s="70" t="s">
        <v>17</v>
      </c>
      <c r="H140" s="4">
        <v>45419</v>
      </c>
      <c r="I140" s="70" t="s">
        <v>356</v>
      </c>
      <c r="J140" s="70" t="s">
        <v>987</v>
      </c>
      <c r="K140" s="22">
        <f t="shared" si="2"/>
        <v>5</v>
      </c>
      <c r="L140" s="60">
        <v>2</v>
      </c>
      <c r="M140" s="5">
        <v>45419</v>
      </c>
      <c r="O140" s="60"/>
    </row>
    <row r="141" spans="1:15">
      <c r="A141" s="4">
        <v>45419</v>
      </c>
      <c r="B141" s="70" t="s">
        <v>41</v>
      </c>
      <c r="C141" s="70" t="s">
        <v>42</v>
      </c>
      <c r="D141" s="70" t="s">
        <v>323</v>
      </c>
      <c r="E141" s="59">
        <v>1</v>
      </c>
      <c r="F141" s="70" t="s">
        <v>44</v>
      </c>
      <c r="G141" s="70" t="s">
        <v>30</v>
      </c>
      <c r="H141" s="4">
        <v>45419</v>
      </c>
      <c r="I141" s="70" t="s">
        <v>356</v>
      </c>
      <c r="J141" s="70" t="s">
        <v>205</v>
      </c>
      <c r="K141" s="22">
        <f t="shared" si="2"/>
        <v>1</v>
      </c>
      <c r="L141" s="60">
        <v>0</v>
      </c>
      <c r="M141" s="5">
        <v>45419</v>
      </c>
      <c r="O141" s="60"/>
    </row>
    <row r="142" spans="1:15">
      <c r="A142" s="4">
        <v>45419</v>
      </c>
      <c r="B142" s="70" t="s">
        <v>41</v>
      </c>
      <c r="C142" s="70" t="s">
        <v>42</v>
      </c>
      <c r="D142" s="70" t="s">
        <v>323</v>
      </c>
      <c r="E142" s="59">
        <v>2</v>
      </c>
      <c r="F142" s="70" t="s">
        <v>44</v>
      </c>
      <c r="G142" s="70" t="s">
        <v>31</v>
      </c>
      <c r="H142" s="4">
        <v>45419</v>
      </c>
      <c r="I142" s="70" t="s">
        <v>356</v>
      </c>
      <c r="J142" s="70" t="s">
        <v>988</v>
      </c>
      <c r="K142" s="22">
        <f t="shared" si="2"/>
        <v>2</v>
      </c>
      <c r="L142" s="60">
        <v>0</v>
      </c>
      <c r="M142" s="5">
        <v>45419</v>
      </c>
      <c r="O142" s="60"/>
    </row>
    <row r="143" spans="1:15">
      <c r="A143" s="4">
        <v>45419</v>
      </c>
      <c r="B143" s="70" t="s">
        <v>41</v>
      </c>
      <c r="C143" s="70" t="s">
        <v>42</v>
      </c>
      <c r="D143" s="70" t="s">
        <v>180</v>
      </c>
      <c r="E143" s="59">
        <v>2</v>
      </c>
      <c r="F143" s="70" t="s">
        <v>44</v>
      </c>
      <c r="G143" s="70" t="s">
        <v>37</v>
      </c>
      <c r="H143" s="4">
        <v>45419</v>
      </c>
      <c r="I143" s="70" t="s">
        <v>356</v>
      </c>
      <c r="J143" s="70" t="s">
        <v>348</v>
      </c>
      <c r="K143" s="22">
        <f t="shared" si="2"/>
        <v>2</v>
      </c>
      <c r="L143" s="60">
        <v>0</v>
      </c>
      <c r="M143" s="5">
        <v>45419</v>
      </c>
      <c r="O143" s="60"/>
    </row>
    <row r="144" spans="1:15">
      <c r="A144" s="4">
        <v>45419</v>
      </c>
      <c r="B144" s="70" t="s">
        <v>41</v>
      </c>
      <c r="C144" s="70" t="s">
        <v>49</v>
      </c>
      <c r="D144" s="70" t="s">
        <v>285</v>
      </c>
      <c r="E144" s="59">
        <v>4</v>
      </c>
      <c r="F144" s="70" t="s">
        <v>44</v>
      </c>
      <c r="G144" s="70" t="s">
        <v>37</v>
      </c>
      <c r="H144" s="4">
        <v>45419</v>
      </c>
      <c r="I144" s="70" t="s">
        <v>356</v>
      </c>
      <c r="J144" s="70" t="s">
        <v>146</v>
      </c>
      <c r="K144" s="22">
        <f t="shared" si="2"/>
        <v>3</v>
      </c>
      <c r="L144" s="60">
        <v>1</v>
      </c>
      <c r="M144" s="5">
        <v>45419</v>
      </c>
      <c r="O144" s="60"/>
    </row>
    <row r="145" spans="1:15">
      <c r="A145" s="4">
        <v>45419</v>
      </c>
      <c r="B145" s="70" t="s">
        <v>41</v>
      </c>
      <c r="C145" s="70" t="s">
        <v>42</v>
      </c>
      <c r="D145" s="70" t="s">
        <v>131</v>
      </c>
      <c r="E145" s="59">
        <v>4</v>
      </c>
      <c r="F145" s="70" t="s">
        <v>44</v>
      </c>
      <c r="G145" s="70" t="s">
        <v>37</v>
      </c>
      <c r="H145" s="4">
        <v>45419</v>
      </c>
      <c r="I145" s="70" t="s">
        <v>356</v>
      </c>
      <c r="J145" s="70" t="s">
        <v>986</v>
      </c>
      <c r="K145" s="22">
        <f t="shared" si="2"/>
        <v>3</v>
      </c>
      <c r="L145" s="60">
        <v>1</v>
      </c>
      <c r="M145" s="5">
        <v>45419</v>
      </c>
      <c r="O145" s="60"/>
    </row>
    <row r="146" spans="1:15">
      <c r="A146" s="4">
        <v>45419</v>
      </c>
      <c r="B146" s="70" t="s">
        <v>41</v>
      </c>
      <c r="C146" s="70" t="s">
        <v>42</v>
      </c>
      <c r="D146" s="70" t="s">
        <v>323</v>
      </c>
      <c r="E146" s="59">
        <v>2</v>
      </c>
      <c r="F146" s="70" t="s">
        <v>44</v>
      </c>
      <c r="G146" s="70" t="s">
        <v>37</v>
      </c>
      <c r="H146" s="4">
        <v>45419</v>
      </c>
      <c r="I146" s="70" t="s">
        <v>356</v>
      </c>
      <c r="J146" s="70" t="s">
        <v>989</v>
      </c>
      <c r="K146" s="22">
        <f t="shared" si="2"/>
        <v>2</v>
      </c>
      <c r="L146" s="60">
        <v>0</v>
      </c>
      <c r="M146" s="5">
        <v>45419</v>
      </c>
      <c r="O146" s="60"/>
    </row>
    <row r="147" spans="1:15">
      <c r="A147" s="4">
        <v>45420</v>
      </c>
      <c r="B147" s="70" t="s">
        <v>41</v>
      </c>
      <c r="C147" s="70" t="s">
        <v>42</v>
      </c>
      <c r="D147" s="70" t="s">
        <v>323</v>
      </c>
      <c r="E147" s="59">
        <v>6</v>
      </c>
      <c r="F147" s="70" t="s">
        <v>44</v>
      </c>
      <c r="G147" s="70" t="s">
        <v>17</v>
      </c>
      <c r="H147" s="4">
        <v>45420</v>
      </c>
      <c r="I147" s="70" t="s">
        <v>356</v>
      </c>
      <c r="J147" s="70" t="s">
        <v>136</v>
      </c>
      <c r="K147" s="22">
        <f t="shared" si="2"/>
        <v>3</v>
      </c>
      <c r="L147" s="60">
        <v>3</v>
      </c>
      <c r="M147" s="5">
        <v>45420</v>
      </c>
      <c r="O147" s="60"/>
    </row>
    <row r="148" spans="1:15">
      <c r="A148" s="4">
        <v>45420</v>
      </c>
      <c r="B148" s="70" t="s">
        <v>41</v>
      </c>
      <c r="C148" s="70" t="s">
        <v>42</v>
      </c>
      <c r="D148" s="70" t="s">
        <v>323</v>
      </c>
      <c r="E148" s="59">
        <v>2</v>
      </c>
      <c r="F148" s="70" t="s">
        <v>44</v>
      </c>
      <c r="G148" s="70" t="s">
        <v>35</v>
      </c>
      <c r="H148" s="4">
        <v>45420</v>
      </c>
      <c r="I148" s="70" t="s">
        <v>356</v>
      </c>
      <c r="J148" s="70" t="s">
        <v>988</v>
      </c>
      <c r="K148" s="22">
        <f t="shared" si="2"/>
        <v>2</v>
      </c>
      <c r="L148" s="60">
        <v>0</v>
      </c>
      <c r="M148" s="5">
        <v>45420</v>
      </c>
      <c r="O148" s="60"/>
    </row>
    <row r="149" spans="1:15">
      <c r="A149" s="4">
        <v>45420</v>
      </c>
      <c r="B149" s="70" t="s">
        <v>41</v>
      </c>
      <c r="C149" s="70" t="s">
        <v>42</v>
      </c>
      <c r="D149" s="70" t="s">
        <v>323</v>
      </c>
      <c r="E149" s="59">
        <v>1</v>
      </c>
      <c r="F149" s="70" t="s">
        <v>44</v>
      </c>
      <c r="G149" s="70" t="s">
        <v>14</v>
      </c>
      <c r="H149" s="4">
        <v>45420</v>
      </c>
      <c r="I149" s="70" t="s">
        <v>356</v>
      </c>
      <c r="J149" s="70">
        <v>1572</v>
      </c>
      <c r="K149" s="22">
        <f t="shared" si="2"/>
        <v>1</v>
      </c>
      <c r="L149" s="60">
        <v>0</v>
      </c>
      <c r="M149" s="5">
        <v>45420</v>
      </c>
      <c r="O149" s="60"/>
    </row>
    <row r="150" spans="1:15">
      <c r="A150" s="4">
        <v>45420</v>
      </c>
      <c r="B150" s="70" t="s">
        <v>41</v>
      </c>
      <c r="C150" s="70" t="s">
        <v>42</v>
      </c>
      <c r="D150" s="70" t="s">
        <v>323</v>
      </c>
      <c r="E150" s="59">
        <v>1</v>
      </c>
      <c r="F150" s="70" t="s">
        <v>44</v>
      </c>
      <c r="G150" s="70" t="s">
        <v>15</v>
      </c>
      <c r="H150" s="4">
        <v>45420</v>
      </c>
      <c r="I150" s="70" t="s">
        <v>356</v>
      </c>
      <c r="J150" s="70" t="s">
        <v>459</v>
      </c>
      <c r="K150" s="22">
        <f t="shared" si="2"/>
        <v>1</v>
      </c>
      <c r="L150" s="60">
        <v>0</v>
      </c>
      <c r="M150" s="5">
        <v>45420</v>
      </c>
      <c r="O150" s="60"/>
    </row>
    <row r="151" spans="1:15">
      <c r="A151" s="4">
        <v>45420</v>
      </c>
      <c r="B151" s="70" t="s">
        <v>41</v>
      </c>
      <c r="C151" s="70" t="s">
        <v>42</v>
      </c>
      <c r="D151" s="70" t="s">
        <v>323</v>
      </c>
      <c r="E151" s="59">
        <v>2</v>
      </c>
      <c r="F151" s="70" t="s">
        <v>44</v>
      </c>
      <c r="G151" s="70" t="s">
        <v>37</v>
      </c>
      <c r="H151" s="4">
        <v>45420</v>
      </c>
      <c r="I151" s="70" t="s">
        <v>356</v>
      </c>
      <c r="J151" s="70" t="s">
        <v>146</v>
      </c>
      <c r="K151" s="22">
        <f t="shared" si="2"/>
        <v>2</v>
      </c>
      <c r="L151" s="60">
        <v>0</v>
      </c>
      <c r="M151" s="5">
        <v>45420</v>
      </c>
      <c r="O151" s="60"/>
    </row>
    <row r="152" spans="1:15">
      <c r="A152" s="4">
        <v>45420</v>
      </c>
      <c r="B152" s="70" t="s">
        <v>41</v>
      </c>
      <c r="C152" s="70" t="s">
        <v>49</v>
      </c>
      <c r="D152" s="70" t="s">
        <v>285</v>
      </c>
      <c r="E152" s="59">
        <v>1</v>
      </c>
      <c r="F152" s="70" t="s">
        <v>44</v>
      </c>
      <c r="G152" s="70" t="s">
        <v>14</v>
      </c>
      <c r="H152" s="4">
        <v>45420</v>
      </c>
      <c r="I152" s="70" t="s">
        <v>356</v>
      </c>
      <c r="J152" s="70" t="s">
        <v>509</v>
      </c>
      <c r="K152" s="22">
        <f t="shared" si="2"/>
        <v>1</v>
      </c>
      <c r="L152" s="60">
        <v>0</v>
      </c>
      <c r="M152" s="5">
        <v>45420</v>
      </c>
      <c r="O152" s="60"/>
    </row>
    <row r="153" spans="1:15">
      <c r="A153" s="4">
        <v>45420</v>
      </c>
      <c r="B153" s="70" t="s">
        <v>41</v>
      </c>
      <c r="C153" s="70" t="s">
        <v>49</v>
      </c>
      <c r="D153" s="70" t="s">
        <v>285</v>
      </c>
      <c r="E153" s="59">
        <v>1</v>
      </c>
      <c r="F153" s="70" t="s">
        <v>44</v>
      </c>
      <c r="G153" s="70" t="s">
        <v>15</v>
      </c>
      <c r="H153" s="4">
        <v>45420</v>
      </c>
      <c r="I153" s="70" t="s">
        <v>356</v>
      </c>
      <c r="J153" s="70" t="s">
        <v>990</v>
      </c>
      <c r="K153" s="22">
        <f t="shared" ref="K153:K216" si="3">IF(H153="",0,IF(L153&gt;E153,"ERROR",E153-L153))</f>
        <v>1</v>
      </c>
      <c r="L153" s="60">
        <v>0</v>
      </c>
      <c r="M153" s="5">
        <v>45420</v>
      </c>
      <c r="O153" s="60"/>
    </row>
    <row r="154" spans="1:15">
      <c r="A154" s="4">
        <v>45420</v>
      </c>
      <c r="B154" s="70" t="s">
        <v>41</v>
      </c>
      <c r="C154" s="70" t="s">
        <v>49</v>
      </c>
      <c r="D154" s="70" t="s">
        <v>285</v>
      </c>
      <c r="E154" s="59">
        <v>2</v>
      </c>
      <c r="F154" s="70" t="s">
        <v>44</v>
      </c>
      <c r="G154" s="70" t="s">
        <v>37</v>
      </c>
      <c r="H154" s="4">
        <v>45420</v>
      </c>
      <c r="I154" s="70" t="s">
        <v>356</v>
      </c>
      <c r="J154" s="70" t="s">
        <v>991</v>
      </c>
      <c r="K154" s="22">
        <f t="shared" si="3"/>
        <v>2</v>
      </c>
      <c r="L154" s="60">
        <v>0</v>
      </c>
      <c r="M154" s="5">
        <v>45420</v>
      </c>
      <c r="O154" s="60"/>
    </row>
    <row r="155" spans="1:15">
      <c r="A155" s="4">
        <v>45420</v>
      </c>
      <c r="B155" s="70" t="s">
        <v>41</v>
      </c>
      <c r="C155" s="70" t="s">
        <v>49</v>
      </c>
      <c r="D155" s="70" t="s">
        <v>43</v>
      </c>
      <c r="E155" s="59">
        <v>1</v>
      </c>
      <c r="F155" s="70" t="s">
        <v>44</v>
      </c>
      <c r="G155" s="70" t="s">
        <v>14</v>
      </c>
      <c r="H155" s="4">
        <v>45420</v>
      </c>
      <c r="I155" s="70" t="s">
        <v>356</v>
      </c>
      <c r="J155" s="70" t="s">
        <v>430</v>
      </c>
      <c r="K155" s="22">
        <f t="shared" si="3"/>
        <v>1</v>
      </c>
      <c r="L155" s="60">
        <v>0</v>
      </c>
      <c r="M155" s="5">
        <v>45420</v>
      </c>
      <c r="O155" s="60"/>
    </row>
    <row r="156" spans="1:15">
      <c r="A156" s="4">
        <v>45420</v>
      </c>
      <c r="B156" s="70" t="s">
        <v>41</v>
      </c>
      <c r="C156" s="70" t="s">
        <v>46</v>
      </c>
      <c r="D156" s="70" t="s">
        <v>43</v>
      </c>
      <c r="E156" s="59">
        <v>1</v>
      </c>
      <c r="F156" s="70" t="s">
        <v>44</v>
      </c>
      <c r="G156" s="70" t="s">
        <v>14</v>
      </c>
      <c r="H156" s="4">
        <v>45420</v>
      </c>
      <c r="I156" s="70" t="s">
        <v>356</v>
      </c>
      <c r="J156" s="70" t="s">
        <v>517</v>
      </c>
      <c r="K156" s="22">
        <f t="shared" si="3"/>
        <v>1</v>
      </c>
      <c r="L156" s="60">
        <v>0</v>
      </c>
      <c r="M156" s="5">
        <v>45420</v>
      </c>
      <c r="O156" s="60"/>
    </row>
    <row r="157" spans="1:15">
      <c r="A157" s="4">
        <v>45420</v>
      </c>
      <c r="B157" s="70" t="s">
        <v>41</v>
      </c>
      <c r="C157" s="70" t="s">
        <v>49</v>
      </c>
      <c r="D157" s="70" t="s">
        <v>285</v>
      </c>
      <c r="E157" s="59">
        <v>1</v>
      </c>
      <c r="F157" s="70" t="s">
        <v>44</v>
      </c>
      <c r="G157" s="70" t="s">
        <v>14</v>
      </c>
      <c r="H157" s="4">
        <v>45420</v>
      </c>
      <c r="I157" s="70" t="s">
        <v>356</v>
      </c>
      <c r="J157" s="70" t="s">
        <v>992</v>
      </c>
      <c r="K157" s="22">
        <f t="shared" si="3"/>
        <v>1</v>
      </c>
      <c r="L157" s="60">
        <v>0</v>
      </c>
      <c r="M157" s="5">
        <v>45420</v>
      </c>
      <c r="O157" s="60"/>
    </row>
    <row r="158" spans="1:15">
      <c r="A158" s="4">
        <v>45420</v>
      </c>
      <c r="B158" s="70" t="s">
        <v>41</v>
      </c>
      <c r="C158" s="70" t="s">
        <v>49</v>
      </c>
      <c r="D158" s="70" t="s">
        <v>43</v>
      </c>
      <c r="E158" s="59">
        <v>1</v>
      </c>
      <c r="F158" s="70" t="s">
        <v>44</v>
      </c>
      <c r="G158" s="70" t="s">
        <v>15</v>
      </c>
      <c r="H158" s="4">
        <v>45420</v>
      </c>
      <c r="I158" s="70" t="s">
        <v>356</v>
      </c>
      <c r="J158" s="70" t="s">
        <v>91</v>
      </c>
      <c r="K158" s="22">
        <f t="shared" si="3"/>
        <v>1</v>
      </c>
      <c r="L158" s="60">
        <v>0</v>
      </c>
      <c r="M158" s="5">
        <v>45420</v>
      </c>
      <c r="O158" s="60"/>
    </row>
    <row r="159" spans="1:15">
      <c r="A159" s="4">
        <v>45420</v>
      </c>
      <c r="B159" s="70" t="s">
        <v>41</v>
      </c>
      <c r="C159" s="70" t="s">
        <v>46</v>
      </c>
      <c r="D159" s="70" t="s">
        <v>43</v>
      </c>
      <c r="E159" s="59">
        <v>1</v>
      </c>
      <c r="F159" s="70" t="s">
        <v>44</v>
      </c>
      <c r="G159" s="70" t="s">
        <v>15</v>
      </c>
      <c r="H159" s="4">
        <v>45420</v>
      </c>
      <c r="I159" s="70" t="s">
        <v>356</v>
      </c>
      <c r="J159" s="70" t="s">
        <v>518</v>
      </c>
      <c r="K159" s="22">
        <f t="shared" si="3"/>
        <v>1</v>
      </c>
      <c r="L159" s="60">
        <v>0</v>
      </c>
      <c r="M159" s="5">
        <v>45420</v>
      </c>
      <c r="O159" s="60"/>
    </row>
    <row r="160" spans="1:15">
      <c r="A160" s="4">
        <v>45421</v>
      </c>
      <c r="B160" s="70" t="s">
        <v>41</v>
      </c>
      <c r="C160" s="70" t="s">
        <v>42</v>
      </c>
      <c r="D160" s="70" t="s">
        <v>43</v>
      </c>
      <c r="E160" s="59">
        <v>1</v>
      </c>
      <c r="F160" s="70" t="s">
        <v>44</v>
      </c>
      <c r="G160" s="70" t="s">
        <v>14</v>
      </c>
      <c r="H160" s="4">
        <v>45421</v>
      </c>
      <c r="I160" s="70" t="s">
        <v>356</v>
      </c>
      <c r="J160" s="70" t="s">
        <v>434</v>
      </c>
      <c r="K160" s="22">
        <f t="shared" si="3"/>
        <v>1</v>
      </c>
      <c r="L160" s="60">
        <v>0</v>
      </c>
      <c r="M160" s="5">
        <v>45421</v>
      </c>
      <c r="O160" s="60"/>
    </row>
    <row r="161" spans="1:15">
      <c r="A161" s="4">
        <v>45421</v>
      </c>
      <c r="B161" s="70" t="s">
        <v>41</v>
      </c>
      <c r="C161" s="70" t="s">
        <v>46</v>
      </c>
      <c r="D161" s="70" t="s">
        <v>43</v>
      </c>
      <c r="E161" s="59">
        <v>1</v>
      </c>
      <c r="F161" s="70" t="s">
        <v>44</v>
      </c>
      <c r="G161" s="70" t="s">
        <v>14</v>
      </c>
      <c r="H161" s="4">
        <v>45421</v>
      </c>
      <c r="I161" s="70" t="s">
        <v>356</v>
      </c>
      <c r="J161" s="70" t="s">
        <v>436</v>
      </c>
      <c r="K161" s="22">
        <f t="shared" si="3"/>
        <v>1</v>
      </c>
      <c r="L161" s="60">
        <v>0</v>
      </c>
      <c r="M161" s="5">
        <v>45421</v>
      </c>
      <c r="O161" s="60"/>
    </row>
    <row r="162" spans="1:15">
      <c r="A162" s="4">
        <v>45421</v>
      </c>
      <c r="B162" s="70" t="s">
        <v>41</v>
      </c>
      <c r="C162" s="70" t="s">
        <v>42</v>
      </c>
      <c r="D162" s="70" t="s">
        <v>43</v>
      </c>
      <c r="E162" s="59">
        <v>1</v>
      </c>
      <c r="F162" s="70" t="s">
        <v>44</v>
      </c>
      <c r="G162" s="70" t="s">
        <v>15</v>
      </c>
      <c r="H162" s="4">
        <v>45421</v>
      </c>
      <c r="I162" s="70" t="s">
        <v>356</v>
      </c>
      <c r="J162" s="70" t="s">
        <v>435</v>
      </c>
      <c r="K162" s="22">
        <f t="shared" si="3"/>
        <v>1</v>
      </c>
      <c r="L162" s="60">
        <v>0</v>
      </c>
      <c r="M162" s="5">
        <v>45421</v>
      </c>
      <c r="O162" s="60"/>
    </row>
    <row r="163" spans="1:15">
      <c r="A163" s="4">
        <v>45421</v>
      </c>
      <c r="B163" s="70" t="s">
        <v>41</v>
      </c>
      <c r="C163" s="70" t="s">
        <v>46</v>
      </c>
      <c r="D163" s="70" t="s">
        <v>43</v>
      </c>
      <c r="E163" s="59">
        <v>1</v>
      </c>
      <c r="F163" s="70" t="s">
        <v>44</v>
      </c>
      <c r="G163" s="70" t="s">
        <v>15</v>
      </c>
      <c r="H163" s="4">
        <v>45421</v>
      </c>
      <c r="I163" s="70" t="s">
        <v>356</v>
      </c>
      <c r="J163" s="70" t="s">
        <v>437</v>
      </c>
      <c r="K163" s="22">
        <f t="shared" si="3"/>
        <v>1</v>
      </c>
      <c r="L163" s="60">
        <v>0</v>
      </c>
      <c r="M163" s="5">
        <v>45421</v>
      </c>
      <c r="O163" s="60"/>
    </row>
    <row r="164" spans="1:15">
      <c r="A164" s="4">
        <v>45421</v>
      </c>
      <c r="B164" s="70" t="s">
        <v>41</v>
      </c>
      <c r="C164" s="70" t="s">
        <v>46</v>
      </c>
      <c r="D164" s="70" t="s">
        <v>325</v>
      </c>
      <c r="E164" s="59">
        <v>1</v>
      </c>
      <c r="F164" s="70" t="s">
        <v>44</v>
      </c>
      <c r="G164" s="70" t="s">
        <v>14</v>
      </c>
      <c r="H164" s="4">
        <v>45421</v>
      </c>
      <c r="I164" s="70" t="s">
        <v>356</v>
      </c>
      <c r="J164" s="70" t="s">
        <v>447</v>
      </c>
      <c r="K164" s="22">
        <f t="shared" si="3"/>
        <v>1</v>
      </c>
      <c r="L164" s="60">
        <v>0</v>
      </c>
      <c r="M164" s="5">
        <v>45421</v>
      </c>
      <c r="O164" s="60"/>
    </row>
    <row r="165" spans="1:15">
      <c r="A165" s="4">
        <v>45421</v>
      </c>
      <c r="B165" s="70" t="s">
        <v>41</v>
      </c>
      <c r="C165" s="70" t="s">
        <v>46</v>
      </c>
      <c r="D165" s="70" t="s">
        <v>325</v>
      </c>
      <c r="E165" s="59">
        <v>1</v>
      </c>
      <c r="F165" s="70" t="s">
        <v>44</v>
      </c>
      <c r="G165" s="70" t="s">
        <v>15</v>
      </c>
      <c r="H165" s="4">
        <v>45421</v>
      </c>
      <c r="I165" s="70" t="s">
        <v>356</v>
      </c>
      <c r="J165" s="70" t="s">
        <v>448</v>
      </c>
      <c r="K165" s="22">
        <f t="shared" si="3"/>
        <v>1</v>
      </c>
      <c r="L165" s="60">
        <v>0</v>
      </c>
      <c r="M165" s="5">
        <v>45421</v>
      </c>
      <c r="O165" s="60"/>
    </row>
    <row r="166" spans="1:15">
      <c r="A166" s="4">
        <v>45421</v>
      </c>
      <c r="B166" s="70" t="s">
        <v>41</v>
      </c>
      <c r="C166" s="70" t="s">
        <v>46</v>
      </c>
      <c r="D166" s="70" t="s">
        <v>325</v>
      </c>
      <c r="E166" s="59">
        <v>2</v>
      </c>
      <c r="F166" s="70" t="s">
        <v>44</v>
      </c>
      <c r="G166" s="70" t="s">
        <v>37</v>
      </c>
      <c r="H166" s="4">
        <v>45421</v>
      </c>
      <c r="I166" s="70" t="s">
        <v>356</v>
      </c>
      <c r="J166" s="70" t="s">
        <v>993</v>
      </c>
      <c r="K166" s="22">
        <f t="shared" si="3"/>
        <v>2</v>
      </c>
      <c r="L166" s="60">
        <v>0</v>
      </c>
      <c r="M166" s="5">
        <v>45421</v>
      </c>
      <c r="O166" s="60"/>
    </row>
    <row r="167" spans="1:15">
      <c r="A167" s="4">
        <v>45422</v>
      </c>
      <c r="B167" s="70" t="s">
        <v>41</v>
      </c>
      <c r="C167" s="70" t="s">
        <v>49</v>
      </c>
      <c r="D167" s="70" t="s">
        <v>285</v>
      </c>
      <c r="E167" s="59">
        <v>1</v>
      </c>
      <c r="F167" s="70" t="s">
        <v>44</v>
      </c>
      <c r="G167" s="70" t="s">
        <v>14</v>
      </c>
      <c r="H167" s="4">
        <v>45422</v>
      </c>
      <c r="I167" s="70" t="s">
        <v>356</v>
      </c>
      <c r="J167" s="70" t="s">
        <v>507</v>
      </c>
      <c r="K167" s="22">
        <f t="shared" si="3"/>
        <v>1</v>
      </c>
      <c r="L167" s="60">
        <v>0</v>
      </c>
      <c r="M167" s="5">
        <v>45422</v>
      </c>
      <c r="O167" s="60"/>
    </row>
    <row r="168" spans="1:15">
      <c r="A168" s="4">
        <v>45422</v>
      </c>
      <c r="B168" s="70" t="s">
        <v>41</v>
      </c>
      <c r="C168" s="70" t="s">
        <v>49</v>
      </c>
      <c r="D168" s="70" t="s">
        <v>285</v>
      </c>
      <c r="E168" s="59">
        <v>1</v>
      </c>
      <c r="F168" s="70" t="s">
        <v>44</v>
      </c>
      <c r="G168" s="70" t="s">
        <v>15</v>
      </c>
      <c r="H168" s="115">
        <v>45422</v>
      </c>
      <c r="I168" s="70" t="s">
        <v>356</v>
      </c>
      <c r="J168" s="70" t="s">
        <v>994</v>
      </c>
      <c r="K168" s="22">
        <f t="shared" si="3"/>
        <v>1</v>
      </c>
      <c r="L168" s="60">
        <v>0</v>
      </c>
      <c r="M168" s="5">
        <v>45422</v>
      </c>
      <c r="O168" s="60"/>
    </row>
    <row r="169" spans="1:15">
      <c r="A169" s="4">
        <v>45420</v>
      </c>
      <c r="B169" s="70" t="s">
        <v>41</v>
      </c>
      <c r="C169" s="70" t="s">
        <v>49</v>
      </c>
      <c r="D169" s="70" t="s">
        <v>285</v>
      </c>
      <c r="E169" s="59">
        <v>1</v>
      </c>
      <c r="F169" s="70" t="s">
        <v>44</v>
      </c>
      <c r="G169" s="70" t="s">
        <v>14</v>
      </c>
      <c r="H169" s="4">
        <v>45420</v>
      </c>
      <c r="I169" s="70" t="s">
        <v>356</v>
      </c>
      <c r="J169" s="70" t="s">
        <v>334</v>
      </c>
      <c r="K169" s="22">
        <f t="shared" si="3"/>
        <v>0</v>
      </c>
      <c r="L169" s="60">
        <v>1</v>
      </c>
      <c r="M169" s="5">
        <v>45420</v>
      </c>
      <c r="O169" s="60"/>
    </row>
    <row r="170" spans="1:15">
      <c r="A170" s="4">
        <v>45420</v>
      </c>
      <c r="B170" s="70" t="s">
        <v>41</v>
      </c>
      <c r="C170" s="70" t="s">
        <v>49</v>
      </c>
      <c r="D170" s="70" t="s">
        <v>285</v>
      </c>
      <c r="E170" s="59">
        <v>1</v>
      </c>
      <c r="F170" s="70" t="s">
        <v>44</v>
      </c>
      <c r="G170" s="70" t="s">
        <v>15</v>
      </c>
      <c r="H170" s="4">
        <v>45420</v>
      </c>
      <c r="I170" s="70" t="s">
        <v>356</v>
      </c>
      <c r="J170" s="70" t="s">
        <v>334</v>
      </c>
      <c r="K170" s="22">
        <f t="shared" si="3"/>
        <v>1</v>
      </c>
      <c r="L170" s="60">
        <v>0</v>
      </c>
      <c r="M170" s="5">
        <v>45420</v>
      </c>
      <c r="O170" s="60"/>
    </row>
    <row r="171" spans="1:15">
      <c r="A171" s="4">
        <v>45420</v>
      </c>
      <c r="B171" s="70" t="s">
        <v>41</v>
      </c>
      <c r="C171" s="70" t="s">
        <v>49</v>
      </c>
      <c r="D171" s="70" t="s">
        <v>285</v>
      </c>
      <c r="E171" s="59">
        <v>2</v>
      </c>
      <c r="F171" s="70" t="s">
        <v>44</v>
      </c>
      <c r="G171" s="70" t="s">
        <v>37</v>
      </c>
      <c r="H171" s="4">
        <v>45420</v>
      </c>
      <c r="I171" s="70" t="s">
        <v>356</v>
      </c>
      <c r="J171" s="70" t="s">
        <v>995</v>
      </c>
      <c r="K171" s="22">
        <f t="shared" si="3"/>
        <v>1</v>
      </c>
      <c r="L171" s="60">
        <v>1</v>
      </c>
      <c r="M171" s="5">
        <v>45420</v>
      </c>
      <c r="O171" s="60"/>
    </row>
    <row r="172" spans="1:15">
      <c r="A172" s="4">
        <v>45421</v>
      </c>
      <c r="B172" s="70" t="s">
        <v>41</v>
      </c>
      <c r="C172" s="70" t="s">
        <v>46</v>
      </c>
      <c r="D172" s="70" t="s">
        <v>325</v>
      </c>
      <c r="E172" s="59">
        <v>1</v>
      </c>
      <c r="F172" s="70" t="s">
        <v>44</v>
      </c>
      <c r="G172" s="70" t="s">
        <v>14</v>
      </c>
      <c r="H172" s="4">
        <v>45421</v>
      </c>
      <c r="I172" s="70" t="s">
        <v>356</v>
      </c>
      <c r="J172" s="70" t="s">
        <v>372</v>
      </c>
      <c r="K172" s="22">
        <f t="shared" si="3"/>
        <v>1</v>
      </c>
      <c r="L172" s="60">
        <v>0</v>
      </c>
      <c r="M172" s="5">
        <v>45421</v>
      </c>
      <c r="O172" s="60"/>
    </row>
    <row r="173" spans="1:15">
      <c r="A173" s="4">
        <v>45421</v>
      </c>
      <c r="B173" s="70" t="s">
        <v>41</v>
      </c>
      <c r="C173" s="70" t="s">
        <v>46</v>
      </c>
      <c r="D173" s="70" t="s">
        <v>325</v>
      </c>
      <c r="E173" s="59">
        <v>1</v>
      </c>
      <c r="F173" s="70" t="s">
        <v>44</v>
      </c>
      <c r="G173" s="70" t="s">
        <v>15</v>
      </c>
      <c r="H173" s="4">
        <v>45421</v>
      </c>
      <c r="I173" s="70" t="s">
        <v>356</v>
      </c>
      <c r="J173" s="70" t="s">
        <v>996</v>
      </c>
      <c r="K173" s="22">
        <f t="shared" si="3"/>
        <v>1</v>
      </c>
      <c r="L173" s="60">
        <v>0</v>
      </c>
      <c r="M173" s="5">
        <v>45421</v>
      </c>
      <c r="O173" s="60"/>
    </row>
    <row r="174" spans="1:15">
      <c r="A174" s="4">
        <v>45421</v>
      </c>
      <c r="B174" s="70" t="s">
        <v>41</v>
      </c>
      <c r="C174" s="70" t="s">
        <v>46</v>
      </c>
      <c r="D174" s="70" t="s">
        <v>325</v>
      </c>
      <c r="E174" s="59">
        <v>2</v>
      </c>
      <c r="F174" s="70" t="s">
        <v>44</v>
      </c>
      <c r="G174" s="70" t="s">
        <v>37</v>
      </c>
      <c r="H174" s="4">
        <v>45421</v>
      </c>
      <c r="I174" s="70" t="s">
        <v>356</v>
      </c>
      <c r="J174" s="70" t="s">
        <v>146</v>
      </c>
      <c r="K174" s="22">
        <f t="shared" si="3"/>
        <v>1</v>
      </c>
      <c r="L174" s="60">
        <v>1</v>
      </c>
      <c r="M174" s="5">
        <v>45421</v>
      </c>
      <c r="O174" s="60"/>
    </row>
    <row r="175" spans="1:15">
      <c r="A175" s="4">
        <v>45421</v>
      </c>
      <c r="B175" s="70" t="s">
        <v>41</v>
      </c>
      <c r="C175" s="70" t="s">
        <v>42</v>
      </c>
      <c r="D175" s="70" t="s">
        <v>323</v>
      </c>
      <c r="E175" s="59">
        <v>6</v>
      </c>
      <c r="F175" s="70" t="s">
        <v>44</v>
      </c>
      <c r="G175" s="70" t="s">
        <v>17</v>
      </c>
      <c r="H175" s="4">
        <v>45421</v>
      </c>
      <c r="I175" s="70" t="s">
        <v>356</v>
      </c>
      <c r="J175" s="70" t="s">
        <v>136</v>
      </c>
      <c r="K175" s="22">
        <f t="shared" si="3"/>
        <v>6</v>
      </c>
      <c r="L175" s="60">
        <v>0</v>
      </c>
      <c r="M175" s="5">
        <v>45421</v>
      </c>
      <c r="O175" s="60"/>
    </row>
    <row r="176" spans="1:15">
      <c r="A176" s="4">
        <v>45421</v>
      </c>
      <c r="B176" s="70" t="s">
        <v>41</v>
      </c>
      <c r="C176" s="70" t="s">
        <v>42</v>
      </c>
      <c r="D176" s="70" t="s">
        <v>323</v>
      </c>
      <c r="E176" s="59">
        <v>2</v>
      </c>
      <c r="F176" s="70" t="s">
        <v>44</v>
      </c>
      <c r="G176" s="70" t="s">
        <v>20</v>
      </c>
      <c r="H176" s="4">
        <v>45421</v>
      </c>
      <c r="I176" s="70" t="s">
        <v>356</v>
      </c>
      <c r="J176" s="70" t="s">
        <v>134</v>
      </c>
      <c r="K176" s="22">
        <f t="shared" si="3"/>
        <v>2</v>
      </c>
      <c r="L176" s="60">
        <v>0</v>
      </c>
      <c r="M176" s="5">
        <v>45421</v>
      </c>
      <c r="O176" s="60"/>
    </row>
    <row r="177" spans="1:15">
      <c r="A177" s="4">
        <v>45421</v>
      </c>
      <c r="B177" s="70" t="s">
        <v>41</v>
      </c>
      <c r="C177" s="70" t="s">
        <v>42</v>
      </c>
      <c r="D177" s="70" t="s">
        <v>323</v>
      </c>
      <c r="E177" s="59">
        <v>1</v>
      </c>
      <c r="F177" s="70" t="s">
        <v>44</v>
      </c>
      <c r="G177" s="70" t="s">
        <v>30</v>
      </c>
      <c r="H177" s="4">
        <v>45421</v>
      </c>
      <c r="I177" s="70" t="s">
        <v>356</v>
      </c>
      <c r="J177" s="70" t="s">
        <v>205</v>
      </c>
      <c r="K177" s="22">
        <f t="shared" si="3"/>
        <v>1</v>
      </c>
      <c r="L177" s="60">
        <v>0</v>
      </c>
      <c r="M177" s="5">
        <v>45421</v>
      </c>
      <c r="O177" s="60"/>
    </row>
    <row r="178" spans="1:15">
      <c r="A178" s="4">
        <v>45421</v>
      </c>
      <c r="B178" s="70" t="s">
        <v>41</v>
      </c>
      <c r="C178" s="70" t="s">
        <v>42</v>
      </c>
      <c r="D178" s="70" t="s">
        <v>323</v>
      </c>
      <c r="E178" s="59">
        <v>2</v>
      </c>
      <c r="F178" s="70" t="s">
        <v>44</v>
      </c>
      <c r="G178" s="70" t="s">
        <v>18</v>
      </c>
      <c r="H178" s="4">
        <v>45421</v>
      </c>
      <c r="I178" s="70" t="s">
        <v>356</v>
      </c>
      <c r="J178" s="70" t="s">
        <v>985</v>
      </c>
      <c r="K178" s="22">
        <f t="shared" si="3"/>
        <v>2</v>
      </c>
      <c r="L178" s="60">
        <v>0</v>
      </c>
      <c r="M178" s="5">
        <v>45421</v>
      </c>
      <c r="O178" s="60"/>
    </row>
    <row r="179" spans="1:15">
      <c r="A179" s="115">
        <v>45421</v>
      </c>
      <c r="B179" s="70" t="s">
        <v>41</v>
      </c>
      <c r="C179" s="70" t="s">
        <v>42</v>
      </c>
      <c r="D179" s="70" t="s">
        <v>323</v>
      </c>
      <c r="E179" s="59">
        <v>1</v>
      </c>
      <c r="F179" s="70" t="s">
        <v>44</v>
      </c>
      <c r="G179" s="70" t="s">
        <v>14</v>
      </c>
      <c r="H179" s="4">
        <v>45421</v>
      </c>
      <c r="I179" s="70" t="s">
        <v>356</v>
      </c>
      <c r="J179" s="70">
        <v>1549</v>
      </c>
      <c r="K179" s="22">
        <f t="shared" si="3"/>
        <v>1</v>
      </c>
      <c r="L179" s="60">
        <v>0</v>
      </c>
      <c r="M179" s="5">
        <v>45421</v>
      </c>
      <c r="O179" s="60"/>
    </row>
    <row r="180" spans="1:15">
      <c r="A180" s="4">
        <v>45421</v>
      </c>
      <c r="B180" s="70" t="s">
        <v>41</v>
      </c>
      <c r="C180" s="70" t="s">
        <v>42</v>
      </c>
      <c r="D180" s="70" t="s">
        <v>323</v>
      </c>
      <c r="E180" s="59">
        <v>1</v>
      </c>
      <c r="F180" s="70" t="s">
        <v>44</v>
      </c>
      <c r="G180" s="70" t="s">
        <v>15</v>
      </c>
      <c r="H180" s="4">
        <v>45421</v>
      </c>
      <c r="I180" s="70" t="s">
        <v>356</v>
      </c>
      <c r="J180" s="70" t="s">
        <v>382</v>
      </c>
      <c r="K180" s="22">
        <f t="shared" si="3"/>
        <v>1</v>
      </c>
      <c r="L180" s="60">
        <v>0</v>
      </c>
      <c r="M180" s="5">
        <v>45421</v>
      </c>
      <c r="O180" s="60"/>
    </row>
    <row r="181" spans="1:15">
      <c r="A181" s="4">
        <v>45421</v>
      </c>
      <c r="B181" s="70" t="s">
        <v>41</v>
      </c>
      <c r="C181" s="70" t="s">
        <v>42</v>
      </c>
      <c r="D181" s="70" t="s">
        <v>323</v>
      </c>
      <c r="E181" s="59">
        <v>2</v>
      </c>
      <c r="F181" s="70" t="s">
        <v>44</v>
      </c>
      <c r="G181" s="70" t="s">
        <v>37</v>
      </c>
      <c r="H181" s="115">
        <v>45421</v>
      </c>
      <c r="I181" s="70" t="s">
        <v>356</v>
      </c>
      <c r="J181" s="70" t="s">
        <v>146</v>
      </c>
      <c r="K181" s="22">
        <f t="shared" si="3"/>
        <v>1</v>
      </c>
      <c r="L181" s="60">
        <v>1</v>
      </c>
      <c r="M181" s="5">
        <v>45421</v>
      </c>
      <c r="O181" s="60"/>
    </row>
    <row r="182" spans="1:15">
      <c r="A182" s="4">
        <v>45422</v>
      </c>
      <c r="B182" s="70" t="s">
        <v>41</v>
      </c>
      <c r="C182" s="70" t="s">
        <v>49</v>
      </c>
      <c r="D182" s="70" t="s">
        <v>285</v>
      </c>
      <c r="E182" s="59">
        <v>1</v>
      </c>
      <c r="F182" s="70" t="s">
        <v>44</v>
      </c>
      <c r="G182" s="70" t="s">
        <v>14</v>
      </c>
      <c r="H182" s="4">
        <v>45422</v>
      </c>
      <c r="I182" s="70" t="s">
        <v>356</v>
      </c>
      <c r="J182" s="70" t="s">
        <v>997</v>
      </c>
      <c r="K182" s="22">
        <f t="shared" si="3"/>
        <v>1</v>
      </c>
      <c r="L182" s="60">
        <v>0</v>
      </c>
      <c r="M182" s="5">
        <v>45422</v>
      </c>
      <c r="O182" s="60"/>
    </row>
    <row r="183" spans="1:15">
      <c r="A183" s="4">
        <v>45422</v>
      </c>
      <c r="B183" s="70" t="s">
        <v>41</v>
      </c>
      <c r="C183" s="70" t="s">
        <v>49</v>
      </c>
      <c r="D183" s="70" t="s">
        <v>285</v>
      </c>
      <c r="E183" s="59">
        <v>1</v>
      </c>
      <c r="F183" s="70" t="s">
        <v>44</v>
      </c>
      <c r="G183" s="70" t="s">
        <v>15</v>
      </c>
      <c r="H183" s="4">
        <v>45422</v>
      </c>
      <c r="I183" s="70" t="s">
        <v>356</v>
      </c>
      <c r="J183" s="70" t="s">
        <v>998</v>
      </c>
      <c r="K183" s="22">
        <f t="shared" si="3"/>
        <v>0</v>
      </c>
      <c r="L183" s="60">
        <v>1</v>
      </c>
      <c r="M183" s="5">
        <v>45422</v>
      </c>
      <c r="O183" s="60"/>
    </row>
    <row r="184" spans="1:15">
      <c r="A184" s="4">
        <v>45422</v>
      </c>
      <c r="B184" s="70" t="s">
        <v>41</v>
      </c>
      <c r="C184" s="70" t="s">
        <v>46</v>
      </c>
      <c r="D184" s="70" t="s">
        <v>168</v>
      </c>
      <c r="E184" s="59">
        <v>1</v>
      </c>
      <c r="F184" s="70" t="s">
        <v>44</v>
      </c>
      <c r="G184" s="70" t="s">
        <v>14</v>
      </c>
      <c r="H184" s="4">
        <v>45422</v>
      </c>
      <c r="I184" s="70" t="s">
        <v>356</v>
      </c>
      <c r="J184" s="70" t="s">
        <v>478</v>
      </c>
      <c r="K184" s="22">
        <f t="shared" si="3"/>
        <v>1</v>
      </c>
      <c r="L184" s="60">
        <v>0</v>
      </c>
      <c r="M184" s="5">
        <v>45422</v>
      </c>
      <c r="O184" s="60"/>
    </row>
    <row r="185" spans="1:15">
      <c r="A185" s="4">
        <v>45422</v>
      </c>
      <c r="B185" s="70" t="s">
        <v>41</v>
      </c>
      <c r="C185" s="70" t="s">
        <v>46</v>
      </c>
      <c r="D185" s="70" t="s">
        <v>168</v>
      </c>
      <c r="E185" s="59">
        <v>1</v>
      </c>
      <c r="F185" s="70" t="s">
        <v>44</v>
      </c>
      <c r="G185" s="70" t="s">
        <v>15</v>
      </c>
      <c r="H185" s="4">
        <v>45422</v>
      </c>
      <c r="I185" s="70" t="s">
        <v>356</v>
      </c>
      <c r="J185" s="70" t="s">
        <v>479</v>
      </c>
      <c r="K185" s="22">
        <f t="shared" si="3"/>
        <v>1</v>
      </c>
      <c r="L185" s="60">
        <v>0</v>
      </c>
      <c r="M185" s="5">
        <v>45422</v>
      </c>
      <c r="O185" s="60"/>
    </row>
    <row r="186" spans="1:15">
      <c r="A186" s="4">
        <v>45422</v>
      </c>
      <c r="B186" s="70" t="s">
        <v>41</v>
      </c>
      <c r="C186" s="70" t="s">
        <v>46</v>
      </c>
      <c r="D186" s="70" t="s">
        <v>168</v>
      </c>
      <c r="E186" s="59">
        <v>2</v>
      </c>
      <c r="F186" s="70" t="s">
        <v>44</v>
      </c>
      <c r="G186" s="70" t="s">
        <v>37</v>
      </c>
      <c r="H186" s="4">
        <v>45422</v>
      </c>
      <c r="I186" s="70" t="s">
        <v>356</v>
      </c>
      <c r="J186" s="70" t="s">
        <v>676</v>
      </c>
      <c r="K186" s="22">
        <f t="shared" si="3"/>
        <v>2</v>
      </c>
      <c r="L186" s="60">
        <v>0</v>
      </c>
      <c r="M186" s="5">
        <v>45422</v>
      </c>
      <c r="O186" s="60"/>
    </row>
    <row r="187" spans="1:15">
      <c r="A187" s="4">
        <v>45428</v>
      </c>
      <c r="B187" s="70" t="s">
        <v>41</v>
      </c>
      <c r="C187" s="70" t="s">
        <v>46</v>
      </c>
      <c r="D187" s="70" t="s">
        <v>325</v>
      </c>
      <c r="E187" s="59">
        <v>1</v>
      </c>
      <c r="F187" s="70" t="s">
        <v>44</v>
      </c>
      <c r="G187" s="70" t="s">
        <v>14</v>
      </c>
      <c r="H187" s="4">
        <v>45428</v>
      </c>
      <c r="I187" s="70" t="s">
        <v>356</v>
      </c>
      <c r="J187" s="70" t="s">
        <v>357</v>
      </c>
      <c r="K187" s="22">
        <f t="shared" si="3"/>
        <v>1</v>
      </c>
      <c r="L187" s="60">
        <v>0</v>
      </c>
      <c r="M187" s="5">
        <v>45428</v>
      </c>
      <c r="O187" s="60"/>
    </row>
    <row r="188" spans="1:15">
      <c r="A188" s="4">
        <v>45428</v>
      </c>
      <c r="B188" s="70" t="s">
        <v>41</v>
      </c>
      <c r="C188" s="70" t="s">
        <v>46</v>
      </c>
      <c r="D188" s="70" t="s">
        <v>325</v>
      </c>
      <c r="E188" s="59">
        <v>1</v>
      </c>
      <c r="F188" s="70" t="s">
        <v>44</v>
      </c>
      <c r="G188" s="70" t="s">
        <v>15</v>
      </c>
      <c r="H188" s="4">
        <v>45428</v>
      </c>
      <c r="I188" s="70" t="s">
        <v>356</v>
      </c>
      <c r="J188" s="70" t="s">
        <v>358</v>
      </c>
      <c r="K188" s="22">
        <f t="shared" si="3"/>
        <v>1</v>
      </c>
      <c r="L188" s="60">
        <v>0</v>
      </c>
      <c r="M188" s="5">
        <v>45428</v>
      </c>
      <c r="O188" s="60"/>
    </row>
    <row r="189" spans="1:15">
      <c r="A189" s="4">
        <v>45428</v>
      </c>
      <c r="B189" s="70" t="s">
        <v>41</v>
      </c>
      <c r="C189" s="70" t="s">
        <v>46</v>
      </c>
      <c r="D189" s="70" t="s">
        <v>325</v>
      </c>
      <c r="E189" s="59">
        <v>2</v>
      </c>
      <c r="F189" s="70" t="s">
        <v>44</v>
      </c>
      <c r="G189" s="70" t="s">
        <v>37</v>
      </c>
      <c r="H189" s="4">
        <v>45428</v>
      </c>
      <c r="I189" s="70" t="s">
        <v>356</v>
      </c>
      <c r="J189" s="70" t="s">
        <v>146</v>
      </c>
      <c r="K189" s="22">
        <f t="shared" si="3"/>
        <v>1</v>
      </c>
      <c r="L189" s="60">
        <v>1</v>
      </c>
      <c r="M189" s="5">
        <v>45428</v>
      </c>
      <c r="O189" s="60"/>
    </row>
    <row r="190" spans="1:15">
      <c r="A190" s="4">
        <v>45427</v>
      </c>
      <c r="B190" s="70" t="s">
        <v>41</v>
      </c>
      <c r="C190" s="70" t="s">
        <v>46</v>
      </c>
      <c r="D190" s="70" t="s">
        <v>168</v>
      </c>
      <c r="E190" s="59">
        <v>1</v>
      </c>
      <c r="F190" s="70" t="s">
        <v>44</v>
      </c>
      <c r="G190" s="70" t="s">
        <v>14</v>
      </c>
      <c r="H190" s="4">
        <v>45427</v>
      </c>
      <c r="I190" s="70" t="s">
        <v>356</v>
      </c>
      <c r="J190" s="70" t="s">
        <v>482</v>
      </c>
      <c r="K190" s="22">
        <f t="shared" si="3"/>
        <v>1</v>
      </c>
      <c r="L190" s="60">
        <v>0</v>
      </c>
      <c r="M190" s="5">
        <v>45427</v>
      </c>
      <c r="O190" s="60"/>
    </row>
    <row r="191" spans="1:15">
      <c r="A191" s="4">
        <v>45427</v>
      </c>
      <c r="B191" s="70" t="s">
        <v>41</v>
      </c>
      <c r="C191" s="70" t="s">
        <v>64</v>
      </c>
      <c r="D191" s="70" t="s">
        <v>43</v>
      </c>
      <c r="E191" s="59">
        <v>1</v>
      </c>
      <c r="F191" s="70" t="s">
        <v>44</v>
      </c>
      <c r="G191" s="70" t="s">
        <v>14</v>
      </c>
      <c r="H191" s="4">
        <v>45427</v>
      </c>
      <c r="I191" s="70" t="s">
        <v>356</v>
      </c>
      <c r="J191" s="70" t="s">
        <v>999</v>
      </c>
      <c r="K191" s="22">
        <f t="shared" si="3"/>
        <v>1</v>
      </c>
      <c r="L191" s="60">
        <v>0</v>
      </c>
      <c r="M191" s="5">
        <v>45427</v>
      </c>
      <c r="O191" s="60"/>
    </row>
    <row r="192" spans="1:15">
      <c r="A192" s="115">
        <v>45427</v>
      </c>
      <c r="B192" s="70" t="s">
        <v>41</v>
      </c>
      <c r="C192" s="70" t="s">
        <v>64</v>
      </c>
      <c r="D192" s="70" t="s">
        <v>43</v>
      </c>
      <c r="E192" s="59">
        <v>1</v>
      </c>
      <c r="F192" s="70" t="s">
        <v>44</v>
      </c>
      <c r="G192" s="70" t="s">
        <v>15</v>
      </c>
      <c r="H192" s="115">
        <v>45427</v>
      </c>
      <c r="I192" s="70" t="s">
        <v>356</v>
      </c>
      <c r="J192" s="70" t="s">
        <v>439</v>
      </c>
      <c r="K192" s="22">
        <f t="shared" si="3"/>
        <v>1</v>
      </c>
      <c r="L192" s="60">
        <v>0</v>
      </c>
      <c r="M192" s="5">
        <v>45427</v>
      </c>
      <c r="O192" s="60"/>
    </row>
    <row r="193" spans="1:15">
      <c r="A193" s="4">
        <v>45426</v>
      </c>
      <c r="B193" s="70" t="s">
        <v>41</v>
      </c>
      <c r="C193" s="70" t="s">
        <v>46</v>
      </c>
      <c r="D193" s="70" t="s">
        <v>43</v>
      </c>
      <c r="E193" s="59">
        <v>1</v>
      </c>
      <c r="F193" s="70" t="s">
        <v>44</v>
      </c>
      <c r="G193" s="70" t="s">
        <v>14</v>
      </c>
      <c r="H193" s="4">
        <v>45426</v>
      </c>
      <c r="I193" s="70" t="s">
        <v>356</v>
      </c>
      <c r="J193" s="70">
        <v>4130</v>
      </c>
      <c r="K193" s="22">
        <f t="shared" si="3"/>
        <v>1</v>
      </c>
      <c r="L193" s="60">
        <v>0</v>
      </c>
      <c r="M193" s="5">
        <v>45426</v>
      </c>
      <c r="O193" s="60"/>
    </row>
    <row r="194" spans="1:15">
      <c r="A194" s="4">
        <v>45426</v>
      </c>
      <c r="B194" s="70" t="s">
        <v>41</v>
      </c>
      <c r="C194" s="70" t="s">
        <v>46</v>
      </c>
      <c r="D194" s="70" t="s">
        <v>43</v>
      </c>
      <c r="E194" s="59">
        <v>1</v>
      </c>
      <c r="F194" s="70" t="s">
        <v>44</v>
      </c>
      <c r="G194" s="70" t="s">
        <v>15</v>
      </c>
      <c r="H194" s="4">
        <v>45426</v>
      </c>
      <c r="I194" s="70" t="s">
        <v>356</v>
      </c>
      <c r="J194" s="70" t="s">
        <v>1000</v>
      </c>
      <c r="K194" s="22">
        <f t="shared" si="3"/>
        <v>1</v>
      </c>
      <c r="L194" s="60">
        <v>0</v>
      </c>
      <c r="M194" s="5">
        <v>45426</v>
      </c>
      <c r="O194" s="60"/>
    </row>
    <row r="195" spans="1:15">
      <c r="A195" s="115">
        <v>45429</v>
      </c>
      <c r="B195" s="70" t="s">
        <v>41</v>
      </c>
      <c r="C195" s="70" t="s">
        <v>49</v>
      </c>
      <c r="D195" s="70" t="s">
        <v>285</v>
      </c>
      <c r="E195" s="59">
        <v>1</v>
      </c>
      <c r="F195" s="70" t="s">
        <v>44</v>
      </c>
      <c r="G195" s="70" t="s">
        <v>14</v>
      </c>
      <c r="H195" s="4">
        <v>45429</v>
      </c>
      <c r="I195" s="70" t="s">
        <v>356</v>
      </c>
      <c r="J195" s="70" t="s">
        <v>1001</v>
      </c>
      <c r="K195" s="22">
        <f t="shared" si="3"/>
        <v>1</v>
      </c>
      <c r="L195" s="60">
        <v>0</v>
      </c>
      <c r="M195" s="5">
        <v>45429</v>
      </c>
      <c r="O195" s="60"/>
    </row>
    <row r="196" spans="1:15">
      <c r="A196" s="4">
        <v>45429</v>
      </c>
      <c r="B196" s="70" t="s">
        <v>41</v>
      </c>
      <c r="C196" s="70" t="s">
        <v>49</v>
      </c>
      <c r="D196" s="70" t="s">
        <v>285</v>
      </c>
      <c r="E196" s="59">
        <v>1</v>
      </c>
      <c r="F196" s="70" t="s">
        <v>44</v>
      </c>
      <c r="G196" s="70" t="s">
        <v>15</v>
      </c>
      <c r="H196" s="4">
        <v>45429</v>
      </c>
      <c r="I196" s="70" t="s">
        <v>356</v>
      </c>
      <c r="J196" s="70" t="s">
        <v>1002</v>
      </c>
      <c r="K196" s="22">
        <f t="shared" si="3"/>
        <v>1</v>
      </c>
      <c r="L196" s="60">
        <v>0</v>
      </c>
      <c r="M196" s="5">
        <v>45429</v>
      </c>
      <c r="O196" s="60"/>
    </row>
    <row r="197" spans="1:15">
      <c r="A197" s="4">
        <v>45429</v>
      </c>
      <c r="B197" s="70" t="s">
        <v>41</v>
      </c>
      <c r="C197" s="70" t="s">
        <v>49</v>
      </c>
      <c r="D197" s="70" t="s">
        <v>285</v>
      </c>
      <c r="E197" s="59">
        <v>1</v>
      </c>
      <c r="F197" s="70" t="s">
        <v>44</v>
      </c>
      <c r="G197" s="70" t="s">
        <v>15</v>
      </c>
      <c r="H197" s="4">
        <v>45429</v>
      </c>
      <c r="I197" s="70" t="s">
        <v>356</v>
      </c>
      <c r="J197" s="70" t="s">
        <v>286</v>
      </c>
      <c r="K197" s="22">
        <f t="shared" si="3"/>
        <v>1</v>
      </c>
      <c r="L197" s="60">
        <v>0</v>
      </c>
      <c r="M197" s="5">
        <v>45429</v>
      </c>
      <c r="O197" s="60"/>
    </row>
    <row r="198" spans="1:15">
      <c r="A198" s="4">
        <v>45415</v>
      </c>
      <c r="B198" s="70" t="s">
        <v>41</v>
      </c>
      <c r="C198" s="70" t="s">
        <v>49</v>
      </c>
      <c r="D198" s="70" t="s">
        <v>285</v>
      </c>
      <c r="E198" s="59">
        <v>1</v>
      </c>
      <c r="F198" s="70" t="s">
        <v>44</v>
      </c>
      <c r="G198" s="70" t="s">
        <v>14</v>
      </c>
      <c r="H198" s="4">
        <v>45429</v>
      </c>
      <c r="I198" s="70" t="s">
        <v>356</v>
      </c>
      <c r="J198" s="70" t="s">
        <v>286</v>
      </c>
      <c r="K198" s="22">
        <f t="shared" si="3"/>
        <v>1</v>
      </c>
      <c r="L198" s="60">
        <v>0</v>
      </c>
      <c r="M198" s="5">
        <v>45415</v>
      </c>
      <c r="O198" s="60"/>
    </row>
    <row r="199" spans="1:15">
      <c r="A199" s="4">
        <v>45415</v>
      </c>
      <c r="B199" s="70" t="s">
        <v>41</v>
      </c>
      <c r="C199" s="70" t="s">
        <v>49</v>
      </c>
      <c r="D199" s="70" t="s">
        <v>285</v>
      </c>
      <c r="E199" s="59">
        <v>1</v>
      </c>
      <c r="F199" s="70" t="s">
        <v>44</v>
      </c>
      <c r="G199" s="70" t="s">
        <v>15</v>
      </c>
      <c r="H199" s="4">
        <v>45415</v>
      </c>
      <c r="I199" s="70" t="s">
        <v>356</v>
      </c>
      <c r="J199" s="70" t="s">
        <v>286</v>
      </c>
      <c r="K199" s="22">
        <f t="shared" si="3"/>
        <v>0</v>
      </c>
      <c r="L199" s="60">
        <v>1</v>
      </c>
      <c r="M199" s="5">
        <v>45415</v>
      </c>
      <c r="O199" s="60"/>
    </row>
    <row r="200" spans="1:15">
      <c r="A200" s="4">
        <v>45415</v>
      </c>
      <c r="B200" s="70" t="s">
        <v>41</v>
      </c>
      <c r="C200" s="70" t="s">
        <v>49</v>
      </c>
      <c r="D200" s="70" t="s">
        <v>285</v>
      </c>
      <c r="E200" s="59">
        <v>2</v>
      </c>
      <c r="F200" s="70" t="s">
        <v>44</v>
      </c>
      <c r="G200" s="70" t="s">
        <v>37</v>
      </c>
      <c r="H200" s="4">
        <v>45415</v>
      </c>
      <c r="I200" s="70" t="s">
        <v>356</v>
      </c>
      <c r="J200" s="70" t="s">
        <v>146</v>
      </c>
      <c r="K200" s="22">
        <f t="shared" si="3"/>
        <v>1</v>
      </c>
      <c r="L200" s="60">
        <v>1</v>
      </c>
      <c r="M200" s="5">
        <v>45415</v>
      </c>
      <c r="O200" s="60"/>
    </row>
    <row r="201" spans="1:15">
      <c r="A201" s="4">
        <v>45429</v>
      </c>
      <c r="B201" s="70" t="s">
        <v>41</v>
      </c>
      <c r="C201" s="70" t="s">
        <v>46</v>
      </c>
      <c r="D201" s="70" t="s">
        <v>168</v>
      </c>
      <c r="E201" s="59">
        <v>1</v>
      </c>
      <c r="F201" s="70" t="s">
        <v>44</v>
      </c>
      <c r="G201" s="70" t="s">
        <v>15</v>
      </c>
      <c r="H201" s="4">
        <v>45429</v>
      </c>
      <c r="I201" s="70" t="s">
        <v>356</v>
      </c>
      <c r="J201" s="70" t="s">
        <v>671</v>
      </c>
      <c r="K201" s="22">
        <f t="shared" si="3"/>
        <v>1</v>
      </c>
      <c r="L201" s="60">
        <v>0</v>
      </c>
      <c r="M201" s="5">
        <v>45429</v>
      </c>
      <c r="O201" s="60"/>
    </row>
    <row r="202" spans="1:15">
      <c r="A202" s="4">
        <v>45429</v>
      </c>
      <c r="B202" s="70" t="s">
        <v>41</v>
      </c>
      <c r="C202" s="70" t="s">
        <v>46</v>
      </c>
      <c r="D202" s="70" t="s">
        <v>173</v>
      </c>
      <c r="E202" s="59">
        <v>1</v>
      </c>
      <c r="F202" s="70" t="s">
        <v>44</v>
      </c>
      <c r="G202" s="70" t="s">
        <v>14</v>
      </c>
      <c r="H202" s="4">
        <v>45429</v>
      </c>
      <c r="I202" s="70" t="s">
        <v>356</v>
      </c>
      <c r="J202" s="70" t="s">
        <v>474</v>
      </c>
      <c r="K202" s="22">
        <f t="shared" si="3"/>
        <v>1</v>
      </c>
      <c r="L202" s="60">
        <v>0</v>
      </c>
      <c r="M202" s="5">
        <v>45429</v>
      </c>
      <c r="O202" s="60"/>
    </row>
    <row r="203" spans="1:15">
      <c r="A203" s="4">
        <v>45429</v>
      </c>
      <c r="B203" s="70" t="s">
        <v>41</v>
      </c>
      <c r="C203" s="70" t="s">
        <v>46</v>
      </c>
      <c r="D203" s="70" t="s">
        <v>173</v>
      </c>
      <c r="E203" s="59">
        <v>1</v>
      </c>
      <c r="F203" s="70" t="s">
        <v>44</v>
      </c>
      <c r="G203" s="70" t="s">
        <v>15</v>
      </c>
      <c r="H203" s="4">
        <v>45429</v>
      </c>
      <c r="I203" s="70" t="s">
        <v>356</v>
      </c>
      <c r="J203" s="70" t="s">
        <v>475</v>
      </c>
      <c r="K203" s="22">
        <f t="shared" si="3"/>
        <v>1</v>
      </c>
      <c r="L203" s="60">
        <v>0</v>
      </c>
      <c r="M203" s="5">
        <v>45429</v>
      </c>
      <c r="O203" s="60"/>
    </row>
    <row r="204" spans="1:15">
      <c r="A204" s="115">
        <v>45429</v>
      </c>
      <c r="B204" s="70" t="s">
        <v>41</v>
      </c>
      <c r="C204" s="70" t="s">
        <v>46</v>
      </c>
      <c r="D204" s="70" t="s">
        <v>173</v>
      </c>
      <c r="E204" s="59">
        <v>2</v>
      </c>
      <c r="F204" s="70" t="s">
        <v>44</v>
      </c>
      <c r="G204" s="70" t="s">
        <v>37</v>
      </c>
      <c r="H204" s="4">
        <v>45429</v>
      </c>
      <c r="I204" s="70" t="s">
        <v>356</v>
      </c>
      <c r="J204" s="70" t="s">
        <v>455</v>
      </c>
      <c r="K204" s="22">
        <f t="shared" si="3"/>
        <v>2</v>
      </c>
      <c r="L204" s="60">
        <v>0</v>
      </c>
      <c r="M204" s="5">
        <v>45429</v>
      </c>
      <c r="O204" s="60"/>
    </row>
    <row r="205" spans="1:15">
      <c r="A205" s="4">
        <v>45429</v>
      </c>
      <c r="B205" s="70" t="s">
        <v>41</v>
      </c>
      <c r="C205" s="70" t="s">
        <v>49</v>
      </c>
      <c r="D205" s="70" t="s">
        <v>285</v>
      </c>
      <c r="E205" s="59">
        <v>1</v>
      </c>
      <c r="F205" s="70" t="s">
        <v>44</v>
      </c>
      <c r="G205" s="70" t="s">
        <v>14</v>
      </c>
      <c r="H205" s="4">
        <v>45429</v>
      </c>
      <c r="I205" s="70" t="s">
        <v>356</v>
      </c>
      <c r="J205" s="70" t="s">
        <v>352</v>
      </c>
      <c r="K205" s="22">
        <f t="shared" si="3"/>
        <v>1</v>
      </c>
      <c r="L205" s="60">
        <v>0</v>
      </c>
      <c r="M205" s="5">
        <v>45429</v>
      </c>
      <c r="O205" s="60"/>
    </row>
    <row r="206" spans="1:15">
      <c r="A206" s="4">
        <v>45429</v>
      </c>
      <c r="B206" s="70" t="s">
        <v>41</v>
      </c>
      <c r="C206" s="70" t="s">
        <v>42</v>
      </c>
      <c r="D206" s="70" t="s">
        <v>285</v>
      </c>
      <c r="E206" s="59">
        <v>1</v>
      </c>
      <c r="F206" s="70" t="s">
        <v>44</v>
      </c>
      <c r="G206" s="70" t="s">
        <v>15</v>
      </c>
      <c r="H206" s="4">
        <v>45429</v>
      </c>
      <c r="I206" s="70" t="s">
        <v>356</v>
      </c>
      <c r="J206" s="70" t="s">
        <v>287</v>
      </c>
      <c r="K206" s="22">
        <f t="shared" si="3"/>
        <v>1</v>
      </c>
      <c r="L206" s="60">
        <v>0</v>
      </c>
      <c r="M206" s="5">
        <v>45429</v>
      </c>
      <c r="O206" s="60"/>
    </row>
    <row r="207" spans="1:15">
      <c r="A207" s="4">
        <v>45432</v>
      </c>
      <c r="B207" s="70" t="s">
        <v>41</v>
      </c>
      <c r="C207" s="70" t="s">
        <v>42</v>
      </c>
      <c r="D207" s="70" t="s">
        <v>127</v>
      </c>
      <c r="E207" s="59">
        <v>1</v>
      </c>
      <c r="F207" s="70" t="s">
        <v>44</v>
      </c>
      <c r="G207" s="70" t="s">
        <v>14</v>
      </c>
      <c r="H207" s="4">
        <v>45432</v>
      </c>
      <c r="I207" s="70" t="s">
        <v>356</v>
      </c>
      <c r="J207" s="70" t="s">
        <v>1003</v>
      </c>
      <c r="K207" s="22">
        <f t="shared" si="3"/>
        <v>1</v>
      </c>
      <c r="L207" s="60">
        <v>0</v>
      </c>
      <c r="M207" s="5">
        <v>45432</v>
      </c>
      <c r="O207" s="60"/>
    </row>
    <row r="208" spans="1:15">
      <c r="A208" s="4">
        <v>45432</v>
      </c>
      <c r="B208" s="70" t="s">
        <v>41</v>
      </c>
      <c r="C208" s="70" t="s">
        <v>42</v>
      </c>
      <c r="D208" s="70" t="s">
        <v>127</v>
      </c>
      <c r="E208" s="59">
        <v>5</v>
      </c>
      <c r="F208" s="70" t="s">
        <v>44</v>
      </c>
      <c r="G208" s="70" t="s">
        <v>17</v>
      </c>
      <c r="H208" s="4">
        <v>45432</v>
      </c>
      <c r="I208" s="70" t="s">
        <v>356</v>
      </c>
      <c r="J208" s="70" t="s">
        <v>136</v>
      </c>
      <c r="K208" s="22">
        <f t="shared" si="3"/>
        <v>2</v>
      </c>
      <c r="L208" s="60">
        <v>3</v>
      </c>
      <c r="M208" s="5">
        <v>45432</v>
      </c>
      <c r="O208" s="60"/>
    </row>
    <row r="209" spans="1:15">
      <c r="A209" s="4">
        <v>45432</v>
      </c>
      <c r="B209" s="70" t="s">
        <v>41</v>
      </c>
      <c r="C209" s="70" t="s">
        <v>46</v>
      </c>
      <c r="D209" s="70" t="s">
        <v>168</v>
      </c>
      <c r="E209" s="59">
        <v>1</v>
      </c>
      <c r="F209" s="70" t="s">
        <v>44</v>
      </c>
      <c r="G209" s="70" t="s">
        <v>15</v>
      </c>
      <c r="H209" s="4">
        <v>45432</v>
      </c>
      <c r="I209" s="70" t="s">
        <v>356</v>
      </c>
      <c r="J209" s="70" t="s">
        <v>466</v>
      </c>
      <c r="K209" s="22">
        <f t="shared" si="3"/>
        <v>1</v>
      </c>
      <c r="L209" s="60">
        <v>0</v>
      </c>
      <c r="M209" s="5">
        <v>45432</v>
      </c>
      <c r="O209" s="60"/>
    </row>
    <row r="210" spans="1:15">
      <c r="A210" s="4">
        <v>45433</v>
      </c>
      <c r="B210" s="70" t="s">
        <v>41</v>
      </c>
      <c r="C210" s="70" t="s">
        <v>42</v>
      </c>
      <c r="D210" s="70" t="s">
        <v>323</v>
      </c>
      <c r="E210" s="59">
        <v>6</v>
      </c>
      <c r="F210" s="70" t="s">
        <v>44</v>
      </c>
      <c r="G210" s="70" t="s">
        <v>17</v>
      </c>
      <c r="H210" s="4">
        <v>45433</v>
      </c>
      <c r="I210" s="70" t="s">
        <v>356</v>
      </c>
      <c r="J210" s="70" t="s">
        <v>1004</v>
      </c>
      <c r="K210" s="22">
        <f t="shared" si="3"/>
        <v>6</v>
      </c>
      <c r="L210" s="60">
        <v>0</v>
      </c>
      <c r="M210" s="5">
        <v>45433</v>
      </c>
      <c r="O210" s="60"/>
    </row>
    <row r="211" spans="1:15">
      <c r="A211" s="4">
        <v>45433</v>
      </c>
      <c r="B211" s="70" t="s">
        <v>41</v>
      </c>
      <c r="C211" s="70" t="s">
        <v>42</v>
      </c>
      <c r="D211" s="70" t="s">
        <v>323</v>
      </c>
      <c r="E211" s="59">
        <v>1</v>
      </c>
      <c r="F211" s="70" t="s">
        <v>44</v>
      </c>
      <c r="G211" s="70" t="s">
        <v>30</v>
      </c>
      <c r="H211" s="4">
        <v>45433</v>
      </c>
      <c r="I211" s="70" t="s">
        <v>356</v>
      </c>
      <c r="J211" s="70" t="s">
        <v>205</v>
      </c>
      <c r="K211" s="22">
        <f t="shared" si="3"/>
        <v>1</v>
      </c>
      <c r="L211" s="60">
        <v>0</v>
      </c>
      <c r="M211" s="5">
        <v>45433</v>
      </c>
      <c r="O211" s="60"/>
    </row>
    <row r="212" spans="1:15">
      <c r="A212" s="4">
        <v>45433</v>
      </c>
      <c r="B212" s="70" t="s">
        <v>41</v>
      </c>
      <c r="C212" s="70" t="s">
        <v>42</v>
      </c>
      <c r="D212" s="70" t="s">
        <v>323</v>
      </c>
      <c r="E212" s="59">
        <v>1</v>
      </c>
      <c r="F212" s="70" t="s">
        <v>44</v>
      </c>
      <c r="G212" s="70" t="s">
        <v>14</v>
      </c>
      <c r="H212" s="4">
        <v>45433</v>
      </c>
      <c r="I212" s="70" t="s">
        <v>356</v>
      </c>
      <c r="J212" s="70">
        <v>1550</v>
      </c>
      <c r="K212" s="22">
        <f t="shared" si="3"/>
        <v>1</v>
      </c>
      <c r="L212" s="60">
        <v>0</v>
      </c>
      <c r="M212" s="5">
        <v>45433</v>
      </c>
      <c r="O212" s="60"/>
    </row>
    <row r="213" spans="1:15">
      <c r="A213" s="4">
        <v>45433</v>
      </c>
      <c r="B213" s="70" t="s">
        <v>41</v>
      </c>
      <c r="C213" s="70" t="s">
        <v>42</v>
      </c>
      <c r="D213" s="70" t="s">
        <v>323</v>
      </c>
      <c r="E213" s="59">
        <v>1</v>
      </c>
      <c r="F213" s="70" t="s">
        <v>44</v>
      </c>
      <c r="G213" s="70" t="s">
        <v>15</v>
      </c>
      <c r="H213" s="4">
        <v>45433</v>
      </c>
      <c r="I213" s="70" t="s">
        <v>356</v>
      </c>
      <c r="J213" s="70" t="s">
        <v>491</v>
      </c>
      <c r="K213" s="22">
        <f t="shared" si="3"/>
        <v>1</v>
      </c>
      <c r="L213" s="60">
        <v>0</v>
      </c>
      <c r="M213" s="5">
        <v>45433</v>
      </c>
      <c r="O213" s="60"/>
    </row>
    <row r="214" spans="1:15">
      <c r="A214" s="4">
        <v>45433</v>
      </c>
      <c r="B214" s="70" t="s">
        <v>41</v>
      </c>
      <c r="C214" s="70" t="s">
        <v>42</v>
      </c>
      <c r="D214" s="70" t="s">
        <v>323</v>
      </c>
      <c r="E214" s="59">
        <v>2</v>
      </c>
      <c r="F214" s="70" t="s">
        <v>44</v>
      </c>
      <c r="G214" s="70" t="s">
        <v>37</v>
      </c>
      <c r="H214" s="4">
        <v>45433</v>
      </c>
      <c r="I214" s="70" t="s">
        <v>356</v>
      </c>
      <c r="J214" s="70" t="s">
        <v>146</v>
      </c>
      <c r="K214" s="22">
        <f t="shared" si="3"/>
        <v>1</v>
      </c>
      <c r="L214" s="60">
        <v>1</v>
      </c>
      <c r="M214" s="5">
        <v>45433</v>
      </c>
      <c r="O214" s="60"/>
    </row>
    <row r="215" spans="1:15">
      <c r="A215" s="4">
        <v>45433</v>
      </c>
      <c r="B215" s="70" t="s">
        <v>41</v>
      </c>
      <c r="C215" s="70" t="s">
        <v>42</v>
      </c>
      <c r="D215" s="70" t="s">
        <v>127</v>
      </c>
      <c r="E215" s="59">
        <v>1</v>
      </c>
      <c r="F215" s="70" t="s">
        <v>44</v>
      </c>
      <c r="G215" s="70" t="s">
        <v>14</v>
      </c>
      <c r="H215" s="4">
        <v>45433</v>
      </c>
      <c r="I215" s="70" t="s">
        <v>356</v>
      </c>
      <c r="J215" s="70" t="s">
        <v>486</v>
      </c>
      <c r="K215" s="22">
        <f t="shared" si="3"/>
        <v>1</v>
      </c>
      <c r="L215" s="60">
        <v>0</v>
      </c>
      <c r="M215" s="5">
        <v>45433</v>
      </c>
      <c r="O215" s="60"/>
    </row>
    <row r="216" spans="1:15">
      <c r="A216" s="4">
        <v>45433</v>
      </c>
      <c r="B216" s="70" t="s">
        <v>41</v>
      </c>
      <c r="C216" s="70" t="s">
        <v>42</v>
      </c>
      <c r="D216" s="70" t="s">
        <v>127</v>
      </c>
      <c r="E216" s="59">
        <v>1</v>
      </c>
      <c r="F216" s="70" t="s">
        <v>44</v>
      </c>
      <c r="G216" s="70" t="s">
        <v>15</v>
      </c>
      <c r="H216" s="4">
        <v>45433</v>
      </c>
      <c r="I216" s="70" t="s">
        <v>356</v>
      </c>
      <c r="J216" s="70" t="s">
        <v>487</v>
      </c>
      <c r="K216" s="22">
        <f t="shared" si="3"/>
        <v>1</v>
      </c>
      <c r="L216" s="60">
        <v>0</v>
      </c>
      <c r="M216" s="5">
        <v>45433</v>
      </c>
      <c r="O216" s="60"/>
    </row>
    <row r="217" spans="1:15">
      <c r="A217" s="4">
        <v>45433</v>
      </c>
      <c r="B217" s="70" t="s">
        <v>41</v>
      </c>
      <c r="C217" s="70" t="s">
        <v>42</v>
      </c>
      <c r="D217" s="70" t="s">
        <v>127</v>
      </c>
      <c r="E217" s="59">
        <v>2</v>
      </c>
      <c r="F217" s="70" t="s">
        <v>44</v>
      </c>
      <c r="G217" s="70" t="s">
        <v>37</v>
      </c>
      <c r="H217" s="4">
        <v>45433</v>
      </c>
      <c r="I217" s="70" t="s">
        <v>356</v>
      </c>
      <c r="J217" s="70" t="s">
        <v>146</v>
      </c>
      <c r="K217" s="22">
        <f t="shared" ref="K217:K280" si="4">IF(H217="",0,IF(L217&gt;E217,"ERROR",E217-L217))</f>
        <v>2</v>
      </c>
      <c r="L217" s="60">
        <v>0</v>
      </c>
      <c r="M217" s="5">
        <v>45433</v>
      </c>
      <c r="O217" s="60"/>
    </row>
    <row r="218" spans="1:15">
      <c r="A218" s="4">
        <v>45433</v>
      </c>
      <c r="B218" s="70" t="s">
        <v>41</v>
      </c>
      <c r="C218" s="70" t="s">
        <v>49</v>
      </c>
      <c r="D218" s="70" t="s">
        <v>175</v>
      </c>
      <c r="E218" s="59">
        <v>1</v>
      </c>
      <c r="F218" s="70" t="s">
        <v>44</v>
      </c>
      <c r="G218" s="70" t="s">
        <v>14</v>
      </c>
      <c r="H218" s="4">
        <v>45433</v>
      </c>
      <c r="I218" s="70" t="s">
        <v>356</v>
      </c>
      <c r="J218" s="70" t="s">
        <v>1005</v>
      </c>
      <c r="K218" s="22">
        <f t="shared" si="4"/>
        <v>1</v>
      </c>
      <c r="L218" s="60">
        <v>0</v>
      </c>
      <c r="M218" s="5">
        <v>45433</v>
      </c>
      <c r="O218" s="60"/>
    </row>
    <row r="219" spans="1:15">
      <c r="A219" s="4">
        <v>45433</v>
      </c>
      <c r="B219" s="70" t="s">
        <v>41</v>
      </c>
      <c r="C219" s="70" t="s">
        <v>49</v>
      </c>
      <c r="D219" s="70" t="s">
        <v>175</v>
      </c>
      <c r="E219" s="59">
        <v>1</v>
      </c>
      <c r="F219" s="70" t="s">
        <v>44</v>
      </c>
      <c r="G219" s="70" t="s">
        <v>15</v>
      </c>
      <c r="H219" s="4">
        <v>45433</v>
      </c>
      <c r="I219" s="70" t="s">
        <v>356</v>
      </c>
      <c r="J219" s="70" t="s">
        <v>1006</v>
      </c>
      <c r="K219" s="22">
        <f t="shared" si="4"/>
        <v>1</v>
      </c>
      <c r="L219" s="60">
        <v>0</v>
      </c>
      <c r="M219" s="5">
        <v>45433</v>
      </c>
      <c r="O219" s="60"/>
    </row>
    <row r="220" spans="1:15">
      <c r="A220" s="4">
        <v>45433</v>
      </c>
      <c r="B220" s="70" t="s">
        <v>41</v>
      </c>
      <c r="C220" s="70" t="s">
        <v>49</v>
      </c>
      <c r="D220" s="70" t="s">
        <v>175</v>
      </c>
      <c r="E220" s="59">
        <v>4</v>
      </c>
      <c r="F220" s="70" t="s">
        <v>44</v>
      </c>
      <c r="G220" s="70" t="s">
        <v>37</v>
      </c>
      <c r="H220" s="4">
        <v>45433</v>
      </c>
      <c r="I220" s="70" t="s">
        <v>356</v>
      </c>
      <c r="J220" s="70" t="s">
        <v>201</v>
      </c>
      <c r="K220" s="22">
        <f t="shared" si="4"/>
        <v>4</v>
      </c>
      <c r="L220" s="60">
        <v>0</v>
      </c>
      <c r="M220" s="5">
        <v>45433</v>
      </c>
      <c r="O220" s="60"/>
    </row>
    <row r="221" spans="1:15">
      <c r="A221" s="4">
        <v>45433</v>
      </c>
      <c r="B221" s="70" t="s">
        <v>41</v>
      </c>
      <c r="C221" s="70" t="s">
        <v>49</v>
      </c>
      <c r="D221" s="70" t="s">
        <v>175</v>
      </c>
      <c r="E221" s="59">
        <v>1</v>
      </c>
      <c r="F221" s="70" t="s">
        <v>44</v>
      </c>
      <c r="G221" s="70" t="s">
        <v>14</v>
      </c>
      <c r="H221" s="4">
        <v>45433</v>
      </c>
      <c r="I221" s="70" t="s">
        <v>356</v>
      </c>
      <c r="J221" s="70" t="s">
        <v>206</v>
      </c>
      <c r="K221" s="22">
        <f t="shared" si="4"/>
        <v>1</v>
      </c>
      <c r="L221" s="60">
        <v>0</v>
      </c>
      <c r="M221" s="5">
        <v>45433</v>
      </c>
      <c r="O221" s="60"/>
    </row>
    <row r="222" spans="1:15">
      <c r="A222" s="115">
        <v>45433</v>
      </c>
      <c r="B222" s="70" t="s">
        <v>41</v>
      </c>
      <c r="C222" s="70" t="s">
        <v>49</v>
      </c>
      <c r="D222" s="70" t="s">
        <v>175</v>
      </c>
      <c r="E222" s="59">
        <v>1</v>
      </c>
      <c r="F222" s="70" t="s">
        <v>44</v>
      </c>
      <c r="G222" s="70" t="s">
        <v>15</v>
      </c>
      <c r="H222" s="4">
        <v>45433</v>
      </c>
      <c r="I222" s="70" t="s">
        <v>356</v>
      </c>
      <c r="J222" s="70" t="s">
        <v>207</v>
      </c>
      <c r="K222" s="22">
        <f t="shared" si="4"/>
        <v>1</v>
      </c>
      <c r="L222" s="60">
        <v>0</v>
      </c>
      <c r="M222" s="5">
        <v>45433</v>
      </c>
      <c r="O222" s="60"/>
    </row>
    <row r="223" spans="1:15">
      <c r="A223" s="4">
        <v>45433</v>
      </c>
      <c r="B223" s="70" t="s">
        <v>41</v>
      </c>
      <c r="C223" s="70" t="s">
        <v>42</v>
      </c>
      <c r="D223" s="70" t="s">
        <v>43</v>
      </c>
      <c r="E223" s="59">
        <v>1</v>
      </c>
      <c r="F223" s="70" t="s">
        <v>44</v>
      </c>
      <c r="G223" s="70" t="s">
        <v>14</v>
      </c>
      <c r="H223" s="4">
        <v>45433</v>
      </c>
      <c r="I223" s="70" t="s">
        <v>356</v>
      </c>
      <c r="J223" s="70" t="s">
        <v>496</v>
      </c>
      <c r="K223" s="22">
        <f t="shared" si="4"/>
        <v>1</v>
      </c>
      <c r="L223" s="60">
        <v>0</v>
      </c>
      <c r="M223" s="5">
        <v>45433</v>
      </c>
      <c r="O223" s="60"/>
    </row>
    <row r="224" spans="1:15">
      <c r="A224" s="4">
        <v>45433</v>
      </c>
      <c r="B224" s="70" t="s">
        <v>41</v>
      </c>
      <c r="C224" s="70" t="s">
        <v>46</v>
      </c>
      <c r="D224" s="70" t="s">
        <v>43</v>
      </c>
      <c r="E224" s="128">
        <v>1</v>
      </c>
      <c r="F224" s="70" t="s">
        <v>44</v>
      </c>
      <c r="G224" s="70" t="s">
        <v>14</v>
      </c>
      <c r="H224" s="4">
        <v>45433</v>
      </c>
      <c r="I224" s="70" t="s">
        <v>356</v>
      </c>
      <c r="J224" s="70" t="s">
        <v>440</v>
      </c>
      <c r="K224" s="22">
        <f t="shared" si="4"/>
        <v>1</v>
      </c>
      <c r="L224" s="60">
        <v>0</v>
      </c>
      <c r="M224" s="5">
        <v>45433</v>
      </c>
      <c r="O224" s="60"/>
    </row>
    <row r="225" spans="1:15">
      <c r="A225" s="4">
        <v>45433</v>
      </c>
      <c r="B225" s="70" t="s">
        <v>41</v>
      </c>
      <c r="C225" s="70" t="s">
        <v>46</v>
      </c>
      <c r="D225" s="70" t="s">
        <v>43</v>
      </c>
      <c r="E225" s="59">
        <v>1</v>
      </c>
      <c r="F225" s="70" t="s">
        <v>44</v>
      </c>
      <c r="G225" s="70" t="s">
        <v>15</v>
      </c>
      <c r="H225" s="4">
        <v>45433</v>
      </c>
      <c r="I225" s="70" t="s">
        <v>356</v>
      </c>
      <c r="J225" s="70" t="s">
        <v>441</v>
      </c>
      <c r="K225" s="22">
        <f t="shared" si="4"/>
        <v>1</v>
      </c>
      <c r="L225" s="60">
        <v>0</v>
      </c>
      <c r="M225" s="5">
        <v>45433</v>
      </c>
      <c r="O225" s="60"/>
    </row>
    <row r="226" spans="1:15">
      <c r="A226" s="4">
        <v>45414</v>
      </c>
      <c r="B226" s="70" t="s">
        <v>41</v>
      </c>
      <c r="C226" s="70" t="s">
        <v>46</v>
      </c>
      <c r="D226" s="70" t="s">
        <v>43</v>
      </c>
      <c r="E226" s="59">
        <v>16</v>
      </c>
      <c r="F226" s="70" t="s">
        <v>44</v>
      </c>
      <c r="G226" s="70" t="s">
        <v>17</v>
      </c>
      <c r="H226" s="4">
        <v>45415</v>
      </c>
      <c r="I226" s="70" t="s">
        <v>356</v>
      </c>
      <c r="J226" s="70" t="s">
        <v>1010</v>
      </c>
      <c r="K226" s="22">
        <f t="shared" si="4"/>
        <v>16</v>
      </c>
      <c r="L226" s="60">
        <v>0</v>
      </c>
      <c r="M226" s="5">
        <v>45415</v>
      </c>
      <c r="N226" s="192" t="s">
        <v>1018</v>
      </c>
      <c r="O226" s="60"/>
    </row>
    <row r="227" spans="1:15">
      <c r="A227" s="4">
        <v>45414</v>
      </c>
      <c r="B227" s="70" t="s">
        <v>41</v>
      </c>
      <c r="C227" s="70" t="s">
        <v>49</v>
      </c>
      <c r="D227" s="70" t="s">
        <v>43</v>
      </c>
      <c r="E227" s="59">
        <v>1</v>
      </c>
      <c r="F227" s="70" t="s">
        <v>44</v>
      </c>
      <c r="G227" s="70" t="s">
        <v>37</v>
      </c>
      <c r="H227" s="4">
        <v>45414</v>
      </c>
      <c r="I227" s="70" t="s">
        <v>356</v>
      </c>
      <c r="J227" s="70" t="s">
        <v>940</v>
      </c>
      <c r="K227" s="22">
        <f t="shared" si="4"/>
        <v>0</v>
      </c>
      <c r="L227" s="60">
        <v>1</v>
      </c>
      <c r="M227" s="5">
        <v>45414</v>
      </c>
      <c r="O227" s="60"/>
    </row>
    <row r="228" spans="1:15">
      <c r="A228" s="4">
        <v>45414</v>
      </c>
      <c r="B228" s="70" t="s">
        <v>41</v>
      </c>
      <c r="C228" s="70" t="s">
        <v>49</v>
      </c>
      <c r="D228" s="70" t="s">
        <v>43</v>
      </c>
      <c r="E228" s="59">
        <v>35</v>
      </c>
      <c r="F228" s="70" t="s">
        <v>44</v>
      </c>
      <c r="G228" s="70" t="s">
        <v>37</v>
      </c>
      <c r="H228" s="4">
        <v>45415</v>
      </c>
      <c r="I228" s="70" t="s">
        <v>356</v>
      </c>
      <c r="J228" s="70" t="s">
        <v>1007</v>
      </c>
      <c r="K228" s="22">
        <f t="shared" si="4"/>
        <v>32</v>
      </c>
      <c r="L228" s="60">
        <v>3</v>
      </c>
      <c r="M228" s="5">
        <v>45420</v>
      </c>
      <c r="N228" s="192" t="s">
        <v>1008</v>
      </c>
      <c r="O228" s="60"/>
    </row>
    <row r="229" spans="1:15">
      <c r="A229" s="4">
        <v>45428</v>
      </c>
      <c r="B229" s="70" t="s">
        <v>41</v>
      </c>
      <c r="C229" s="70" t="s">
        <v>42</v>
      </c>
      <c r="D229" s="70" t="s">
        <v>43</v>
      </c>
      <c r="E229" s="59">
        <v>2</v>
      </c>
      <c r="F229" s="70" t="s">
        <v>44</v>
      </c>
      <c r="G229" s="70" t="s">
        <v>15</v>
      </c>
      <c r="H229" s="4">
        <v>45428</v>
      </c>
      <c r="I229" s="70" t="s">
        <v>356</v>
      </c>
      <c r="J229" s="70" t="s">
        <v>1011</v>
      </c>
      <c r="K229" s="22">
        <f t="shared" si="4"/>
        <v>2</v>
      </c>
      <c r="L229" s="60">
        <v>0</v>
      </c>
      <c r="N229" s="192" t="s">
        <v>1019</v>
      </c>
      <c r="O229" s="60"/>
    </row>
    <row r="230" spans="1:15">
      <c r="A230" s="4">
        <v>45420</v>
      </c>
      <c r="B230" s="70" t="s">
        <v>41</v>
      </c>
      <c r="C230" s="70" t="s">
        <v>49</v>
      </c>
      <c r="D230" s="70" t="s">
        <v>43</v>
      </c>
      <c r="E230" s="59">
        <v>4</v>
      </c>
      <c r="F230" s="70" t="s">
        <v>44</v>
      </c>
      <c r="G230" s="70" t="s">
        <v>18</v>
      </c>
      <c r="H230" s="4">
        <v>45421</v>
      </c>
      <c r="I230" s="70" t="s">
        <v>356</v>
      </c>
      <c r="J230" s="70" t="s">
        <v>1031</v>
      </c>
      <c r="K230" s="22">
        <f t="shared" si="4"/>
        <v>4</v>
      </c>
      <c r="L230" s="60">
        <v>0</v>
      </c>
      <c r="M230" s="5">
        <v>45429</v>
      </c>
      <c r="N230" s="192" t="s">
        <v>1032</v>
      </c>
      <c r="O230" s="60"/>
    </row>
    <row r="231" spans="1:15">
      <c r="A231" s="115">
        <v>45421</v>
      </c>
      <c r="B231" s="70" t="s">
        <v>41</v>
      </c>
      <c r="C231" s="70" t="s">
        <v>46</v>
      </c>
      <c r="D231" s="70" t="s">
        <v>43</v>
      </c>
      <c r="E231" s="59">
        <v>2</v>
      </c>
      <c r="F231" s="70" t="s">
        <v>44</v>
      </c>
      <c r="G231" s="70" t="s">
        <v>15</v>
      </c>
      <c r="H231" s="4">
        <v>45428</v>
      </c>
      <c r="I231" s="70" t="s">
        <v>356</v>
      </c>
      <c r="J231" s="70" t="s">
        <v>1077</v>
      </c>
      <c r="K231" s="22">
        <f t="shared" si="4"/>
        <v>1</v>
      </c>
      <c r="L231" s="60">
        <v>1</v>
      </c>
      <c r="M231" s="5">
        <v>45428</v>
      </c>
      <c r="N231" s="195" t="s">
        <v>1046</v>
      </c>
      <c r="O231" s="60"/>
    </row>
    <row r="232" spans="1:15">
      <c r="A232" s="115">
        <v>45421</v>
      </c>
      <c r="B232" s="70" t="s">
        <v>41</v>
      </c>
      <c r="C232" s="70" t="s">
        <v>42</v>
      </c>
      <c r="D232" s="70" t="s">
        <v>43</v>
      </c>
      <c r="E232" s="59">
        <v>1</v>
      </c>
      <c r="F232" s="70" t="s">
        <v>44</v>
      </c>
      <c r="G232" s="70" t="s">
        <v>16</v>
      </c>
      <c r="H232" s="4">
        <v>45433</v>
      </c>
      <c r="I232" s="70" t="s">
        <v>356</v>
      </c>
      <c r="J232" s="70" t="s">
        <v>1109</v>
      </c>
      <c r="K232" s="22">
        <f t="shared" si="4"/>
        <v>1</v>
      </c>
      <c r="L232" s="60">
        <v>0</v>
      </c>
      <c r="M232" s="5">
        <v>45442</v>
      </c>
      <c r="N232" s="196" t="s">
        <v>1103</v>
      </c>
      <c r="O232" s="60"/>
    </row>
    <row r="233" spans="1:15">
      <c r="A233" s="4">
        <v>45421</v>
      </c>
      <c r="B233" s="70" t="s">
        <v>41</v>
      </c>
      <c r="C233" s="70" t="s">
        <v>42</v>
      </c>
      <c r="D233" s="70" t="s">
        <v>43</v>
      </c>
      <c r="E233" s="59">
        <v>2</v>
      </c>
      <c r="F233" s="70" t="s">
        <v>44</v>
      </c>
      <c r="G233" s="70" t="s">
        <v>20</v>
      </c>
      <c r="H233" s="4">
        <v>45421</v>
      </c>
      <c r="I233" s="70" t="s">
        <v>356</v>
      </c>
      <c r="J233" s="70" t="s">
        <v>1024</v>
      </c>
      <c r="K233" s="22">
        <f t="shared" si="4"/>
        <v>0</v>
      </c>
      <c r="L233" s="60">
        <v>2</v>
      </c>
      <c r="M233" s="5">
        <v>45421</v>
      </c>
      <c r="N233" s="192" t="s">
        <v>1025</v>
      </c>
      <c r="O233" s="60"/>
    </row>
    <row r="234" spans="1:15">
      <c r="A234" s="4">
        <v>45414</v>
      </c>
      <c r="B234" s="70" t="s">
        <v>41</v>
      </c>
      <c r="C234" s="70" t="s">
        <v>49</v>
      </c>
      <c r="D234" s="70" t="s">
        <v>43</v>
      </c>
      <c r="E234" s="59">
        <v>39</v>
      </c>
      <c r="F234" s="70" t="s">
        <v>44</v>
      </c>
      <c r="G234" s="70" t="s">
        <v>37</v>
      </c>
      <c r="H234" s="4">
        <v>45418</v>
      </c>
      <c r="I234" s="70" t="s">
        <v>356</v>
      </c>
      <c r="J234" s="70" t="s">
        <v>1016</v>
      </c>
      <c r="K234" s="22">
        <f t="shared" si="4"/>
        <v>37</v>
      </c>
      <c r="L234" s="60">
        <v>2</v>
      </c>
      <c r="M234" s="5">
        <v>45420</v>
      </c>
      <c r="N234" s="192" t="s">
        <v>1013</v>
      </c>
      <c r="O234" s="60"/>
    </row>
    <row r="235" spans="1:15">
      <c r="A235" s="4">
        <v>45420</v>
      </c>
      <c r="B235" s="70" t="s">
        <v>41</v>
      </c>
      <c r="C235" s="70" t="s">
        <v>49</v>
      </c>
      <c r="D235" s="70" t="s">
        <v>43</v>
      </c>
      <c r="E235" s="59">
        <v>2</v>
      </c>
      <c r="F235" s="70" t="s">
        <v>44</v>
      </c>
      <c r="G235" s="70" t="s">
        <v>23</v>
      </c>
      <c r="H235" s="4">
        <v>45429</v>
      </c>
      <c r="I235" s="70" t="s">
        <v>356</v>
      </c>
      <c r="J235" s="70" t="s">
        <v>1082</v>
      </c>
      <c r="K235" s="22">
        <f t="shared" si="4"/>
        <v>1</v>
      </c>
      <c r="L235" s="60">
        <v>1</v>
      </c>
      <c r="M235" s="5">
        <v>45434</v>
      </c>
      <c r="N235" s="195" t="s">
        <v>970</v>
      </c>
      <c r="O235" s="60"/>
    </row>
    <row r="236" spans="1:15">
      <c r="A236" s="4">
        <v>45415</v>
      </c>
      <c r="B236" s="70" t="s">
        <v>41</v>
      </c>
      <c r="C236" s="70" t="s">
        <v>42</v>
      </c>
      <c r="D236" s="70" t="s">
        <v>43</v>
      </c>
      <c r="E236" s="59">
        <v>4</v>
      </c>
      <c r="F236" s="70" t="s">
        <v>44</v>
      </c>
      <c r="G236" s="70" t="s">
        <v>16</v>
      </c>
      <c r="H236" s="4">
        <v>45427</v>
      </c>
      <c r="I236" s="70" t="s">
        <v>356</v>
      </c>
      <c r="J236" s="70" t="s">
        <v>1078</v>
      </c>
      <c r="K236" s="22">
        <f t="shared" si="4"/>
        <v>4</v>
      </c>
      <c r="L236" s="60">
        <v>0</v>
      </c>
      <c r="M236" s="5">
        <v>45428</v>
      </c>
      <c r="N236" s="195" t="s">
        <v>1079</v>
      </c>
      <c r="O236" s="60"/>
    </row>
    <row r="237" spans="1:15">
      <c r="A237" s="4">
        <v>45421</v>
      </c>
      <c r="B237" s="70" t="s">
        <v>41</v>
      </c>
      <c r="C237" s="70" t="s">
        <v>42</v>
      </c>
      <c r="D237" s="70" t="s">
        <v>43</v>
      </c>
      <c r="E237" s="59">
        <v>1</v>
      </c>
      <c r="F237" s="70" t="s">
        <v>44</v>
      </c>
      <c r="G237" s="70" t="s">
        <v>23</v>
      </c>
      <c r="H237" s="4">
        <v>45441</v>
      </c>
      <c r="I237" s="70" t="s">
        <v>356</v>
      </c>
      <c r="J237" s="70" t="s">
        <v>1107</v>
      </c>
      <c r="K237" s="22">
        <f t="shared" si="4"/>
        <v>1</v>
      </c>
      <c r="L237" s="60">
        <v>0</v>
      </c>
      <c r="M237" s="5">
        <v>45442</v>
      </c>
      <c r="N237" s="196" t="s">
        <v>970</v>
      </c>
      <c r="O237" s="60"/>
    </row>
    <row r="238" spans="1:15">
      <c r="A238" s="4">
        <v>45420</v>
      </c>
      <c r="B238" s="70" t="s">
        <v>41</v>
      </c>
      <c r="C238" s="70" t="s">
        <v>49</v>
      </c>
      <c r="D238" s="70" t="s">
        <v>43</v>
      </c>
      <c r="E238" s="59">
        <v>21</v>
      </c>
      <c r="F238" s="70" t="s">
        <v>44</v>
      </c>
      <c r="G238" s="70" t="s">
        <v>31</v>
      </c>
      <c r="H238" s="4">
        <v>45422</v>
      </c>
      <c r="I238" s="70" t="s">
        <v>356</v>
      </c>
      <c r="J238" s="70" t="s">
        <v>1027</v>
      </c>
      <c r="K238" s="22">
        <f t="shared" si="4"/>
        <v>21</v>
      </c>
      <c r="L238" s="60">
        <v>0</v>
      </c>
      <c r="M238" s="5">
        <v>45429</v>
      </c>
      <c r="N238" s="192" t="s">
        <v>1028</v>
      </c>
      <c r="O238" s="60"/>
    </row>
    <row r="239" spans="1:15">
      <c r="A239" s="4">
        <v>45420</v>
      </c>
      <c r="B239" s="70" t="s">
        <v>41</v>
      </c>
      <c r="C239" s="70" t="s">
        <v>49</v>
      </c>
      <c r="D239" s="70" t="s">
        <v>43</v>
      </c>
      <c r="E239" s="59">
        <v>12</v>
      </c>
      <c r="F239" s="70" t="s">
        <v>44</v>
      </c>
      <c r="G239" s="70" t="s">
        <v>34</v>
      </c>
      <c r="H239" s="4">
        <v>45425</v>
      </c>
      <c r="I239" s="70" t="s">
        <v>356</v>
      </c>
      <c r="J239" s="70" t="s">
        <v>1026</v>
      </c>
      <c r="K239" s="22">
        <f t="shared" si="4"/>
        <v>12</v>
      </c>
      <c r="L239" s="60">
        <v>0</v>
      </c>
      <c r="M239" s="5">
        <v>45429</v>
      </c>
      <c r="N239" s="192" t="s">
        <v>958</v>
      </c>
      <c r="O239" s="60"/>
    </row>
    <row r="240" spans="1:15">
      <c r="A240" s="4">
        <v>45420</v>
      </c>
      <c r="B240" s="70" t="s">
        <v>41</v>
      </c>
      <c r="C240" s="70" t="s">
        <v>49</v>
      </c>
      <c r="D240" s="70" t="s">
        <v>43</v>
      </c>
      <c r="E240" s="59">
        <v>4</v>
      </c>
      <c r="F240" s="70" t="s">
        <v>44</v>
      </c>
      <c r="G240" s="70" t="s">
        <v>35</v>
      </c>
      <c r="H240" s="4">
        <v>45422</v>
      </c>
      <c r="I240" s="70" t="s">
        <v>356</v>
      </c>
      <c r="J240" s="70" t="s">
        <v>1029</v>
      </c>
      <c r="K240" s="22">
        <f t="shared" si="4"/>
        <v>4</v>
      </c>
      <c r="L240" s="60">
        <v>0</v>
      </c>
      <c r="M240" s="5">
        <v>45429</v>
      </c>
      <c r="N240" s="192" t="s">
        <v>1030</v>
      </c>
      <c r="O240" s="60"/>
    </row>
    <row r="241" spans="1:15">
      <c r="A241" s="4">
        <v>45420</v>
      </c>
      <c r="B241" s="70" t="s">
        <v>41</v>
      </c>
      <c r="C241" s="70" t="s">
        <v>49</v>
      </c>
      <c r="D241" s="70" t="s">
        <v>43</v>
      </c>
      <c r="E241" s="59">
        <v>2</v>
      </c>
      <c r="F241" s="70" t="s">
        <v>44</v>
      </c>
      <c r="G241" s="70" t="s">
        <v>36</v>
      </c>
      <c r="H241" s="4">
        <v>45429</v>
      </c>
      <c r="I241" s="70" t="s">
        <v>356</v>
      </c>
      <c r="J241" s="70" t="s">
        <v>1012</v>
      </c>
      <c r="K241" s="22">
        <f t="shared" si="4"/>
        <v>2</v>
      </c>
      <c r="L241" s="60">
        <v>0</v>
      </c>
      <c r="M241" s="5">
        <v>45429</v>
      </c>
      <c r="N241" s="192" t="s">
        <v>956</v>
      </c>
      <c r="O241" s="60"/>
    </row>
    <row r="242" spans="1:15">
      <c r="A242" s="4">
        <v>45387</v>
      </c>
      <c r="B242" s="70" t="s">
        <v>41</v>
      </c>
      <c r="C242" s="70" t="s">
        <v>49</v>
      </c>
      <c r="D242" s="70" t="s">
        <v>43</v>
      </c>
      <c r="E242" s="59">
        <v>6</v>
      </c>
      <c r="F242" s="70" t="s">
        <v>44</v>
      </c>
      <c r="G242" s="70" t="s">
        <v>17</v>
      </c>
      <c r="H242" s="4">
        <v>45399</v>
      </c>
      <c r="I242" s="70" t="s">
        <v>356</v>
      </c>
      <c r="J242" s="70" t="s">
        <v>1033</v>
      </c>
      <c r="K242" s="22">
        <f t="shared" si="4"/>
        <v>6</v>
      </c>
      <c r="L242" s="60">
        <v>0</v>
      </c>
      <c r="M242" s="5">
        <v>45420</v>
      </c>
      <c r="N242" s="192" t="s">
        <v>1017</v>
      </c>
      <c r="O242" s="60"/>
    </row>
    <row r="243" spans="1:15">
      <c r="A243" s="4">
        <v>45429</v>
      </c>
      <c r="B243" s="70" t="s">
        <v>41</v>
      </c>
      <c r="C243" s="70" t="s">
        <v>49</v>
      </c>
      <c r="D243" s="70" t="s">
        <v>43</v>
      </c>
      <c r="E243" s="59">
        <v>10</v>
      </c>
      <c r="F243" s="70" t="s">
        <v>44</v>
      </c>
      <c r="G243" s="70" t="s">
        <v>17</v>
      </c>
      <c r="H243" s="4">
        <v>45434</v>
      </c>
      <c r="I243" s="70" t="s">
        <v>356</v>
      </c>
      <c r="J243" s="70" t="s">
        <v>1034</v>
      </c>
      <c r="K243" s="22">
        <f t="shared" si="4"/>
        <v>8</v>
      </c>
      <c r="L243" s="60">
        <v>2</v>
      </c>
      <c r="N243" s="192" t="s">
        <v>1035</v>
      </c>
      <c r="O243" s="60"/>
    </row>
    <row r="244" spans="1:15">
      <c r="A244" s="4">
        <v>45429</v>
      </c>
      <c r="B244" s="70" t="s">
        <v>41</v>
      </c>
      <c r="C244" s="70" t="s">
        <v>49</v>
      </c>
      <c r="D244" s="70" t="s">
        <v>43</v>
      </c>
      <c r="E244" s="59">
        <v>2</v>
      </c>
      <c r="F244" s="70" t="s">
        <v>44</v>
      </c>
      <c r="G244" s="70" t="s">
        <v>18</v>
      </c>
      <c r="H244" s="4">
        <v>45434</v>
      </c>
      <c r="I244" s="70" t="s">
        <v>356</v>
      </c>
      <c r="J244" s="70" t="s">
        <v>1036</v>
      </c>
      <c r="K244" s="22">
        <f t="shared" si="4"/>
        <v>2</v>
      </c>
      <c r="L244" s="60">
        <v>0</v>
      </c>
      <c r="N244" s="192" t="s">
        <v>1037</v>
      </c>
      <c r="O244" s="60"/>
    </row>
    <row r="245" spans="1:15">
      <c r="A245" s="4">
        <v>45414</v>
      </c>
      <c r="B245" s="70" t="s">
        <v>41</v>
      </c>
      <c r="C245" s="70" t="s">
        <v>42</v>
      </c>
      <c r="D245" s="70" t="s">
        <v>156</v>
      </c>
      <c r="E245" s="59">
        <v>2</v>
      </c>
      <c r="F245" s="70" t="s">
        <v>44</v>
      </c>
      <c r="G245" s="70" t="s">
        <v>36</v>
      </c>
      <c r="H245" s="4">
        <v>45414</v>
      </c>
      <c r="I245" s="70" t="s">
        <v>356</v>
      </c>
      <c r="J245" s="70" t="s">
        <v>846</v>
      </c>
      <c r="K245" s="22">
        <f t="shared" si="4"/>
        <v>2</v>
      </c>
      <c r="L245" s="60">
        <v>0</v>
      </c>
      <c r="M245" s="5">
        <v>45414</v>
      </c>
      <c r="O245" s="60"/>
    </row>
    <row r="246" spans="1:15">
      <c r="A246" s="4">
        <v>45414</v>
      </c>
      <c r="B246" s="70" t="s">
        <v>41</v>
      </c>
      <c r="C246" s="70" t="s">
        <v>42</v>
      </c>
      <c r="D246" s="70" t="s">
        <v>156</v>
      </c>
      <c r="E246" s="59">
        <v>6</v>
      </c>
      <c r="F246" s="70" t="s">
        <v>44</v>
      </c>
      <c r="G246" s="70" t="s">
        <v>17</v>
      </c>
      <c r="H246" s="4">
        <v>45414</v>
      </c>
      <c r="I246" s="70" t="s">
        <v>356</v>
      </c>
      <c r="J246" s="70" t="s">
        <v>336</v>
      </c>
      <c r="K246" s="22">
        <f t="shared" si="4"/>
        <v>6</v>
      </c>
      <c r="L246" s="60">
        <v>0</v>
      </c>
      <c r="M246" s="5">
        <v>45414</v>
      </c>
      <c r="O246" s="60"/>
    </row>
    <row r="247" spans="1:15">
      <c r="A247" s="4">
        <v>45414</v>
      </c>
      <c r="B247" s="70" t="s">
        <v>41</v>
      </c>
      <c r="C247" s="70" t="s">
        <v>42</v>
      </c>
      <c r="D247" s="70" t="s">
        <v>156</v>
      </c>
      <c r="E247" s="128">
        <v>1</v>
      </c>
      <c r="F247" s="70" t="s">
        <v>44</v>
      </c>
      <c r="G247" s="70" t="s">
        <v>32</v>
      </c>
      <c r="H247" s="4">
        <v>45414</v>
      </c>
      <c r="I247" s="70" t="s">
        <v>356</v>
      </c>
      <c r="J247" s="70" t="s">
        <v>136</v>
      </c>
      <c r="K247" s="22">
        <f t="shared" si="4"/>
        <v>1</v>
      </c>
      <c r="L247" s="60">
        <v>0</v>
      </c>
      <c r="M247" s="5">
        <v>45414</v>
      </c>
      <c r="O247" s="60"/>
    </row>
    <row r="248" spans="1:15">
      <c r="A248" s="4">
        <v>45414</v>
      </c>
      <c r="B248" s="70" t="s">
        <v>41</v>
      </c>
      <c r="C248" s="70" t="s">
        <v>42</v>
      </c>
      <c r="D248" s="70" t="s">
        <v>156</v>
      </c>
      <c r="E248" s="59">
        <v>1</v>
      </c>
      <c r="F248" s="70" t="s">
        <v>44</v>
      </c>
      <c r="G248" s="70" t="s">
        <v>30</v>
      </c>
      <c r="H248" s="4">
        <v>45414</v>
      </c>
      <c r="I248" s="70" t="s">
        <v>356</v>
      </c>
      <c r="J248" s="70" t="s">
        <v>205</v>
      </c>
      <c r="K248" s="22">
        <f t="shared" si="4"/>
        <v>1</v>
      </c>
      <c r="L248" s="60">
        <v>0</v>
      </c>
      <c r="M248" s="5">
        <v>45414</v>
      </c>
      <c r="O248" s="60"/>
    </row>
    <row r="249" spans="1:15">
      <c r="A249" s="4">
        <v>45414</v>
      </c>
      <c r="B249" s="70" t="s">
        <v>41</v>
      </c>
      <c r="C249" s="70" t="s">
        <v>42</v>
      </c>
      <c r="D249" s="70" t="s">
        <v>156</v>
      </c>
      <c r="E249" s="59">
        <v>1</v>
      </c>
      <c r="F249" s="70" t="s">
        <v>44</v>
      </c>
      <c r="G249" s="70" t="s">
        <v>21</v>
      </c>
      <c r="H249" s="4">
        <v>45414</v>
      </c>
      <c r="I249" s="70" t="s">
        <v>356</v>
      </c>
      <c r="J249" s="70" t="s">
        <v>326</v>
      </c>
      <c r="K249" s="22">
        <f t="shared" si="4"/>
        <v>1</v>
      </c>
      <c r="L249" s="60">
        <v>0</v>
      </c>
      <c r="M249" s="5">
        <v>45414</v>
      </c>
      <c r="O249" s="60"/>
    </row>
    <row r="250" spans="1:15">
      <c r="A250" s="4">
        <v>45414</v>
      </c>
      <c r="B250" s="70" t="s">
        <v>41</v>
      </c>
      <c r="C250" s="70" t="s">
        <v>42</v>
      </c>
      <c r="D250" s="70" t="s">
        <v>156</v>
      </c>
      <c r="E250" s="59">
        <v>1</v>
      </c>
      <c r="F250" s="70" t="s">
        <v>44</v>
      </c>
      <c r="G250" s="70" t="s">
        <v>39</v>
      </c>
      <c r="H250" s="4">
        <v>45414</v>
      </c>
      <c r="I250" s="70" t="s">
        <v>356</v>
      </c>
      <c r="J250" s="70" t="s">
        <v>326</v>
      </c>
      <c r="K250" s="22">
        <f t="shared" si="4"/>
        <v>1</v>
      </c>
      <c r="L250" s="60">
        <v>0</v>
      </c>
      <c r="M250" s="5">
        <v>45414</v>
      </c>
      <c r="O250" s="60"/>
    </row>
    <row r="251" spans="1:15">
      <c r="A251" s="4">
        <v>45414</v>
      </c>
      <c r="B251" s="70" t="s">
        <v>41</v>
      </c>
      <c r="C251" s="70" t="s">
        <v>46</v>
      </c>
      <c r="D251" s="70" t="s">
        <v>173</v>
      </c>
      <c r="E251" s="59">
        <v>6</v>
      </c>
      <c r="F251" s="70" t="s">
        <v>44</v>
      </c>
      <c r="G251" s="70" t="s">
        <v>37</v>
      </c>
      <c r="H251" s="4">
        <v>45414</v>
      </c>
      <c r="I251" s="70" t="s">
        <v>356</v>
      </c>
      <c r="J251" s="70" t="s">
        <v>321</v>
      </c>
      <c r="K251" s="22">
        <f t="shared" si="4"/>
        <v>5</v>
      </c>
      <c r="L251" s="60">
        <v>1</v>
      </c>
      <c r="M251" s="5">
        <v>45414</v>
      </c>
      <c r="O251" s="60"/>
    </row>
    <row r="252" spans="1:15">
      <c r="A252" s="4">
        <v>45419</v>
      </c>
      <c r="B252" s="70" t="s">
        <v>41</v>
      </c>
      <c r="C252" s="70" t="s">
        <v>42</v>
      </c>
      <c r="D252" s="70" t="s">
        <v>323</v>
      </c>
      <c r="E252" s="59">
        <v>1</v>
      </c>
      <c r="F252" s="70" t="s">
        <v>44</v>
      </c>
      <c r="G252" s="70" t="s">
        <v>40</v>
      </c>
      <c r="H252" s="4">
        <v>45419</v>
      </c>
      <c r="I252" s="70" t="s">
        <v>356</v>
      </c>
      <c r="J252" s="70" t="s">
        <v>326</v>
      </c>
      <c r="K252" s="22">
        <f t="shared" si="4"/>
        <v>1</v>
      </c>
      <c r="L252" s="60">
        <v>0</v>
      </c>
      <c r="M252" s="5">
        <v>45420</v>
      </c>
      <c r="O252" s="60"/>
    </row>
    <row r="253" spans="1:15">
      <c r="A253" s="4">
        <v>45432</v>
      </c>
      <c r="B253" s="70" t="s">
        <v>41</v>
      </c>
      <c r="C253" s="70" t="s">
        <v>42</v>
      </c>
      <c r="D253" s="70" t="s">
        <v>131</v>
      </c>
      <c r="E253" s="128">
        <v>4</v>
      </c>
      <c r="F253" s="70" t="s">
        <v>44</v>
      </c>
      <c r="G253" s="70" t="s">
        <v>37</v>
      </c>
      <c r="H253" s="4">
        <v>45432</v>
      </c>
      <c r="I253" s="70" t="s">
        <v>356</v>
      </c>
      <c r="J253" s="70" t="s">
        <v>146</v>
      </c>
      <c r="K253" s="22">
        <f t="shared" si="4"/>
        <v>4</v>
      </c>
      <c r="L253" s="60">
        <v>0</v>
      </c>
      <c r="M253" s="5">
        <v>45432</v>
      </c>
      <c r="O253" s="60"/>
    </row>
    <row r="254" spans="1:15">
      <c r="A254" s="4">
        <v>45420</v>
      </c>
      <c r="B254" s="70" t="s">
        <v>41</v>
      </c>
      <c r="C254" s="70" t="s">
        <v>42</v>
      </c>
      <c r="D254" s="70" t="s">
        <v>323</v>
      </c>
      <c r="E254" s="59">
        <v>1</v>
      </c>
      <c r="F254" s="70" t="s">
        <v>44</v>
      </c>
      <c r="G254" s="70" t="s">
        <v>21</v>
      </c>
      <c r="H254" s="4">
        <v>45426</v>
      </c>
      <c r="I254" s="70" t="s">
        <v>356</v>
      </c>
      <c r="J254" s="70" t="s">
        <v>326</v>
      </c>
      <c r="K254" s="22">
        <f t="shared" si="4"/>
        <v>1</v>
      </c>
      <c r="L254" s="60">
        <v>0</v>
      </c>
      <c r="M254" s="5">
        <v>45433</v>
      </c>
      <c r="O254" s="60"/>
    </row>
    <row r="255" spans="1:15">
      <c r="A255" s="115">
        <v>45434</v>
      </c>
      <c r="B255" s="70" t="s">
        <v>41</v>
      </c>
      <c r="C255" s="70" t="s">
        <v>46</v>
      </c>
      <c r="D255" s="70" t="s">
        <v>173</v>
      </c>
      <c r="E255" s="59">
        <v>2</v>
      </c>
      <c r="F255" s="70" t="s">
        <v>44</v>
      </c>
      <c r="G255" s="70" t="s">
        <v>17</v>
      </c>
      <c r="H255" s="4">
        <v>45434</v>
      </c>
      <c r="I255" s="70" t="s">
        <v>356</v>
      </c>
      <c r="J255" s="70" t="s">
        <v>988</v>
      </c>
      <c r="K255" s="22">
        <f t="shared" si="4"/>
        <v>1</v>
      </c>
      <c r="L255" s="60">
        <v>1</v>
      </c>
      <c r="M255" s="5">
        <v>45434</v>
      </c>
      <c r="O255" s="60"/>
    </row>
    <row r="256" spans="1:15">
      <c r="A256" s="4">
        <v>45434</v>
      </c>
      <c r="B256" s="70" t="s">
        <v>41</v>
      </c>
      <c r="C256" s="70" t="s">
        <v>46</v>
      </c>
      <c r="D256" s="70" t="s">
        <v>173</v>
      </c>
      <c r="E256" s="59">
        <v>2</v>
      </c>
      <c r="F256" s="70" t="s">
        <v>44</v>
      </c>
      <c r="G256" s="70" t="s">
        <v>30</v>
      </c>
      <c r="H256" s="4">
        <v>45434</v>
      </c>
      <c r="I256" s="70" t="s">
        <v>356</v>
      </c>
      <c r="J256" s="70" t="s">
        <v>1038</v>
      </c>
      <c r="K256" s="22">
        <f t="shared" si="4"/>
        <v>2</v>
      </c>
      <c r="L256" s="60">
        <v>0</v>
      </c>
      <c r="M256" s="5">
        <v>45434</v>
      </c>
      <c r="O256" s="60"/>
    </row>
    <row r="257" spans="1:15">
      <c r="A257" s="4">
        <v>45421</v>
      </c>
      <c r="B257" s="70" t="s">
        <v>41</v>
      </c>
      <c r="C257" s="70" t="s">
        <v>42</v>
      </c>
      <c r="D257" s="70" t="s">
        <v>323</v>
      </c>
      <c r="E257" s="59">
        <v>1</v>
      </c>
      <c r="F257" s="70" t="s">
        <v>44</v>
      </c>
      <c r="G257" s="70" t="s">
        <v>40</v>
      </c>
      <c r="H257" s="4">
        <v>45435</v>
      </c>
      <c r="I257" s="70" t="s">
        <v>356</v>
      </c>
      <c r="J257" s="70" t="s">
        <v>513</v>
      </c>
      <c r="K257" s="22">
        <f t="shared" si="4"/>
        <v>1</v>
      </c>
      <c r="L257" s="60">
        <v>0</v>
      </c>
      <c r="O257" s="60"/>
    </row>
    <row r="258" spans="1:15">
      <c r="A258" s="4">
        <v>45434</v>
      </c>
      <c r="B258" s="70" t="s">
        <v>41</v>
      </c>
      <c r="C258" s="70" t="s">
        <v>42</v>
      </c>
      <c r="D258" s="70" t="s">
        <v>180</v>
      </c>
      <c r="E258" s="59">
        <v>1</v>
      </c>
      <c r="F258" s="70" t="s">
        <v>44</v>
      </c>
      <c r="G258" s="70" t="s">
        <v>14</v>
      </c>
      <c r="H258" s="4">
        <v>45434</v>
      </c>
      <c r="I258" s="70" t="s">
        <v>356</v>
      </c>
      <c r="J258" s="70" t="s">
        <v>535</v>
      </c>
      <c r="K258" s="22">
        <f t="shared" si="4"/>
        <v>1</v>
      </c>
      <c r="L258" s="60">
        <v>0</v>
      </c>
      <c r="M258" s="5">
        <v>45434</v>
      </c>
      <c r="O258" s="60"/>
    </row>
    <row r="259" spans="1:15">
      <c r="A259" s="4">
        <v>45434</v>
      </c>
      <c r="B259" s="70" t="s">
        <v>41</v>
      </c>
      <c r="C259" s="70" t="s">
        <v>42</v>
      </c>
      <c r="D259" s="70" t="s">
        <v>180</v>
      </c>
      <c r="E259" s="59">
        <v>1</v>
      </c>
      <c r="F259" s="70" t="s">
        <v>44</v>
      </c>
      <c r="G259" s="70" t="s">
        <v>15</v>
      </c>
      <c r="H259" s="4">
        <v>45434</v>
      </c>
      <c r="I259" s="70" t="s">
        <v>356</v>
      </c>
      <c r="J259" s="70" t="s">
        <v>536</v>
      </c>
      <c r="K259" s="22">
        <f t="shared" si="4"/>
        <v>1</v>
      </c>
      <c r="L259" s="60">
        <v>0</v>
      </c>
      <c r="M259" s="5">
        <v>45434</v>
      </c>
      <c r="O259" s="60"/>
    </row>
    <row r="260" spans="1:15">
      <c r="A260" s="4">
        <v>45434</v>
      </c>
      <c r="B260" s="70" t="s">
        <v>41</v>
      </c>
      <c r="C260" s="70" t="s">
        <v>42</v>
      </c>
      <c r="D260" s="70" t="s">
        <v>180</v>
      </c>
      <c r="E260" s="59">
        <v>2</v>
      </c>
      <c r="F260" s="70" t="s">
        <v>44</v>
      </c>
      <c r="G260" s="70" t="s">
        <v>37</v>
      </c>
      <c r="H260" s="4">
        <v>45434</v>
      </c>
      <c r="I260" s="70" t="s">
        <v>356</v>
      </c>
      <c r="J260" s="70" t="s">
        <v>348</v>
      </c>
      <c r="K260" s="22">
        <f t="shared" si="4"/>
        <v>0</v>
      </c>
      <c r="L260" s="60">
        <v>2</v>
      </c>
      <c r="M260" s="5">
        <v>45434</v>
      </c>
      <c r="O260" s="60"/>
    </row>
    <row r="261" spans="1:15">
      <c r="A261" s="4">
        <v>45434</v>
      </c>
      <c r="B261" s="70" t="s">
        <v>41</v>
      </c>
      <c r="C261" s="70" t="s">
        <v>42</v>
      </c>
      <c r="D261" s="70" t="s">
        <v>180</v>
      </c>
      <c r="E261" s="59">
        <v>3</v>
      </c>
      <c r="F261" s="70" t="s">
        <v>44</v>
      </c>
      <c r="G261" s="70" t="s">
        <v>32</v>
      </c>
      <c r="H261" s="4">
        <v>45434</v>
      </c>
      <c r="I261" s="70" t="s">
        <v>356</v>
      </c>
      <c r="J261" s="70" t="s">
        <v>513</v>
      </c>
      <c r="K261" s="22">
        <f t="shared" si="4"/>
        <v>3</v>
      </c>
      <c r="L261" s="60">
        <v>0</v>
      </c>
      <c r="M261" s="5">
        <v>45434</v>
      </c>
      <c r="O261" s="60"/>
    </row>
    <row r="262" spans="1:15">
      <c r="A262" s="4">
        <v>45434</v>
      </c>
      <c r="B262" s="70" t="s">
        <v>41</v>
      </c>
      <c r="C262" s="70" t="s">
        <v>46</v>
      </c>
      <c r="D262" s="70" t="s">
        <v>139</v>
      </c>
      <c r="E262" s="59">
        <v>1</v>
      </c>
      <c r="F262" s="70" t="s">
        <v>44</v>
      </c>
      <c r="G262" s="70" t="s">
        <v>14</v>
      </c>
      <c r="H262" s="4">
        <v>45434</v>
      </c>
      <c r="I262" s="70" t="s">
        <v>356</v>
      </c>
      <c r="J262" s="70" t="s">
        <v>453</v>
      </c>
      <c r="K262" s="22">
        <f t="shared" si="4"/>
        <v>1</v>
      </c>
      <c r="L262" s="60">
        <v>0</v>
      </c>
      <c r="M262" s="5">
        <v>45434</v>
      </c>
      <c r="O262" s="60"/>
    </row>
    <row r="263" spans="1:15">
      <c r="A263" s="4">
        <v>45434</v>
      </c>
      <c r="B263" s="70" t="s">
        <v>41</v>
      </c>
      <c r="C263" s="70" t="s">
        <v>46</v>
      </c>
      <c r="D263" s="70" t="s">
        <v>139</v>
      </c>
      <c r="E263" s="59">
        <v>1</v>
      </c>
      <c r="F263" s="70" t="s">
        <v>44</v>
      </c>
      <c r="G263" s="70" t="s">
        <v>15</v>
      </c>
      <c r="H263" s="4">
        <v>45434</v>
      </c>
      <c r="I263" s="70" t="s">
        <v>356</v>
      </c>
      <c r="J263" s="70" t="s">
        <v>454</v>
      </c>
      <c r="K263" s="22">
        <f t="shared" si="4"/>
        <v>1</v>
      </c>
      <c r="L263" s="60">
        <v>0</v>
      </c>
      <c r="M263" s="5">
        <v>45434</v>
      </c>
      <c r="O263" s="60"/>
    </row>
    <row r="264" spans="1:15">
      <c r="A264" s="4">
        <v>45434</v>
      </c>
      <c r="B264" s="70" t="s">
        <v>41</v>
      </c>
      <c r="C264" s="70" t="s">
        <v>46</v>
      </c>
      <c r="D264" s="70" t="s">
        <v>139</v>
      </c>
      <c r="E264" s="59">
        <v>2</v>
      </c>
      <c r="F264" s="70" t="s">
        <v>44</v>
      </c>
      <c r="G264" s="70" t="s">
        <v>37</v>
      </c>
      <c r="H264" s="4">
        <v>45434</v>
      </c>
      <c r="I264" s="70" t="s">
        <v>356</v>
      </c>
      <c r="J264" s="70" t="s">
        <v>1039</v>
      </c>
      <c r="K264" s="22">
        <f t="shared" si="4"/>
        <v>2</v>
      </c>
      <c r="L264" s="60">
        <v>0</v>
      </c>
      <c r="M264" s="5">
        <v>45434</v>
      </c>
      <c r="O264" s="60"/>
    </row>
    <row r="265" spans="1:15">
      <c r="A265" s="4">
        <v>45434</v>
      </c>
      <c r="B265" s="70" t="s">
        <v>41</v>
      </c>
      <c r="C265" s="70" t="s">
        <v>42</v>
      </c>
      <c r="D265" s="70" t="s">
        <v>43</v>
      </c>
      <c r="E265" s="59">
        <v>1</v>
      </c>
      <c r="F265" s="70" t="s">
        <v>44</v>
      </c>
      <c r="G265" s="70" t="s">
        <v>14</v>
      </c>
      <c r="H265" s="4">
        <v>45434</v>
      </c>
      <c r="I265" s="70" t="s">
        <v>356</v>
      </c>
      <c r="J265" s="70">
        <v>4134</v>
      </c>
      <c r="K265" s="22">
        <f t="shared" si="4"/>
        <v>1</v>
      </c>
      <c r="L265" s="60">
        <v>0</v>
      </c>
      <c r="M265" s="5">
        <v>45434</v>
      </c>
      <c r="O265" s="60"/>
    </row>
    <row r="266" spans="1:15">
      <c r="A266" s="4">
        <v>45434</v>
      </c>
      <c r="B266" s="70" t="s">
        <v>41</v>
      </c>
      <c r="C266" s="70" t="s">
        <v>42</v>
      </c>
      <c r="D266" s="70" t="s">
        <v>43</v>
      </c>
      <c r="E266" s="59">
        <v>1</v>
      </c>
      <c r="F266" s="70" t="s">
        <v>44</v>
      </c>
      <c r="G266" s="70" t="s">
        <v>15</v>
      </c>
      <c r="H266" s="4">
        <v>45434</v>
      </c>
      <c r="I266" s="70" t="s">
        <v>356</v>
      </c>
      <c r="J266" s="70" t="s">
        <v>432</v>
      </c>
      <c r="K266" s="22">
        <f t="shared" si="4"/>
        <v>1</v>
      </c>
      <c r="L266" s="60">
        <v>0</v>
      </c>
      <c r="M266" s="5">
        <v>45434</v>
      </c>
      <c r="O266" s="60"/>
    </row>
    <row r="267" spans="1:15">
      <c r="A267" s="4">
        <v>45434</v>
      </c>
      <c r="B267" s="70" t="s">
        <v>41</v>
      </c>
      <c r="C267" s="70" t="s">
        <v>46</v>
      </c>
      <c r="D267" s="70" t="s">
        <v>139</v>
      </c>
      <c r="E267" s="59">
        <v>1</v>
      </c>
      <c r="F267" s="70" t="s">
        <v>44</v>
      </c>
      <c r="G267" s="70" t="s">
        <v>14</v>
      </c>
      <c r="H267" s="4">
        <v>45434</v>
      </c>
      <c r="I267" s="70" t="s">
        <v>356</v>
      </c>
      <c r="J267" s="70" t="s">
        <v>451</v>
      </c>
      <c r="K267" s="22">
        <f t="shared" si="4"/>
        <v>1</v>
      </c>
      <c r="L267" s="60">
        <v>0</v>
      </c>
      <c r="M267" s="5">
        <v>45434</v>
      </c>
      <c r="O267" s="60"/>
    </row>
    <row r="268" spans="1:15">
      <c r="A268" s="4">
        <v>45434</v>
      </c>
      <c r="B268" s="70" t="s">
        <v>41</v>
      </c>
      <c r="C268" s="70" t="s">
        <v>46</v>
      </c>
      <c r="D268" s="70" t="s">
        <v>139</v>
      </c>
      <c r="E268" s="59">
        <v>1</v>
      </c>
      <c r="F268" s="70" t="s">
        <v>44</v>
      </c>
      <c r="G268" s="70" t="s">
        <v>15</v>
      </c>
      <c r="H268" s="4">
        <v>45434</v>
      </c>
      <c r="I268" s="70" t="s">
        <v>356</v>
      </c>
      <c r="J268" s="70" t="s">
        <v>452</v>
      </c>
      <c r="K268" s="22">
        <f t="shared" si="4"/>
        <v>1</v>
      </c>
      <c r="L268" s="60">
        <v>0</v>
      </c>
      <c r="M268" s="5">
        <v>45434</v>
      </c>
      <c r="O268" s="60"/>
    </row>
    <row r="269" spans="1:15">
      <c r="A269" s="4">
        <v>45434</v>
      </c>
      <c r="B269" s="70" t="s">
        <v>41</v>
      </c>
      <c r="C269" s="70" t="s">
        <v>46</v>
      </c>
      <c r="D269" s="70" t="s">
        <v>139</v>
      </c>
      <c r="E269" s="59">
        <v>1</v>
      </c>
      <c r="F269" s="70" t="s">
        <v>44</v>
      </c>
      <c r="G269" s="70" t="s">
        <v>37</v>
      </c>
      <c r="H269" s="4">
        <v>45434</v>
      </c>
      <c r="I269" s="70" t="s">
        <v>356</v>
      </c>
      <c r="J269" s="70" t="s">
        <v>455</v>
      </c>
      <c r="K269" s="22">
        <f t="shared" si="4"/>
        <v>1</v>
      </c>
      <c r="L269" s="60">
        <v>0</v>
      </c>
      <c r="M269" s="5">
        <v>45434</v>
      </c>
      <c r="O269" s="60"/>
    </row>
    <row r="270" spans="1:15">
      <c r="A270" s="4">
        <v>45435</v>
      </c>
      <c r="B270" s="70" t="s">
        <v>41</v>
      </c>
      <c r="C270" s="70" t="s">
        <v>46</v>
      </c>
      <c r="D270" s="70" t="s">
        <v>325</v>
      </c>
      <c r="E270" s="59">
        <v>1</v>
      </c>
      <c r="F270" s="70" t="s">
        <v>44</v>
      </c>
      <c r="G270" s="70" t="s">
        <v>14</v>
      </c>
      <c r="H270" s="4">
        <v>45435</v>
      </c>
      <c r="I270" s="70" t="s">
        <v>356</v>
      </c>
      <c r="J270" s="70" t="s">
        <v>375</v>
      </c>
      <c r="K270" s="22">
        <f t="shared" si="4"/>
        <v>1</v>
      </c>
      <c r="L270" s="60">
        <v>0</v>
      </c>
      <c r="M270" s="5">
        <v>45435</v>
      </c>
      <c r="O270" s="60"/>
    </row>
    <row r="271" spans="1:15">
      <c r="A271" s="4">
        <v>45435</v>
      </c>
      <c r="B271" s="70" t="s">
        <v>41</v>
      </c>
      <c r="C271" s="70" t="s">
        <v>46</v>
      </c>
      <c r="D271" s="70" t="s">
        <v>325</v>
      </c>
      <c r="E271" s="59">
        <v>1</v>
      </c>
      <c r="F271" s="70" t="s">
        <v>44</v>
      </c>
      <c r="G271" s="70" t="s">
        <v>15</v>
      </c>
      <c r="H271" s="4">
        <v>45435</v>
      </c>
      <c r="I271" s="70" t="s">
        <v>356</v>
      </c>
      <c r="J271" s="70" t="s">
        <v>1040</v>
      </c>
      <c r="K271" s="22">
        <f t="shared" si="4"/>
        <v>1</v>
      </c>
      <c r="L271" s="60">
        <v>0</v>
      </c>
      <c r="M271" s="5">
        <v>45435</v>
      </c>
      <c r="O271" s="60"/>
    </row>
    <row r="272" spans="1:15">
      <c r="A272" s="4">
        <v>45435</v>
      </c>
      <c r="B272" s="70" t="s">
        <v>41</v>
      </c>
      <c r="C272" s="70" t="s">
        <v>46</v>
      </c>
      <c r="D272" s="70" t="s">
        <v>325</v>
      </c>
      <c r="E272" s="59">
        <v>2</v>
      </c>
      <c r="F272" s="70" t="s">
        <v>44</v>
      </c>
      <c r="G272" s="70" t="s">
        <v>37</v>
      </c>
      <c r="H272" s="4">
        <v>45435</v>
      </c>
      <c r="I272" s="70" t="s">
        <v>356</v>
      </c>
      <c r="J272" s="70" t="s">
        <v>993</v>
      </c>
      <c r="K272" s="22">
        <f t="shared" si="4"/>
        <v>1</v>
      </c>
      <c r="L272" s="60">
        <v>1</v>
      </c>
      <c r="M272" s="5">
        <v>45435</v>
      </c>
      <c r="O272" s="60"/>
    </row>
    <row r="273" spans="1:15">
      <c r="A273" s="4">
        <v>45435</v>
      </c>
      <c r="B273" s="70" t="s">
        <v>41</v>
      </c>
      <c r="C273" s="70" t="s">
        <v>42</v>
      </c>
      <c r="D273" s="70" t="s">
        <v>323</v>
      </c>
      <c r="E273" s="59">
        <v>1</v>
      </c>
      <c r="F273" s="70" t="s">
        <v>44</v>
      </c>
      <c r="G273" s="70" t="s">
        <v>14</v>
      </c>
      <c r="H273" s="4">
        <v>45435</v>
      </c>
      <c r="I273" s="70" t="s">
        <v>356</v>
      </c>
      <c r="J273" s="70" t="s">
        <v>515</v>
      </c>
      <c r="K273" s="22">
        <f t="shared" si="4"/>
        <v>1</v>
      </c>
      <c r="L273" s="60">
        <v>0</v>
      </c>
      <c r="M273" s="5">
        <v>45435</v>
      </c>
      <c r="O273" s="60"/>
    </row>
    <row r="274" spans="1:15">
      <c r="A274" s="4">
        <v>45435</v>
      </c>
      <c r="B274" s="70" t="s">
        <v>41</v>
      </c>
      <c r="C274" s="70" t="s">
        <v>42</v>
      </c>
      <c r="D274" s="70" t="s">
        <v>323</v>
      </c>
      <c r="E274" s="128">
        <v>1</v>
      </c>
      <c r="F274" s="70" t="s">
        <v>44</v>
      </c>
      <c r="G274" s="70" t="s">
        <v>15</v>
      </c>
      <c r="H274" s="4">
        <v>45435</v>
      </c>
      <c r="I274" s="70" t="s">
        <v>356</v>
      </c>
      <c r="J274" s="70" t="s">
        <v>515</v>
      </c>
      <c r="K274" s="22">
        <f t="shared" si="4"/>
        <v>1</v>
      </c>
      <c r="L274" s="60">
        <v>0</v>
      </c>
      <c r="M274" s="5">
        <v>45435</v>
      </c>
      <c r="O274" s="60"/>
    </row>
    <row r="275" spans="1:15">
      <c r="A275" s="4">
        <v>45435</v>
      </c>
      <c r="B275" s="70" t="s">
        <v>41</v>
      </c>
      <c r="C275" s="70" t="s">
        <v>42</v>
      </c>
      <c r="D275" s="70" t="s">
        <v>323</v>
      </c>
      <c r="E275" s="59">
        <v>2</v>
      </c>
      <c r="F275" s="70" t="s">
        <v>44</v>
      </c>
      <c r="G275" s="70" t="s">
        <v>37</v>
      </c>
      <c r="H275" s="4">
        <v>45435</v>
      </c>
      <c r="I275" s="70" t="s">
        <v>356</v>
      </c>
      <c r="J275" s="70" t="s">
        <v>146</v>
      </c>
      <c r="K275" s="22">
        <f t="shared" si="4"/>
        <v>2</v>
      </c>
      <c r="L275" s="60">
        <v>0</v>
      </c>
      <c r="M275" s="5">
        <v>45435</v>
      </c>
      <c r="O275" s="60"/>
    </row>
    <row r="276" spans="1:15">
      <c r="A276" s="4">
        <v>45435</v>
      </c>
      <c r="B276" s="70" t="s">
        <v>41</v>
      </c>
      <c r="C276" s="70" t="s">
        <v>42</v>
      </c>
      <c r="D276" s="70" t="s">
        <v>323</v>
      </c>
      <c r="E276" s="59">
        <v>6</v>
      </c>
      <c r="F276" s="70" t="s">
        <v>44</v>
      </c>
      <c r="G276" s="70" t="s">
        <v>17</v>
      </c>
      <c r="H276" s="4">
        <v>45435</v>
      </c>
      <c r="I276" s="70" t="s">
        <v>356</v>
      </c>
      <c r="J276" s="70" t="s">
        <v>136</v>
      </c>
      <c r="K276" s="22">
        <f t="shared" si="4"/>
        <v>5</v>
      </c>
      <c r="L276" s="60">
        <v>1</v>
      </c>
      <c r="M276" s="5">
        <v>45435</v>
      </c>
      <c r="O276" s="60"/>
    </row>
    <row r="277" spans="1:15">
      <c r="A277" s="4">
        <v>45435</v>
      </c>
      <c r="B277" s="70" t="s">
        <v>41</v>
      </c>
      <c r="C277" s="70" t="s">
        <v>42</v>
      </c>
      <c r="D277" s="70" t="s">
        <v>180</v>
      </c>
      <c r="E277" s="59">
        <v>1</v>
      </c>
      <c r="F277" s="70" t="s">
        <v>44</v>
      </c>
      <c r="G277" s="70" t="s">
        <v>14</v>
      </c>
      <c r="H277" s="4">
        <v>45435</v>
      </c>
      <c r="I277" s="70" t="s">
        <v>356</v>
      </c>
      <c r="J277" s="70" t="s">
        <v>539</v>
      </c>
      <c r="K277" s="22">
        <f t="shared" si="4"/>
        <v>1</v>
      </c>
      <c r="L277" s="60">
        <v>0</v>
      </c>
      <c r="M277" s="5">
        <v>45435</v>
      </c>
      <c r="O277" s="60"/>
    </row>
    <row r="278" spans="1:15">
      <c r="A278" s="4">
        <v>45435</v>
      </c>
      <c r="B278" s="70" t="s">
        <v>41</v>
      </c>
      <c r="C278" s="70" t="s">
        <v>42</v>
      </c>
      <c r="D278" s="70" t="s">
        <v>180</v>
      </c>
      <c r="E278" s="59">
        <v>1</v>
      </c>
      <c r="F278" s="70" t="s">
        <v>44</v>
      </c>
      <c r="G278" s="70" t="s">
        <v>15</v>
      </c>
      <c r="H278" s="4">
        <v>45435</v>
      </c>
      <c r="I278" s="70" t="s">
        <v>356</v>
      </c>
      <c r="J278" s="70" t="s">
        <v>540</v>
      </c>
      <c r="K278" s="22">
        <f t="shared" si="4"/>
        <v>1</v>
      </c>
      <c r="L278" s="60">
        <v>0</v>
      </c>
      <c r="M278" s="5">
        <v>45435</v>
      </c>
      <c r="O278" s="60"/>
    </row>
    <row r="279" spans="1:15">
      <c r="A279" s="4">
        <v>45435</v>
      </c>
      <c r="B279" s="70" t="s">
        <v>41</v>
      </c>
      <c r="C279" s="70" t="s">
        <v>42</v>
      </c>
      <c r="D279" s="70" t="s">
        <v>180</v>
      </c>
      <c r="E279" s="59">
        <v>1</v>
      </c>
      <c r="F279" s="70" t="s">
        <v>44</v>
      </c>
      <c r="G279" s="70" t="s">
        <v>37</v>
      </c>
      <c r="H279" s="4">
        <v>45435</v>
      </c>
      <c r="I279" s="70" t="s">
        <v>356</v>
      </c>
      <c r="J279" s="70" t="s">
        <v>348</v>
      </c>
      <c r="K279" s="22">
        <f t="shared" si="4"/>
        <v>1</v>
      </c>
      <c r="L279" s="60">
        <v>0</v>
      </c>
      <c r="M279" s="5">
        <v>45435</v>
      </c>
      <c r="O279" s="60"/>
    </row>
    <row r="280" spans="1:15">
      <c r="A280" s="4">
        <v>45436</v>
      </c>
      <c r="B280" s="70" t="s">
        <v>41</v>
      </c>
      <c r="C280" s="70" t="s">
        <v>42</v>
      </c>
      <c r="D280" s="70" t="s">
        <v>323</v>
      </c>
      <c r="E280" s="59">
        <v>1</v>
      </c>
      <c r="F280" s="70" t="s">
        <v>44</v>
      </c>
      <c r="G280" s="70" t="s">
        <v>14</v>
      </c>
      <c r="H280" s="4">
        <v>45436</v>
      </c>
      <c r="I280" s="70" t="s">
        <v>356</v>
      </c>
      <c r="J280" s="70">
        <v>1526</v>
      </c>
      <c r="K280" s="22">
        <f t="shared" si="4"/>
        <v>1</v>
      </c>
      <c r="L280" s="60">
        <v>0</v>
      </c>
      <c r="M280" s="5">
        <v>45436</v>
      </c>
      <c r="O280" s="60"/>
    </row>
    <row r="281" spans="1:15">
      <c r="A281" s="4">
        <v>45436</v>
      </c>
      <c r="B281" s="70" t="s">
        <v>41</v>
      </c>
      <c r="C281" s="70" t="s">
        <v>42</v>
      </c>
      <c r="D281" s="70" t="s">
        <v>323</v>
      </c>
      <c r="E281" s="59">
        <v>1</v>
      </c>
      <c r="F281" s="70" t="s">
        <v>44</v>
      </c>
      <c r="G281" s="70" t="s">
        <v>15</v>
      </c>
      <c r="H281" s="4">
        <v>45436</v>
      </c>
      <c r="I281" s="70" t="s">
        <v>356</v>
      </c>
      <c r="J281" s="70" t="s">
        <v>1041</v>
      </c>
      <c r="K281" s="22">
        <f t="shared" ref="K281:K344" si="5">IF(H281="",0,IF(L281&gt;E281,"ERROR",E281-L281))</f>
        <v>1</v>
      </c>
      <c r="L281" s="60">
        <v>0</v>
      </c>
      <c r="M281" s="5">
        <v>45436</v>
      </c>
      <c r="O281" s="60"/>
    </row>
    <row r="282" spans="1:15">
      <c r="A282" s="4">
        <v>45436</v>
      </c>
      <c r="B282" s="70" t="s">
        <v>41</v>
      </c>
      <c r="C282" s="70" t="s">
        <v>42</v>
      </c>
      <c r="D282" s="70" t="s">
        <v>323</v>
      </c>
      <c r="E282" s="59">
        <v>6</v>
      </c>
      <c r="F282" s="70" t="s">
        <v>44</v>
      </c>
      <c r="G282" s="70" t="s">
        <v>17</v>
      </c>
      <c r="H282" s="4">
        <v>45436</v>
      </c>
      <c r="I282" s="70" t="s">
        <v>356</v>
      </c>
      <c r="J282" s="70" t="s">
        <v>1042</v>
      </c>
      <c r="K282" s="22">
        <f t="shared" si="5"/>
        <v>3</v>
      </c>
      <c r="L282" s="60">
        <v>3</v>
      </c>
      <c r="M282" s="5">
        <v>45436</v>
      </c>
      <c r="O282" s="60"/>
    </row>
    <row r="283" spans="1:15">
      <c r="A283" s="4">
        <v>45436</v>
      </c>
      <c r="B283" s="70" t="s">
        <v>41</v>
      </c>
      <c r="C283" s="70" t="s">
        <v>42</v>
      </c>
      <c r="D283" s="70" t="s">
        <v>323</v>
      </c>
      <c r="E283" s="59">
        <v>2</v>
      </c>
      <c r="F283" s="70" t="s">
        <v>44</v>
      </c>
      <c r="G283" s="70" t="s">
        <v>37</v>
      </c>
      <c r="H283" s="4">
        <v>45436</v>
      </c>
      <c r="I283" s="70" t="s">
        <v>356</v>
      </c>
      <c r="J283" s="70" t="s">
        <v>155</v>
      </c>
      <c r="K283" s="22">
        <f t="shared" si="5"/>
        <v>2</v>
      </c>
      <c r="L283" s="60">
        <v>0</v>
      </c>
      <c r="M283" s="5">
        <v>45436</v>
      </c>
      <c r="O283" s="60"/>
    </row>
    <row r="284" spans="1:15">
      <c r="A284" s="4">
        <v>45436</v>
      </c>
      <c r="B284" s="70" t="s">
        <v>41</v>
      </c>
      <c r="C284" s="70" t="s">
        <v>42</v>
      </c>
      <c r="D284" s="70" t="s">
        <v>320</v>
      </c>
      <c r="E284" s="59">
        <v>1</v>
      </c>
      <c r="F284" s="70" t="s">
        <v>44</v>
      </c>
      <c r="G284" s="70" t="s">
        <v>14</v>
      </c>
      <c r="H284" s="4">
        <v>45436</v>
      </c>
      <c r="I284" s="70" t="s">
        <v>356</v>
      </c>
      <c r="J284" s="70" t="s">
        <v>1043</v>
      </c>
      <c r="K284" s="22">
        <f t="shared" si="5"/>
        <v>1</v>
      </c>
      <c r="L284" s="60">
        <v>0</v>
      </c>
      <c r="M284" s="5">
        <v>45436</v>
      </c>
      <c r="O284" s="60"/>
    </row>
    <row r="285" spans="1:15">
      <c r="A285" s="4">
        <v>45436</v>
      </c>
      <c r="B285" s="70" t="s">
        <v>41</v>
      </c>
      <c r="C285" s="70" t="s">
        <v>42</v>
      </c>
      <c r="D285" s="70" t="s">
        <v>320</v>
      </c>
      <c r="E285" s="59">
        <v>1</v>
      </c>
      <c r="F285" s="70" t="s">
        <v>44</v>
      </c>
      <c r="G285" s="70" t="s">
        <v>15</v>
      </c>
      <c r="H285" s="4">
        <v>45436</v>
      </c>
      <c r="I285" s="70" t="s">
        <v>356</v>
      </c>
      <c r="J285" s="70" t="s">
        <v>1044</v>
      </c>
      <c r="K285" s="22">
        <f t="shared" si="5"/>
        <v>0</v>
      </c>
      <c r="L285" s="60">
        <v>1</v>
      </c>
      <c r="M285" s="5">
        <v>45436</v>
      </c>
      <c r="O285" s="60"/>
    </row>
    <row r="286" spans="1:15">
      <c r="A286" s="4">
        <v>45436</v>
      </c>
      <c r="B286" s="70" t="s">
        <v>41</v>
      </c>
      <c r="C286" s="70" t="s">
        <v>49</v>
      </c>
      <c r="D286" s="70" t="s">
        <v>285</v>
      </c>
      <c r="E286" s="59">
        <v>1</v>
      </c>
      <c r="F286" s="70" t="s">
        <v>44</v>
      </c>
      <c r="G286" s="70" t="s">
        <v>14</v>
      </c>
      <c r="H286" s="4">
        <v>45436</v>
      </c>
      <c r="I286" s="70" t="s">
        <v>356</v>
      </c>
      <c r="J286" s="70" t="s">
        <v>334</v>
      </c>
      <c r="K286" s="22">
        <f t="shared" si="5"/>
        <v>1</v>
      </c>
      <c r="L286" s="60">
        <v>0</v>
      </c>
      <c r="M286" s="5">
        <v>45436</v>
      </c>
      <c r="O286" s="60"/>
    </row>
    <row r="287" spans="1:15">
      <c r="A287" s="4">
        <v>45436</v>
      </c>
      <c r="B287" s="70" t="s">
        <v>41</v>
      </c>
      <c r="C287" s="70" t="s">
        <v>49</v>
      </c>
      <c r="D287" s="70" t="s">
        <v>285</v>
      </c>
      <c r="E287" s="59">
        <v>1</v>
      </c>
      <c r="F287" s="70" t="s">
        <v>44</v>
      </c>
      <c r="G287" s="70" t="s">
        <v>15</v>
      </c>
      <c r="H287" s="4">
        <v>45436</v>
      </c>
      <c r="I287" s="70" t="s">
        <v>356</v>
      </c>
      <c r="J287" s="70" t="s">
        <v>998</v>
      </c>
      <c r="K287" s="22">
        <f t="shared" si="5"/>
        <v>0</v>
      </c>
      <c r="L287" s="60">
        <v>1</v>
      </c>
      <c r="M287" s="5">
        <v>45436</v>
      </c>
      <c r="O287" s="60"/>
    </row>
    <row r="288" spans="1:15">
      <c r="A288" s="4">
        <v>45427</v>
      </c>
      <c r="B288" s="70" t="s">
        <v>41</v>
      </c>
      <c r="C288" s="70" t="s">
        <v>64</v>
      </c>
      <c r="D288" s="70" t="s">
        <v>43</v>
      </c>
      <c r="E288" s="59">
        <v>2</v>
      </c>
      <c r="F288" s="70" t="s">
        <v>44</v>
      </c>
      <c r="G288" s="70" t="s">
        <v>15</v>
      </c>
      <c r="H288" s="4">
        <v>45428</v>
      </c>
      <c r="I288" s="70" t="s">
        <v>356</v>
      </c>
      <c r="J288" s="70" t="s">
        <v>1045</v>
      </c>
      <c r="K288" s="22">
        <f t="shared" si="5"/>
        <v>2</v>
      </c>
      <c r="L288" s="60">
        <v>0</v>
      </c>
      <c r="M288" s="5">
        <v>45436</v>
      </c>
      <c r="N288" s="193" t="s">
        <v>1046</v>
      </c>
      <c r="O288" s="60"/>
    </row>
    <row r="289" spans="1:15">
      <c r="A289" s="4">
        <v>45418</v>
      </c>
      <c r="B289" s="70" t="s">
        <v>41</v>
      </c>
      <c r="C289" s="70" t="s">
        <v>64</v>
      </c>
      <c r="D289" s="70" t="s">
        <v>43</v>
      </c>
      <c r="E289" s="59">
        <v>38</v>
      </c>
      <c r="F289" s="70" t="s">
        <v>44</v>
      </c>
      <c r="G289" s="70" t="s">
        <v>37</v>
      </c>
      <c r="H289" s="4">
        <v>45419</v>
      </c>
      <c r="I289" s="70" t="s">
        <v>356</v>
      </c>
      <c r="J289" s="70" t="s">
        <v>730</v>
      </c>
      <c r="K289" s="22">
        <f t="shared" si="5"/>
        <v>37</v>
      </c>
      <c r="L289" s="60">
        <v>1</v>
      </c>
      <c r="M289" s="5">
        <v>45422</v>
      </c>
      <c r="N289" s="193" t="s">
        <v>1008</v>
      </c>
      <c r="O289" s="60"/>
    </row>
    <row r="290" spans="1:15">
      <c r="A290" s="4">
        <v>45418</v>
      </c>
      <c r="B290" s="70" t="s">
        <v>41</v>
      </c>
      <c r="C290" s="70" t="s">
        <v>64</v>
      </c>
      <c r="D290" s="70" t="s">
        <v>43</v>
      </c>
      <c r="E290" s="59">
        <v>5</v>
      </c>
      <c r="F290" s="70" t="s">
        <v>44</v>
      </c>
      <c r="G290" s="70" t="s">
        <v>37</v>
      </c>
      <c r="H290" s="4">
        <v>45419</v>
      </c>
      <c r="I290" s="70" t="s">
        <v>356</v>
      </c>
      <c r="J290" s="70" t="s">
        <v>105</v>
      </c>
      <c r="K290" s="22">
        <f t="shared" si="5"/>
        <v>5</v>
      </c>
      <c r="L290" s="60">
        <v>0</v>
      </c>
      <c r="M290" s="5">
        <v>45419</v>
      </c>
      <c r="N290" s="193" t="s">
        <v>1047</v>
      </c>
      <c r="O290" s="60"/>
    </row>
    <row r="291" spans="1:15">
      <c r="A291" s="4">
        <v>45418</v>
      </c>
      <c r="B291" s="70" t="s">
        <v>41</v>
      </c>
      <c r="C291" s="70" t="s">
        <v>64</v>
      </c>
      <c r="D291" s="70" t="s">
        <v>43</v>
      </c>
      <c r="E291" s="59">
        <v>32</v>
      </c>
      <c r="F291" s="70" t="s">
        <v>44</v>
      </c>
      <c r="G291" s="70" t="s">
        <v>37</v>
      </c>
      <c r="H291" s="4">
        <v>45419</v>
      </c>
      <c r="I291" s="70" t="s">
        <v>356</v>
      </c>
      <c r="J291" s="70" t="s">
        <v>1048</v>
      </c>
      <c r="K291" s="22">
        <f t="shared" si="5"/>
        <v>28</v>
      </c>
      <c r="L291" s="60">
        <v>4</v>
      </c>
      <c r="M291" s="5">
        <v>45419</v>
      </c>
      <c r="N291" s="193" t="s">
        <v>1049</v>
      </c>
      <c r="O291" s="60"/>
    </row>
    <row r="292" spans="1:15">
      <c r="A292" s="4">
        <v>45429</v>
      </c>
      <c r="B292" s="70" t="s">
        <v>41</v>
      </c>
      <c r="C292" s="70" t="s">
        <v>49</v>
      </c>
      <c r="D292" s="70" t="s">
        <v>43</v>
      </c>
      <c r="E292" s="59">
        <v>2</v>
      </c>
      <c r="F292" s="70" t="s">
        <v>44</v>
      </c>
      <c r="G292" s="70" t="s">
        <v>20</v>
      </c>
      <c r="H292" s="4">
        <v>45440</v>
      </c>
      <c r="I292" s="70" t="s">
        <v>356</v>
      </c>
      <c r="J292" s="70" t="s">
        <v>1086</v>
      </c>
      <c r="K292" s="22">
        <f t="shared" si="5"/>
        <v>2</v>
      </c>
      <c r="L292" s="60">
        <v>0</v>
      </c>
      <c r="N292" s="195" t="s">
        <v>1087</v>
      </c>
      <c r="O292" s="60"/>
    </row>
    <row r="293" spans="1:15">
      <c r="A293" s="4">
        <v>45421</v>
      </c>
      <c r="B293" s="70" t="s">
        <v>41</v>
      </c>
      <c r="C293" s="70" t="s">
        <v>42</v>
      </c>
      <c r="D293" s="70" t="s">
        <v>43</v>
      </c>
      <c r="E293" s="59">
        <v>1</v>
      </c>
      <c r="F293" s="70" t="s">
        <v>44</v>
      </c>
      <c r="G293" s="70" t="s">
        <v>35</v>
      </c>
      <c r="H293" s="4">
        <v>45432</v>
      </c>
      <c r="I293" s="70" t="s">
        <v>356</v>
      </c>
      <c r="J293" s="70" t="s">
        <v>1104</v>
      </c>
      <c r="K293" s="22">
        <f t="shared" si="5"/>
        <v>1</v>
      </c>
      <c r="L293" s="60">
        <v>0</v>
      </c>
      <c r="M293" s="5">
        <v>45442</v>
      </c>
      <c r="N293" s="196" t="s">
        <v>1105</v>
      </c>
      <c r="O293" s="60"/>
    </row>
    <row r="294" spans="1:15">
      <c r="A294" s="4">
        <v>45421</v>
      </c>
      <c r="B294" s="70" t="s">
        <v>41</v>
      </c>
      <c r="C294" s="70" t="s">
        <v>46</v>
      </c>
      <c r="D294" s="70" t="s">
        <v>43</v>
      </c>
      <c r="E294" s="59">
        <v>25</v>
      </c>
      <c r="F294" s="70" t="s">
        <v>44</v>
      </c>
      <c r="G294" s="70" t="s">
        <v>37</v>
      </c>
      <c r="H294" s="4">
        <v>45425</v>
      </c>
      <c r="I294" s="70" t="s">
        <v>356</v>
      </c>
      <c r="J294" s="70" t="s">
        <v>117</v>
      </c>
      <c r="K294" s="22">
        <f t="shared" si="5"/>
        <v>23</v>
      </c>
      <c r="L294" s="60">
        <v>2</v>
      </c>
      <c r="M294" s="5">
        <v>45425</v>
      </c>
      <c r="N294" s="192" t="s">
        <v>1013</v>
      </c>
      <c r="O294" s="60"/>
    </row>
    <row r="295" spans="1:15">
      <c r="A295" s="4">
        <v>45421</v>
      </c>
      <c r="B295" s="70" t="s">
        <v>41</v>
      </c>
      <c r="C295" s="70" t="s">
        <v>46</v>
      </c>
      <c r="D295" s="70" t="s">
        <v>43</v>
      </c>
      <c r="E295" s="59">
        <v>25</v>
      </c>
      <c r="F295" s="70" t="s">
        <v>44</v>
      </c>
      <c r="G295" s="70" t="s">
        <v>37</v>
      </c>
      <c r="H295" s="4">
        <v>45425</v>
      </c>
      <c r="I295" s="70" t="s">
        <v>356</v>
      </c>
      <c r="J295" s="70" t="s">
        <v>1014</v>
      </c>
      <c r="K295" s="22">
        <f t="shared" si="5"/>
        <v>24</v>
      </c>
      <c r="L295" s="60">
        <v>1</v>
      </c>
      <c r="M295" s="5">
        <v>45425</v>
      </c>
      <c r="N295" s="192" t="s">
        <v>1013</v>
      </c>
      <c r="O295" s="60"/>
    </row>
    <row r="296" spans="1:15">
      <c r="A296" s="4">
        <v>45434</v>
      </c>
      <c r="B296" s="70" t="s">
        <v>41</v>
      </c>
      <c r="C296" s="70" t="s">
        <v>64</v>
      </c>
      <c r="D296" s="70" t="s">
        <v>43</v>
      </c>
      <c r="E296" s="59">
        <v>38</v>
      </c>
      <c r="F296" s="70" t="s">
        <v>44</v>
      </c>
      <c r="G296" s="70" t="s">
        <v>37</v>
      </c>
      <c r="H296" s="4">
        <v>45439</v>
      </c>
      <c r="I296" s="70" t="s">
        <v>356</v>
      </c>
      <c r="J296" s="70" t="s">
        <v>305</v>
      </c>
      <c r="K296" s="22">
        <f t="shared" si="5"/>
        <v>36</v>
      </c>
      <c r="L296" s="60">
        <v>2</v>
      </c>
      <c r="N296" s="193" t="s">
        <v>1008</v>
      </c>
      <c r="O296" s="60"/>
    </row>
    <row r="297" spans="1:15">
      <c r="A297" s="4">
        <v>45434</v>
      </c>
      <c r="B297" s="70" t="s">
        <v>41</v>
      </c>
      <c r="C297" s="70" t="s">
        <v>64</v>
      </c>
      <c r="D297" s="70" t="s">
        <v>43</v>
      </c>
      <c r="E297" s="59">
        <v>5</v>
      </c>
      <c r="F297" s="70" t="s">
        <v>44</v>
      </c>
      <c r="G297" s="70" t="s">
        <v>37</v>
      </c>
      <c r="H297" s="4">
        <v>45436</v>
      </c>
      <c r="I297" s="70" t="s">
        <v>356</v>
      </c>
      <c r="J297" s="70" t="s">
        <v>498</v>
      </c>
      <c r="K297" s="22">
        <f t="shared" si="5"/>
        <v>5</v>
      </c>
      <c r="L297" s="60">
        <v>0</v>
      </c>
      <c r="N297" s="193" t="s">
        <v>1047</v>
      </c>
      <c r="O297" s="60"/>
    </row>
    <row r="298" spans="1:15">
      <c r="A298" s="4">
        <v>45434</v>
      </c>
      <c r="B298" s="70" t="s">
        <v>41</v>
      </c>
      <c r="C298" s="70" t="s">
        <v>64</v>
      </c>
      <c r="D298" s="70" t="s">
        <v>43</v>
      </c>
      <c r="E298" s="59">
        <v>35</v>
      </c>
      <c r="F298" s="70" t="s">
        <v>44</v>
      </c>
      <c r="G298" s="70" t="s">
        <v>37</v>
      </c>
      <c r="H298" s="115">
        <v>45436</v>
      </c>
      <c r="I298" s="70" t="s">
        <v>356</v>
      </c>
      <c r="J298" s="70" t="s">
        <v>1052</v>
      </c>
      <c r="K298" s="22">
        <f t="shared" si="5"/>
        <v>32</v>
      </c>
      <c r="L298" s="60">
        <v>3</v>
      </c>
      <c r="N298" s="193" t="s">
        <v>1053</v>
      </c>
      <c r="O298" s="60"/>
    </row>
    <row r="299" spans="1:15">
      <c r="A299" s="4">
        <v>45435</v>
      </c>
      <c r="B299" s="70" t="s">
        <v>41</v>
      </c>
      <c r="C299" s="70" t="s">
        <v>42</v>
      </c>
      <c r="D299" s="70" t="s">
        <v>43</v>
      </c>
      <c r="E299" s="59">
        <v>39</v>
      </c>
      <c r="F299" s="70" t="s">
        <v>44</v>
      </c>
      <c r="G299" s="70" t="s">
        <v>37</v>
      </c>
      <c r="H299" s="4">
        <v>45440</v>
      </c>
      <c r="I299" s="70" t="s">
        <v>356</v>
      </c>
      <c r="J299" s="70" t="s">
        <v>1055</v>
      </c>
      <c r="K299" s="22">
        <f t="shared" si="5"/>
        <v>37</v>
      </c>
      <c r="L299" s="60">
        <v>2</v>
      </c>
      <c r="N299" s="193" t="s">
        <v>1054</v>
      </c>
      <c r="O299" s="60"/>
    </row>
    <row r="300" spans="1:15">
      <c r="A300" s="4">
        <v>45435</v>
      </c>
      <c r="B300" s="70" t="s">
        <v>41</v>
      </c>
      <c r="C300" s="70" t="s">
        <v>42</v>
      </c>
      <c r="D300" s="70" t="s">
        <v>43</v>
      </c>
      <c r="E300" s="59">
        <v>20</v>
      </c>
      <c r="F300" s="70" t="s">
        <v>44</v>
      </c>
      <c r="G300" s="70" t="s">
        <v>37</v>
      </c>
      <c r="H300" s="4">
        <v>45435</v>
      </c>
      <c r="I300" s="70" t="s">
        <v>356</v>
      </c>
      <c r="J300" s="70" t="s">
        <v>1056</v>
      </c>
      <c r="K300" s="22">
        <f t="shared" si="5"/>
        <v>17</v>
      </c>
      <c r="L300" s="60">
        <v>3</v>
      </c>
      <c r="N300" s="193" t="s">
        <v>1054</v>
      </c>
      <c r="O300" s="60"/>
    </row>
    <row r="301" spans="1:15">
      <c r="A301" s="4">
        <v>45441</v>
      </c>
      <c r="B301" s="70" t="s">
        <v>41</v>
      </c>
      <c r="C301" s="70" t="s">
        <v>64</v>
      </c>
      <c r="D301" s="70" t="s">
        <v>43</v>
      </c>
      <c r="E301" s="59">
        <v>1</v>
      </c>
      <c r="F301" s="70" t="s">
        <v>44</v>
      </c>
      <c r="G301" s="70" t="s">
        <v>37</v>
      </c>
      <c r="H301" s="4">
        <v>45441</v>
      </c>
      <c r="I301" s="70" t="s">
        <v>356</v>
      </c>
      <c r="J301" s="70" t="s">
        <v>1057</v>
      </c>
      <c r="K301" s="22">
        <f t="shared" si="5"/>
        <v>1</v>
      </c>
      <c r="L301" s="60">
        <v>0</v>
      </c>
      <c r="M301" s="5">
        <v>45441</v>
      </c>
      <c r="N301" s="194" t="s">
        <v>1053</v>
      </c>
      <c r="O301" s="60"/>
    </row>
    <row r="302" spans="1:15">
      <c r="A302" s="4">
        <v>45414</v>
      </c>
      <c r="B302" s="70" t="s">
        <v>41</v>
      </c>
      <c r="C302" s="70" t="s">
        <v>49</v>
      </c>
      <c r="D302" s="70" t="s">
        <v>43</v>
      </c>
      <c r="E302" s="59">
        <v>29</v>
      </c>
      <c r="F302" s="70" t="s">
        <v>44</v>
      </c>
      <c r="G302" s="70" t="s">
        <v>37</v>
      </c>
      <c r="H302" s="4">
        <v>45415</v>
      </c>
      <c r="I302" s="70" t="s">
        <v>356</v>
      </c>
      <c r="J302" s="70" t="s">
        <v>1058</v>
      </c>
      <c r="K302" s="22">
        <f t="shared" si="5"/>
        <v>28</v>
      </c>
      <c r="L302" s="60">
        <v>1</v>
      </c>
      <c r="M302" s="5">
        <v>45420</v>
      </c>
      <c r="N302" s="194" t="s">
        <v>1008</v>
      </c>
      <c r="O302" s="60"/>
    </row>
    <row r="303" spans="1:15">
      <c r="A303" s="4">
        <v>45433</v>
      </c>
      <c r="B303" s="70" t="s">
        <v>41</v>
      </c>
      <c r="C303" s="70" t="s">
        <v>46</v>
      </c>
      <c r="D303" s="70" t="s">
        <v>43</v>
      </c>
      <c r="E303" s="59">
        <v>26</v>
      </c>
      <c r="F303" s="70" t="s">
        <v>44</v>
      </c>
      <c r="G303" s="70" t="s">
        <v>37</v>
      </c>
      <c r="H303" s="4">
        <v>45435</v>
      </c>
      <c r="I303" s="70" t="s">
        <v>356</v>
      </c>
      <c r="J303" s="70" t="s">
        <v>1059</v>
      </c>
      <c r="K303" s="22">
        <f t="shared" si="5"/>
        <v>26</v>
      </c>
      <c r="L303" s="60">
        <v>0</v>
      </c>
      <c r="M303" s="5">
        <v>45436</v>
      </c>
      <c r="N303" s="194" t="s">
        <v>1060</v>
      </c>
      <c r="O303" s="60"/>
    </row>
    <row r="304" spans="1:15">
      <c r="A304" s="4">
        <v>45433</v>
      </c>
      <c r="B304" s="70" t="s">
        <v>41</v>
      </c>
      <c r="C304" s="70" t="s">
        <v>46</v>
      </c>
      <c r="D304" s="70" t="s">
        <v>43</v>
      </c>
      <c r="E304" s="59">
        <v>30</v>
      </c>
      <c r="F304" s="70" t="s">
        <v>44</v>
      </c>
      <c r="G304" s="70" t="s">
        <v>37</v>
      </c>
      <c r="H304" s="4">
        <v>45435</v>
      </c>
      <c r="I304" s="70" t="s">
        <v>356</v>
      </c>
      <c r="J304" s="70" t="s">
        <v>931</v>
      </c>
      <c r="K304" s="22">
        <f t="shared" si="5"/>
        <v>28</v>
      </c>
      <c r="L304" s="60">
        <v>2</v>
      </c>
      <c r="M304" s="5">
        <v>45436</v>
      </c>
      <c r="N304" s="194" t="s">
        <v>1061</v>
      </c>
      <c r="O304" s="60"/>
    </row>
    <row r="305" spans="1:15">
      <c r="A305" s="4">
        <v>45433</v>
      </c>
      <c r="B305" s="70" t="s">
        <v>41</v>
      </c>
      <c r="C305" s="70" t="s">
        <v>46</v>
      </c>
      <c r="D305" s="70" t="s">
        <v>43</v>
      </c>
      <c r="E305" s="59">
        <v>25</v>
      </c>
      <c r="F305" s="70" t="s">
        <v>44</v>
      </c>
      <c r="G305" s="70" t="s">
        <v>37</v>
      </c>
      <c r="H305" s="4">
        <v>45435</v>
      </c>
      <c r="I305" s="70" t="s">
        <v>356</v>
      </c>
      <c r="J305" s="70" t="s">
        <v>923</v>
      </c>
      <c r="K305" s="22">
        <f t="shared" si="5"/>
        <v>22</v>
      </c>
      <c r="L305" s="60">
        <v>3</v>
      </c>
      <c r="M305" s="5">
        <v>45436</v>
      </c>
      <c r="N305" s="194" t="s">
        <v>1063</v>
      </c>
      <c r="O305" s="60"/>
    </row>
    <row r="306" spans="1:15">
      <c r="A306" s="4">
        <v>45433</v>
      </c>
      <c r="B306" s="70" t="s">
        <v>41</v>
      </c>
      <c r="C306" s="70" t="s">
        <v>46</v>
      </c>
      <c r="D306" s="70" t="s">
        <v>43</v>
      </c>
      <c r="E306" s="59">
        <v>27</v>
      </c>
      <c r="F306" s="70" t="s">
        <v>44</v>
      </c>
      <c r="G306" s="70" t="s">
        <v>37</v>
      </c>
      <c r="H306" s="4">
        <v>45435</v>
      </c>
      <c r="I306" s="70" t="s">
        <v>356</v>
      </c>
      <c r="J306" s="70" t="s">
        <v>1062</v>
      </c>
      <c r="K306" s="22">
        <f t="shared" si="5"/>
        <v>27</v>
      </c>
      <c r="L306" s="60">
        <v>0</v>
      </c>
      <c r="M306" s="5">
        <v>45436</v>
      </c>
      <c r="N306" s="194" t="s">
        <v>1008</v>
      </c>
      <c r="O306" s="60"/>
    </row>
    <row r="307" spans="1:15">
      <c r="A307" s="4">
        <v>45433</v>
      </c>
      <c r="B307" s="70" t="s">
        <v>41</v>
      </c>
      <c r="C307" s="70" t="s">
        <v>46</v>
      </c>
      <c r="D307" s="70" t="s">
        <v>43</v>
      </c>
      <c r="E307" s="59">
        <v>25</v>
      </c>
      <c r="F307" s="70" t="s">
        <v>44</v>
      </c>
      <c r="G307" s="70" t="s">
        <v>37</v>
      </c>
      <c r="H307" s="4">
        <v>45435</v>
      </c>
      <c r="I307" s="70" t="s">
        <v>356</v>
      </c>
      <c r="J307" s="70" t="s">
        <v>1064</v>
      </c>
      <c r="K307" s="22">
        <f t="shared" si="5"/>
        <v>25</v>
      </c>
      <c r="L307" s="60">
        <v>0</v>
      </c>
      <c r="M307" s="5">
        <v>45436</v>
      </c>
      <c r="N307" s="194" t="s">
        <v>1008</v>
      </c>
      <c r="O307" s="60"/>
    </row>
    <row r="308" spans="1:15">
      <c r="A308" s="4">
        <v>45433</v>
      </c>
      <c r="B308" s="70" t="s">
        <v>41</v>
      </c>
      <c r="C308" s="70" t="s">
        <v>46</v>
      </c>
      <c r="D308" s="70" t="s">
        <v>43</v>
      </c>
      <c r="E308" s="59">
        <v>25</v>
      </c>
      <c r="F308" s="70" t="s">
        <v>44</v>
      </c>
      <c r="G308" s="70" t="s">
        <v>37</v>
      </c>
      <c r="H308" s="4">
        <v>45435</v>
      </c>
      <c r="I308" s="70" t="s">
        <v>356</v>
      </c>
      <c r="J308" s="70" t="s">
        <v>1065</v>
      </c>
      <c r="K308" s="22">
        <f t="shared" si="5"/>
        <v>23</v>
      </c>
      <c r="L308" s="60">
        <v>2</v>
      </c>
      <c r="M308" s="5">
        <v>45436</v>
      </c>
      <c r="N308" s="194" t="s">
        <v>1008</v>
      </c>
      <c r="O308" s="60"/>
    </row>
    <row r="309" spans="1:15">
      <c r="A309" s="4">
        <v>45421</v>
      </c>
      <c r="B309" s="70" t="s">
        <v>41</v>
      </c>
      <c r="C309" s="70" t="s">
        <v>46</v>
      </c>
      <c r="D309" s="70" t="s">
        <v>43</v>
      </c>
      <c r="E309" s="59">
        <v>28</v>
      </c>
      <c r="F309" s="70" t="s">
        <v>44</v>
      </c>
      <c r="G309" s="70" t="s">
        <v>37</v>
      </c>
      <c r="H309" s="4">
        <v>45425</v>
      </c>
      <c r="I309" s="70" t="s">
        <v>356</v>
      </c>
      <c r="J309" s="70" t="s">
        <v>1015</v>
      </c>
      <c r="K309" s="22">
        <f t="shared" si="5"/>
        <v>26</v>
      </c>
      <c r="L309" s="60">
        <v>2</v>
      </c>
      <c r="M309" s="5">
        <v>45425</v>
      </c>
      <c r="N309" s="192" t="s">
        <v>1013</v>
      </c>
      <c r="O309" s="60"/>
    </row>
    <row r="310" spans="1:15">
      <c r="A310" s="4">
        <v>45421</v>
      </c>
      <c r="B310" s="70" t="s">
        <v>41</v>
      </c>
      <c r="C310" s="70" t="s">
        <v>46</v>
      </c>
      <c r="D310" s="70" t="s">
        <v>43</v>
      </c>
      <c r="E310" s="59">
        <v>29</v>
      </c>
      <c r="F310" s="70" t="s">
        <v>44</v>
      </c>
      <c r="G310" s="70" t="s">
        <v>37</v>
      </c>
      <c r="H310" s="115">
        <v>45425</v>
      </c>
      <c r="I310" s="70" t="s">
        <v>356</v>
      </c>
      <c r="J310" s="70" t="s">
        <v>425</v>
      </c>
      <c r="K310" s="22">
        <f t="shared" si="5"/>
        <v>29</v>
      </c>
      <c r="L310" s="60">
        <v>0</v>
      </c>
      <c r="M310" s="5">
        <v>45425</v>
      </c>
      <c r="N310" s="193" t="s">
        <v>1013</v>
      </c>
      <c r="O310" s="60"/>
    </row>
    <row r="311" spans="1:15">
      <c r="A311" s="4">
        <v>45421</v>
      </c>
      <c r="B311" s="70" t="s">
        <v>527</v>
      </c>
      <c r="C311" s="70" t="s">
        <v>46</v>
      </c>
      <c r="D311" s="70" t="s">
        <v>43</v>
      </c>
      <c r="E311" s="59">
        <v>21</v>
      </c>
      <c r="F311" s="70" t="s">
        <v>44</v>
      </c>
      <c r="G311" s="70" t="s">
        <v>37</v>
      </c>
      <c r="H311" s="4">
        <v>45425</v>
      </c>
      <c r="I311" s="70" t="s">
        <v>356</v>
      </c>
      <c r="J311" s="70" t="s">
        <v>872</v>
      </c>
      <c r="K311" s="22">
        <f t="shared" si="5"/>
        <v>21</v>
      </c>
      <c r="L311" s="60">
        <v>0</v>
      </c>
      <c r="M311" s="5">
        <v>45425</v>
      </c>
      <c r="N311" s="193" t="s">
        <v>1008</v>
      </c>
      <c r="O311" s="60"/>
    </row>
    <row r="312" spans="1:15">
      <c r="A312" s="4">
        <v>45421</v>
      </c>
      <c r="B312" s="70" t="s">
        <v>41</v>
      </c>
      <c r="C312" s="70" t="s">
        <v>46</v>
      </c>
      <c r="D312" s="70" t="s">
        <v>43</v>
      </c>
      <c r="E312" s="59">
        <v>28</v>
      </c>
      <c r="F312" s="70" t="s">
        <v>44</v>
      </c>
      <c r="G312" s="70" t="s">
        <v>37</v>
      </c>
      <c r="H312" s="4">
        <v>45425</v>
      </c>
      <c r="I312" s="70" t="s">
        <v>356</v>
      </c>
      <c r="J312" s="70" t="s">
        <v>1051</v>
      </c>
      <c r="K312" s="22">
        <f t="shared" si="5"/>
        <v>27</v>
      </c>
      <c r="L312" s="60">
        <v>1</v>
      </c>
      <c r="M312" s="5">
        <v>45425</v>
      </c>
      <c r="N312" s="193" t="s">
        <v>1008</v>
      </c>
      <c r="O312" s="60"/>
    </row>
    <row r="313" spans="1:15">
      <c r="A313" s="4">
        <v>45429</v>
      </c>
      <c r="B313" s="70" t="s">
        <v>41</v>
      </c>
      <c r="C313" s="70" t="s">
        <v>49</v>
      </c>
      <c r="D313" s="70" t="s">
        <v>43</v>
      </c>
      <c r="E313" s="59">
        <v>3</v>
      </c>
      <c r="F313" s="70" t="s">
        <v>44</v>
      </c>
      <c r="G313" s="70" t="s">
        <v>20</v>
      </c>
      <c r="H313" s="4">
        <v>45441</v>
      </c>
      <c r="I313" s="70" t="s">
        <v>356</v>
      </c>
      <c r="J313" s="70" t="s">
        <v>1096</v>
      </c>
      <c r="K313" s="22">
        <f t="shared" si="5"/>
        <v>3</v>
      </c>
      <c r="L313" s="60">
        <v>0</v>
      </c>
      <c r="N313" s="195" t="s">
        <v>974</v>
      </c>
      <c r="O313" s="60"/>
    </row>
    <row r="314" spans="1:15">
      <c r="A314" s="4">
        <v>45429</v>
      </c>
      <c r="B314" s="70" t="s">
        <v>41</v>
      </c>
      <c r="C314" s="70" t="s">
        <v>49</v>
      </c>
      <c r="D314" s="70" t="s">
        <v>43</v>
      </c>
      <c r="E314" s="59">
        <v>1</v>
      </c>
      <c r="F314" s="70" t="s">
        <v>44</v>
      </c>
      <c r="G314" s="70" t="s">
        <v>23</v>
      </c>
      <c r="H314" s="4">
        <v>45442</v>
      </c>
      <c r="I314" s="70" t="s">
        <v>356</v>
      </c>
      <c r="J314" s="70" t="s">
        <v>55</v>
      </c>
      <c r="K314" s="22">
        <f t="shared" si="5"/>
        <v>1</v>
      </c>
      <c r="L314" s="60">
        <v>0</v>
      </c>
      <c r="N314" s="195" t="s">
        <v>1088</v>
      </c>
      <c r="O314" s="60"/>
    </row>
    <row r="315" spans="1:15">
      <c r="A315" s="4">
        <v>45439</v>
      </c>
      <c r="B315" s="70" t="s">
        <v>41</v>
      </c>
      <c r="C315" s="70" t="s">
        <v>49</v>
      </c>
      <c r="D315" s="70" t="s">
        <v>43</v>
      </c>
      <c r="E315" s="59">
        <v>4</v>
      </c>
      <c r="F315" s="70" t="s">
        <v>44</v>
      </c>
      <c r="G315" s="70" t="s">
        <v>17</v>
      </c>
      <c r="H315" s="4">
        <v>45440</v>
      </c>
      <c r="I315" s="70" t="s">
        <v>356</v>
      </c>
      <c r="J315" s="70" t="s">
        <v>1091</v>
      </c>
      <c r="K315" s="22">
        <f t="shared" si="5"/>
        <v>4</v>
      </c>
      <c r="L315" s="60">
        <v>0</v>
      </c>
      <c r="N315" s="195" t="s">
        <v>1035</v>
      </c>
      <c r="O315" s="60"/>
    </row>
    <row r="316" spans="1:15">
      <c r="A316" s="4">
        <v>45435</v>
      </c>
      <c r="B316" s="70" t="s">
        <v>41</v>
      </c>
      <c r="C316" s="70" t="s">
        <v>42</v>
      </c>
      <c r="D316" s="70" t="s">
        <v>43</v>
      </c>
      <c r="E316" s="59">
        <v>8</v>
      </c>
      <c r="F316" s="70" t="s">
        <v>44</v>
      </c>
      <c r="G316" s="70" t="s">
        <v>37</v>
      </c>
      <c r="H316" s="4">
        <v>45441</v>
      </c>
      <c r="I316" s="70" t="s">
        <v>356</v>
      </c>
      <c r="J316" s="70" t="s">
        <v>1071</v>
      </c>
      <c r="K316" s="22">
        <f t="shared" si="5"/>
        <v>7</v>
      </c>
      <c r="L316" s="60">
        <v>1</v>
      </c>
      <c r="N316" s="194" t="s">
        <v>1013</v>
      </c>
      <c r="O316" s="60"/>
    </row>
    <row r="317" spans="1:15">
      <c r="A317" s="4">
        <v>45435</v>
      </c>
      <c r="B317" s="70" t="s">
        <v>41</v>
      </c>
      <c r="C317" s="70" t="s">
        <v>42</v>
      </c>
      <c r="D317" s="70" t="s">
        <v>43</v>
      </c>
      <c r="E317" s="59">
        <v>31</v>
      </c>
      <c r="F317" s="70" t="s">
        <v>44</v>
      </c>
      <c r="G317" s="70" t="s">
        <v>37</v>
      </c>
      <c r="H317" s="4">
        <v>45441</v>
      </c>
      <c r="I317" s="70" t="s">
        <v>356</v>
      </c>
      <c r="J317" s="70" t="s">
        <v>1072</v>
      </c>
      <c r="K317" s="22">
        <f t="shared" si="5"/>
        <v>25</v>
      </c>
      <c r="L317" s="60">
        <v>6</v>
      </c>
      <c r="N317" s="194" t="s">
        <v>1013</v>
      </c>
      <c r="O317" s="60"/>
    </row>
    <row r="318" spans="1:15">
      <c r="A318" s="4">
        <v>45441</v>
      </c>
      <c r="B318" s="70" t="s">
        <v>41</v>
      </c>
      <c r="C318" s="70" t="s">
        <v>49</v>
      </c>
      <c r="D318" s="70" t="s">
        <v>43</v>
      </c>
      <c r="E318" s="59">
        <v>8</v>
      </c>
      <c r="F318" s="70" t="s">
        <v>44</v>
      </c>
      <c r="G318" s="70" t="s">
        <v>37</v>
      </c>
      <c r="H318" s="4">
        <v>45441</v>
      </c>
      <c r="I318" s="70" t="s">
        <v>356</v>
      </c>
      <c r="J318" s="70" t="s">
        <v>1073</v>
      </c>
      <c r="K318" s="22">
        <f t="shared" si="5"/>
        <v>8</v>
      </c>
      <c r="L318" s="60">
        <v>0</v>
      </c>
      <c r="N318" s="194" t="s">
        <v>1074</v>
      </c>
      <c r="O318" s="60"/>
    </row>
    <row r="319" spans="1:15">
      <c r="A319" s="4">
        <v>45441</v>
      </c>
      <c r="B319" s="70" t="s">
        <v>41</v>
      </c>
      <c r="C319" s="70" t="s">
        <v>49</v>
      </c>
      <c r="D319" s="70" t="s">
        <v>43</v>
      </c>
      <c r="E319" s="59">
        <v>3</v>
      </c>
      <c r="F319" s="70" t="s">
        <v>44</v>
      </c>
      <c r="G319" s="70" t="s">
        <v>37</v>
      </c>
      <c r="H319" s="4">
        <v>45441</v>
      </c>
      <c r="I319" s="70" t="s">
        <v>356</v>
      </c>
      <c r="J319" s="70" t="s">
        <v>1075</v>
      </c>
      <c r="K319" s="22">
        <f t="shared" si="5"/>
        <v>3</v>
      </c>
      <c r="L319" s="60">
        <v>0</v>
      </c>
      <c r="M319" s="5">
        <v>45441</v>
      </c>
      <c r="N319" s="195" t="s">
        <v>1076</v>
      </c>
      <c r="O319" s="60"/>
    </row>
    <row r="320" spans="1:15">
      <c r="A320" s="4">
        <v>45421</v>
      </c>
      <c r="B320" s="70" t="s">
        <v>41</v>
      </c>
      <c r="C320" s="70" t="s">
        <v>42</v>
      </c>
      <c r="D320" s="70" t="s">
        <v>43</v>
      </c>
      <c r="E320" s="59">
        <v>38</v>
      </c>
      <c r="F320" s="70" t="s">
        <v>44</v>
      </c>
      <c r="G320" s="70" t="s">
        <v>37</v>
      </c>
      <c r="H320" s="4">
        <v>45425</v>
      </c>
      <c r="I320" s="70" t="s">
        <v>356</v>
      </c>
      <c r="J320" s="70" t="s">
        <v>1066</v>
      </c>
      <c r="K320" s="22">
        <f t="shared" si="5"/>
        <v>35</v>
      </c>
      <c r="L320" s="60">
        <v>3</v>
      </c>
      <c r="M320" s="5">
        <v>45428</v>
      </c>
      <c r="N320" s="194" t="s">
        <v>1013</v>
      </c>
      <c r="O320" s="60"/>
    </row>
    <row r="321" spans="1:15">
      <c r="A321" s="4">
        <v>45415</v>
      </c>
      <c r="B321" s="70" t="s">
        <v>41</v>
      </c>
      <c r="C321" s="70" t="s">
        <v>42</v>
      </c>
      <c r="D321" s="70" t="s">
        <v>43</v>
      </c>
      <c r="E321" s="59">
        <v>15</v>
      </c>
      <c r="F321" s="70" t="s">
        <v>44</v>
      </c>
      <c r="G321" s="70" t="s">
        <v>17</v>
      </c>
      <c r="H321" s="4">
        <v>45418</v>
      </c>
      <c r="I321" s="70" t="s">
        <v>356</v>
      </c>
      <c r="J321" s="70" t="s">
        <v>1023</v>
      </c>
      <c r="K321" s="22">
        <f t="shared" si="5"/>
        <v>13</v>
      </c>
      <c r="L321" s="60">
        <v>2</v>
      </c>
      <c r="M321" s="5">
        <v>45421</v>
      </c>
      <c r="N321" s="192" t="s">
        <v>1017</v>
      </c>
      <c r="O321" s="60"/>
    </row>
    <row r="322" spans="1:15">
      <c r="A322" s="4">
        <v>45429</v>
      </c>
      <c r="B322" s="70" t="s">
        <v>41</v>
      </c>
      <c r="C322" s="70" t="s">
        <v>49</v>
      </c>
      <c r="D322" s="70" t="s">
        <v>43</v>
      </c>
      <c r="E322" s="59">
        <v>4</v>
      </c>
      <c r="F322" s="70" t="s">
        <v>44</v>
      </c>
      <c r="G322" s="70" t="s">
        <v>23</v>
      </c>
      <c r="H322" s="4">
        <v>45443</v>
      </c>
      <c r="I322" s="70" t="s">
        <v>356</v>
      </c>
      <c r="J322" s="70" t="s">
        <v>1123</v>
      </c>
      <c r="K322" s="22">
        <f t="shared" si="5"/>
        <v>4</v>
      </c>
      <c r="L322" s="60">
        <v>0</v>
      </c>
      <c r="M322" s="5">
        <v>45446</v>
      </c>
      <c r="N322" s="197" t="s">
        <v>970</v>
      </c>
      <c r="O322" s="60"/>
    </row>
    <row r="323" spans="1:15">
      <c r="A323" s="4">
        <v>45420</v>
      </c>
      <c r="B323" s="70" t="s">
        <v>41</v>
      </c>
      <c r="C323" s="70" t="s">
        <v>49</v>
      </c>
      <c r="D323" s="70" t="s">
        <v>43</v>
      </c>
      <c r="E323" s="59">
        <v>12</v>
      </c>
      <c r="F323" s="70" t="s">
        <v>44</v>
      </c>
      <c r="G323" s="70" t="s">
        <v>37</v>
      </c>
      <c r="H323" s="4">
        <v>45420</v>
      </c>
      <c r="I323" s="70" t="s">
        <v>356</v>
      </c>
      <c r="J323" s="70" t="s">
        <v>1021</v>
      </c>
      <c r="K323" s="22">
        <f t="shared" si="5"/>
        <v>12</v>
      </c>
      <c r="L323" s="60">
        <v>0</v>
      </c>
      <c r="M323" s="5">
        <v>45420</v>
      </c>
      <c r="N323" s="192" t="s">
        <v>1022</v>
      </c>
      <c r="O323" s="60"/>
    </row>
    <row r="324" spans="1:15">
      <c r="A324" s="4">
        <v>45429</v>
      </c>
      <c r="B324" s="70" t="s">
        <v>41</v>
      </c>
      <c r="C324" s="70" t="s">
        <v>49</v>
      </c>
      <c r="D324" s="70" t="s">
        <v>43</v>
      </c>
      <c r="E324" s="59">
        <v>10</v>
      </c>
      <c r="F324" s="70" t="s">
        <v>44</v>
      </c>
      <c r="G324" s="70" t="s">
        <v>26</v>
      </c>
      <c r="H324" s="4">
        <v>45441</v>
      </c>
      <c r="I324" s="70" t="s">
        <v>356</v>
      </c>
      <c r="J324" s="70" t="s">
        <v>1093</v>
      </c>
      <c r="K324" s="22">
        <f t="shared" si="5"/>
        <v>10</v>
      </c>
      <c r="L324" s="60">
        <v>0</v>
      </c>
      <c r="N324" s="195" t="s">
        <v>1094</v>
      </c>
      <c r="O324" s="60"/>
    </row>
    <row r="325" spans="1:15">
      <c r="A325" s="4">
        <v>45439</v>
      </c>
      <c r="B325" s="70" t="s">
        <v>41</v>
      </c>
      <c r="C325" s="70" t="s">
        <v>49</v>
      </c>
      <c r="D325" s="70" t="s">
        <v>43</v>
      </c>
      <c r="E325" s="59">
        <v>28</v>
      </c>
      <c r="F325" s="70" t="s">
        <v>44</v>
      </c>
      <c r="G325" s="70" t="s">
        <v>18</v>
      </c>
      <c r="H325" s="4">
        <v>45440</v>
      </c>
      <c r="I325" s="70" t="s">
        <v>356</v>
      </c>
      <c r="J325" s="70" t="s">
        <v>1084</v>
      </c>
      <c r="K325" s="22">
        <f t="shared" si="5"/>
        <v>0</v>
      </c>
      <c r="L325" s="60">
        <v>28</v>
      </c>
      <c r="N325" s="195" t="s">
        <v>1085</v>
      </c>
      <c r="O325" s="60"/>
    </row>
    <row r="326" spans="1:15">
      <c r="A326" s="4">
        <v>45429</v>
      </c>
      <c r="B326" s="70" t="s">
        <v>41</v>
      </c>
      <c r="C326" s="116" t="s">
        <v>49</v>
      </c>
      <c r="D326" s="70" t="s">
        <v>43</v>
      </c>
      <c r="E326" s="59">
        <v>2</v>
      </c>
      <c r="F326" s="70" t="s">
        <v>44</v>
      </c>
      <c r="G326" s="70" t="s">
        <v>30</v>
      </c>
      <c r="H326" s="4">
        <v>45442</v>
      </c>
      <c r="I326" s="70" t="s">
        <v>356</v>
      </c>
      <c r="J326" s="70" t="s">
        <v>1121</v>
      </c>
      <c r="K326" s="22">
        <f t="shared" si="5"/>
        <v>2</v>
      </c>
      <c r="L326" s="60">
        <v>0</v>
      </c>
      <c r="M326" s="5">
        <v>45446</v>
      </c>
      <c r="O326" s="60"/>
    </row>
    <row r="327" spans="1:15">
      <c r="A327" s="4">
        <v>45429</v>
      </c>
      <c r="B327" s="70" t="s">
        <v>41</v>
      </c>
      <c r="C327" s="70" t="s">
        <v>49</v>
      </c>
      <c r="D327" s="70" t="s">
        <v>43</v>
      </c>
      <c r="E327" s="59">
        <v>2</v>
      </c>
      <c r="F327" s="70" t="s">
        <v>44</v>
      </c>
      <c r="G327" s="70" t="s">
        <v>36</v>
      </c>
      <c r="H327" s="4">
        <v>45442</v>
      </c>
      <c r="I327" s="70" t="s">
        <v>356</v>
      </c>
      <c r="J327" s="70" t="s">
        <v>1083</v>
      </c>
      <c r="K327" s="22">
        <f t="shared" si="5"/>
        <v>2</v>
      </c>
      <c r="L327" s="60">
        <v>0</v>
      </c>
      <c r="N327" s="195" t="s">
        <v>972</v>
      </c>
      <c r="O327" s="60"/>
    </row>
    <row r="328" spans="1:15">
      <c r="A328" s="4">
        <v>45439</v>
      </c>
      <c r="B328" s="70" t="s">
        <v>41</v>
      </c>
      <c r="C328" s="70" t="s">
        <v>49</v>
      </c>
      <c r="D328" s="70" t="s">
        <v>43</v>
      </c>
      <c r="E328" s="59">
        <v>1</v>
      </c>
      <c r="F328" s="70" t="s">
        <v>44</v>
      </c>
      <c r="G328" s="70" t="s">
        <v>18</v>
      </c>
      <c r="H328" s="4">
        <v>45440</v>
      </c>
      <c r="I328" s="70" t="s">
        <v>356</v>
      </c>
      <c r="J328" s="70" t="s">
        <v>1092</v>
      </c>
      <c r="K328" s="22">
        <f t="shared" si="5"/>
        <v>1</v>
      </c>
      <c r="L328" s="60">
        <v>0</v>
      </c>
      <c r="N328" s="195" t="s">
        <v>1032</v>
      </c>
      <c r="O328" s="60"/>
    </row>
    <row r="329" spans="1:15">
      <c r="A329" s="4">
        <v>45439</v>
      </c>
      <c r="B329" s="70" t="s">
        <v>41</v>
      </c>
      <c r="C329" s="70" t="s">
        <v>49</v>
      </c>
      <c r="D329" s="70" t="s">
        <v>43</v>
      </c>
      <c r="E329" s="59">
        <v>19</v>
      </c>
      <c r="F329" s="70" t="s">
        <v>44</v>
      </c>
      <c r="G329" s="70" t="s">
        <v>18</v>
      </c>
      <c r="H329" s="4">
        <v>45442</v>
      </c>
      <c r="I329" s="70" t="s">
        <v>356</v>
      </c>
      <c r="J329" s="70" t="s">
        <v>1124</v>
      </c>
      <c r="K329" s="22">
        <f t="shared" si="5"/>
        <v>19</v>
      </c>
      <c r="L329" s="60">
        <v>0</v>
      </c>
      <c r="M329" s="5">
        <v>45446</v>
      </c>
      <c r="N329" s="197" t="s">
        <v>1125</v>
      </c>
      <c r="O329" s="60"/>
    </row>
    <row r="330" spans="1:15">
      <c r="A330" s="4">
        <v>45439</v>
      </c>
      <c r="B330" s="70" t="s">
        <v>41</v>
      </c>
      <c r="C330" s="70" t="s">
        <v>49</v>
      </c>
      <c r="D330" s="70" t="s">
        <v>43</v>
      </c>
      <c r="E330" s="59">
        <v>28</v>
      </c>
      <c r="F330" s="70" t="s">
        <v>44</v>
      </c>
      <c r="G330" s="70" t="s">
        <v>20</v>
      </c>
      <c r="H330" s="4">
        <v>45440</v>
      </c>
      <c r="I330" s="70" t="s">
        <v>356</v>
      </c>
      <c r="J330" s="70" t="s">
        <v>1089</v>
      </c>
      <c r="K330" s="22">
        <f t="shared" si="5"/>
        <v>28</v>
      </c>
      <c r="L330" s="60">
        <v>0</v>
      </c>
      <c r="N330" s="195" t="s">
        <v>1090</v>
      </c>
      <c r="O330" s="60"/>
    </row>
    <row r="331" spans="1:15">
      <c r="A331" s="4">
        <v>45429</v>
      </c>
      <c r="B331" s="70" t="s">
        <v>41</v>
      </c>
      <c r="C331" s="70" t="s">
        <v>49</v>
      </c>
      <c r="D331" s="70" t="s">
        <v>43</v>
      </c>
      <c r="E331" s="59">
        <v>44</v>
      </c>
      <c r="F331" s="70" t="s">
        <v>44</v>
      </c>
      <c r="G331" s="70" t="s">
        <v>37</v>
      </c>
      <c r="H331" s="4">
        <v>45433</v>
      </c>
      <c r="I331" s="70" t="s">
        <v>356</v>
      </c>
      <c r="J331" s="70" t="s">
        <v>1050</v>
      </c>
      <c r="K331" s="22">
        <f t="shared" si="5"/>
        <v>40</v>
      </c>
      <c r="L331" s="60">
        <v>4</v>
      </c>
      <c r="M331" s="5">
        <v>45434</v>
      </c>
      <c r="N331" s="193" t="s">
        <v>1013</v>
      </c>
      <c r="O331" s="60"/>
    </row>
    <row r="332" spans="1:15">
      <c r="A332" s="4">
        <v>45434</v>
      </c>
      <c r="B332" s="70" t="s">
        <v>41</v>
      </c>
      <c r="C332" s="70" t="s">
        <v>49</v>
      </c>
      <c r="D332" s="70" t="s">
        <v>43</v>
      </c>
      <c r="E332" s="59">
        <v>15</v>
      </c>
      <c r="F332" s="70" t="s">
        <v>44</v>
      </c>
      <c r="G332" s="70" t="s">
        <v>20</v>
      </c>
      <c r="H332" s="4">
        <v>45441</v>
      </c>
      <c r="I332" s="70" t="s">
        <v>356</v>
      </c>
      <c r="J332" s="70" t="s">
        <v>1095</v>
      </c>
      <c r="K332" s="22">
        <f t="shared" si="5"/>
        <v>15</v>
      </c>
      <c r="L332" s="60">
        <v>0</v>
      </c>
      <c r="N332" s="195" t="s">
        <v>974</v>
      </c>
      <c r="O332" s="60"/>
    </row>
    <row r="333" spans="1:15">
      <c r="A333" s="4">
        <v>45429</v>
      </c>
      <c r="B333" s="70" t="s">
        <v>41</v>
      </c>
      <c r="C333" s="70" t="s">
        <v>49</v>
      </c>
      <c r="D333" s="70" t="s">
        <v>43</v>
      </c>
      <c r="E333" s="59">
        <v>39</v>
      </c>
      <c r="F333" s="70" t="s">
        <v>44</v>
      </c>
      <c r="G333" s="70" t="s">
        <v>37</v>
      </c>
      <c r="H333" s="4">
        <v>45433</v>
      </c>
      <c r="I333" s="70" t="s">
        <v>356</v>
      </c>
      <c r="J333" s="70" t="s">
        <v>876</v>
      </c>
      <c r="K333" s="22">
        <f t="shared" si="5"/>
        <v>36</v>
      </c>
      <c r="L333" s="60">
        <v>3</v>
      </c>
      <c r="M333" s="5">
        <v>45434</v>
      </c>
      <c r="N333" s="194" t="s">
        <v>1008</v>
      </c>
      <c r="O333" s="60"/>
    </row>
    <row r="334" spans="1:15">
      <c r="A334" s="4">
        <v>45420</v>
      </c>
      <c r="B334" s="70" t="s">
        <v>41</v>
      </c>
      <c r="C334" s="70" t="s">
        <v>49</v>
      </c>
      <c r="D334" s="70" t="s">
        <v>43</v>
      </c>
      <c r="E334" s="59">
        <v>1</v>
      </c>
      <c r="F334" s="70" t="s">
        <v>44</v>
      </c>
      <c r="G334" s="70" t="s">
        <v>39</v>
      </c>
      <c r="H334" s="4">
        <v>45432</v>
      </c>
      <c r="I334" s="70" t="s">
        <v>356</v>
      </c>
      <c r="J334" s="70" t="s">
        <v>1097</v>
      </c>
      <c r="K334" s="22">
        <f t="shared" si="5"/>
        <v>1</v>
      </c>
      <c r="L334" s="60">
        <v>0</v>
      </c>
      <c r="N334" s="195" t="s">
        <v>1098</v>
      </c>
      <c r="O334" s="60"/>
    </row>
    <row r="335" spans="1:15">
      <c r="A335" s="4">
        <v>45415</v>
      </c>
      <c r="B335" s="70" t="s">
        <v>41</v>
      </c>
      <c r="C335" s="70" t="s">
        <v>42</v>
      </c>
      <c r="D335" s="70" t="s">
        <v>43</v>
      </c>
      <c r="E335" s="59">
        <v>30</v>
      </c>
      <c r="F335" s="70" t="s">
        <v>44</v>
      </c>
      <c r="G335" s="70" t="s">
        <v>17</v>
      </c>
      <c r="H335" s="4">
        <v>45418</v>
      </c>
      <c r="I335" s="70" t="s">
        <v>356</v>
      </c>
      <c r="J335" s="70" t="s">
        <v>1099</v>
      </c>
      <c r="K335" s="22">
        <f t="shared" si="5"/>
        <v>22</v>
      </c>
      <c r="L335" s="60">
        <v>8</v>
      </c>
      <c r="M335" s="5">
        <v>45421</v>
      </c>
      <c r="N335" s="195" t="s">
        <v>1017</v>
      </c>
      <c r="O335" s="60"/>
    </row>
    <row r="336" spans="1:15">
      <c r="A336" s="4">
        <v>45422</v>
      </c>
      <c r="B336" s="70" t="s">
        <v>41</v>
      </c>
      <c r="C336" s="70" t="s">
        <v>64</v>
      </c>
      <c r="D336" s="70" t="s">
        <v>43</v>
      </c>
      <c r="E336" s="59">
        <v>9</v>
      </c>
      <c r="F336" s="70" t="s">
        <v>44</v>
      </c>
      <c r="G336" s="70" t="s">
        <v>36</v>
      </c>
      <c r="H336" s="4">
        <v>45442</v>
      </c>
      <c r="I336" s="70" t="s">
        <v>356</v>
      </c>
      <c r="J336" s="70" t="s">
        <v>1100</v>
      </c>
      <c r="K336" s="22">
        <f t="shared" si="5"/>
        <v>7</v>
      </c>
      <c r="L336" s="60">
        <v>2</v>
      </c>
      <c r="N336" s="195" t="s">
        <v>972</v>
      </c>
      <c r="O336" s="60"/>
    </row>
    <row r="337" spans="1:15">
      <c r="A337" s="4">
        <v>45422</v>
      </c>
      <c r="B337" s="70" t="s">
        <v>41</v>
      </c>
      <c r="C337" s="70" t="s">
        <v>64</v>
      </c>
      <c r="D337" s="70" t="s">
        <v>43</v>
      </c>
      <c r="E337" s="59">
        <v>4</v>
      </c>
      <c r="F337" s="70" t="s">
        <v>44</v>
      </c>
      <c r="G337" s="70" t="s">
        <v>36</v>
      </c>
      <c r="H337" s="4">
        <v>45442</v>
      </c>
      <c r="I337" s="70" t="s">
        <v>356</v>
      </c>
      <c r="J337" s="70" t="s">
        <v>1101</v>
      </c>
      <c r="K337" s="22">
        <f t="shared" si="5"/>
        <v>1</v>
      </c>
      <c r="L337" s="60">
        <v>3</v>
      </c>
      <c r="N337" s="195" t="s">
        <v>957</v>
      </c>
      <c r="O337" s="60"/>
    </row>
    <row r="338" spans="1:15">
      <c r="A338" s="4">
        <v>45411</v>
      </c>
      <c r="B338" s="70" t="s">
        <v>41</v>
      </c>
      <c r="C338" s="70" t="s">
        <v>42</v>
      </c>
      <c r="D338" s="70" t="s">
        <v>43</v>
      </c>
      <c r="E338" s="59">
        <v>3</v>
      </c>
      <c r="F338" s="70" t="s">
        <v>44</v>
      </c>
      <c r="G338" s="70" t="s">
        <v>16</v>
      </c>
      <c r="H338" s="4">
        <v>45426</v>
      </c>
      <c r="I338" s="70" t="s">
        <v>356</v>
      </c>
      <c r="J338" s="70" t="s">
        <v>1102</v>
      </c>
      <c r="K338" s="22">
        <f t="shared" si="5"/>
        <v>3</v>
      </c>
      <c r="L338" s="60">
        <v>0</v>
      </c>
      <c r="M338" s="5">
        <v>45442</v>
      </c>
      <c r="N338" s="196" t="s">
        <v>1103</v>
      </c>
      <c r="O338" s="60"/>
    </row>
    <row r="339" spans="1:15">
      <c r="A339" s="4">
        <v>45421</v>
      </c>
      <c r="B339" s="70" t="s">
        <v>527</v>
      </c>
      <c r="C339" s="70" t="s">
        <v>42</v>
      </c>
      <c r="D339" s="70" t="s">
        <v>43</v>
      </c>
      <c r="E339" s="59">
        <v>7</v>
      </c>
      <c r="F339" s="70" t="s">
        <v>44</v>
      </c>
      <c r="G339" s="70" t="s">
        <v>37</v>
      </c>
      <c r="H339" s="4">
        <v>45425</v>
      </c>
      <c r="I339" s="70" t="s">
        <v>356</v>
      </c>
      <c r="J339" s="70" t="s">
        <v>1067</v>
      </c>
      <c r="K339" s="22">
        <f t="shared" si="5"/>
        <v>5</v>
      </c>
      <c r="L339" s="60">
        <v>2</v>
      </c>
      <c r="M339" s="5">
        <v>45428</v>
      </c>
      <c r="N339" s="194" t="s">
        <v>1013</v>
      </c>
      <c r="O339" s="60"/>
    </row>
    <row r="340" spans="1:15">
      <c r="A340" s="4">
        <v>45421</v>
      </c>
      <c r="B340" s="70" t="s">
        <v>41</v>
      </c>
      <c r="C340" s="70" t="s">
        <v>42</v>
      </c>
      <c r="D340" s="70" t="s">
        <v>43</v>
      </c>
      <c r="E340" s="128">
        <v>11</v>
      </c>
      <c r="F340" s="70" t="s">
        <v>44</v>
      </c>
      <c r="G340" s="70" t="s">
        <v>37</v>
      </c>
      <c r="H340" s="4">
        <v>45426</v>
      </c>
      <c r="I340" s="70" t="s">
        <v>356</v>
      </c>
      <c r="J340" s="70" t="s">
        <v>1068</v>
      </c>
      <c r="K340" s="22">
        <f t="shared" si="5"/>
        <v>10</v>
      </c>
      <c r="L340" s="60">
        <v>1</v>
      </c>
      <c r="M340" s="5">
        <v>45428</v>
      </c>
      <c r="N340" s="194" t="s">
        <v>1054</v>
      </c>
      <c r="O340" s="60"/>
    </row>
    <row r="341" spans="1:15">
      <c r="A341" s="4">
        <v>45421</v>
      </c>
      <c r="B341" s="70" t="s">
        <v>41</v>
      </c>
      <c r="C341" s="70" t="s">
        <v>42</v>
      </c>
      <c r="D341" s="70" t="s">
        <v>43</v>
      </c>
      <c r="E341" s="59">
        <v>38</v>
      </c>
      <c r="F341" s="70" t="s">
        <v>44</v>
      </c>
      <c r="G341" s="70" t="s">
        <v>37</v>
      </c>
      <c r="H341" s="4">
        <v>45426</v>
      </c>
      <c r="I341" s="70" t="s">
        <v>356</v>
      </c>
      <c r="J341" s="70" t="s">
        <v>1069</v>
      </c>
      <c r="K341" s="22">
        <f t="shared" si="5"/>
        <v>33</v>
      </c>
      <c r="L341" s="60">
        <v>5</v>
      </c>
      <c r="M341" s="5">
        <v>45428</v>
      </c>
      <c r="N341" s="194" t="s">
        <v>1054</v>
      </c>
      <c r="O341" s="60"/>
    </row>
    <row r="342" spans="1:15">
      <c r="A342" s="4">
        <v>45421</v>
      </c>
      <c r="B342" s="70" t="s">
        <v>41</v>
      </c>
      <c r="C342" s="70" t="s">
        <v>42</v>
      </c>
      <c r="D342" s="70" t="s">
        <v>43</v>
      </c>
      <c r="E342" s="59">
        <v>2</v>
      </c>
      <c r="F342" s="70" t="s">
        <v>44</v>
      </c>
      <c r="G342" s="70" t="s">
        <v>39</v>
      </c>
      <c r="H342" s="4">
        <v>45429</v>
      </c>
      <c r="I342" s="70" t="s">
        <v>356</v>
      </c>
      <c r="J342" s="70" t="s">
        <v>1106</v>
      </c>
      <c r="K342" s="22">
        <f t="shared" si="5"/>
        <v>0</v>
      </c>
      <c r="L342" s="60">
        <v>2</v>
      </c>
      <c r="M342" s="5">
        <v>45442</v>
      </c>
      <c r="N342" s="196" t="s">
        <v>961</v>
      </c>
      <c r="O342" s="60"/>
    </row>
    <row r="343" spans="1:15">
      <c r="A343" s="115">
        <v>45421</v>
      </c>
      <c r="B343" s="70" t="s">
        <v>41</v>
      </c>
      <c r="C343" s="70" t="s">
        <v>42</v>
      </c>
      <c r="D343" s="70" t="s">
        <v>43</v>
      </c>
      <c r="E343" s="59">
        <v>2</v>
      </c>
      <c r="F343" s="70" t="s">
        <v>44</v>
      </c>
      <c r="G343" s="70" t="s">
        <v>40</v>
      </c>
      <c r="H343" s="4">
        <v>45441</v>
      </c>
      <c r="I343" s="70" t="s">
        <v>356</v>
      </c>
      <c r="J343" s="70" t="s">
        <v>1108</v>
      </c>
      <c r="K343" s="22">
        <f t="shared" si="5"/>
        <v>2</v>
      </c>
      <c r="L343" s="60">
        <v>0</v>
      </c>
      <c r="M343" s="5">
        <v>45442</v>
      </c>
      <c r="N343" s="196" t="s">
        <v>1081</v>
      </c>
      <c r="O343" s="60"/>
    </row>
    <row r="344" spans="1:15">
      <c r="A344" s="4">
        <v>45439</v>
      </c>
      <c r="B344" s="70" t="s">
        <v>41</v>
      </c>
      <c r="C344" s="70" t="s">
        <v>46</v>
      </c>
      <c r="D344" s="70" t="s">
        <v>43</v>
      </c>
      <c r="E344" s="59">
        <v>3</v>
      </c>
      <c r="F344" s="70" t="s">
        <v>44</v>
      </c>
      <c r="G344" s="70" t="s">
        <v>30</v>
      </c>
      <c r="H344" s="4">
        <v>45442</v>
      </c>
      <c r="I344" s="70" t="s">
        <v>356</v>
      </c>
      <c r="J344" s="70" t="s">
        <v>1110</v>
      </c>
      <c r="K344" s="22">
        <f t="shared" si="5"/>
        <v>3</v>
      </c>
      <c r="L344" s="60">
        <v>0</v>
      </c>
      <c r="N344" s="196" t="s">
        <v>1111</v>
      </c>
      <c r="O344" s="60"/>
    </row>
    <row r="345" spans="1:15">
      <c r="A345" s="4">
        <v>45435</v>
      </c>
      <c r="B345" s="70" t="s">
        <v>41</v>
      </c>
      <c r="C345" s="70" t="s">
        <v>42</v>
      </c>
      <c r="D345" s="70" t="s">
        <v>323</v>
      </c>
      <c r="E345" s="59">
        <v>5</v>
      </c>
      <c r="F345" s="70" t="s">
        <v>44</v>
      </c>
      <c r="G345" s="70" t="s">
        <v>36</v>
      </c>
      <c r="H345" s="4">
        <v>45436</v>
      </c>
      <c r="I345" s="70" t="s">
        <v>356</v>
      </c>
      <c r="J345" s="70" t="s">
        <v>1112</v>
      </c>
      <c r="K345" s="22">
        <f t="shared" ref="K345:K381" si="6">IF(H345="",0,IF(L345&gt;E345,"ERROR",E345-L345))</f>
        <v>5</v>
      </c>
      <c r="L345" s="60">
        <v>0</v>
      </c>
      <c r="M345" s="5">
        <v>45436</v>
      </c>
      <c r="O345" s="60"/>
    </row>
    <row r="346" spans="1:15">
      <c r="A346" s="4">
        <v>45436</v>
      </c>
      <c r="B346" s="70" t="s">
        <v>41</v>
      </c>
      <c r="C346" s="70" t="s">
        <v>42</v>
      </c>
      <c r="D346" s="70" t="s">
        <v>323</v>
      </c>
      <c r="E346" s="59">
        <v>1</v>
      </c>
      <c r="F346" s="70" t="s">
        <v>44</v>
      </c>
      <c r="G346" s="70" t="s">
        <v>21</v>
      </c>
      <c r="H346" s="4">
        <v>45436</v>
      </c>
      <c r="I346" s="70" t="s">
        <v>356</v>
      </c>
      <c r="J346" s="70" t="s">
        <v>793</v>
      </c>
      <c r="K346" s="22">
        <f t="shared" si="6"/>
        <v>1</v>
      </c>
      <c r="L346" s="60">
        <v>0</v>
      </c>
      <c r="M346" s="5">
        <v>45436</v>
      </c>
      <c r="O346" s="60"/>
    </row>
    <row r="347" spans="1:15">
      <c r="A347" s="4">
        <v>45432</v>
      </c>
      <c r="B347" s="70" t="s">
        <v>41</v>
      </c>
      <c r="C347" s="70" t="s">
        <v>42</v>
      </c>
      <c r="D347" s="70" t="s">
        <v>127</v>
      </c>
      <c r="E347" s="59">
        <v>1</v>
      </c>
      <c r="F347" s="70" t="s">
        <v>44</v>
      </c>
      <c r="G347" s="70" t="s">
        <v>36</v>
      </c>
      <c r="H347" s="4">
        <v>45439</v>
      </c>
      <c r="I347" s="70" t="s">
        <v>356</v>
      </c>
      <c r="J347" s="70" t="s">
        <v>1113</v>
      </c>
      <c r="K347" s="22">
        <f t="shared" si="6"/>
        <v>1</v>
      </c>
      <c r="L347" s="60">
        <v>0</v>
      </c>
      <c r="O347" s="60"/>
    </row>
    <row r="348" spans="1:15">
      <c r="A348" s="4">
        <v>45433</v>
      </c>
      <c r="B348" s="70" t="s">
        <v>41</v>
      </c>
      <c r="C348" s="70" t="s">
        <v>42</v>
      </c>
      <c r="D348" s="70" t="s">
        <v>323</v>
      </c>
      <c r="E348" s="59">
        <v>5</v>
      </c>
      <c r="F348" s="70" t="s">
        <v>44</v>
      </c>
      <c r="G348" s="70" t="s">
        <v>36</v>
      </c>
      <c r="H348" s="4">
        <v>45439</v>
      </c>
      <c r="I348" s="70" t="s">
        <v>356</v>
      </c>
      <c r="J348" s="70" t="s">
        <v>1114</v>
      </c>
      <c r="K348" s="22">
        <f t="shared" si="6"/>
        <v>5</v>
      </c>
      <c r="L348" s="60">
        <v>0</v>
      </c>
      <c r="O348" s="60"/>
    </row>
    <row r="349" spans="1:15">
      <c r="A349" s="4">
        <v>45433</v>
      </c>
      <c r="B349" s="70" t="s">
        <v>41</v>
      </c>
      <c r="C349" s="70" t="s">
        <v>42</v>
      </c>
      <c r="D349" s="70" t="s">
        <v>323</v>
      </c>
      <c r="E349" s="59">
        <v>1</v>
      </c>
      <c r="F349" s="70" t="s">
        <v>44</v>
      </c>
      <c r="G349" s="70" t="s">
        <v>40</v>
      </c>
      <c r="H349" s="4">
        <v>45439</v>
      </c>
      <c r="I349" s="70" t="s">
        <v>356</v>
      </c>
      <c r="J349" s="70" t="s">
        <v>513</v>
      </c>
      <c r="K349" s="22">
        <f t="shared" si="6"/>
        <v>1</v>
      </c>
      <c r="L349" s="60">
        <v>0</v>
      </c>
      <c r="M349" s="5">
        <v>45439</v>
      </c>
      <c r="O349" s="60"/>
    </row>
    <row r="350" spans="1:15">
      <c r="A350" s="4">
        <v>45436</v>
      </c>
      <c r="B350" s="70" t="s">
        <v>41</v>
      </c>
      <c r="C350" s="70" t="s">
        <v>42</v>
      </c>
      <c r="D350" s="70" t="s">
        <v>323</v>
      </c>
      <c r="E350" s="59">
        <v>5</v>
      </c>
      <c r="F350" s="70" t="s">
        <v>44</v>
      </c>
      <c r="G350" s="70" t="s">
        <v>36</v>
      </c>
      <c r="H350" s="4">
        <v>45439</v>
      </c>
      <c r="I350" s="70" t="s">
        <v>356</v>
      </c>
      <c r="J350" s="70" t="s">
        <v>1112</v>
      </c>
      <c r="K350" s="22">
        <f t="shared" si="6"/>
        <v>4</v>
      </c>
      <c r="L350" s="60">
        <v>1</v>
      </c>
      <c r="M350" s="5">
        <v>45439</v>
      </c>
      <c r="O350" s="60"/>
    </row>
    <row r="351" spans="1:15">
      <c r="A351" s="4">
        <v>45440</v>
      </c>
      <c r="B351" s="70" t="s">
        <v>41</v>
      </c>
      <c r="C351" s="70" t="s">
        <v>49</v>
      </c>
      <c r="D351" s="70" t="s">
        <v>43</v>
      </c>
      <c r="E351" s="59">
        <v>1</v>
      </c>
      <c r="F351" s="70" t="s">
        <v>44</v>
      </c>
      <c r="G351" s="70" t="s">
        <v>14</v>
      </c>
      <c r="H351" s="4">
        <v>45440</v>
      </c>
      <c r="I351" s="70" t="s">
        <v>356</v>
      </c>
      <c r="J351" s="70" t="s">
        <v>528</v>
      </c>
      <c r="K351" s="22">
        <f t="shared" si="6"/>
        <v>1</v>
      </c>
      <c r="L351" s="60">
        <v>0</v>
      </c>
      <c r="M351" s="5">
        <v>45440</v>
      </c>
      <c r="O351" s="60"/>
    </row>
    <row r="352" spans="1:15">
      <c r="A352" s="4">
        <v>45440</v>
      </c>
      <c r="B352" s="70" t="s">
        <v>41</v>
      </c>
      <c r="C352" s="70" t="s">
        <v>49</v>
      </c>
      <c r="D352" s="70" t="s">
        <v>43</v>
      </c>
      <c r="E352" s="59">
        <v>1</v>
      </c>
      <c r="F352" s="70" t="s">
        <v>44</v>
      </c>
      <c r="G352" s="70" t="s">
        <v>15</v>
      </c>
      <c r="H352" s="4">
        <v>45440</v>
      </c>
      <c r="I352" s="70" t="s">
        <v>356</v>
      </c>
      <c r="J352" s="70" t="s">
        <v>529</v>
      </c>
      <c r="K352" s="22">
        <f t="shared" si="6"/>
        <v>1</v>
      </c>
      <c r="L352" s="60">
        <v>0</v>
      </c>
      <c r="M352" s="5">
        <v>45440</v>
      </c>
      <c r="O352" s="60"/>
    </row>
    <row r="353" spans="1:15">
      <c r="A353" s="4">
        <v>45439</v>
      </c>
      <c r="B353" s="70" t="s">
        <v>41</v>
      </c>
      <c r="C353" s="70" t="s">
        <v>46</v>
      </c>
      <c r="D353" s="70" t="s">
        <v>168</v>
      </c>
      <c r="E353" s="59">
        <v>1</v>
      </c>
      <c r="F353" s="70" t="s">
        <v>44</v>
      </c>
      <c r="G353" s="70" t="s">
        <v>15</v>
      </c>
      <c r="H353" s="4">
        <v>45439</v>
      </c>
      <c r="I353" s="70" t="s">
        <v>356</v>
      </c>
      <c r="J353" s="70" t="s">
        <v>837</v>
      </c>
      <c r="K353" s="22">
        <f t="shared" si="6"/>
        <v>1</v>
      </c>
      <c r="L353" s="60">
        <v>0</v>
      </c>
      <c r="M353" s="5">
        <v>45439</v>
      </c>
      <c r="O353" s="60"/>
    </row>
    <row r="354" spans="1:15">
      <c r="A354" s="4">
        <v>45439</v>
      </c>
      <c r="B354" s="70" t="s">
        <v>41</v>
      </c>
      <c r="C354" s="70" t="s">
        <v>42</v>
      </c>
      <c r="D354" s="70" t="s">
        <v>323</v>
      </c>
      <c r="E354" s="59">
        <v>1</v>
      </c>
      <c r="F354" s="70" t="s">
        <v>44</v>
      </c>
      <c r="G354" s="70" t="s">
        <v>14</v>
      </c>
      <c r="H354" s="4">
        <v>45439</v>
      </c>
      <c r="I354" s="70" t="s">
        <v>356</v>
      </c>
      <c r="J354" s="70">
        <v>1551</v>
      </c>
      <c r="K354" s="22">
        <f t="shared" si="6"/>
        <v>1</v>
      </c>
      <c r="L354" s="60">
        <v>0</v>
      </c>
      <c r="M354" s="5">
        <v>45439</v>
      </c>
      <c r="O354" s="60"/>
    </row>
    <row r="355" spans="1:15">
      <c r="A355" s="4">
        <v>45439</v>
      </c>
      <c r="B355" s="70" t="s">
        <v>41</v>
      </c>
      <c r="C355" s="70" t="s">
        <v>42</v>
      </c>
      <c r="D355" s="70" t="s">
        <v>323</v>
      </c>
      <c r="E355" s="59">
        <v>1</v>
      </c>
      <c r="F355" s="70" t="s">
        <v>44</v>
      </c>
      <c r="G355" s="70" t="s">
        <v>15</v>
      </c>
      <c r="H355" s="4">
        <v>45439</v>
      </c>
      <c r="I355" s="70" t="s">
        <v>356</v>
      </c>
      <c r="J355" s="70" t="s">
        <v>516</v>
      </c>
      <c r="K355" s="22">
        <f t="shared" si="6"/>
        <v>1</v>
      </c>
      <c r="L355" s="60">
        <v>0</v>
      </c>
      <c r="M355" s="5">
        <v>45439</v>
      </c>
      <c r="O355" s="60"/>
    </row>
    <row r="356" spans="1:15">
      <c r="A356" s="4">
        <v>45439</v>
      </c>
      <c r="B356" s="70" t="s">
        <v>41</v>
      </c>
      <c r="C356" s="70" t="s">
        <v>42</v>
      </c>
      <c r="D356" s="70" t="s">
        <v>323</v>
      </c>
      <c r="E356" s="59">
        <v>6</v>
      </c>
      <c r="F356" s="70" t="s">
        <v>44</v>
      </c>
      <c r="G356" s="70" t="s">
        <v>17</v>
      </c>
      <c r="H356" s="4">
        <v>45439</v>
      </c>
      <c r="I356" s="70" t="s">
        <v>356</v>
      </c>
      <c r="J356" s="70" t="s">
        <v>130</v>
      </c>
      <c r="K356" s="22">
        <f t="shared" si="6"/>
        <v>4</v>
      </c>
      <c r="L356" s="60">
        <v>2</v>
      </c>
      <c r="M356" s="5">
        <v>45439</v>
      </c>
      <c r="O356" s="60"/>
    </row>
    <row r="357" spans="1:15">
      <c r="A357" s="4">
        <v>45439</v>
      </c>
      <c r="B357" s="70" t="s">
        <v>41</v>
      </c>
      <c r="C357" s="70" t="s">
        <v>42</v>
      </c>
      <c r="D357" s="70" t="s">
        <v>323</v>
      </c>
      <c r="E357" s="59">
        <v>2</v>
      </c>
      <c r="F357" s="70" t="s">
        <v>44</v>
      </c>
      <c r="G357" s="70" t="s">
        <v>37</v>
      </c>
      <c r="H357" s="4">
        <v>45439</v>
      </c>
      <c r="I357" s="70" t="s">
        <v>356</v>
      </c>
      <c r="J357" s="70" t="s">
        <v>455</v>
      </c>
      <c r="K357" s="22">
        <f t="shared" si="6"/>
        <v>2</v>
      </c>
      <c r="L357" s="60">
        <v>0</v>
      </c>
      <c r="M357" s="5">
        <v>45439</v>
      </c>
      <c r="O357" s="60"/>
    </row>
    <row r="358" spans="1:15">
      <c r="A358" s="4">
        <v>45440</v>
      </c>
      <c r="B358" s="70" t="s">
        <v>41</v>
      </c>
      <c r="C358" s="70" t="s">
        <v>42</v>
      </c>
      <c r="D358" s="70" t="s">
        <v>43</v>
      </c>
      <c r="E358" s="59">
        <v>1</v>
      </c>
      <c r="F358" s="70" t="s">
        <v>44</v>
      </c>
      <c r="G358" s="70" t="s">
        <v>14</v>
      </c>
      <c r="H358" s="4">
        <v>45440</v>
      </c>
      <c r="I358" s="70" t="s">
        <v>356</v>
      </c>
      <c r="J358" s="70" t="s">
        <v>523</v>
      </c>
      <c r="K358" s="22">
        <f t="shared" si="6"/>
        <v>1</v>
      </c>
      <c r="L358" s="60">
        <v>0</v>
      </c>
      <c r="M358" s="5">
        <v>45440</v>
      </c>
      <c r="O358" s="60"/>
    </row>
    <row r="359" spans="1:15">
      <c r="A359" s="4">
        <v>45440</v>
      </c>
      <c r="B359" s="70" t="s">
        <v>41</v>
      </c>
      <c r="C359" s="70" t="s">
        <v>42</v>
      </c>
      <c r="D359" s="70" t="s">
        <v>43</v>
      </c>
      <c r="E359" s="59">
        <v>1</v>
      </c>
      <c r="F359" s="70" t="s">
        <v>44</v>
      </c>
      <c r="G359" s="70" t="s">
        <v>15</v>
      </c>
      <c r="H359" s="4">
        <v>45440</v>
      </c>
      <c r="I359" s="70" t="s">
        <v>356</v>
      </c>
      <c r="J359" s="70" t="s">
        <v>522</v>
      </c>
      <c r="K359" s="22">
        <f t="shared" si="6"/>
        <v>1</v>
      </c>
      <c r="L359" s="60">
        <v>0</v>
      </c>
      <c r="M359" s="5">
        <v>45440</v>
      </c>
      <c r="O359" s="60"/>
    </row>
    <row r="360" spans="1:15">
      <c r="A360" s="4">
        <v>45440</v>
      </c>
      <c r="B360" s="70" t="s">
        <v>41</v>
      </c>
      <c r="C360" s="70" t="s">
        <v>64</v>
      </c>
      <c r="D360" s="70" t="s">
        <v>43</v>
      </c>
      <c r="E360" s="59">
        <v>1</v>
      </c>
      <c r="F360" s="70" t="s">
        <v>44</v>
      </c>
      <c r="G360" s="70" t="s">
        <v>14</v>
      </c>
      <c r="H360" s="4">
        <v>45440</v>
      </c>
      <c r="I360" s="70" t="s">
        <v>356</v>
      </c>
      <c r="J360" s="3">
        <v>5103</v>
      </c>
      <c r="K360" s="22">
        <f t="shared" si="6"/>
        <v>1</v>
      </c>
      <c r="L360" s="60">
        <v>0</v>
      </c>
      <c r="M360" s="5">
        <v>45440</v>
      </c>
      <c r="O360" s="60"/>
    </row>
    <row r="361" spans="1:15">
      <c r="A361" s="4">
        <v>45440</v>
      </c>
      <c r="B361" s="70" t="s">
        <v>41</v>
      </c>
      <c r="C361" s="70" t="s">
        <v>64</v>
      </c>
      <c r="D361" s="70" t="s">
        <v>43</v>
      </c>
      <c r="E361" s="59">
        <v>1</v>
      </c>
      <c r="F361" s="70" t="s">
        <v>44</v>
      </c>
      <c r="G361" s="70" t="s">
        <v>15</v>
      </c>
      <c r="H361" s="4">
        <v>45440</v>
      </c>
      <c r="I361" s="70" t="s">
        <v>356</v>
      </c>
      <c r="J361" s="70" t="s">
        <v>1115</v>
      </c>
      <c r="K361" s="22">
        <f t="shared" si="6"/>
        <v>1</v>
      </c>
      <c r="L361" s="60">
        <v>0</v>
      </c>
      <c r="M361" s="5">
        <v>45440</v>
      </c>
      <c r="O361" s="60"/>
    </row>
    <row r="362" spans="1:15">
      <c r="A362" s="4">
        <v>45440</v>
      </c>
      <c r="B362" s="70" t="s">
        <v>41</v>
      </c>
      <c r="C362" s="70" t="s">
        <v>42</v>
      </c>
      <c r="D362" s="70" t="s">
        <v>323</v>
      </c>
      <c r="E362" s="59">
        <v>1</v>
      </c>
      <c r="F362" s="70" t="s">
        <v>44</v>
      </c>
      <c r="G362" s="70" t="s">
        <v>14</v>
      </c>
      <c r="H362" s="4">
        <v>45440</v>
      </c>
      <c r="I362" s="70" t="s">
        <v>356</v>
      </c>
      <c r="J362" s="3">
        <v>1573</v>
      </c>
      <c r="K362" s="22">
        <f t="shared" si="6"/>
        <v>1</v>
      </c>
      <c r="L362" s="60">
        <v>0</v>
      </c>
      <c r="M362" s="5">
        <v>45440</v>
      </c>
      <c r="O362" s="60"/>
    </row>
    <row r="363" spans="1:15">
      <c r="A363" s="4">
        <v>45440</v>
      </c>
      <c r="B363" s="70" t="s">
        <v>41</v>
      </c>
      <c r="C363" s="70" t="s">
        <v>42</v>
      </c>
      <c r="D363" s="70" t="s">
        <v>323</v>
      </c>
      <c r="E363" s="59">
        <v>1</v>
      </c>
      <c r="F363" s="70" t="s">
        <v>44</v>
      </c>
      <c r="G363" s="70" t="s">
        <v>15</v>
      </c>
      <c r="H363" s="4">
        <v>45440</v>
      </c>
      <c r="I363" s="70" t="s">
        <v>356</v>
      </c>
      <c r="J363" s="70" t="s">
        <v>471</v>
      </c>
      <c r="K363" s="22">
        <f t="shared" si="6"/>
        <v>1</v>
      </c>
      <c r="L363" s="60">
        <v>0</v>
      </c>
      <c r="M363" s="5">
        <v>45440</v>
      </c>
      <c r="O363" s="60"/>
    </row>
    <row r="364" spans="1:15">
      <c r="A364" s="4">
        <v>45440</v>
      </c>
      <c r="B364" s="70" t="s">
        <v>41</v>
      </c>
      <c r="C364" s="70" t="s">
        <v>42</v>
      </c>
      <c r="D364" s="70" t="s">
        <v>323</v>
      </c>
      <c r="E364" s="59">
        <v>2</v>
      </c>
      <c r="F364" s="70" t="s">
        <v>44</v>
      </c>
      <c r="G364" s="70" t="s">
        <v>37</v>
      </c>
      <c r="H364" s="4">
        <v>45440</v>
      </c>
      <c r="I364" s="70" t="s">
        <v>356</v>
      </c>
      <c r="J364" s="70" t="s">
        <v>1116</v>
      </c>
      <c r="K364" s="22">
        <f t="shared" si="6"/>
        <v>2</v>
      </c>
      <c r="L364" s="60">
        <v>0</v>
      </c>
      <c r="M364" s="5">
        <v>45440</v>
      </c>
      <c r="O364" s="60"/>
    </row>
    <row r="365" spans="1:15">
      <c r="A365" s="4">
        <v>45440</v>
      </c>
      <c r="B365" s="70" t="s">
        <v>41</v>
      </c>
      <c r="C365" s="70" t="s">
        <v>42</v>
      </c>
      <c r="D365" s="70" t="s">
        <v>323</v>
      </c>
      <c r="E365" s="59">
        <v>1</v>
      </c>
      <c r="F365" s="70" t="s">
        <v>44</v>
      </c>
      <c r="G365" s="70" t="s">
        <v>21</v>
      </c>
      <c r="H365" s="4">
        <v>45440</v>
      </c>
      <c r="I365" s="70" t="s">
        <v>356</v>
      </c>
      <c r="J365" s="70" t="s">
        <v>1117</v>
      </c>
      <c r="K365" s="22">
        <f t="shared" si="6"/>
        <v>0</v>
      </c>
      <c r="L365" s="60">
        <v>1</v>
      </c>
      <c r="M365" s="5">
        <v>45440</v>
      </c>
      <c r="O365" s="60"/>
    </row>
    <row r="366" spans="1:15">
      <c r="A366" s="4">
        <v>45442</v>
      </c>
      <c r="B366" s="70" t="s">
        <v>41</v>
      </c>
      <c r="C366" s="70" t="s">
        <v>49</v>
      </c>
      <c r="D366" s="70" t="s">
        <v>43</v>
      </c>
      <c r="E366" s="59">
        <v>1</v>
      </c>
      <c r="F366" s="70" t="s">
        <v>44</v>
      </c>
      <c r="G366" s="70" t="s">
        <v>14</v>
      </c>
      <c r="H366" s="4">
        <v>45442</v>
      </c>
      <c r="I366" s="70" t="s">
        <v>356</v>
      </c>
      <c r="J366" s="70" t="s">
        <v>541</v>
      </c>
      <c r="K366" s="22">
        <f t="shared" si="6"/>
        <v>1</v>
      </c>
      <c r="L366" s="60">
        <v>0</v>
      </c>
      <c r="M366" s="5">
        <v>45442</v>
      </c>
      <c r="O366" s="60"/>
    </row>
    <row r="367" spans="1:15">
      <c r="A367" s="4">
        <v>45443</v>
      </c>
      <c r="B367" s="70" t="s">
        <v>41</v>
      </c>
      <c r="C367" s="70" t="s">
        <v>42</v>
      </c>
      <c r="D367" s="70" t="s">
        <v>320</v>
      </c>
      <c r="E367" s="59">
        <v>1</v>
      </c>
      <c r="F367" s="70" t="s">
        <v>44</v>
      </c>
      <c r="G367" s="70" t="s">
        <v>14</v>
      </c>
      <c r="H367" s="4">
        <v>45443</v>
      </c>
      <c r="I367" s="70" t="s">
        <v>356</v>
      </c>
      <c r="J367" s="70" t="s">
        <v>1118</v>
      </c>
      <c r="K367" s="22">
        <f t="shared" si="6"/>
        <v>1</v>
      </c>
      <c r="L367" s="60">
        <v>0</v>
      </c>
      <c r="M367" s="5">
        <v>45443</v>
      </c>
      <c r="O367" s="60"/>
    </row>
    <row r="368" spans="1:15">
      <c r="A368" s="4">
        <v>45443</v>
      </c>
      <c r="B368" s="70" t="s">
        <v>41</v>
      </c>
      <c r="C368" s="70" t="s">
        <v>42</v>
      </c>
      <c r="D368" s="70" t="s">
        <v>320</v>
      </c>
      <c r="E368" s="59">
        <v>1</v>
      </c>
      <c r="F368" s="70" t="s">
        <v>44</v>
      </c>
      <c r="G368" s="70" t="s">
        <v>15</v>
      </c>
      <c r="H368" s="4">
        <v>45443</v>
      </c>
      <c r="I368" s="70" t="s">
        <v>356</v>
      </c>
      <c r="J368" s="3">
        <v>225164</v>
      </c>
      <c r="K368" s="22">
        <f t="shared" si="6"/>
        <v>0</v>
      </c>
      <c r="L368" s="60">
        <v>1</v>
      </c>
      <c r="M368" s="5">
        <v>45443</v>
      </c>
      <c r="O368" s="60"/>
    </row>
    <row r="369" spans="1:15">
      <c r="A369" s="4">
        <v>45443</v>
      </c>
      <c r="B369" s="70" t="s">
        <v>41</v>
      </c>
      <c r="C369" s="70" t="s">
        <v>42</v>
      </c>
      <c r="D369" s="70" t="s">
        <v>320</v>
      </c>
      <c r="E369" s="59">
        <v>2</v>
      </c>
      <c r="F369" s="70" t="s">
        <v>44</v>
      </c>
      <c r="G369" s="70" t="s">
        <v>37</v>
      </c>
      <c r="H369" s="4">
        <v>45443</v>
      </c>
      <c r="I369" s="70" t="s">
        <v>356</v>
      </c>
      <c r="J369" s="70" t="s">
        <v>1119</v>
      </c>
      <c r="K369" s="22">
        <f t="shared" si="6"/>
        <v>1</v>
      </c>
      <c r="L369" s="60">
        <v>1</v>
      </c>
      <c r="M369" s="5">
        <v>45443</v>
      </c>
      <c r="O369" s="60"/>
    </row>
    <row r="370" spans="1:15">
      <c r="A370" s="4">
        <v>45443</v>
      </c>
      <c r="B370" s="70" t="s">
        <v>41</v>
      </c>
      <c r="C370" s="70" t="s">
        <v>42</v>
      </c>
      <c r="D370" s="70" t="s">
        <v>320</v>
      </c>
      <c r="E370" s="59">
        <v>1</v>
      </c>
      <c r="F370" s="70" t="s">
        <v>44</v>
      </c>
      <c r="G370" s="70" t="s">
        <v>15</v>
      </c>
      <c r="H370" s="4">
        <v>45443</v>
      </c>
      <c r="I370" s="70" t="s">
        <v>356</v>
      </c>
      <c r="J370" s="3">
        <v>2853460</v>
      </c>
      <c r="K370" s="22">
        <f t="shared" si="6"/>
        <v>1</v>
      </c>
      <c r="L370" s="60">
        <v>0</v>
      </c>
      <c r="M370" s="5">
        <v>45443</v>
      </c>
      <c r="O370" s="60"/>
    </row>
    <row r="371" spans="1:15">
      <c r="A371" s="4">
        <v>45443</v>
      </c>
      <c r="B371" s="70" t="s">
        <v>41</v>
      </c>
      <c r="C371" s="70" t="s">
        <v>42</v>
      </c>
      <c r="D371" s="70" t="s">
        <v>320</v>
      </c>
      <c r="E371" s="59">
        <v>11</v>
      </c>
      <c r="F371" s="70" t="s">
        <v>44</v>
      </c>
      <c r="G371" s="70" t="s">
        <v>17</v>
      </c>
      <c r="H371" s="4">
        <v>45443</v>
      </c>
      <c r="I371" s="70" t="s">
        <v>356</v>
      </c>
      <c r="J371" s="70" t="s">
        <v>988</v>
      </c>
      <c r="K371" s="22">
        <f t="shared" si="6"/>
        <v>11</v>
      </c>
      <c r="L371" s="60">
        <v>0</v>
      </c>
      <c r="M371" s="5">
        <v>45443</v>
      </c>
      <c r="O371" s="60"/>
    </row>
    <row r="372" spans="1:15">
      <c r="A372" s="4">
        <v>45443</v>
      </c>
      <c r="B372" s="70" t="s">
        <v>41</v>
      </c>
      <c r="C372" s="70" t="s">
        <v>42</v>
      </c>
      <c r="D372" s="70" t="s">
        <v>320</v>
      </c>
      <c r="E372" s="59">
        <v>2</v>
      </c>
      <c r="F372" s="70" t="s">
        <v>44</v>
      </c>
      <c r="G372" s="70" t="s">
        <v>32</v>
      </c>
      <c r="H372" s="4">
        <v>45443</v>
      </c>
      <c r="I372" s="70" t="s">
        <v>356</v>
      </c>
      <c r="J372" s="70" t="s">
        <v>1120</v>
      </c>
      <c r="K372" s="22">
        <f t="shared" si="6"/>
        <v>2</v>
      </c>
      <c r="L372" s="60">
        <v>0</v>
      </c>
      <c r="M372" s="5">
        <v>45443</v>
      </c>
      <c r="O372" s="60"/>
    </row>
    <row r="373" spans="1:15">
      <c r="A373" s="4">
        <v>45443</v>
      </c>
      <c r="B373" s="70" t="s">
        <v>41</v>
      </c>
      <c r="C373" s="70" t="s">
        <v>42</v>
      </c>
      <c r="D373" s="70" t="s">
        <v>320</v>
      </c>
      <c r="E373" s="59">
        <v>2</v>
      </c>
      <c r="F373" s="70" t="s">
        <v>44</v>
      </c>
      <c r="G373" s="70" t="s">
        <v>26</v>
      </c>
      <c r="H373" s="4">
        <v>45443</v>
      </c>
      <c r="I373" s="70" t="s">
        <v>356</v>
      </c>
      <c r="J373" s="70" t="s">
        <v>1120</v>
      </c>
      <c r="K373" s="22">
        <f t="shared" si="6"/>
        <v>2</v>
      </c>
      <c r="L373" s="60">
        <v>0</v>
      </c>
      <c r="M373" s="5">
        <v>45443</v>
      </c>
      <c r="O373" s="60"/>
    </row>
    <row r="374" spans="1:15">
      <c r="A374" s="4">
        <v>45443</v>
      </c>
      <c r="B374" s="70" t="s">
        <v>41</v>
      </c>
      <c r="C374" s="70" t="s">
        <v>42</v>
      </c>
      <c r="D374" s="70" t="s">
        <v>320</v>
      </c>
      <c r="E374" s="59">
        <v>1</v>
      </c>
      <c r="F374" s="70" t="s">
        <v>44</v>
      </c>
      <c r="G374" s="70" t="s">
        <v>15</v>
      </c>
      <c r="H374" s="4">
        <v>45443</v>
      </c>
      <c r="I374" s="70" t="s">
        <v>356</v>
      </c>
      <c r="J374" s="3">
        <v>270352</v>
      </c>
      <c r="K374" s="22">
        <f t="shared" si="6"/>
        <v>1</v>
      </c>
      <c r="L374" s="60">
        <v>0</v>
      </c>
      <c r="M374" s="5">
        <v>45443</v>
      </c>
      <c r="O374" s="60"/>
    </row>
    <row r="375" spans="1:15">
      <c r="A375" s="4">
        <v>45443</v>
      </c>
      <c r="B375" s="70" t="s">
        <v>41</v>
      </c>
      <c r="C375" s="70" t="s">
        <v>49</v>
      </c>
      <c r="D375" s="70" t="s">
        <v>43</v>
      </c>
      <c r="E375" s="59">
        <v>1</v>
      </c>
      <c r="F375" s="70" t="s">
        <v>44</v>
      </c>
      <c r="G375" s="70" t="s">
        <v>14</v>
      </c>
      <c r="H375" s="4">
        <v>45443</v>
      </c>
      <c r="I375" s="70" t="s">
        <v>356</v>
      </c>
      <c r="J375" s="70" t="s">
        <v>519</v>
      </c>
      <c r="K375" s="22">
        <f t="shared" si="6"/>
        <v>1</v>
      </c>
      <c r="L375" s="60">
        <v>0</v>
      </c>
      <c r="M375" s="5">
        <v>45443</v>
      </c>
      <c r="O375" s="60"/>
    </row>
    <row r="376" spans="1:15">
      <c r="A376" s="4">
        <v>45443</v>
      </c>
      <c r="B376" s="70" t="s">
        <v>41</v>
      </c>
      <c r="C376" s="70" t="s">
        <v>49</v>
      </c>
      <c r="D376" s="70" t="s">
        <v>43</v>
      </c>
      <c r="E376" s="59">
        <v>1</v>
      </c>
      <c r="F376" s="70" t="s">
        <v>44</v>
      </c>
      <c r="G376" s="70" t="s">
        <v>15</v>
      </c>
      <c r="H376" s="4">
        <v>45443</v>
      </c>
      <c r="I376" s="70" t="s">
        <v>356</v>
      </c>
      <c r="J376" s="70" t="s">
        <v>520</v>
      </c>
      <c r="K376" s="22">
        <f t="shared" si="6"/>
        <v>1</v>
      </c>
      <c r="L376" s="60">
        <v>0</v>
      </c>
      <c r="M376" s="5">
        <v>45443</v>
      </c>
      <c r="O376" s="60"/>
    </row>
    <row r="377" spans="1:15">
      <c r="A377" s="4">
        <v>45429</v>
      </c>
      <c r="B377" s="70" t="s">
        <v>41</v>
      </c>
      <c r="C377" s="70" t="s">
        <v>49</v>
      </c>
      <c r="D377" s="70" t="s">
        <v>43</v>
      </c>
      <c r="E377" s="59">
        <v>30</v>
      </c>
      <c r="F377" s="70" t="s">
        <v>44</v>
      </c>
      <c r="G377" s="70" t="s">
        <v>37</v>
      </c>
      <c r="H377" s="4">
        <v>45433</v>
      </c>
      <c r="I377" s="70" t="s">
        <v>356</v>
      </c>
      <c r="J377" s="70" t="s">
        <v>546</v>
      </c>
      <c r="K377" s="22">
        <f t="shared" si="6"/>
        <v>28</v>
      </c>
      <c r="L377" s="60">
        <v>2</v>
      </c>
      <c r="M377" s="5">
        <v>45434</v>
      </c>
      <c r="N377" s="194" t="s">
        <v>1008</v>
      </c>
      <c r="O377" s="60"/>
    </row>
    <row r="378" spans="1:15">
      <c r="A378" s="4">
        <v>45434</v>
      </c>
      <c r="B378" s="70" t="s">
        <v>41</v>
      </c>
      <c r="C378" s="70" t="s">
        <v>49</v>
      </c>
      <c r="D378" s="70" t="s">
        <v>43</v>
      </c>
      <c r="E378" s="59">
        <v>1</v>
      </c>
      <c r="F378" s="70" t="s">
        <v>44</v>
      </c>
      <c r="G378" s="70" t="s">
        <v>38</v>
      </c>
      <c r="H378" s="4">
        <v>45443</v>
      </c>
      <c r="I378" s="70" t="s">
        <v>356</v>
      </c>
      <c r="J378" s="70" t="s">
        <v>570</v>
      </c>
      <c r="K378" s="22">
        <f t="shared" si="6"/>
        <v>1</v>
      </c>
      <c r="L378" s="60">
        <v>0</v>
      </c>
      <c r="M378" s="5">
        <v>45446</v>
      </c>
      <c r="N378" s="197" t="s">
        <v>1122</v>
      </c>
      <c r="O378" s="60"/>
    </row>
    <row r="379" spans="1:15">
      <c r="A379" s="4">
        <v>45429</v>
      </c>
      <c r="B379" s="70" t="s">
        <v>41</v>
      </c>
      <c r="C379" s="70" t="s">
        <v>49</v>
      </c>
      <c r="D379" s="70" t="s">
        <v>43</v>
      </c>
      <c r="E379" s="59">
        <v>3</v>
      </c>
      <c r="F379" s="70" t="s">
        <v>44</v>
      </c>
      <c r="G379" s="70" t="s">
        <v>37</v>
      </c>
      <c r="H379" s="4">
        <v>45429</v>
      </c>
      <c r="I379" s="70" t="s">
        <v>356</v>
      </c>
      <c r="J379" s="70" t="s">
        <v>1126</v>
      </c>
      <c r="K379" s="22">
        <f t="shared" si="6"/>
        <v>3</v>
      </c>
      <c r="L379" s="60">
        <v>0</v>
      </c>
      <c r="M379" s="5">
        <v>45429</v>
      </c>
      <c r="N379" s="197" t="s">
        <v>1054</v>
      </c>
      <c r="O379" s="60"/>
    </row>
    <row r="380" spans="1:15">
      <c r="A380" s="4">
        <v>45439</v>
      </c>
      <c r="B380" s="70" t="s">
        <v>41</v>
      </c>
      <c r="C380" s="70" t="s">
        <v>49</v>
      </c>
      <c r="D380" s="70" t="s">
        <v>43</v>
      </c>
      <c r="E380" s="59">
        <v>2</v>
      </c>
      <c r="F380" s="70" t="s">
        <v>44</v>
      </c>
      <c r="G380" s="70" t="s">
        <v>37</v>
      </c>
      <c r="H380" s="4">
        <v>45439</v>
      </c>
      <c r="I380" s="70" t="s">
        <v>356</v>
      </c>
      <c r="J380" s="70" t="s">
        <v>1070</v>
      </c>
      <c r="K380" s="22">
        <f t="shared" si="6"/>
        <v>2</v>
      </c>
      <c r="L380" s="60">
        <v>0</v>
      </c>
      <c r="M380" s="5">
        <v>45439</v>
      </c>
      <c r="N380" s="194" t="s">
        <v>1054</v>
      </c>
      <c r="O380" s="60"/>
    </row>
    <row r="381" spans="1:15">
      <c r="A381" s="4">
        <v>45429</v>
      </c>
      <c r="B381" s="70" t="s">
        <v>41</v>
      </c>
      <c r="C381" s="70" t="s">
        <v>49</v>
      </c>
      <c r="D381" s="70" t="s">
        <v>43</v>
      </c>
      <c r="E381" s="59">
        <v>2</v>
      </c>
      <c r="F381" s="70" t="s">
        <v>44</v>
      </c>
      <c r="G381" s="70" t="s">
        <v>40</v>
      </c>
      <c r="H381" s="4">
        <v>45433</v>
      </c>
      <c r="I381" s="70" t="s">
        <v>356</v>
      </c>
      <c r="J381" s="70" t="s">
        <v>1080</v>
      </c>
      <c r="K381" s="22">
        <f t="shared" si="6"/>
        <v>1</v>
      </c>
      <c r="L381" s="60">
        <v>1</v>
      </c>
      <c r="M381" s="5">
        <v>45434</v>
      </c>
      <c r="N381" s="195" t="s">
        <v>1081</v>
      </c>
      <c r="O381" s="60"/>
    </row>
    <row r="382" spans="1:15">
      <c r="A382" s="198">
        <v>45434</v>
      </c>
      <c r="B382" s="199" t="s">
        <v>41</v>
      </c>
      <c r="C382" s="199" t="s">
        <v>49</v>
      </c>
      <c r="D382" s="199" t="s">
        <v>43</v>
      </c>
      <c r="E382" s="200">
        <v>31</v>
      </c>
      <c r="F382" s="199" t="s">
        <v>44</v>
      </c>
      <c r="G382" s="199" t="s">
        <v>36</v>
      </c>
      <c r="H382" s="198"/>
      <c r="I382" s="201"/>
      <c r="J382" s="199" t="s">
        <v>1127</v>
      </c>
      <c r="K382" s="202">
        <f t="shared" ref="K382:K443" si="7">IF(H382="",0,IF(L382&gt;E382,"ERROR",E382-L382))</f>
        <v>0</v>
      </c>
      <c r="L382" s="203"/>
      <c r="M382" s="204"/>
      <c r="N382" s="205" t="s">
        <v>1128</v>
      </c>
    </row>
    <row r="383" spans="1:15">
      <c r="A383" s="198">
        <v>45439</v>
      </c>
      <c r="B383" s="199" t="s">
        <v>41</v>
      </c>
      <c r="C383" s="199" t="s">
        <v>46</v>
      </c>
      <c r="D383" s="199" t="s">
        <v>43</v>
      </c>
      <c r="E383" s="200">
        <v>5</v>
      </c>
      <c r="F383" s="199" t="s">
        <v>44</v>
      </c>
      <c r="G383" s="199" t="s">
        <v>16</v>
      </c>
      <c r="H383" s="198"/>
      <c r="I383" s="201"/>
      <c r="J383" s="199" t="s">
        <v>1129</v>
      </c>
      <c r="K383" s="202">
        <f t="shared" si="7"/>
        <v>0</v>
      </c>
      <c r="L383" s="203"/>
      <c r="M383" s="204"/>
      <c r="N383" s="205" t="s">
        <v>1103</v>
      </c>
    </row>
    <row r="384" spans="1:15">
      <c r="A384" s="198">
        <v>45439</v>
      </c>
      <c r="B384" s="199" t="s">
        <v>41</v>
      </c>
      <c r="C384" s="199" t="s">
        <v>46</v>
      </c>
      <c r="D384" s="199" t="s">
        <v>43</v>
      </c>
      <c r="E384" s="200">
        <v>1</v>
      </c>
      <c r="F384" s="199" t="s">
        <v>44</v>
      </c>
      <c r="G384" s="199" t="s">
        <v>39</v>
      </c>
      <c r="H384" s="198"/>
      <c r="I384" s="201"/>
      <c r="J384" s="199" t="s">
        <v>1130</v>
      </c>
      <c r="K384" s="202">
        <f t="shared" si="7"/>
        <v>0</v>
      </c>
      <c r="L384" s="203"/>
      <c r="M384" s="204"/>
      <c r="N384" s="205" t="s">
        <v>961</v>
      </c>
    </row>
    <row r="385" spans="1:14">
      <c r="A385" s="198">
        <v>45439</v>
      </c>
      <c r="B385" s="199" t="s">
        <v>41</v>
      </c>
      <c r="C385" s="199" t="s">
        <v>46</v>
      </c>
      <c r="D385" s="199" t="s">
        <v>43</v>
      </c>
      <c r="E385" s="200">
        <v>10</v>
      </c>
      <c r="F385" s="199" t="s">
        <v>44</v>
      </c>
      <c r="G385" s="199" t="s">
        <v>23</v>
      </c>
      <c r="H385" s="198"/>
      <c r="I385" s="201"/>
      <c r="J385" s="199" t="s">
        <v>1131</v>
      </c>
      <c r="K385" s="202">
        <f t="shared" si="7"/>
        <v>0</v>
      </c>
      <c r="L385" s="203"/>
      <c r="M385" s="204"/>
      <c r="N385" s="205" t="s">
        <v>1132</v>
      </c>
    </row>
    <row r="386" spans="1:14">
      <c r="A386" s="198">
        <v>45439</v>
      </c>
      <c r="B386" s="199" t="s">
        <v>41</v>
      </c>
      <c r="C386" s="199" t="s">
        <v>46</v>
      </c>
      <c r="D386" s="199" t="s">
        <v>43</v>
      </c>
      <c r="E386" s="200">
        <v>6</v>
      </c>
      <c r="F386" s="199" t="s">
        <v>44</v>
      </c>
      <c r="G386" s="199" t="s">
        <v>23</v>
      </c>
      <c r="H386" s="198"/>
      <c r="I386" s="201"/>
      <c r="J386" s="199" t="s">
        <v>1133</v>
      </c>
      <c r="K386" s="202">
        <f t="shared" si="7"/>
        <v>0</v>
      </c>
      <c r="L386" s="203"/>
      <c r="M386" s="204"/>
      <c r="N386" s="205" t="s">
        <v>1134</v>
      </c>
    </row>
    <row r="387" spans="1:14">
      <c r="A387" s="198">
        <v>45439</v>
      </c>
      <c r="B387" s="199" t="s">
        <v>41</v>
      </c>
      <c r="C387" s="199" t="s">
        <v>49</v>
      </c>
      <c r="D387" s="199" t="s">
        <v>43</v>
      </c>
      <c r="E387" s="200">
        <v>2</v>
      </c>
      <c r="F387" s="199" t="s">
        <v>44</v>
      </c>
      <c r="G387" s="199" t="s">
        <v>39</v>
      </c>
      <c r="H387" s="198"/>
      <c r="I387" s="201"/>
      <c r="J387" s="199" t="s">
        <v>1135</v>
      </c>
      <c r="K387" s="202">
        <f t="shared" si="7"/>
        <v>0</v>
      </c>
      <c r="L387" s="203"/>
      <c r="M387" s="204"/>
      <c r="N387" s="205" t="s">
        <v>1098</v>
      </c>
    </row>
    <row r="388" spans="1:14">
      <c r="A388" s="198">
        <v>45442</v>
      </c>
      <c r="B388" s="199" t="s">
        <v>41</v>
      </c>
      <c r="C388" s="199" t="s">
        <v>42</v>
      </c>
      <c r="D388" s="199" t="s">
        <v>43</v>
      </c>
      <c r="E388" s="200">
        <v>6</v>
      </c>
      <c r="F388" s="199" t="s">
        <v>44</v>
      </c>
      <c r="G388" s="199" t="s">
        <v>30</v>
      </c>
      <c r="H388" s="198"/>
      <c r="I388" s="201"/>
      <c r="J388" s="199" t="s">
        <v>1136</v>
      </c>
      <c r="K388" s="202">
        <f t="shared" si="7"/>
        <v>0</v>
      </c>
      <c r="L388" s="203"/>
      <c r="M388" s="204"/>
      <c r="N388" s="205" t="s">
        <v>1137</v>
      </c>
    </row>
    <row r="389" spans="1:14">
      <c r="A389" s="198">
        <v>45442</v>
      </c>
      <c r="B389" s="199" t="s">
        <v>41</v>
      </c>
      <c r="C389" s="199" t="s">
        <v>42</v>
      </c>
      <c r="D389" s="199" t="s">
        <v>43</v>
      </c>
      <c r="E389" s="200">
        <v>20</v>
      </c>
      <c r="F389" s="199" t="s">
        <v>44</v>
      </c>
      <c r="G389" s="199" t="s">
        <v>34</v>
      </c>
      <c r="H389" s="198"/>
      <c r="I389" s="201"/>
      <c r="J389" s="199" t="s">
        <v>1138</v>
      </c>
      <c r="K389" s="202">
        <f t="shared" si="7"/>
        <v>0</v>
      </c>
      <c r="L389" s="203"/>
      <c r="M389" s="204"/>
      <c r="N389" s="205" t="s">
        <v>958</v>
      </c>
    </row>
    <row r="390" spans="1:14">
      <c r="A390" s="198">
        <v>45442</v>
      </c>
      <c r="B390" s="199" t="s">
        <v>41</v>
      </c>
      <c r="C390" s="199" t="s">
        <v>42</v>
      </c>
      <c r="D390" s="199" t="s">
        <v>43</v>
      </c>
      <c r="E390" s="200">
        <v>6</v>
      </c>
      <c r="F390" s="199" t="s">
        <v>44</v>
      </c>
      <c r="G390" s="199" t="s">
        <v>17</v>
      </c>
      <c r="H390" s="198"/>
      <c r="I390" s="201"/>
      <c r="J390" s="199" t="s">
        <v>1139</v>
      </c>
      <c r="K390" s="202">
        <f t="shared" si="7"/>
        <v>0</v>
      </c>
      <c r="L390" s="203"/>
      <c r="M390" s="204"/>
      <c r="N390" s="205" t="s">
        <v>1017</v>
      </c>
    </row>
    <row r="391" spans="1:14">
      <c r="A391" s="198">
        <v>45442</v>
      </c>
      <c r="B391" s="199" t="s">
        <v>41</v>
      </c>
      <c r="C391" s="199" t="s">
        <v>42</v>
      </c>
      <c r="D391" s="199" t="s">
        <v>43</v>
      </c>
      <c r="E391" s="200">
        <v>6</v>
      </c>
      <c r="F391" s="199" t="s">
        <v>44</v>
      </c>
      <c r="G391" s="199" t="s">
        <v>26</v>
      </c>
      <c r="H391" s="198"/>
      <c r="I391" s="201"/>
      <c r="J391" s="199" t="s">
        <v>1140</v>
      </c>
      <c r="K391" s="202">
        <f t="shared" si="7"/>
        <v>0</v>
      </c>
      <c r="L391" s="203"/>
      <c r="M391" s="204"/>
      <c r="N391" s="205" t="s">
        <v>1141</v>
      </c>
    </row>
    <row r="392" spans="1:14">
      <c r="A392" s="198">
        <v>45442</v>
      </c>
      <c r="B392" s="199" t="s">
        <v>41</v>
      </c>
      <c r="C392" s="199" t="s">
        <v>42</v>
      </c>
      <c r="D392" s="199" t="s">
        <v>43</v>
      </c>
      <c r="E392" s="200">
        <v>3</v>
      </c>
      <c r="F392" s="199" t="s">
        <v>44</v>
      </c>
      <c r="G392" s="199" t="s">
        <v>32</v>
      </c>
      <c r="H392" s="198"/>
      <c r="I392" s="201"/>
      <c r="J392" s="199" t="s">
        <v>1142</v>
      </c>
      <c r="K392" s="202">
        <f t="shared" si="7"/>
        <v>0</v>
      </c>
      <c r="L392" s="203"/>
      <c r="M392" s="204"/>
      <c r="N392" s="205" t="s">
        <v>1143</v>
      </c>
    </row>
    <row r="393" spans="1:14">
      <c r="A393" s="198">
        <v>45429</v>
      </c>
      <c r="B393" s="199" t="s">
        <v>41</v>
      </c>
      <c r="C393" s="199" t="s">
        <v>49</v>
      </c>
      <c r="D393" s="199" t="s">
        <v>43</v>
      </c>
      <c r="E393" s="200">
        <v>6</v>
      </c>
      <c r="F393" s="199" t="s">
        <v>44</v>
      </c>
      <c r="G393" s="199" t="s">
        <v>39</v>
      </c>
      <c r="H393" s="198"/>
      <c r="I393" s="201"/>
      <c r="J393" s="199" t="s">
        <v>1144</v>
      </c>
      <c r="K393" s="202">
        <f t="shared" si="7"/>
        <v>0</v>
      </c>
      <c r="L393" s="203"/>
      <c r="M393" s="204"/>
      <c r="N393" s="205" t="s">
        <v>1098</v>
      </c>
    </row>
    <row r="394" spans="1:14">
      <c r="A394" s="198">
        <v>45434</v>
      </c>
      <c r="B394" s="199" t="s">
        <v>41</v>
      </c>
      <c r="C394" s="199" t="s">
        <v>64</v>
      </c>
      <c r="D394" s="199" t="s">
        <v>43</v>
      </c>
      <c r="E394" s="200">
        <v>8</v>
      </c>
      <c r="F394" s="199" t="s">
        <v>44</v>
      </c>
      <c r="G394" s="199" t="s">
        <v>39</v>
      </c>
      <c r="H394" s="198"/>
      <c r="I394" s="201"/>
      <c r="J394" s="199" t="s">
        <v>1145</v>
      </c>
      <c r="K394" s="202">
        <f t="shared" si="7"/>
        <v>0</v>
      </c>
      <c r="L394" s="203"/>
      <c r="M394" s="204"/>
      <c r="N394" s="205" t="s">
        <v>961</v>
      </c>
    </row>
    <row r="395" spans="1:14">
      <c r="A395" s="198">
        <v>45434</v>
      </c>
      <c r="B395" s="199" t="s">
        <v>41</v>
      </c>
      <c r="C395" s="199" t="s">
        <v>64</v>
      </c>
      <c r="D395" s="199" t="s">
        <v>43</v>
      </c>
      <c r="E395" s="200">
        <v>4</v>
      </c>
      <c r="F395" s="199" t="s">
        <v>44</v>
      </c>
      <c r="G395" s="199" t="s">
        <v>16</v>
      </c>
      <c r="H395" s="198"/>
      <c r="I395" s="201"/>
      <c r="J395" s="199" t="s">
        <v>1146</v>
      </c>
      <c r="K395" s="202">
        <f t="shared" si="7"/>
        <v>0</v>
      </c>
      <c r="L395" s="203"/>
      <c r="M395" s="204"/>
      <c r="N395" s="205" t="s">
        <v>1147</v>
      </c>
    </row>
    <row r="396" spans="1:14">
      <c r="K396" s="22">
        <f t="shared" si="7"/>
        <v>0</v>
      </c>
    </row>
    <row r="397" spans="1:14">
      <c r="K397" s="22">
        <f t="shared" si="7"/>
        <v>0</v>
      </c>
    </row>
    <row r="398" spans="1:14">
      <c r="K398" s="22">
        <f t="shared" si="7"/>
        <v>0</v>
      </c>
    </row>
    <row r="399" spans="1:14">
      <c r="K399" s="22">
        <f t="shared" si="7"/>
        <v>0</v>
      </c>
    </row>
    <row r="400" spans="1:14">
      <c r="K400" s="22">
        <f t="shared" si="7"/>
        <v>0</v>
      </c>
    </row>
    <row r="401" spans="11:11">
      <c r="K401" s="22">
        <f t="shared" si="7"/>
        <v>0</v>
      </c>
    </row>
    <row r="402" spans="11:11">
      <c r="K402" s="22">
        <f t="shared" si="7"/>
        <v>0</v>
      </c>
    </row>
    <row r="403" spans="11:11">
      <c r="K403" s="22">
        <f t="shared" si="7"/>
        <v>0</v>
      </c>
    </row>
    <row r="404" spans="11:11">
      <c r="K404" s="22">
        <f t="shared" si="7"/>
        <v>0</v>
      </c>
    </row>
    <row r="405" spans="11:11">
      <c r="K405" s="22">
        <f t="shared" si="7"/>
        <v>0</v>
      </c>
    </row>
    <row r="406" spans="11:11">
      <c r="K406" s="22">
        <f t="shared" si="7"/>
        <v>0</v>
      </c>
    </row>
    <row r="407" spans="11:11">
      <c r="K407" s="22">
        <f t="shared" si="7"/>
        <v>0</v>
      </c>
    </row>
    <row r="408" spans="11:11">
      <c r="K408" s="22">
        <f t="shared" si="7"/>
        <v>0</v>
      </c>
    </row>
    <row r="409" spans="11:11">
      <c r="K409" s="22">
        <f t="shared" si="7"/>
        <v>0</v>
      </c>
    </row>
    <row r="410" spans="11:11">
      <c r="K410" s="22">
        <f t="shared" si="7"/>
        <v>0</v>
      </c>
    </row>
    <row r="411" spans="11:11">
      <c r="K411" s="22">
        <f t="shared" si="7"/>
        <v>0</v>
      </c>
    </row>
    <row r="412" spans="11:11">
      <c r="K412" s="22">
        <f t="shared" si="7"/>
        <v>0</v>
      </c>
    </row>
    <row r="413" spans="11:11">
      <c r="K413" s="22">
        <f t="shared" si="7"/>
        <v>0</v>
      </c>
    </row>
    <row r="414" spans="11:11">
      <c r="K414" s="22">
        <f t="shared" si="7"/>
        <v>0</v>
      </c>
    </row>
    <row r="415" spans="11:11">
      <c r="K415" s="22">
        <f t="shared" si="7"/>
        <v>0</v>
      </c>
    </row>
    <row r="416" spans="11:11">
      <c r="K416" s="22">
        <f t="shared" si="7"/>
        <v>0</v>
      </c>
    </row>
    <row r="417" spans="11:11">
      <c r="K417" s="22">
        <f t="shared" si="7"/>
        <v>0</v>
      </c>
    </row>
    <row r="418" spans="11:11">
      <c r="K418" s="22">
        <f t="shared" si="7"/>
        <v>0</v>
      </c>
    </row>
    <row r="419" spans="11:11">
      <c r="K419" s="22">
        <f t="shared" si="7"/>
        <v>0</v>
      </c>
    </row>
    <row r="420" spans="11:11">
      <c r="K420" s="22">
        <f t="shared" si="7"/>
        <v>0</v>
      </c>
    </row>
    <row r="421" spans="11:11">
      <c r="K421" s="22">
        <f t="shared" si="7"/>
        <v>0</v>
      </c>
    </row>
    <row r="422" spans="11:11">
      <c r="K422" s="22">
        <f t="shared" si="7"/>
        <v>0</v>
      </c>
    </row>
    <row r="423" spans="11:11">
      <c r="K423" s="22">
        <f t="shared" si="7"/>
        <v>0</v>
      </c>
    </row>
    <row r="424" spans="11:11">
      <c r="K424" s="22">
        <f t="shared" si="7"/>
        <v>0</v>
      </c>
    </row>
    <row r="425" spans="11:11">
      <c r="K425" s="22">
        <f t="shared" si="7"/>
        <v>0</v>
      </c>
    </row>
    <row r="426" spans="11:11">
      <c r="K426" s="22">
        <f t="shared" si="7"/>
        <v>0</v>
      </c>
    </row>
    <row r="427" spans="11:11">
      <c r="K427" s="22">
        <f t="shared" si="7"/>
        <v>0</v>
      </c>
    </row>
    <row r="428" spans="11:11">
      <c r="K428" s="22">
        <f t="shared" si="7"/>
        <v>0</v>
      </c>
    </row>
    <row r="429" spans="11:11">
      <c r="K429" s="22">
        <f t="shared" si="7"/>
        <v>0</v>
      </c>
    </row>
    <row r="430" spans="11:11">
      <c r="K430" s="22">
        <f t="shared" si="7"/>
        <v>0</v>
      </c>
    </row>
    <row r="431" spans="11:11">
      <c r="K431" s="22">
        <f t="shared" si="7"/>
        <v>0</v>
      </c>
    </row>
    <row r="432" spans="11:11">
      <c r="K432" s="22">
        <f t="shared" si="7"/>
        <v>0</v>
      </c>
    </row>
    <row r="433" spans="11:11">
      <c r="K433" s="22">
        <f t="shared" si="7"/>
        <v>0</v>
      </c>
    </row>
    <row r="434" spans="11:11">
      <c r="K434" s="22">
        <f t="shared" si="7"/>
        <v>0</v>
      </c>
    </row>
    <row r="435" spans="11:11">
      <c r="K435" s="22">
        <f t="shared" si="7"/>
        <v>0</v>
      </c>
    </row>
    <row r="436" spans="11:11">
      <c r="K436" s="22">
        <f t="shared" si="7"/>
        <v>0</v>
      </c>
    </row>
    <row r="437" spans="11:11">
      <c r="K437" s="22">
        <f t="shared" si="7"/>
        <v>0</v>
      </c>
    </row>
    <row r="438" spans="11:11">
      <c r="K438" s="22">
        <f t="shared" si="7"/>
        <v>0</v>
      </c>
    </row>
    <row r="439" spans="11:11">
      <c r="K439" s="22">
        <f t="shared" si="7"/>
        <v>0</v>
      </c>
    </row>
    <row r="440" spans="11:11">
      <c r="K440" s="22">
        <f t="shared" si="7"/>
        <v>0</v>
      </c>
    </row>
    <row r="441" spans="11:11">
      <c r="K441" s="22">
        <f t="shared" si="7"/>
        <v>0</v>
      </c>
    </row>
    <row r="442" spans="11:11">
      <c r="K442" s="22">
        <f t="shared" si="7"/>
        <v>0</v>
      </c>
    </row>
    <row r="443" spans="11:11">
      <c r="K443" s="22">
        <f t="shared" si="7"/>
        <v>0</v>
      </c>
    </row>
    <row r="444" spans="11:11">
      <c r="K444" s="22">
        <f t="shared" ref="K444:K494" si="8">IF(H444="",0,IF(L444&gt;E444,"ERROR",E444-L444))</f>
        <v>0</v>
      </c>
    </row>
    <row r="445" spans="11:11">
      <c r="K445" s="22">
        <f t="shared" si="8"/>
        <v>0</v>
      </c>
    </row>
    <row r="446" spans="11:11">
      <c r="K446" s="22">
        <f t="shared" si="8"/>
        <v>0</v>
      </c>
    </row>
    <row r="447" spans="11:11">
      <c r="K447" s="22">
        <f t="shared" si="8"/>
        <v>0</v>
      </c>
    </row>
    <row r="448" spans="11:11">
      <c r="K448" s="22">
        <f t="shared" si="8"/>
        <v>0</v>
      </c>
    </row>
    <row r="449" spans="11:11">
      <c r="K449" s="22">
        <f t="shared" si="8"/>
        <v>0</v>
      </c>
    </row>
    <row r="450" spans="11:11">
      <c r="K450" s="22">
        <f t="shared" si="8"/>
        <v>0</v>
      </c>
    </row>
    <row r="451" spans="11:11">
      <c r="K451" s="22">
        <f t="shared" si="8"/>
        <v>0</v>
      </c>
    </row>
    <row r="452" spans="11:11">
      <c r="K452" s="22">
        <f t="shared" si="8"/>
        <v>0</v>
      </c>
    </row>
    <row r="453" spans="11:11">
      <c r="K453" s="22">
        <f t="shared" si="8"/>
        <v>0</v>
      </c>
    </row>
    <row r="454" spans="11:11">
      <c r="K454" s="22">
        <f t="shared" si="8"/>
        <v>0</v>
      </c>
    </row>
    <row r="455" spans="11:11">
      <c r="K455" s="22">
        <f t="shared" si="8"/>
        <v>0</v>
      </c>
    </row>
    <row r="456" spans="11:11">
      <c r="K456" s="22">
        <f t="shared" si="8"/>
        <v>0</v>
      </c>
    </row>
    <row r="457" spans="11:11">
      <c r="K457" s="22">
        <f t="shared" si="8"/>
        <v>0</v>
      </c>
    </row>
    <row r="458" spans="11:11">
      <c r="K458" s="22">
        <f t="shared" si="8"/>
        <v>0</v>
      </c>
    </row>
    <row r="459" spans="11:11">
      <c r="K459" s="22">
        <f t="shared" si="8"/>
        <v>0</v>
      </c>
    </row>
    <row r="460" spans="11:11">
      <c r="K460" s="22">
        <f t="shared" si="8"/>
        <v>0</v>
      </c>
    </row>
    <row r="461" spans="11:11">
      <c r="K461" s="22">
        <f t="shared" si="8"/>
        <v>0</v>
      </c>
    </row>
    <row r="462" spans="11:11">
      <c r="K462" s="22">
        <f t="shared" si="8"/>
        <v>0</v>
      </c>
    </row>
    <row r="463" spans="11:11">
      <c r="K463" s="22">
        <f t="shared" si="8"/>
        <v>0</v>
      </c>
    </row>
    <row r="464" spans="11:11">
      <c r="K464" s="22">
        <f t="shared" si="8"/>
        <v>0</v>
      </c>
    </row>
    <row r="465" spans="11:11">
      <c r="K465" s="22">
        <f t="shared" si="8"/>
        <v>0</v>
      </c>
    </row>
    <row r="466" spans="11:11">
      <c r="K466" s="22">
        <f t="shared" si="8"/>
        <v>0</v>
      </c>
    </row>
    <row r="467" spans="11:11">
      <c r="K467" s="22">
        <f t="shared" si="8"/>
        <v>0</v>
      </c>
    </row>
    <row r="468" spans="11:11">
      <c r="K468" s="22">
        <f t="shared" si="8"/>
        <v>0</v>
      </c>
    </row>
    <row r="469" spans="11:11">
      <c r="K469" s="22">
        <f t="shared" si="8"/>
        <v>0</v>
      </c>
    </row>
    <row r="470" spans="11:11">
      <c r="K470" s="22">
        <f t="shared" si="8"/>
        <v>0</v>
      </c>
    </row>
    <row r="471" spans="11:11">
      <c r="K471" s="22">
        <f t="shared" si="8"/>
        <v>0</v>
      </c>
    </row>
    <row r="472" spans="11:11">
      <c r="K472" s="22">
        <f t="shared" si="8"/>
        <v>0</v>
      </c>
    </row>
    <row r="473" spans="11:11">
      <c r="K473" s="22">
        <f t="shared" si="8"/>
        <v>0</v>
      </c>
    </row>
    <row r="474" spans="11:11">
      <c r="K474" s="22">
        <f t="shared" si="8"/>
        <v>0</v>
      </c>
    </row>
    <row r="475" spans="11:11">
      <c r="K475" s="22">
        <f t="shared" si="8"/>
        <v>0</v>
      </c>
    </row>
    <row r="476" spans="11:11">
      <c r="K476" s="22">
        <f t="shared" si="8"/>
        <v>0</v>
      </c>
    </row>
    <row r="477" spans="11:11">
      <c r="K477" s="22">
        <f t="shared" si="8"/>
        <v>0</v>
      </c>
    </row>
    <row r="478" spans="11:11">
      <c r="K478" s="22">
        <f t="shared" si="8"/>
        <v>0</v>
      </c>
    </row>
    <row r="479" spans="11:11">
      <c r="K479" s="22">
        <f t="shared" si="8"/>
        <v>0</v>
      </c>
    </row>
    <row r="480" spans="11:11">
      <c r="K480" s="22">
        <f t="shared" si="8"/>
        <v>0</v>
      </c>
    </row>
    <row r="481" spans="11:11">
      <c r="K481" s="22">
        <f t="shared" si="8"/>
        <v>0</v>
      </c>
    </row>
    <row r="482" spans="11:11">
      <c r="K482" s="22">
        <f t="shared" si="8"/>
        <v>0</v>
      </c>
    </row>
    <row r="483" spans="11:11">
      <c r="K483" s="22">
        <f t="shared" si="8"/>
        <v>0</v>
      </c>
    </row>
    <row r="484" spans="11:11">
      <c r="K484" s="22">
        <f t="shared" si="8"/>
        <v>0</v>
      </c>
    </row>
    <row r="485" spans="11:11">
      <c r="K485" s="22">
        <f t="shared" si="8"/>
        <v>0</v>
      </c>
    </row>
    <row r="486" spans="11:11">
      <c r="K486" s="22">
        <f t="shared" si="8"/>
        <v>0</v>
      </c>
    </row>
    <row r="487" spans="11:11">
      <c r="K487" s="22">
        <f t="shared" si="8"/>
        <v>0</v>
      </c>
    </row>
    <row r="488" spans="11:11">
      <c r="K488" s="22">
        <f t="shared" si="8"/>
        <v>0</v>
      </c>
    </row>
    <row r="489" spans="11:11">
      <c r="K489" s="22">
        <f t="shared" si="8"/>
        <v>0</v>
      </c>
    </row>
    <row r="490" spans="11:11">
      <c r="K490" s="22">
        <f t="shared" si="8"/>
        <v>0</v>
      </c>
    </row>
    <row r="491" spans="11:11">
      <c r="K491" s="22">
        <f t="shared" si="8"/>
        <v>0</v>
      </c>
    </row>
    <row r="492" spans="11:11">
      <c r="K492" s="22">
        <f t="shared" si="8"/>
        <v>0</v>
      </c>
    </row>
    <row r="493" spans="11:11">
      <c r="K493" s="22">
        <f t="shared" si="8"/>
        <v>0</v>
      </c>
    </row>
    <row r="494" spans="11:11">
      <c r="K494" s="22">
        <f t="shared" si="8"/>
        <v>0</v>
      </c>
    </row>
    <row r="1047254" spans="1:14" s="1" customFormat="1">
      <c r="A1047254" s="4"/>
      <c r="B1047254" s="3"/>
      <c r="C1047254" s="3"/>
      <c r="D1047254" s="3"/>
      <c r="E1047254" s="59"/>
      <c r="F1047254" s="3"/>
      <c r="G1047254" s="3"/>
      <c r="H1047254" s="4"/>
      <c r="I1047254" s="3"/>
      <c r="J1047254" s="3"/>
      <c r="K1047254" s="59"/>
      <c r="L1047254" s="60"/>
      <c r="M1047254" s="5"/>
      <c r="N1047254" s="190"/>
    </row>
    <row r="1047255" spans="1:14" s="1" customFormat="1">
      <c r="A1047255" s="4"/>
      <c r="B1047255" s="3"/>
      <c r="C1047255" s="3"/>
      <c r="D1047255" s="3"/>
      <c r="E1047255" s="59"/>
      <c r="F1047255" s="3"/>
      <c r="G1047255" s="3"/>
      <c r="H1047255" s="4"/>
      <c r="I1047255" s="3"/>
      <c r="J1047255" s="3"/>
      <c r="K1047255" s="59"/>
      <c r="L1047255" s="60"/>
      <c r="M1047255" s="5"/>
      <c r="N1047255" s="190"/>
    </row>
    <row r="1047256" spans="1:14" s="1" customFormat="1">
      <c r="A1047256" s="4"/>
      <c r="B1047256" s="3"/>
      <c r="C1047256" s="3"/>
      <c r="D1047256" s="3"/>
      <c r="E1047256" s="59"/>
      <c r="F1047256" s="3"/>
      <c r="G1047256" s="3"/>
      <c r="H1047256" s="4"/>
      <c r="I1047256" s="3"/>
      <c r="J1047256" s="3"/>
      <c r="K1047256" s="59"/>
      <c r="L1047256" s="60"/>
      <c r="M1047256" s="5"/>
      <c r="N1047256" s="190"/>
    </row>
    <row r="1047260" spans="1:14" s="1" customFormat="1">
      <c r="A1047260" s="4"/>
      <c r="B1047260" s="3"/>
      <c r="C1047260" s="3"/>
      <c r="D1047260" s="3"/>
      <c r="E1047260" s="59"/>
      <c r="F1047260" s="3"/>
      <c r="G1047260" s="3"/>
      <c r="H1047260" s="4"/>
      <c r="I1047260" s="3"/>
      <c r="J1047260" s="3"/>
      <c r="K1047260" s="59"/>
      <c r="L1047260" s="60"/>
      <c r="M1047260" s="5"/>
      <c r="N1047260" s="190"/>
    </row>
  </sheetData>
  <sheetProtection sort="0" autoFilter="0"/>
  <autoFilter ref="A3:N494" xr:uid="{089D63C8-F63F-4896-9242-4EDFA75CB27C}">
    <sortState xmlns:xlrd2="http://schemas.microsoft.com/office/spreadsheetml/2017/richdata2" ref="A315:N380">
      <sortCondition ref="G3:G396"/>
    </sortState>
  </autoFilter>
  <mergeCells count="1">
    <mergeCell ref="A1:N1"/>
  </mergeCells>
  <conditionalFormatting sqref="K4:K494">
    <cfRule type="cellIs" dxfId="8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6D2F-4C76-4CDD-A99C-A22296E2F363}">
  <sheetPr codeName="Sheet6" filterMode="1">
    <pageSetUpPr fitToPage="1"/>
  </sheetPr>
  <dimension ref="A1:O1046914"/>
  <sheetViews>
    <sheetView defaultGridColor="0" view="pageBreakPreview" colorId="8" zoomScale="70" zoomScaleNormal="70" zoomScaleSheetLayoutView="70" workbookViewId="0">
      <selection activeCell="K2" sqref="K1:K1048576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224" customWidth="1"/>
    <col min="14" max="14" width="21.85546875" style="190" customWidth="1"/>
    <col min="15" max="15" width="36.7109375" customWidth="1"/>
  </cols>
  <sheetData>
    <row r="1" spans="1:14" s="1" customFormat="1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4"/>
      <c r="N1" s="313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221" t="s">
        <v>8</v>
      </c>
      <c r="N2" s="189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222"/>
      <c r="N3" s="188"/>
    </row>
    <row r="4" spans="1:14" s="60" customFormat="1" hidden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30" si="0">IF(H4="",0,IF(L4&gt;E4,"ERROR",E4-L4))</f>
        <v>0</v>
      </c>
      <c r="L4" s="105"/>
      <c r="M4" s="211"/>
      <c r="N4" s="190"/>
    </row>
    <row r="5" spans="1:14" s="60" customFormat="1" hidden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211"/>
      <c r="N5" s="190"/>
    </row>
    <row r="6" spans="1:14" s="60" customFormat="1" hidden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211"/>
      <c r="N6" s="190"/>
    </row>
    <row r="7" spans="1:14" s="60" customFormat="1" hidden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211"/>
      <c r="N7" s="190"/>
    </row>
    <row r="8" spans="1:14" s="60" customFormat="1" hidden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211"/>
      <c r="N8" s="190"/>
    </row>
    <row r="9" spans="1:14" s="60" customFormat="1" hidden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211"/>
      <c r="N9" s="190"/>
    </row>
    <row r="10" spans="1:14" s="60" customFormat="1" hidden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211"/>
      <c r="N10" s="190"/>
    </row>
    <row r="11" spans="1:14" s="60" customFormat="1" hidden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211"/>
      <c r="N11" s="190"/>
    </row>
    <row r="12" spans="1:14" s="60" customFormat="1" hidden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211"/>
      <c r="N12" s="190"/>
    </row>
    <row r="13" spans="1:14" s="60" customFormat="1" hidden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211"/>
      <c r="N13" s="190"/>
    </row>
    <row r="14" spans="1:14" s="60" customFormat="1" hidden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211"/>
      <c r="N14" s="190"/>
    </row>
    <row r="15" spans="1:14" s="60" customFormat="1" hidden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211"/>
      <c r="N15" s="190"/>
    </row>
    <row r="16" spans="1:14" s="60" customFormat="1" hidden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211"/>
      <c r="N16" s="190"/>
    </row>
    <row r="17" spans="1:14" s="60" customFormat="1" hidden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211"/>
      <c r="N17" s="190"/>
    </row>
    <row r="18" spans="1:14" s="60" customFormat="1" hidden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211"/>
      <c r="N18" s="190"/>
    </row>
    <row r="19" spans="1:14" s="60" customFormat="1" hidden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211"/>
      <c r="N19" s="190"/>
    </row>
    <row r="20" spans="1:14" s="60" customFormat="1" hidden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211"/>
      <c r="N20" s="190"/>
    </row>
    <row r="21" spans="1:14" s="60" customFormat="1" hidden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211"/>
      <c r="N21" s="190"/>
    </row>
    <row r="22" spans="1:14" s="60" customFormat="1" hidden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211"/>
      <c r="N22" s="190"/>
    </row>
    <row r="23" spans="1:14" s="60" customFormat="1" hidden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211"/>
      <c r="N23" s="190"/>
    </row>
    <row r="24" spans="1:14" s="60" customFormat="1" hidden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211"/>
      <c r="N24" s="190"/>
    </row>
    <row r="25" spans="1:14" s="60" customFormat="1" hidden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211"/>
      <c r="N25" s="190"/>
    </row>
    <row r="26" spans="1:14" s="60" customFormat="1" hidden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211"/>
      <c r="N26" s="190"/>
    </row>
    <row r="27" spans="1:14" s="60" customFormat="1" hidden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211"/>
      <c r="N27" s="190"/>
    </row>
    <row r="28" spans="1:14" s="60" customFormat="1" hidden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211"/>
      <c r="N28" s="190"/>
    </row>
    <row r="29" spans="1:14" s="60" customFormat="1" hidden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211"/>
      <c r="N29" s="190"/>
    </row>
    <row r="30" spans="1:14" s="60" customFormat="1" hidden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211"/>
      <c r="N30" s="190"/>
    </row>
    <row r="31" spans="1:14">
      <c r="A31" s="198">
        <v>45434</v>
      </c>
      <c r="B31" s="199" t="s">
        <v>41</v>
      </c>
      <c r="C31" s="199" t="s">
        <v>49</v>
      </c>
      <c r="D31" s="199" t="s">
        <v>43</v>
      </c>
      <c r="E31" s="200">
        <v>31</v>
      </c>
      <c r="F31" s="199" t="s">
        <v>44</v>
      </c>
      <c r="G31" s="199" t="s">
        <v>36</v>
      </c>
      <c r="H31" s="198">
        <v>45467</v>
      </c>
      <c r="I31" s="199" t="s">
        <v>356</v>
      </c>
      <c r="J31" s="199" t="s">
        <v>1127</v>
      </c>
      <c r="K31" s="202">
        <f t="shared" ref="K31:K36" si="1">IF(H31="",0,IF(L31&gt;E31,"ERROR",E31-L31))</f>
        <v>31</v>
      </c>
      <c r="L31" s="203">
        <v>0</v>
      </c>
      <c r="M31" s="223"/>
      <c r="N31" s="205" t="s">
        <v>1128</v>
      </c>
    </row>
    <row r="32" spans="1:14">
      <c r="A32" s="198">
        <v>45439</v>
      </c>
      <c r="B32" s="199" t="s">
        <v>41</v>
      </c>
      <c r="C32" s="199" t="s">
        <v>46</v>
      </c>
      <c r="D32" s="199" t="s">
        <v>43</v>
      </c>
      <c r="E32" s="200">
        <v>5</v>
      </c>
      <c r="F32" s="199" t="s">
        <v>44</v>
      </c>
      <c r="G32" s="199" t="s">
        <v>16</v>
      </c>
      <c r="H32" s="198">
        <v>45464</v>
      </c>
      <c r="I32" s="199" t="s">
        <v>356</v>
      </c>
      <c r="J32" s="199" t="s">
        <v>1129</v>
      </c>
      <c r="K32" s="202">
        <f t="shared" si="1"/>
        <v>4</v>
      </c>
      <c r="L32" s="203">
        <v>1</v>
      </c>
      <c r="M32" s="223">
        <v>45469</v>
      </c>
      <c r="N32" s="205" t="s">
        <v>1103</v>
      </c>
    </row>
    <row r="33" spans="1:14">
      <c r="A33" s="198">
        <v>45439</v>
      </c>
      <c r="B33" s="199" t="s">
        <v>41</v>
      </c>
      <c r="C33" s="199" t="s">
        <v>46</v>
      </c>
      <c r="D33" s="199" t="s">
        <v>43</v>
      </c>
      <c r="E33" s="200">
        <v>1</v>
      </c>
      <c r="F33" s="199" t="s">
        <v>44</v>
      </c>
      <c r="G33" s="199" t="s">
        <v>39</v>
      </c>
      <c r="H33" s="198">
        <v>45467</v>
      </c>
      <c r="I33" s="199" t="s">
        <v>356</v>
      </c>
      <c r="J33" s="199" t="s">
        <v>1130</v>
      </c>
      <c r="K33" s="202">
        <f t="shared" si="1"/>
        <v>1</v>
      </c>
      <c r="L33" s="203">
        <v>0</v>
      </c>
      <c r="M33" s="223">
        <v>45468</v>
      </c>
      <c r="N33" s="205" t="s">
        <v>961</v>
      </c>
    </row>
    <row r="34" spans="1:14">
      <c r="A34" s="198">
        <v>45439</v>
      </c>
      <c r="B34" s="199" t="s">
        <v>41</v>
      </c>
      <c r="C34" s="199" t="s">
        <v>46</v>
      </c>
      <c r="D34" s="199" t="s">
        <v>43</v>
      </c>
      <c r="E34" s="200">
        <v>10</v>
      </c>
      <c r="F34" s="199" t="s">
        <v>44</v>
      </c>
      <c r="G34" s="199" t="s">
        <v>23</v>
      </c>
      <c r="H34" s="198">
        <v>45468</v>
      </c>
      <c r="I34" s="199" t="s">
        <v>356</v>
      </c>
      <c r="J34" s="199" t="s">
        <v>1131</v>
      </c>
      <c r="K34" s="202">
        <f t="shared" si="1"/>
        <v>10</v>
      </c>
      <c r="L34" s="203">
        <v>0</v>
      </c>
      <c r="M34" s="223">
        <v>45469</v>
      </c>
      <c r="N34" s="205" t="s">
        <v>1132</v>
      </c>
    </row>
    <row r="35" spans="1:14">
      <c r="A35" s="198">
        <v>45439</v>
      </c>
      <c r="B35" s="199" t="s">
        <v>41</v>
      </c>
      <c r="C35" s="199" t="s">
        <v>46</v>
      </c>
      <c r="D35" s="199" t="s">
        <v>43</v>
      </c>
      <c r="E35" s="200">
        <v>6</v>
      </c>
      <c r="F35" s="199" t="s">
        <v>44</v>
      </c>
      <c r="G35" s="199" t="s">
        <v>23</v>
      </c>
      <c r="H35" s="198">
        <v>45469</v>
      </c>
      <c r="I35" s="199" t="s">
        <v>356</v>
      </c>
      <c r="J35" s="199" t="s">
        <v>1133</v>
      </c>
      <c r="K35" s="202">
        <f t="shared" si="1"/>
        <v>6</v>
      </c>
      <c r="L35" s="203">
        <v>0</v>
      </c>
      <c r="M35" s="223">
        <v>45469</v>
      </c>
      <c r="N35" s="205" t="s">
        <v>1134</v>
      </c>
    </row>
    <row r="36" spans="1:14">
      <c r="A36" s="198">
        <v>45439</v>
      </c>
      <c r="B36" s="199" t="s">
        <v>41</v>
      </c>
      <c r="C36" s="199" t="s">
        <v>49</v>
      </c>
      <c r="D36" s="199" t="s">
        <v>43</v>
      </c>
      <c r="E36" s="200">
        <v>2</v>
      </c>
      <c r="F36" s="199" t="s">
        <v>44</v>
      </c>
      <c r="G36" s="199" t="s">
        <v>39</v>
      </c>
      <c r="H36" s="198">
        <v>45468</v>
      </c>
      <c r="I36" s="199" t="s">
        <v>356</v>
      </c>
      <c r="J36" s="199" t="s">
        <v>1135</v>
      </c>
      <c r="K36" s="202">
        <f t="shared" si="1"/>
        <v>1</v>
      </c>
      <c r="L36" s="203">
        <v>1</v>
      </c>
      <c r="M36" s="223"/>
      <c r="N36" s="205" t="s">
        <v>1098</v>
      </c>
    </row>
    <row r="37" spans="1:14">
      <c r="A37" s="198">
        <v>45442</v>
      </c>
      <c r="B37" s="199" t="s">
        <v>41</v>
      </c>
      <c r="C37" s="199" t="s">
        <v>42</v>
      </c>
      <c r="D37" s="199" t="s">
        <v>43</v>
      </c>
      <c r="E37" s="200">
        <v>6</v>
      </c>
      <c r="F37" s="199" t="s">
        <v>44</v>
      </c>
      <c r="G37" s="199" t="s">
        <v>30</v>
      </c>
      <c r="H37" s="198">
        <v>45457</v>
      </c>
      <c r="I37" s="199" t="s">
        <v>356</v>
      </c>
      <c r="J37" s="199" t="s">
        <v>1136</v>
      </c>
      <c r="K37" s="202">
        <f t="shared" ref="K37:K99" si="2">IF(H37="",0,IF(L37&gt;E37,"ERROR",E37-L37))</f>
        <v>5</v>
      </c>
      <c r="L37" s="203">
        <v>1</v>
      </c>
      <c r="M37" s="223">
        <v>45469</v>
      </c>
      <c r="N37" s="205" t="s">
        <v>1137</v>
      </c>
    </row>
    <row r="38" spans="1:14">
      <c r="A38" s="198">
        <v>45442</v>
      </c>
      <c r="B38" s="199" t="s">
        <v>41</v>
      </c>
      <c r="C38" s="199" t="s">
        <v>42</v>
      </c>
      <c r="D38" s="199" t="s">
        <v>43</v>
      </c>
      <c r="E38" s="200">
        <v>20</v>
      </c>
      <c r="F38" s="199" t="s">
        <v>44</v>
      </c>
      <c r="G38" s="199" t="s">
        <v>34</v>
      </c>
      <c r="H38" s="198">
        <v>45468</v>
      </c>
      <c r="I38" s="199" t="s">
        <v>356</v>
      </c>
      <c r="J38" s="199" t="s">
        <v>1138</v>
      </c>
      <c r="K38" s="202">
        <f t="shared" si="2"/>
        <v>20</v>
      </c>
      <c r="L38" s="203">
        <v>0</v>
      </c>
      <c r="M38" s="223">
        <v>45469</v>
      </c>
      <c r="N38" s="205" t="s">
        <v>958</v>
      </c>
    </row>
    <row r="39" spans="1:14">
      <c r="A39" s="198">
        <v>45442</v>
      </c>
      <c r="B39" s="199" t="s">
        <v>41</v>
      </c>
      <c r="C39" s="199" t="s">
        <v>42</v>
      </c>
      <c r="D39" s="199" t="s">
        <v>43</v>
      </c>
      <c r="E39" s="200">
        <v>6</v>
      </c>
      <c r="F39" s="199" t="s">
        <v>44</v>
      </c>
      <c r="G39" s="199" t="s">
        <v>17</v>
      </c>
      <c r="H39" s="198">
        <v>45453</v>
      </c>
      <c r="I39" s="199" t="s">
        <v>356</v>
      </c>
      <c r="J39" s="199" t="s">
        <v>1139</v>
      </c>
      <c r="K39" s="202">
        <f t="shared" si="2"/>
        <v>6</v>
      </c>
      <c r="L39" s="203">
        <v>0</v>
      </c>
      <c r="M39" s="223">
        <v>45463</v>
      </c>
      <c r="N39" s="205" t="s">
        <v>1017</v>
      </c>
    </row>
    <row r="40" spans="1:14">
      <c r="A40" s="198">
        <v>45442</v>
      </c>
      <c r="B40" s="199" t="s">
        <v>41</v>
      </c>
      <c r="C40" s="199" t="s">
        <v>42</v>
      </c>
      <c r="D40" s="199" t="s">
        <v>43</v>
      </c>
      <c r="E40" s="200">
        <v>6</v>
      </c>
      <c r="F40" s="199" t="s">
        <v>44</v>
      </c>
      <c r="G40" s="199" t="s">
        <v>26</v>
      </c>
      <c r="H40" s="198">
        <v>45454</v>
      </c>
      <c r="I40" s="199" t="s">
        <v>356</v>
      </c>
      <c r="J40" s="199" t="s">
        <v>1140</v>
      </c>
      <c r="K40" s="202">
        <f t="shared" si="2"/>
        <v>6</v>
      </c>
      <c r="L40" s="203">
        <v>0</v>
      </c>
      <c r="M40" s="223">
        <v>45469</v>
      </c>
      <c r="N40" s="205" t="s">
        <v>1141</v>
      </c>
    </row>
    <row r="41" spans="1:14">
      <c r="A41" s="198">
        <v>45442</v>
      </c>
      <c r="B41" s="199" t="s">
        <v>41</v>
      </c>
      <c r="C41" s="199" t="s">
        <v>42</v>
      </c>
      <c r="D41" s="199" t="s">
        <v>43</v>
      </c>
      <c r="E41" s="200">
        <v>3</v>
      </c>
      <c r="F41" s="199" t="s">
        <v>44</v>
      </c>
      <c r="G41" s="199" t="s">
        <v>32</v>
      </c>
      <c r="H41" s="198">
        <v>45469</v>
      </c>
      <c r="I41" s="199" t="s">
        <v>356</v>
      </c>
      <c r="J41" s="199" t="s">
        <v>1142</v>
      </c>
      <c r="K41" s="202">
        <f t="shared" si="2"/>
        <v>3</v>
      </c>
      <c r="L41" s="203">
        <v>0</v>
      </c>
      <c r="M41" s="223">
        <v>45469</v>
      </c>
      <c r="N41" s="205" t="s">
        <v>1143</v>
      </c>
    </row>
    <row r="42" spans="1:14">
      <c r="A42" s="198">
        <v>45429</v>
      </c>
      <c r="B42" s="199" t="s">
        <v>41</v>
      </c>
      <c r="C42" s="199" t="s">
        <v>49</v>
      </c>
      <c r="D42" s="199" t="s">
        <v>43</v>
      </c>
      <c r="E42" s="200">
        <v>6</v>
      </c>
      <c r="F42" s="199" t="s">
        <v>44</v>
      </c>
      <c r="G42" s="199" t="s">
        <v>39</v>
      </c>
      <c r="H42" s="198">
        <v>45449</v>
      </c>
      <c r="I42" s="199" t="s">
        <v>356</v>
      </c>
      <c r="J42" s="199" t="s">
        <v>1144</v>
      </c>
      <c r="K42" s="202">
        <f t="shared" si="2"/>
        <v>6</v>
      </c>
      <c r="L42" s="203">
        <v>0</v>
      </c>
      <c r="M42" s="223">
        <v>45453</v>
      </c>
      <c r="N42" s="205" t="s">
        <v>1098</v>
      </c>
    </row>
    <row r="43" spans="1:14">
      <c r="A43" s="198">
        <v>45434</v>
      </c>
      <c r="B43" s="199" t="s">
        <v>41</v>
      </c>
      <c r="C43" s="199" t="s">
        <v>64</v>
      </c>
      <c r="D43" s="199" t="s">
        <v>43</v>
      </c>
      <c r="E43" s="200">
        <v>8</v>
      </c>
      <c r="F43" s="199" t="s">
        <v>44</v>
      </c>
      <c r="G43" s="199" t="s">
        <v>39</v>
      </c>
      <c r="H43" s="198">
        <v>45463</v>
      </c>
      <c r="I43" s="199" t="s">
        <v>356</v>
      </c>
      <c r="J43" s="199" t="s">
        <v>1145</v>
      </c>
      <c r="K43" s="202">
        <f t="shared" si="2"/>
        <v>6</v>
      </c>
      <c r="L43" s="203">
        <v>2</v>
      </c>
      <c r="M43" s="223">
        <v>45468</v>
      </c>
      <c r="N43" s="205" t="s">
        <v>961</v>
      </c>
    </row>
    <row r="44" spans="1:14">
      <c r="A44" s="198">
        <v>45434</v>
      </c>
      <c r="B44" s="199" t="s">
        <v>41</v>
      </c>
      <c r="C44" s="199" t="s">
        <v>64</v>
      </c>
      <c r="D44" s="199" t="s">
        <v>43</v>
      </c>
      <c r="E44" s="200">
        <v>4</v>
      </c>
      <c r="F44" s="199" t="s">
        <v>44</v>
      </c>
      <c r="G44" s="199" t="s">
        <v>16</v>
      </c>
      <c r="H44" s="198">
        <v>45468</v>
      </c>
      <c r="I44" s="199" t="s">
        <v>356</v>
      </c>
      <c r="J44" s="199" t="s">
        <v>1146</v>
      </c>
      <c r="K44" s="202">
        <f t="shared" si="2"/>
        <v>4</v>
      </c>
      <c r="L44" s="203">
        <v>0</v>
      </c>
      <c r="M44" s="223"/>
      <c r="N44" s="205" t="s">
        <v>1147</v>
      </c>
    </row>
    <row r="45" spans="1:14">
      <c r="A45" s="4">
        <v>45447</v>
      </c>
      <c r="B45" s="70" t="s">
        <v>41</v>
      </c>
      <c r="C45" s="70" t="s">
        <v>64</v>
      </c>
      <c r="D45" s="70" t="s">
        <v>43</v>
      </c>
      <c r="E45" s="59">
        <v>1</v>
      </c>
      <c r="F45" s="70" t="s">
        <v>44</v>
      </c>
      <c r="G45" s="70" t="s">
        <v>14</v>
      </c>
      <c r="H45" s="4">
        <v>45447</v>
      </c>
      <c r="I45" s="70" t="s">
        <v>356</v>
      </c>
      <c r="J45" s="70" t="s">
        <v>651</v>
      </c>
      <c r="K45" s="22">
        <f t="shared" si="2"/>
        <v>1</v>
      </c>
      <c r="L45" s="60">
        <v>0</v>
      </c>
      <c r="M45" s="224">
        <v>45447</v>
      </c>
    </row>
    <row r="46" spans="1:14">
      <c r="A46" s="4">
        <v>45447</v>
      </c>
      <c r="B46" s="70" t="s">
        <v>41</v>
      </c>
      <c r="C46" s="70" t="s">
        <v>64</v>
      </c>
      <c r="D46" s="70" t="s">
        <v>43</v>
      </c>
      <c r="E46" s="59">
        <v>1</v>
      </c>
      <c r="F46" s="70" t="s">
        <v>44</v>
      </c>
      <c r="G46" s="70" t="s">
        <v>15</v>
      </c>
      <c r="H46" s="4">
        <v>45447</v>
      </c>
      <c r="I46" s="70" t="s">
        <v>356</v>
      </c>
      <c r="J46" s="70" t="s">
        <v>652</v>
      </c>
      <c r="K46" s="22">
        <f t="shared" si="2"/>
        <v>1</v>
      </c>
      <c r="L46" s="60">
        <v>0</v>
      </c>
      <c r="M46" s="224">
        <v>45447</v>
      </c>
    </row>
    <row r="47" spans="1:14">
      <c r="A47" s="4">
        <v>45447</v>
      </c>
      <c r="B47" s="70" t="s">
        <v>41</v>
      </c>
      <c r="C47" s="70" t="s">
        <v>64</v>
      </c>
      <c r="D47" s="70" t="s">
        <v>43</v>
      </c>
      <c r="E47" s="59">
        <v>1</v>
      </c>
      <c r="F47" s="70" t="s">
        <v>44</v>
      </c>
      <c r="G47" s="70" t="s">
        <v>14</v>
      </c>
      <c r="H47" s="4">
        <v>45447</v>
      </c>
      <c r="I47" s="70" t="s">
        <v>356</v>
      </c>
      <c r="J47" s="70" t="s">
        <v>649</v>
      </c>
      <c r="K47" s="22">
        <f t="shared" si="2"/>
        <v>1</v>
      </c>
      <c r="L47" s="60">
        <v>0</v>
      </c>
      <c r="M47" s="224">
        <v>45447</v>
      </c>
    </row>
    <row r="48" spans="1:14">
      <c r="A48" s="4">
        <v>45447</v>
      </c>
      <c r="B48" s="70" t="s">
        <v>41</v>
      </c>
      <c r="C48" s="70" t="s">
        <v>64</v>
      </c>
      <c r="D48" s="70" t="s">
        <v>43</v>
      </c>
      <c r="E48" s="59">
        <v>1</v>
      </c>
      <c r="F48" s="70" t="s">
        <v>44</v>
      </c>
      <c r="G48" s="70" t="s">
        <v>15</v>
      </c>
      <c r="H48" s="4">
        <v>45447</v>
      </c>
      <c r="I48" s="70" t="s">
        <v>356</v>
      </c>
      <c r="J48" s="70" t="s">
        <v>625</v>
      </c>
      <c r="K48" s="22">
        <f t="shared" si="2"/>
        <v>1</v>
      </c>
      <c r="L48" s="60">
        <v>0</v>
      </c>
      <c r="M48" s="224">
        <v>45447</v>
      </c>
    </row>
    <row r="49" spans="1:15">
      <c r="A49" s="4">
        <v>45447</v>
      </c>
      <c r="B49" s="70" t="s">
        <v>41</v>
      </c>
      <c r="C49" s="70" t="s">
        <v>64</v>
      </c>
      <c r="D49" s="70" t="s">
        <v>43</v>
      </c>
      <c r="E49" s="59">
        <v>2</v>
      </c>
      <c r="F49" s="70" t="s">
        <v>44</v>
      </c>
      <c r="G49" s="70" t="s">
        <v>18</v>
      </c>
      <c r="H49" s="4">
        <v>45447</v>
      </c>
      <c r="I49" s="70" t="s">
        <v>356</v>
      </c>
      <c r="J49" s="70" t="s">
        <v>619</v>
      </c>
      <c r="K49" s="22">
        <f t="shared" si="2"/>
        <v>2</v>
      </c>
      <c r="L49" s="60">
        <v>0</v>
      </c>
      <c r="M49" s="224">
        <v>45447</v>
      </c>
      <c r="N49" s="206" t="s">
        <v>1148</v>
      </c>
    </row>
    <row r="50" spans="1:15" s="60" customFormat="1">
      <c r="A50" s="4">
        <v>45447</v>
      </c>
      <c r="B50" s="70" t="s">
        <v>41</v>
      </c>
      <c r="C50" s="70" t="s">
        <v>42</v>
      </c>
      <c r="D50" s="70" t="s">
        <v>127</v>
      </c>
      <c r="E50" s="59">
        <v>1</v>
      </c>
      <c r="F50" s="70" t="s">
        <v>44</v>
      </c>
      <c r="G50" s="70" t="s">
        <v>15</v>
      </c>
      <c r="H50" s="4">
        <v>45447</v>
      </c>
      <c r="I50" s="70" t="s">
        <v>356</v>
      </c>
      <c r="J50" s="70" t="s">
        <v>195</v>
      </c>
      <c r="K50" s="22">
        <f t="shared" si="2"/>
        <v>1</v>
      </c>
      <c r="L50" s="60">
        <v>0</v>
      </c>
      <c r="M50" s="212">
        <v>45447</v>
      </c>
      <c r="N50" s="190"/>
      <c r="O50"/>
    </row>
    <row r="51" spans="1:15" s="60" customFormat="1">
      <c r="A51" s="4">
        <v>45447</v>
      </c>
      <c r="B51" s="70" t="s">
        <v>41</v>
      </c>
      <c r="C51" s="70" t="s">
        <v>42</v>
      </c>
      <c r="D51" s="70" t="s">
        <v>127</v>
      </c>
      <c r="E51" s="59">
        <v>2</v>
      </c>
      <c r="F51" s="70" t="s">
        <v>44</v>
      </c>
      <c r="G51" s="70" t="s">
        <v>37</v>
      </c>
      <c r="H51" s="4">
        <v>45447</v>
      </c>
      <c r="I51" s="70" t="s">
        <v>356</v>
      </c>
      <c r="J51" s="70" t="s">
        <v>146</v>
      </c>
      <c r="K51" s="22">
        <f t="shared" si="2"/>
        <v>2</v>
      </c>
      <c r="L51" s="60">
        <v>0</v>
      </c>
      <c r="M51" s="212">
        <v>45447</v>
      </c>
      <c r="N51" s="190"/>
      <c r="O51"/>
    </row>
    <row r="52" spans="1:15" s="60" customFormat="1">
      <c r="A52" s="4">
        <v>45447</v>
      </c>
      <c r="B52" s="70" t="s">
        <v>41</v>
      </c>
      <c r="C52" s="70" t="s">
        <v>46</v>
      </c>
      <c r="D52" s="70" t="s">
        <v>173</v>
      </c>
      <c r="E52" s="59">
        <v>1</v>
      </c>
      <c r="F52" s="70" t="s">
        <v>44</v>
      </c>
      <c r="G52" s="70" t="s">
        <v>14</v>
      </c>
      <c r="H52" s="4">
        <v>45447</v>
      </c>
      <c r="I52" s="70" t="s">
        <v>356</v>
      </c>
      <c r="J52" s="70" t="s">
        <v>1149</v>
      </c>
      <c r="K52" s="22">
        <f t="shared" si="2"/>
        <v>1</v>
      </c>
      <c r="L52" s="60">
        <v>0</v>
      </c>
      <c r="M52" s="212">
        <v>45447</v>
      </c>
      <c r="N52" s="190"/>
      <c r="O52"/>
    </row>
    <row r="53" spans="1:15" s="60" customFormat="1">
      <c r="A53" s="4">
        <v>45447</v>
      </c>
      <c r="B53" s="116" t="s">
        <v>41</v>
      </c>
      <c r="C53" s="70" t="s">
        <v>46</v>
      </c>
      <c r="D53" s="70" t="s">
        <v>173</v>
      </c>
      <c r="E53" s="59">
        <v>1</v>
      </c>
      <c r="F53" s="70" t="s">
        <v>44</v>
      </c>
      <c r="G53" s="70" t="s">
        <v>15</v>
      </c>
      <c r="H53" s="4">
        <v>45447</v>
      </c>
      <c r="I53" s="70" t="s">
        <v>356</v>
      </c>
      <c r="J53" s="70" t="s">
        <v>243</v>
      </c>
      <c r="K53" s="22">
        <f t="shared" si="2"/>
        <v>1</v>
      </c>
      <c r="L53" s="60">
        <v>0</v>
      </c>
      <c r="M53" s="212">
        <v>45447</v>
      </c>
      <c r="N53" s="190"/>
      <c r="O53"/>
    </row>
    <row r="54" spans="1:15" s="60" customFormat="1">
      <c r="A54" s="4">
        <v>45447</v>
      </c>
      <c r="B54" s="70" t="s">
        <v>41</v>
      </c>
      <c r="C54" s="70" t="s">
        <v>46</v>
      </c>
      <c r="D54" s="70" t="s">
        <v>173</v>
      </c>
      <c r="E54" s="59">
        <v>2</v>
      </c>
      <c r="F54" s="70" t="s">
        <v>44</v>
      </c>
      <c r="G54" s="70" t="s">
        <v>37</v>
      </c>
      <c r="H54" s="4">
        <v>45447</v>
      </c>
      <c r="I54" s="70" t="s">
        <v>356</v>
      </c>
      <c r="J54" s="70" t="s">
        <v>455</v>
      </c>
      <c r="K54" s="22">
        <f t="shared" si="2"/>
        <v>1</v>
      </c>
      <c r="L54" s="60">
        <v>1</v>
      </c>
      <c r="M54" s="212">
        <v>45447</v>
      </c>
      <c r="N54" s="190"/>
      <c r="O54"/>
    </row>
    <row r="55" spans="1:15" s="60" customFormat="1">
      <c r="A55" s="4">
        <v>45447</v>
      </c>
      <c r="B55" s="70" t="s">
        <v>41</v>
      </c>
      <c r="C55" s="70" t="s">
        <v>46</v>
      </c>
      <c r="D55" s="70" t="s">
        <v>173</v>
      </c>
      <c r="E55" s="59">
        <v>1</v>
      </c>
      <c r="F55" s="70" t="s">
        <v>44</v>
      </c>
      <c r="G55" s="70" t="s">
        <v>14</v>
      </c>
      <c r="H55" s="4">
        <v>45447</v>
      </c>
      <c r="I55" s="70" t="s">
        <v>356</v>
      </c>
      <c r="J55" s="70" t="s">
        <v>530</v>
      </c>
      <c r="K55" s="22">
        <f t="shared" si="2"/>
        <v>1</v>
      </c>
      <c r="L55" s="60">
        <v>0</v>
      </c>
      <c r="M55" s="212">
        <v>45447</v>
      </c>
      <c r="N55" s="190"/>
      <c r="O55"/>
    </row>
    <row r="56" spans="1:15" s="60" customFormat="1">
      <c r="A56" s="4">
        <v>45447</v>
      </c>
      <c r="B56" s="70" t="s">
        <v>41</v>
      </c>
      <c r="C56" s="70" t="s">
        <v>46</v>
      </c>
      <c r="D56" s="70" t="s">
        <v>173</v>
      </c>
      <c r="E56" s="59">
        <v>1</v>
      </c>
      <c r="F56" s="70" t="s">
        <v>44</v>
      </c>
      <c r="G56" s="70" t="s">
        <v>15</v>
      </c>
      <c r="H56" s="4">
        <v>45447</v>
      </c>
      <c r="I56" s="70" t="s">
        <v>356</v>
      </c>
      <c r="J56" s="70" t="s">
        <v>531</v>
      </c>
      <c r="K56" s="22">
        <f t="shared" si="2"/>
        <v>1</v>
      </c>
      <c r="L56" s="60">
        <v>0</v>
      </c>
      <c r="M56" s="212">
        <v>45447</v>
      </c>
      <c r="N56" s="190"/>
      <c r="O56"/>
    </row>
    <row r="57" spans="1:15" s="60" customFormat="1">
      <c r="A57" s="4">
        <v>45447</v>
      </c>
      <c r="B57" s="70" t="s">
        <v>41</v>
      </c>
      <c r="C57" s="70" t="s">
        <v>49</v>
      </c>
      <c r="D57" s="70" t="s">
        <v>285</v>
      </c>
      <c r="E57" s="59">
        <v>1</v>
      </c>
      <c r="F57" s="70" t="s">
        <v>44</v>
      </c>
      <c r="G57" s="70" t="s">
        <v>14</v>
      </c>
      <c r="H57" s="4">
        <v>45447</v>
      </c>
      <c r="I57" s="70" t="s">
        <v>356</v>
      </c>
      <c r="J57" s="70" t="s">
        <v>329</v>
      </c>
      <c r="K57" s="22">
        <f t="shared" si="2"/>
        <v>1</v>
      </c>
      <c r="L57" s="60">
        <v>0</v>
      </c>
      <c r="M57" s="212">
        <v>45447</v>
      </c>
      <c r="N57" s="190"/>
      <c r="O57"/>
    </row>
    <row r="58" spans="1:15" s="60" customFormat="1">
      <c r="A58" s="4">
        <v>45447</v>
      </c>
      <c r="B58" s="70" t="s">
        <v>41</v>
      </c>
      <c r="C58" s="70" t="s">
        <v>49</v>
      </c>
      <c r="D58" s="70" t="s">
        <v>285</v>
      </c>
      <c r="E58" s="59">
        <v>1</v>
      </c>
      <c r="F58" s="70" t="s">
        <v>44</v>
      </c>
      <c r="G58" s="70" t="s">
        <v>15</v>
      </c>
      <c r="H58" s="4">
        <v>45447</v>
      </c>
      <c r="I58" s="70" t="s">
        <v>356</v>
      </c>
      <c r="J58" s="70" t="s">
        <v>489</v>
      </c>
      <c r="K58" s="22">
        <f t="shared" si="2"/>
        <v>1</v>
      </c>
      <c r="L58" s="60">
        <v>0</v>
      </c>
      <c r="M58" s="212">
        <v>45447</v>
      </c>
      <c r="N58" s="190"/>
      <c r="O58"/>
    </row>
    <row r="59" spans="1:15" s="60" customFormat="1">
      <c r="A59" s="4">
        <v>45447</v>
      </c>
      <c r="B59" s="70" t="s">
        <v>41</v>
      </c>
      <c r="C59" s="70" t="s">
        <v>49</v>
      </c>
      <c r="D59" s="70" t="s">
        <v>285</v>
      </c>
      <c r="E59" s="59">
        <v>1</v>
      </c>
      <c r="F59" s="70" t="s">
        <v>44</v>
      </c>
      <c r="G59" s="70" t="s">
        <v>37</v>
      </c>
      <c r="H59" s="4">
        <v>45447</v>
      </c>
      <c r="I59" s="70" t="s">
        <v>356</v>
      </c>
      <c r="J59" s="70" t="s">
        <v>146</v>
      </c>
      <c r="K59" s="22">
        <f t="shared" si="2"/>
        <v>1</v>
      </c>
      <c r="L59" s="60">
        <v>0</v>
      </c>
      <c r="M59" s="212">
        <v>45447</v>
      </c>
      <c r="N59" s="190"/>
      <c r="O59"/>
    </row>
    <row r="60" spans="1:15" s="60" customFormat="1">
      <c r="A60" s="4">
        <v>45448</v>
      </c>
      <c r="B60" s="70" t="s">
        <v>41</v>
      </c>
      <c r="C60" s="70" t="s">
        <v>46</v>
      </c>
      <c r="D60" s="70" t="s">
        <v>43</v>
      </c>
      <c r="E60" s="59">
        <v>1</v>
      </c>
      <c r="F60" s="70" t="s">
        <v>44</v>
      </c>
      <c r="G60" s="70" t="s">
        <v>14</v>
      </c>
      <c r="H60" s="4">
        <v>45448</v>
      </c>
      <c r="I60" s="70" t="s">
        <v>356</v>
      </c>
      <c r="J60" s="70" t="s">
        <v>661</v>
      </c>
      <c r="K60" s="22">
        <f t="shared" si="2"/>
        <v>1</v>
      </c>
      <c r="L60" s="60">
        <v>0</v>
      </c>
      <c r="M60" s="224">
        <v>45448</v>
      </c>
      <c r="N60" s="190"/>
      <c r="O60"/>
    </row>
    <row r="61" spans="1:15" s="60" customFormat="1">
      <c r="A61" s="4">
        <v>45448</v>
      </c>
      <c r="B61" s="70" t="s">
        <v>41</v>
      </c>
      <c r="C61" s="70" t="s">
        <v>46</v>
      </c>
      <c r="D61" s="70" t="s">
        <v>43</v>
      </c>
      <c r="E61" s="59">
        <v>1</v>
      </c>
      <c r="F61" s="70" t="s">
        <v>44</v>
      </c>
      <c r="G61" s="70" t="s">
        <v>15</v>
      </c>
      <c r="H61" s="4">
        <v>45448</v>
      </c>
      <c r="I61" s="70" t="s">
        <v>356</v>
      </c>
      <c r="J61" s="70" t="s">
        <v>274</v>
      </c>
      <c r="K61" s="22">
        <f t="shared" si="2"/>
        <v>1</v>
      </c>
      <c r="L61" s="60">
        <v>0</v>
      </c>
      <c r="M61" s="224">
        <v>45448</v>
      </c>
      <c r="N61" s="190"/>
      <c r="O61"/>
    </row>
    <row r="62" spans="1:15" s="60" customFormat="1">
      <c r="A62" s="4">
        <v>45448</v>
      </c>
      <c r="B62" s="70" t="s">
        <v>41</v>
      </c>
      <c r="C62" s="70" t="s">
        <v>42</v>
      </c>
      <c r="D62" s="70" t="s">
        <v>279</v>
      </c>
      <c r="E62" s="59">
        <v>1</v>
      </c>
      <c r="F62" s="70" t="s">
        <v>44</v>
      </c>
      <c r="G62" s="70" t="s">
        <v>14</v>
      </c>
      <c r="H62" s="4">
        <v>45448</v>
      </c>
      <c r="I62" s="70" t="s">
        <v>356</v>
      </c>
      <c r="J62" s="70" t="s">
        <v>492</v>
      </c>
      <c r="K62" s="22">
        <f t="shared" si="2"/>
        <v>1</v>
      </c>
      <c r="L62" s="60">
        <v>0</v>
      </c>
      <c r="M62" s="212">
        <v>45448</v>
      </c>
      <c r="N62" s="190"/>
      <c r="O62"/>
    </row>
    <row r="63" spans="1:15" s="60" customFormat="1">
      <c r="A63" s="4">
        <v>45448</v>
      </c>
      <c r="B63" s="70" t="s">
        <v>41</v>
      </c>
      <c r="C63" s="70" t="s">
        <v>42</v>
      </c>
      <c r="D63" s="70" t="s">
        <v>279</v>
      </c>
      <c r="E63" s="59">
        <v>1</v>
      </c>
      <c r="F63" s="70" t="s">
        <v>44</v>
      </c>
      <c r="G63" s="70" t="s">
        <v>15</v>
      </c>
      <c r="H63" s="4">
        <v>45448</v>
      </c>
      <c r="I63" s="70" t="s">
        <v>356</v>
      </c>
      <c r="J63" s="70" t="s">
        <v>1150</v>
      </c>
      <c r="K63" s="22">
        <f t="shared" si="2"/>
        <v>1</v>
      </c>
      <c r="L63" s="60">
        <v>0</v>
      </c>
      <c r="M63" s="212">
        <v>45448</v>
      </c>
      <c r="N63" s="190"/>
      <c r="O63"/>
    </row>
    <row r="64" spans="1:15" s="60" customFormat="1">
      <c r="A64" s="4">
        <v>45448</v>
      </c>
      <c r="B64" s="70" t="s">
        <v>41</v>
      </c>
      <c r="C64" s="70" t="s">
        <v>42</v>
      </c>
      <c r="D64" s="70" t="s">
        <v>279</v>
      </c>
      <c r="E64" s="59">
        <v>3</v>
      </c>
      <c r="F64" s="70" t="s">
        <v>44</v>
      </c>
      <c r="G64" s="70" t="s">
        <v>35</v>
      </c>
      <c r="H64" s="4">
        <v>45448</v>
      </c>
      <c r="I64" s="70" t="s">
        <v>356</v>
      </c>
      <c r="J64" s="70" t="s">
        <v>130</v>
      </c>
      <c r="K64" s="22">
        <f t="shared" si="2"/>
        <v>3</v>
      </c>
      <c r="L64" s="60">
        <v>0</v>
      </c>
      <c r="M64" s="212">
        <v>45448</v>
      </c>
      <c r="N64" s="190"/>
      <c r="O64"/>
    </row>
    <row r="65" spans="1:15" s="60" customFormat="1">
      <c r="A65" s="4">
        <v>45448</v>
      </c>
      <c r="B65" s="70" t="s">
        <v>41</v>
      </c>
      <c r="C65" s="70" t="s">
        <v>42</v>
      </c>
      <c r="D65" s="70" t="s">
        <v>279</v>
      </c>
      <c r="E65" s="59">
        <v>8</v>
      </c>
      <c r="F65" s="70" t="s">
        <v>44</v>
      </c>
      <c r="G65" s="70" t="s">
        <v>17</v>
      </c>
      <c r="H65" s="4">
        <v>45448</v>
      </c>
      <c r="I65" s="70" t="s">
        <v>356</v>
      </c>
      <c r="J65" s="70" t="s">
        <v>1151</v>
      </c>
      <c r="K65" s="22">
        <f t="shared" si="2"/>
        <v>6</v>
      </c>
      <c r="L65" s="60">
        <v>2</v>
      </c>
      <c r="M65" s="212">
        <v>45448</v>
      </c>
      <c r="N65" s="190"/>
      <c r="O65"/>
    </row>
    <row r="66" spans="1:15" s="60" customFormat="1">
      <c r="A66" s="4">
        <v>45448</v>
      </c>
      <c r="B66" s="70" t="s">
        <v>41</v>
      </c>
      <c r="C66" s="70" t="s">
        <v>42</v>
      </c>
      <c r="D66" s="70" t="s">
        <v>279</v>
      </c>
      <c r="E66" s="59">
        <v>1</v>
      </c>
      <c r="F66" s="70" t="s">
        <v>44</v>
      </c>
      <c r="G66" s="70" t="s">
        <v>14</v>
      </c>
      <c r="H66" s="4">
        <v>45448</v>
      </c>
      <c r="I66" s="70" t="s">
        <v>356</v>
      </c>
      <c r="J66" s="70" t="s">
        <v>659</v>
      </c>
      <c r="K66" s="22">
        <f t="shared" si="2"/>
        <v>1</v>
      </c>
      <c r="L66" s="60">
        <v>0</v>
      </c>
      <c r="M66" s="212">
        <v>45448</v>
      </c>
      <c r="N66" s="190"/>
      <c r="O66"/>
    </row>
    <row r="67" spans="1:15" s="60" customFormat="1">
      <c r="A67" s="4">
        <v>45448</v>
      </c>
      <c r="B67" s="70" t="s">
        <v>41</v>
      </c>
      <c r="C67" s="70" t="s">
        <v>42</v>
      </c>
      <c r="D67" s="70" t="s">
        <v>279</v>
      </c>
      <c r="E67" s="59">
        <v>1</v>
      </c>
      <c r="F67" s="70" t="s">
        <v>44</v>
      </c>
      <c r="G67" s="70" t="s">
        <v>15</v>
      </c>
      <c r="H67" s="4">
        <v>45448</v>
      </c>
      <c r="I67" s="70" t="s">
        <v>356</v>
      </c>
      <c r="J67" s="70" t="s">
        <v>660</v>
      </c>
      <c r="K67" s="22">
        <f t="shared" si="2"/>
        <v>1</v>
      </c>
      <c r="L67" s="60">
        <v>0</v>
      </c>
      <c r="M67" s="212">
        <v>45448</v>
      </c>
      <c r="N67" s="190"/>
      <c r="O67"/>
    </row>
    <row r="68" spans="1:15" s="60" customFormat="1">
      <c r="A68" s="4">
        <v>45448</v>
      </c>
      <c r="B68" s="70" t="s">
        <v>41</v>
      </c>
      <c r="C68" s="70" t="s">
        <v>42</v>
      </c>
      <c r="D68" s="70" t="s">
        <v>279</v>
      </c>
      <c r="E68" s="59">
        <v>2</v>
      </c>
      <c r="F68" s="70" t="s">
        <v>44</v>
      </c>
      <c r="G68" s="70" t="s">
        <v>37</v>
      </c>
      <c r="H68" s="4">
        <v>45448</v>
      </c>
      <c r="I68" s="70" t="s">
        <v>356</v>
      </c>
      <c r="J68" s="70" t="s">
        <v>146</v>
      </c>
      <c r="K68" s="22">
        <f t="shared" si="2"/>
        <v>1</v>
      </c>
      <c r="L68" s="60">
        <v>1</v>
      </c>
      <c r="M68" s="212">
        <v>45448</v>
      </c>
      <c r="N68" s="190"/>
      <c r="O68"/>
    </row>
    <row r="69" spans="1:15" s="60" customFormat="1">
      <c r="A69" s="4">
        <v>45448</v>
      </c>
      <c r="B69" s="70" t="s">
        <v>41</v>
      </c>
      <c r="C69" s="70" t="s">
        <v>42</v>
      </c>
      <c r="D69" s="70" t="s">
        <v>279</v>
      </c>
      <c r="E69" s="59">
        <v>2</v>
      </c>
      <c r="F69" s="70" t="s">
        <v>44</v>
      </c>
      <c r="G69" s="70" t="s">
        <v>30</v>
      </c>
      <c r="H69" s="4">
        <v>45448</v>
      </c>
      <c r="I69" s="70" t="s">
        <v>356</v>
      </c>
      <c r="J69" s="70" t="s">
        <v>205</v>
      </c>
      <c r="K69" s="22">
        <f t="shared" si="2"/>
        <v>2</v>
      </c>
      <c r="L69" s="60">
        <v>0</v>
      </c>
      <c r="M69" s="212">
        <v>45448</v>
      </c>
      <c r="N69" s="190"/>
      <c r="O69"/>
    </row>
    <row r="70" spans="1:15" s="60" customFormat="1">
      <c r="A70" s="4">
        <v>45448</v>
      </c>
      <c r="B70" s="70" t="s">
        <v>41</v>
      </c>
      <c r="C70" s="70" t="s">
        <v>42</v>
      </c>
      <c r="D70" s="70" t="s">
        <v>127</v>
      </c>
      <c r="E70" s="59">
        <v>1</v>
      </c>
      <c r="F70" s="70" t="s">
        <v>44</v>
      </c>
      <c r="G70" s="70" t="s">
        <v>14</v>
      </c>
      <c r="H70" s="4">
        <v>45448</v>
      </c>
      <c r="I70" s="70" t="s">
        <v>356</v>
      </c>
      <c r="J70" s="70" t="s">
        <v>512</v>
      </c>
      <c r="K70" s="22">
        <f t="shared" si="2"/>
        <v>1</v>
      </c>
      <c r="L70" s="60">
        <v>0</v>
      </c>
      <c r="M70" s="212">
        <v>45448</v>
      </c>
      <c r="N70" s="190"/>
      <c r="O70"/>
    </row>
    <row r="71" spans="1:15" s="60" customFormat="1">
      <c r="A71" s="4">
        <v>45448</v>
      </c>
      <c r="B71" s="70" t="s">
        <v>41</v>
      </c>
      <c r="C71" s="70" t="s">
        <v>42</v>
      </c>
      <c r="D71" s="70" t="s">
        <v>127</v>
      </c>
      <c r="E71" s="59">
        <v>1</v>
      </c>
      <c r="F71" s="70" t="s">
        <v>44</v>
      </c>
      <c r="G71" s="70" t="s">
        <v>15</v>
      </c>
      <c r="H71" s="4">
        <v>45448</v>
      </c>
      <c r="I71" s="70" t="s">
        <v>356</v>
      </c>
      <c r="J71" s="70" t="s">
        <v>511</v>
      </c>
      <c r="K71" s="22">
        <f t="shared" si="2"/>
        <v>1</v>
      </c>
      <c r="L71" s="60">
        <v>0</v>
      </c>
      <c r="M71" s="212">
        <v>45448</v>
      </c>
      <c r="N71" s="190"/>
      <c r="O71"/>
    </row>
    <row r="72" spans="1:15" s="60" customFormat="1">
      <c r="A72" s="4">
        <v>45448</v>
      </c>
      <c r="B72" s="70" t="s">
        <v>41</v>
      </c>
      <c r="C72" s="70" t="s">
        <v>42</v>
      </c>
      <c r="D72" s="70" t="s">
        <v>127</v>
      </c>
      <c r="E72" s="59">
        <v>2</v>
      </c>
      <c r="F72" s="70" t="s">
        <v>44</v>
      </c>
      <c r="G72" s="70" t="s">
        <v>37</v>
      </c>
      <c r="H72" s="4">
        <v>45448</v>
      </c>
      <c r="I72" s="70" t="s">
        <v>356</v>
      </c>
      <c r="J72" s="70" t="s">
        <v>146</v>
      </c>
      <c r="K72" s="22">
        <f t="shared" si="2"/>
        <v>1</v>
      </c>
      <c r="L72" s="60">
        <v>1</v>
      </c>
      <c r="M72" s="212">
        <v>45448</v>
      </c>
      <c r="N72" s="190"/>
      <c r="O72"/>
    </row>
    <row r="73" spans="1:15" s="60" customFormat="1">
      <c r="A73" s="4">
        <v>45448</v>
      </c>
      <c r="B73" s="70" t="s">
        <v>41</v>
      </c>
      <c r="C73" s="70" t="s">
        <v>42</v>
      </c>
      <c r="D73" s="70" t="s">
        <v>127</v>
      </c>
      <c r="E73" s="59">
        <v>1</v>
      </c>
      <c r="F73" s="70" t="s">
        <v>44</v>
      </c>
      <c r="G73" s="70" t="s">
        <v>14</v>
      </c>
      <c r="H73" s="4">
        <v>45448</v>
      </c>
      <c r="I73" s="70" t="s">
        <v>356</v>
      </c>
      <c r="J73" s="70" t="s">
        <v>484</v>
      </c>
      <c r="K73" s="22">
        <f t="shared" si="2"/>
        <v>1</v>
      </c>
      <c r="L73" s="60">
        <v>0</v>
      </c>
      <c r="M73" s="212">
        <v>45448</v>
      </c>
      <c r="N73" s="190"/>
      <c r="O73"/>
    </row>
    <row r="74" spans="1:15" s="60" customFormat="1">
      <c r="A74" s="4">
        <v>45448</v>
      </c>
      <c r="B74" s="70" t="s">
        <v>41</v>
      </c>
      <c r="C74" s="70" t="s">
        <v>42</v>
      </c>
      <c r="D74" s="70" t="s">
        <v>127</v>
      </c>
      <c r="E74" s="59">
        <v>1</v>
      </c>
      <c r="F74" s="70" t="s">
        <v>44</v>
      </c>
      <c r="G74" s="70" t="s">
        <v>15</v>
      </c>
      <c r="H74" s="4">
        <v>45448</v>
      </c>
      <c r="I74" s="70" t="s">
        <v>356</v>
      </c>
      <c r="J74" s="70" t="s">
        <v>485</v>
      </c>
      <c r="K74" s="22">
        <f t="shared" si="2"/>
        <v>1</v>
      </c>
      <c r="L74" s="60">
        <v>0</v>
      </c>
      <c r="M74" s="212">
        <v>45448</v>
      </c>
      <c r="N74" s="190"/>
      <c r="O74"/>
    </row>
    <row r="75" spans="1:15" s="60" customFormat="1">
      <c r="A75" s="4">
        <v>45449</v>
      </c>
      <c r="B75" s="70" t="s">
        <v>41</v>
      </c>
      <c r="C75" s="70" t="s">
        <v>46</v>
      </c>
      <c r="D75" s="70" t="s">
        <v>168</v>
      </c>
      <c r="E75" s="59">
        <v>1</v>
      </c>
      <c r="F75" s="70" t="s">
        <v>44</v>
      </c>
      <c r="G75" s="70" t="s">
        <v>37</v>
      </c>
      <c r="H75" s="115">
        <v>45449</v>
      </c>
      <c r="I75" s="70" t="s">
        <v>356</v>
      </c>
      <c r="J75" s="70" t="s">
        <v>348</v>
      </c>
      <c r="K75" s="22">
        <f t="shared" si="2"/>
        <v>1</v>
      </c>
      <c r="L75" s="60">
        <v>0</v>
      </c>
      <c r="M75" s="212">
        <v>45449</v>
      </c>
      <c r="N75" s="190"/>
      <c r="O75"/>
    </row>
    <row r="76" spans="1:15" s="60" customFormat="1">
      <c r="A76" s="4">
        <v>45449</v>
      </c>
      <c r="B76" s="70" t="s">
        <v>41</v>
      </c>
      <c r="C76" s="70" t="s">
        <v>46</v>
      </c>
      <c r="D76" s="70" t="s">
        <v>43</v>
      </c>
      <c r="E76" s="59">
        <v>1</v>
      </c>
      <c r="F76" s="70" t="s">
        <v>44</v>
      </c>
      <c r="G76" s="70" t="s">
        <v>14</v>
      </c>
      <c r="H76" s="4">
        <v>45449</v>
      </c>
      <c r="I76" s="70" t="s">
        <v>356</v>
      </c>
      <c r="J76" s="70" t="s">
        <v>635</v>
      </c>
      <c r="K76" s="22">
        <f t="shared" si="2"/>
        <v>1</v>
      </c>
      <c r="L76" s="60">
        <v>0</v>
      </c>
      <c r="M76" s="224">
        <v>45449</v>
      </c>
      <c r="N76" s="190"/>
      <c r="O76"/>
    </row>
    <row r="77" spans="1:15" s="60" customFormat="1">
      <c r="A77" s="4">
        <v>45449</v>
      </c>
      <c r="B77" s="70" t="s">
        <v>41</v>
      </c>
      <c r="C77" s="70" t="s">
        <v>46</v>
      </c>
      <c r="D77" s="70" t="s">
        <v>43</v>
      </c>
      <c r="E77" s="59">
        <v>1</v>
      </c>
      <c r="F77" s="70" t="s">
        <v>44</v>
      </c>
      <c r="G77" s="70" t="s">
        <v>15</v>
      </c>
      <c r="H77" s="4">
        <v>45449</v>
      </c>
      <c r="I77" s="70" t="s">
        <v>356</v>
      </c>
      <c r="J77" s="70" t="s">
        <v>555</v>
      </c>
      <c r="K77" s="22">
        <f t="shared" si="2"/>
        <v>1</v>
      </c>
      <c r="L77" s="60">
        <v>0</v>
      </c>
      <c r="M77" s="224">
        <v>45449</v>
      </c>
      <c r="N77" s="190"/>
      <c r="O77"/>
    </row>
    <row r="78" spans="1:15" s="60" customFormat="1">
      <c r="A78" s="4">
        <v>45450</v>
      </c>
      <c r="B78" s="70" t="s">
        <v>41</v>
      </c>
      <c r="C78" s="70" t="s">
        <v>46</v>
      </c>
      <c r="D78" s="70" t="s">
        <v>139</v>
      </c>
      <c r="E78" s="59">
        <v>1</v>
      </c>
      <c r="F78" s="70" t="s">
        <v>44</v>
      </c>
      <c r="G78" s="70" t="s">
        <v>15</v>
      </c>
      <c r="H78" s="4">
        <v>45450</v>
      </c>
      <c r="I78" s="70" t="s">
        <v>356</v>
      </c>
      <c r="J78" s="70" t="s">
        <v>645</v>
      </c>
      <c r="K78" s="22">
        <f t="shared" si="2"/>
        <v>0</v>
      </c>
      <c r="L78" s="60">
        <v>1</v>
      </c>
      <c r="M78" s="212">
        <v>45450</v>
      </c>
      <c r="N78" s="190"/>
      <c r="O78"/>
    </row>
    <row r="79" spans="1:15" s="60" customFormat="1">
      <c r="A79" s="4">
        <v>45450</v>
      </c>
      <c r="B79" s="70" t="s">
        <v>41</v>
      </c>
      <c r="C79" s="70" t="s">
        <v>46</v>
      </c>
      <c r="D79" s="70" t="s">
        <v>139</v>
      </c>
      <c r="E79" s="59">
        <v>2</v>
      </c>
      <c r="F79" s="70" t="s">
        <v>44</v>
      </c>
      <c r="G79" s="70" t="s">
        <v>37</v>
      </c>
      <c r="H79" s="4">
        <v>45450</v>
      </c>
      <c r="I79" s="70" t="s">
        <v>356</v>
      </c>
      <c r="J79" s="70" t="s">
        <v>455</v>
      </c>
      <c r="K79" s="22">
        <f t="shared" si="2"/>
        <v>2</v>
      </c>
      <c r="L79" s="60">
        <v>0</v>
      </c>
      <c r="M79" s="212">
        <v>45450</v>
      </c>
      <c r="N79" s="190"/>
      <c r="O79"/>
    </row>
    <row r="80" spans="1:15" s="60" customFormat="1">
      <c r="A80" s="4">
        <v>45449</v>
      </c>
      <c r="B80" s="70" t="s">
        <v>41</v>
      </c>
      <c r="C80" s="70" t="s">
        <v>42</v>
      </c>
      <c r="D80" s="70" t="s">
        <v>131</v>
      </c>
      <c r="E80" s="128">
        <v>1</v>
      </c>
      <c r="F80" s="70" t="s">
        <v>44</v>
      </c>
      <c r="G80" s="70" t="s">
        <v>14</v>
      </c>
      <c r="H80" s="4">
        <v>45449</v>
      </c>
      <c r="I80" s="70" t="s">
        <v>356</v>
      </c>
      <c r="J80" s="70" t="s">
        <v>203</v>
      </c>
      <c r="K80" s="22">
        <f t="shared" si="2"/>
        <v>1</v>
      </c>
      <c r="L80" s="60">
        <v>0</v>
      </c>
      <c r="M80" s="212">
        <v>45449</v>
      </c>
      <c r="N80" s="190"/>
      <c r="O80"/>
    </row>
    <row r="81" spans="1:15" s="60" customFormat="1">
      <c r="A81" s="4">
        <v>45449</v>
      </c>
      <c r="B81" s="70" t="s">
        <v>41</v>
      </c>
      <c r="C81" s="70" t="s">
        <v>42</v>
      </c>
      <c r="D81" s="70" t="s">
        <v>131</v>
      </c>
      <c r="E81" s="59">
        <v>1</v>
      </c>
      <c r="F81" s="70" t="s">
        <v>44</v>
      </c>
      <c r="G81" s="70" t="s">
        <v>15</v>
      </c>
      <c r="H81" s="4">
        <v>45449</v>
      </c>
      <c r="I81" s="70" t="s">
        <v>356</v>
      </c>
      <c r="J81" s="70" t="s">
        <v>204</v>
      </c>
      <c r="K81" s="22">
        <f t="shared" si="2"/>
        <v>0</v>
      </c>
      <c r="L81" s="60">
        <v>1</v>
      </c>
      <c r="M81" s="212">
        <v>45449</v>
      </c>
      <c r="N81" s="190"/>
      <c r="O81"/>
    </row>
    <row r="82" spans="1:15" s="60" customFormat="1">
      <c r="A82" s="4">
        <v>45449</v>
      </c>
      <c r="B82" s="70" t="s">
        <v>41</v>
      </c>
      <c r="C82" s="70" t="s">
        <v>42</v>
      </c>
      <c r="D82" s="70" t="s">
        <v>131</v>
      </c>
      <c r="E82" s="59">
        <v>1</v>
      </c>
      <c r="F82" s="70" t="s">
        <v>44</v>
      </c>
      <c r="G82" s="70" t="s">
        <v>30</v>
      </c>
      <c r="H82" s="4">
        <v>45449</v>
      </c>
      <c r="I82" s="70" t="s">
        <v>356</v>
      </c>
      <c r="J82" s="70" t="s">
        <v>1152</v>
      </c>
      <c r="K82" s="22">
        <f t="shared" si="2"/>
        <v>1</v>
      </c>
      <c r="L82" s="60">
        <v>0</v>
      </c>
      <c r="M82" s="212">
        <v>45449</v>
      </c>
      <c r="N82" s="190"/>
      <c r="O82"/>
    </row>
    <row r="83" spans="1:15" s="60" customFormat="1">
      <c r="A83" s="4">
        <v>45454</v>
      </c>
      <c r="B83" s="70" t="s">
        <v>41</v>
      </c>
      <c r="C83" s="70" t="s">
        <v>42</v>
      </c>
      <c r="D83" s="70" t="s">
        <v>131</v>
      </c>
      <c r="E83" s="59">
        <v>1</v>
      </c>
      <c r="F83" s="70" t="s">
        <v>44</v>
      </c>
      <c r="G83" s="70" t="s">
        <v>15</v>
      </c>
      <c r="H83" s="4">
        <v>45454</v>
      </c>
      <c r="I83" s="70" t="s">
        <v>356</v>
      </c>
      <c r="J83" s="70" t="s">
        <v>166</v>
      </c>
      <c r="K83" s="22">
        <f t="shared" si="2"/>
        <v>0</v>
      </c>
      <c r="L83" s="60">
        <v>1</v>
      </c>
      <c r="M83" s="212">
        <v>45454</v>
      </c>
      <c r="N83" s="190"/>
      <c r="O83"/>
    </row>
    <row r="84" spans="1:15" s="60" customFormat="1">
      <c r="A84" s="4">
        <v>45454</v>
      </c>
      <c r="B84" s="70" t="s">
        <v>41</v>
      </c>
      <c r="C84" s="70" t="s">
        <v>42</v>
      </c>
      <c r="D84" s="70" t="s">
        <v>131</v>
      </c>
      <c r="E84" s="59">
        <v>1</v>
      </c>
      <c r="F84" s="70" t="s">
        <v>44</v>
      </c>
      <c r="G84" s="70" t="s">
        <v>15</v>
      </c>
      <c r="H84" s="4">
        <v>45454</v>
      </c>
      <c r="I84" s="70" t="s">
        <v>356</v>
      </c>
      <c r="J84" s="70" t="s">
        <v>204</v>
      </c>
      <c r="K84" s="22">
        <f t="shared" si="2"/>
        <v>1</v>
      </c>
      <c r="L84" s="60">
        <v>0</v>
      </c>
      <c r="M84" s="212">
        <v>45454</v>
      </c>
      <c r="N84" s="190"/>
      <c r="O84"/>
    </row>
    <row r="85" spans="1:15" s="60" customFormat="1">
      <c r="A85" s="4">
        <v>45449</v>
      </c>
      <c r="B85" s="70" t="s">
        <v>41</v>
      </c>
      <c r="C85" s="70" t="s">
        <v>42</v>
      </c>
      <c r="D85" s="70" t="s">
        <v>131</v>
      </c>
      <c r="E85" s="59">
        <v>1</v>
      </c>
      <c r="F85" s="70" t="s">
        <v>44</v>
      </c>
      <c r="G85" s="70" t="s">
        <v>15</v>
      </c>
      <c r="H85" s="4">
        <v>45448</v>
      </c>
      <c r="I85" s="70" t="s">
        <v>356</v>
      </c>
      <c r="J85" s="70" t="s">
        <v>166</v>
      </c>
      <c r="K85" s="22">
        <f t="shared" si="2"/>
        <v>0</v>
      </c>
      <c r="L85" s="60">
        <v>1</v>
      </c>
      <c r="M85" s="212">
        <v>45449</v>
      </c>
      <c r="N85" s="190"/>
      <c r="O85"/>
    </row>
    <row r="86" spans="1:15" s="60" customFormat="1">
      <c r="A86" s="4">
        <v>45449</v>
      </c>
      <c r="B86" s="70" t="s">
        <v>41</v>
      </c>
      <c r="C86" s="70" t="s">
        <v>42</v>
      </c>
      <c r="D86" s="70" t="s">
        <v>131</v>
      </c>
      <c r="E86" s="59">
        <v>5</v>
      </c>
      <c r="F86" s="70" t="s">
        <v>44</v>
      </c>
      <c r="G86" s="70" t="s">
        <v>17</v>
      </c>
      <c r="H86" s="4">
        <v>45449</v>
      </c>
      <c r="I86" s="70" t="s">
        <v>356</v>
      </c>
      <c r="J86" s="70" t="s">
        <v>130</v>
      </c>
      <c r="K86" s="22">
        <f t="shared" si="2"/>
        <v>5</v>
      </c>
      <c r="L86" s="60">
        <v>0</v>
      </c>
      <c r="M86" s="212">
        <v>45449</v>
      </c>
      <c r="N86" s="190"/>
      <c r="O86"/>
    </row>
    <row r="87" spans="1:15" s="60" customFormat="1">
      <c r="A87" s="4">
        <v>45449</v>
      </c>
      <c r="B87" s="70" t="s">
        <v>41</v>
      </c>
      <c r="C87" s="70" t="s">
        <v>42</v>
      </c>
      <c r="D87" s="70" t="s">
        <v>131</v>
      </c>
      <c r="E87" s="59">
        <v>2</v>
      </c>
      <c r="F87" s="70" t="s">
        <v>44</v>
      </c>
      <c r="G87" s="70" t="s">
        <v>37</v>
      </c>
      <c r="H87" s="4">
        <v>45449</v>
      </c>
      <c r="I87" s="70" t="s">
        <v>356</v>
      </c>
      <c r="J87" s="70" t="s">
        <v>146</v>
      </c>
      <c r="K87" s="22">
        <f t="shared" si="2"/>
        <v>1</v>
      </c>
      <c r="L87" s="60">
        <v>1</v>
      </c>
      <c r="M87" s="212">
        <v>45449</v>
      </c>
      <c r="N87" s="190"/>
      <c r="O87"/>
    </row>
    <row r="88" spans="1:15" s="60" customFormat="1">
      <c r="A88" s="4">
        <v>45450</v>
      </c>
      <c r="B88" s="70" t="s">
        <v>41</v>
      </c>
      <c r="C88" s="70" t="s">
        <v>46</v>
      </c>
      <c r="D88" s="70" t="s">
        <v>139</v>
      </c>
      <c r="E88" s="59">
        <v>1</v>
      </c>
      <c r="F88" s="70" t="s">
        <v>44</v>
      </c>
      <c r="G88" s="70" t="s">
        <v>14</v>
      </c>
      <c r="H88" s="4">
        <v>45450</v>
      </c>
      <c r="I88" s="70" t="s">
        <v>356</v>
      </c>
      <c r="J88" s="70" t="s">
        <v>1153</v>
      </c>
      <c r="K88" s="22">
        <f t="shared" si="2"/>
        <v>1</v>
      </c>
      <c r="L88" s="60">
        <v>0</v>
      </c>
      <c r="M88" s="212">
        <v>45450</v>
      </c>
      <c r="N88" s="190"/>
      <c r="O88"/>
    </row>
    <row r="89" spans="1:15" s="60" customFormat="1">
      <c r="A89" s="4">
        <v>45450</v>
      </c>
      <c r="B89" s="70" t="s">
        <v>41</v>
      </c>
      <c r="C89" s="70" t="s">
        <v>46</v>
      </c>
      <c r="D89" s="70" t="s">
        <v>139</v>
      </c>
      <c r="E89" s="59">
        <v>1</v>
      </c>
      <c r="F89" s="70" t="s">
        <v>44</v>
      </c>
      <c r="G89" s="70" t="s">
        <v>15</v>
      </c>
      <c r="H89" s="4">
        <v>45450</v>
      </c>
      <c r="I89" s="70" t="s">
        <v>356</v>
      </c>
      <c r="J89" s="70" t="s">
        <v>1154</v>
      </c>
      <c r="K89" s="22">
        <f t="shared" si="2"/>
        <v>1</v>
      </c>
      <c r="L89" s="60">
        <v>0</v>
      </c>
      <c r="M89" s="212">
        <v>45450</v>
      </c>
      <c r="N89" s="190"/>
      <c r="O89"/>
    </row>
    <row r="90" spans="1:15" s="60" customFormat="1">
      <c r="A90" s="4">
        <v>45450</v>
      </c>
      <c r="B90" s="70" t="s">
        <v>41</v>
      </c>
      <c r="C90" s="70" t="s">
        <v>46</v>
      </c>
      <c r="D90" s="70" t="s">
        <v>139</v>
      </c>
      <c r="E90" s="59">
        <f>2+2</f>
        <v>4</v>
      </c>
      <c r="F90" s="70" t="s">
        <v>44</v>
      </c>
      <c r="G90" s="70" t="s">
        <v>37</v>
      </c>
      <c r="H90" s="4">
        <v>45450</v>
      </c>
      <c r="I90" s="70" t="s">
        <v>356</v>
      </c>
      <c r="J90" s="70" t="s">
        <v>348</v>
      </c>
      <c r="K90" s="22">
        <f t="shared" si="2"/>
        <v>4</v>
      </c>
      <c r="L90" s="60">
        <v>0</v>
      </c>
      <c r="M90" s="212">
        <v>45450</v>
      </c>
      <c r="N90" s="190"/>
      <c r="O90"/>
    </row>
    <row r="91" spans="1:15" s="60" customFormat="1">
      <c r="A91" s="4">
        <v>45450</v>
      </c>
      <c r="B91" s="70" t="s">
        <v>41</v>
      </c>
      <c r="C91" s="70" t="s">
        <v>42</v>
      </c>
      <c r="D91" s="70" t="s">
        <v>43</v>
      </c>
      <c r="E91" s="59">
        <v>1</v>
      </c>
      <c r="F91" s="70" t="s">
        <v>44</v>
      </c>
      <c r="G91" s="70" t="s">
        <v>14</v>
      </c>
      <c r="H91" s="4">
        <v>45450</v>
      </c>
      <c r="I91" s="70" t="s">
        <v>356</v>
      </c>
      <c r="J91" s="70" t="s">
        <v>663</v>
      </c>
      <c r="K91" s="22">
        <f t="shared" si="2"/>
        <v>1</v>
      </c>
      <c r="L91" s="60">
        <v>0</v>
      </c>
      <c r="M91" s="224">
        <v>45450</v>
      </c>
      <c r="N91" s="190"/>
      <c r="O91"/>
    </row>
    <row r="92" spans="1:15" s="60" customFormat="1">
      <c r="A92" s="4">
        <v>45450</v>
      </c>
      <c r="B92" s="70" t="s">
        <v>41</v>
      </c>
      <c r="C92" s="70" t="s">
        <v>42</v>
      </c>
      <c r="D92" s="70" t="s">
        <v>43</v>
      </c>
      <c r="E92" s="59">
        <v>1</v>
      </c>
      <c r="F92" s="70" t="s">
        <v>44</v>
      </c>
      <c r="G92" s="70" t="s">
        <v>15</v>
      </c>
      <c r="H92" s="4">
        <v>45450</v>
      </c>
      <c r="I92" s="70" t="s">
        <v>356</v>
      </c>
      <c r="J92" s="70" t="s">
        <v>1155</v>
      </c>
      <c r="K92" s="22">
        <f t="shared" si="2"/>
        <v>1</v>
      </c>
      <c r="L92" s="60">
        <v>0</v>
      </c>
      <c r="M92" s="224">
        <v>45450</v>
      </c>
      <c r="N92" s="190"/>
      <c r="O92"/>
    </row>
    <row r="93" spans="1:15" s="60" customFormat="1">
      <c r="A93" s="4">
        <v>45450</v>
      </c>
      <c r="B93" s="70" t="s">
        <v>41</v>
      </c>
      <c r="C93" s="70" t="s">
        <v>46</v>
      </c>
      <c r="D93" s="70" t="s">
        <v>139</v>
      </c>
      <c r="E93" s="59">
        <v>1</v>
      </c>
      <c r="F93" s="70" t="s">
        <v>44</v>
      </c>
      <c r="G93" s="70" t="s">
        <v>14</v>
      </c>
      <c r="H93" s="4">
        <v>45450</v>
      </c>
      <c r="I93" s="70" t="s">
        <v>356</v>
      </c>
      <c r="J93" s="70" t="s">
        <v>640</v>
      </c>
      <c r="K93" s="22">
        <f t="shared" si="2"/>
        <v>1</v>
      </c>
      <c r="L93" s="60">
        <v>0</v>
      </c>
      <c r="M93" s="212">
        <v>45450</v>
      </c>
      <c r="N93" s="190"/>
      <c r="O93"/>
    </row>
    <row r="94" spans="1:15" s="60" customFormat="1">
      <c r="A94" s="4">
        <v>45450</v>
      </c>
      <c r="B94" s="70" t="s">
        <v>41</v>
      </c>
      <c r="C94" s="70" t="s">
        <v>46</v>
      </c>
      <c r="D94" s="70" t="s">
        <v>139</v>
      </c>
      <c r="E94" s="59">
        <v>1</v>
      </c>
      <c r="F94" s="70" t="s">
        <v>44</v>
      </c>
      <c r="G94" s="70" t="s">
        <v>15</v>
      </c>
      <c r="H94" s="4">
        <v>45450</v>
      </c>
      <c r="I94" s="70" t="s">
        <v>356</v>
      </c>
      <c r="J94" s="70" t="s">
        <v>641</v>
      </c>
      <c r="K94" s="22">
        <f t="shared" si="2"/>
        <v>1</v>
      </c>
      <c r="L94" s="60">
        <v>0</v>
      </c>
      <c r="M94" s="212">
        <v>45450</v>
      </c>
      <c r="N94" s="190"/>
      <c r="O94"/>
    </row>
    <row r="95" spans="1:15" s="60" customFormat="1">
      <c r="A95" s="4">
        <v>45453</v>
      </c>
      <c r="B95" s="70" t="s">
        <v>41</v>
      </c>
      <c r="C95" s="70" t="s">
        <v>42</v>
      </c>
      <c r="D95" s="70" t="s">
        <v>131</v>
      </c>
      <c r="E95" s="59">
        <v>1</v>
      </c>
      <c r="F95" s="70" t="s">
        <v>44</v>
      </c>
      <c r="G95" s="70" t="s">
        <v>14</v>
      </c>
      <c r="H95" s="4">
        <v>45453</v>
      </c>
      <c r="I95" s="70" t="s">
        <v>356</v>
      </c>
      <c r="J95" s="70" t="s">
        <v>227</v>
      </c>
      <c r="K95" s="22">
        <f t="shared" si="2"/>
        <v>1</v>
      </c>
      <c r="L95" s="60">
        <v>0</v>
      </c>
      <c r="M95" s="212">
        <v>45453</v>
      </c>
      <c r="N95" s="190"/>
      <c r="O95"/>
    </row>
    <row r="96" spans="1:15" s="60" customFormat="1">
      <c r="A96" s="4">
        <v>45453</v>
      </c>
      <c r="B96" s="70" t="s">
        <v>41</v>
      </c>
      <c r="C96" s="70" t="s">
        <v>42</v>
      </c>
      <c r="D96" s="70" t="s">
        <v>131</v>
      </c>
      <c r="E96" s="59">
        <v>1</v>
      </c>
      <c r="F96" s="70" t="s">
        <v>44</v>
      </c>
      <c r="G96" s="70" t="s">
        <v>15</v>
      </c>
      <c r="H96" s="4">
        <v>45453</v>
      </c>
      <c r="I96" s="70" t="s">
        <v>356</v>
      </c>
      <c r="J96" s="70" t="s">
        <v>1156</v>
      </c>
      <c r="K96" s="22">
        <f t="shared" si="2"/>
        <v>1</v>
      </c>
      <c r="L96" s="60">
        <v>0</v>
      </c>
      <c r="M96" s="212">
        <v>45453</v>
      </c>
      <c r="N96" s="190"/>
      <c r="O96"/>
    </row>
    <row r="97" spans="1:15" s="60" customFormat="1">
      <c r="A97" s="4">
        <v>45453</v>
      </c>
      <c r="B97" s="70" t="s">
        <v>41</v>
      </c>
      <c r="C97" s="70" t="s">
        <v>42</v>
      </c>
      <c r="D97" s="70" t="s">
        <v>131</v>
      </c>
      <c r="E97" s="59">
        <v>1</v>
      </c>
      <c r="F97" s="70" t="s">
        <v>44</v>
      </c>
      <c r="G97" s="70" t="s">
        <v>37</v>
      </c>
      <c r="H97" s="4">
        <v>45453</v>
      </c>
      <c r="I97" s="70" t="s">
        <v>356</v>
      </c>
      <c r="J97" s="70" t="s">
        <v>146</v>
      </c>
      <c r="K97" s="22">
        <f t="shared" si="2"/>
        <v>1</v>
      </c>
      <c r="L97" s="60">
        <v>0</v>
      </c>
      <c r="M97" s="212">
        <v>45453</v>
      </c>
      <c r="N97" s="190"/>
      <c r="O97"/>
    </row>
    <row r="98" spans="1:15" s="60" customFormat="1">
      <c r="A98" s="4">
        <v>45453</v>
      </c>
      <c r="B98" s="70" t="s">
        <v>41</v>
      </c>
      <c r="C98" s="70" t="s">
        <v>42</v>
      </c>
      <c r="D98" s="70" t="s">
        <v>131</v>
      </c>
      <c r="E98" s="59">
        <v>1</v>
      </c>
      <c r="F98" s="70" t="s">
        <v>44</v>
      </c>
      <c r="G98" s="70" t="s">
        <v>14</v>
      </c>
      <c r="H98" s="4">
        <v>45453</v>
      </c>
      <c r="I98" s="70" t="s">
        <v>356</v>
      </c>
      <c r="J98" s="70" t="s">
        <v>1157</v>
      </c>
      <c r="K98" s="22">
        <f t="shared" si="2"/>
        <v>1</v>
      </c>
      <c r="L98" s="60">
        <v>0</v>
      </c>
      <c r="M98" s="212">
        <v>45453</v>
      </c>
      <c r="N98" s="190"/>
      <c r="O98"/>
    </row>
    <row r="99" spans="1:15" s="60" customFormat="1">
      <c r="A99" s="4">
        <v>45453</v>
      </c>
      <c r="B99" s="70" t="s">
        <v>41</v>
      </c>
      <c r="C99" s="70" t="s">
        <v>42</v>
      </c>
      <c r="D99" s="70" t="s">
        <v>131</v>
      </c>
      <c r="E99" s="128">
        <v>1</v>
      </c>
      <c r="F99" s="70" t="s">
        <v>44</v>
      </c>
      <c r="G99" s="70" t="s">
        <v>15</v>
      </c>
      <c r="H99" s="4">
        <v>45453</v>
      </c>
      <c r="I99" s="70" t="s">
        <v>356</v>
      </c>
      <c r="J99" s="70" t="s">
        <v>1158</v>
      </c>
      <c r="K99" s="22">
        <f t="shared" si="2"/>
        <v>0</v>
      </c>
      <c r="L99" s="60">
        <v>1</v>
      </c>
      <c r="M99" s="212">
        <v>45453</v>
      </c>
      <c r="N99" s="190"/>
      <c r="O99"/>
    </row>
    <row r="100" spans="1:15" s="60" customFormat="1">
      <c r="A100" s="4">
        <v>45453</v>
      </c>
      <c r="B100" s="70" t="s">
        <v>41</v>
      </c>
      <c r="C100" s="70" t="s">
        <v>42</v>
      </c>
      <c r="D100" s="70" t="s">
        <v>131</v>
      </c>
      <c r="E100" s="59">
        <v>1</v>
      </c>
      <c r="F100" s="70" t="s">
        <v>44</v>
      </c>
      <c r="G100" s="70" t="s">
        <v>37</v>
      </c>
      <c r="H100" s="4">
        <v>45453</v>
      </c>
      <c r="I100" s="70" t="s">
        <v>356</v>
      </c>
      <c r="J100" s="70" t="s">
        <v>146</v>
      </c>
      <c r="K100" s="22">
        <f t="shared" ref="K100:K163" si="3">IF(H100="",0,IF(L100&gt;E100,"ERROR",E100-L100))</f>
        <v>1</v>
      </c>
      <c r="L100" s="60">
        <v>0</v>
      </c>
      <c r="M100" s="212">
        <v>45453</v>
      </c>
      <c r="N100" s="190"/>
      <c r="O100"/>
    </row>
    <row r="101" spans="1:15" s="60" customFormat="1">
      <c r="A101" s="4">
        <v>45453</v>
      </c>
      <c r="B101" s="70" t="s">
        <v>41</v>
      </c>
      <c r="C101" s="70" t="s">
        <v>42</v>
      </c>
      <c r="D101" s="70" t="s">
        <v>127</v>
      </c>
      <c r="E101" s="59">
        <v>1</v>
      </c>
      <c r="F101" s="70" t="s">
        <v>44</v>
      </c>
      <c r="G101" s="70" t="s">
        <v>14</v>
      </c>
      <c r="H101" s="4">
        <v>45453</v>
      </c>
      <c r="I101" s="70" t="s">
        <v>356</v>
      </c>
      <c r="J101" s="70" t="s">
        <v>456</v>
      </c>
      <c r="K101" s="22">
        <f t="shared" si="3"/>
        <v>1</v>
      </c>
      <c r="L101" s="60">
        <v>0</v>
      </c>
      <c r="M101" s="212">
        <v>45453</v>
      </c>
      <c r="N101" s="190"/>
      <c r="O101"/>
    </row>
    <row r="102" spans="1:15" s="60" customFormat="1">
      <c r="A102" s="4">
        <v>45453</v>
      </c>
      <c r="B102" s="70" t="s">
        <v>41</v>
      </c>
      <c r="C102" s="70" t="s">
        <v>42</v>
      </c>
      <c r="D102" s="70" t="s">
        <v>127</v>
      </c>
      <c r="E102" s="59">
        <v>1</v>
      </c>
      <c r="F102" s="70" t="s">
        <v>44</v>
      </c>
      <c r="G102" s="70" t="s">
        <v>15</v>
      </c>
      <c r="H102" s="4">
        <v>45453</v>
      </c>
      <c r="I102" s="70" t="s">
        <v>356</v>
      </c>
      <c r="J102" s="70" t="s">
        <v>457</v>
      </c>
      <c r="K102" s="22">
        <f t="shared" si="3"/>
        <v>0</v>
      </c>
      <c r="L102" s="60">
        <v>1</v>
      </c>
      <c r="M102" s="212">
        <v>45453</v>
      </c>
      <c r="N102" s="190"/>
      <c r="O102"/>
    </row>
    <row r="103" spans="1:15" s="60" customFormat="1">
      <c r="A103" s="4">
        <v>45453</v>
      </c>
      <c r="B103" s="70" t="s">
        <v>41</v>
      </c>
      <c r="C103" s="70" t="s">
        <v>42</v>
      </c>
      <c r="D103" s="70" t="s">
        <v>180</v>
      </c>
      <c r="E103" s="59">
        <v>1</v>
      </c>
      <c r="F103" s="70" t="s">
        <v>44</v>
      </c>
      <c r="G103" s="70" t="s">
        <v>14</v>
      </c>
      <c r="H103" s="4">
        <v>45453</v>
      </c>
      <c r="I103" s="70" t="s">
        <v>356</v>
      </c>
      <c r="J103" s="70" t="s">
        <v>653</v>
      </c>
      <c r="K103" s="22">
        <f t="shared" si="3"/>
        <v>1</v>
      </c>
      <c r="L103" s="60">
        <v>0</v>
      </c>
      <c r="M103" s="212">
        <v>45453</v>
      </c>
      <c r="N103" s="190"/>
      <c r="O103"/>
    </row>
    <row r="104" spans="1:15" s="60" customFormat="1">
      <c r="A104" s="4">
        <v>45453</v>
      </c>
      <c r="B104" s="70" t="s">
        <v>41</v>
      </c>
      <c r="C104" s="70" t="s">
        <v>42</v>
      </c>
      <c r="D104" s="70" t="s">
        <v>180</v>
      </c>
      <c r="E104" s="59">
        <v>1</v>
      </c>
      <c r="F104" s="70" t="s">
        <v>44</v>
      </c>
      <c r="G104" s="70" t="s">
        <v>15</v>
      </c>
      <c r="H104" s="4">
        <v>45453</v>
      </c>
      <c r="I104" s="70" t="s">
        <v>356</v>
      </c>
      <c r="J104" s="70" t="s">
        <v>654</v>
      </c>
      <c r="K104" s="22">
        <f t="shared" si="3"/>
        <v>0</v>
      </c>
      <c r="L104" s="60">
        <v>1</v>
      </c>
      <c r="M104" s="212">
        <v>45453</v>
      </c>
      <c r="N104" s="190"/>
      <c r="O104"/>
    </row>
    <row r="105" spans="1:15" s="60" customFormat="1">
      <c r="A105" s="4">
        <v>45453</v>
      </c>
      <c r="B105" s="70" t="s">
        <v>41</v>
      </c>
      <c r="C105" s="70" t="s">
        <v>42</v>
      </c>
      <c r="D105" s="70" t="s">
        <v>180</v>
      </c>
      <c r="E105" s="59">
        <v>2</v>
      </c>
      <c r="F105" s="70" t="s">
        <v>44</v>
      </c>
      <c r="G105" s="70" t="s">
        <v>37</v>
      </c>
      <c r="H105" s="4">
        <v>45453</v>
      </c>
      <c r="I105" s="70" t="s">
        <v>356</v>
      </c>
      <c r="J105" s="70" t="s">
        <v>348</v>
      </c>
      <c r="K105" s="22">
        <f t="shared" si="3"/>
        <v>2</v>
      </c>
      <c r="L105" s="60">
        <v>0</v>
      </c>
      <c r="M105" s="212">
        <v>45453</v>
      </c>
      <c r="N105" s="190"/>
      <c r="O105"/>
    </row>
    <row r="106" spans="1:15" s="60" customFormat="1">
      <c r="A106" s="4">
        <v>45453</v>
      </c>
      <c r="B106" s="70" t="s">
        <v>41</v>
      </c>
      <c r="C106" s="70" t="s">
        <v>46</v>
      </c>
      <c r="D106" s="70" t="s">
        <v>139</v>
      </c>
      <c r="E106" s="59">
        <v>1</v>
      </c>
      <c r="F106" s="70" t="s">
        <v>44</v>
      </c>
      <c r="G106" s="70" t="s">
        <v>14</v>
      </c>
      <c r="H106" s="4">
        <v>45453</v>
      </c>
      <c r="I106" s="70" t="s">
        <v>356</v>
      </c>
      <c r="J106" s="70" t="s">
        <v>646</v>
      </c>
      <c r="K106" s="22">
        <f t="shared" si="3"/>
        <v>1</v>
      </c>
      <c r="L106" s="60">
        <v>0</v>
      </c>
      <c r="M106" s="212">
        <v>45453</v>
      </c>
      <c r="N106" s="190"/>
      <c r="O106"/>
    </row>
    <row r="107" spans="1:15" s="60" customFormat="1">
      <c r="A107" s="4">
        <v>45453</v>
      </c>
      <c r="B107" s="70" t="s">
        <v>41</v>
      </c>
      <c r="C107" s="70" t="s">
        <v>46</v>
      </c>
      <c r="D107" s="70" t="s">
        <v>139</v>
      </c>
      <c r="E107" s="59">
        <v>1</v>
      </c>
      <c r="F107" s="70" t="s">
        <v>44</v>
      </c>
      <c r="G107" s="70" t="s">
        <v>15</v>
      </c>
      <c r="H107" s="4">
        <v>45453</v>
      </c>
      <c r="I107" s="70" t="s">
        <v>356</v>
      </c>
      <c r="J107" s="70" t="s">
        <v>647</v>
      </c>
      <c r="K107" s="22">
        <f t="shared" si="3"/>
        <v>1</v>
      </c>
      <c r="L107" s="60">
        <v>0</v>
      </c>
      <c r="M107" s="212">
        <v>45453</v>
      </c>
      <c r="N107" s="190"/>
      <c r="O107"/>
    </row>
    <row r="108" spans="1:15" s="60" customFormat="1">
      <c r="A108" s="4">
        <v>45453</v>
      </c>
      <c r="B108" s="70" t="s">
        <v>41</v>
      </c>
      <c r="C108" s="70" t="s">
        <v>46</v>
      </c>
      <c r="D108" s="70" t="s">
        <v>139</v>
      </c>
      <c r="E108" s="59">
        <f>2+2</f>
        <v>4</v>
      </c>
      <c r="F108" s="70" t="s">
        <v>44</v>
      </c>
      <c r="G108" s="70" t="s">
        <v>37</v>
      </c>
      <c r="H108" s="4">
        <v>45453</v>
      </c>
      <c r="I108" s="70" t="s">
        <v>356</v>
      </c>
      <c r="J108" s="70" t="s">
        <v>155</v>
      </c>
      <c r="K108" s="22">
        <f t="shared" si="3"/>
        <v>4</v>
      </c>
      <c r="L108" s="60">
        <v>0</v>
      </c>
      <c r="M108" s="212">
        <v>45453</v>
      </c>
      <c r="N108" s="190"/>
      <c r="O108"/>
    </row>
    <row r="109" spans="1:15" s="60" customFormat="1">
      <c r="A109" s="4">
        <v>45453</v>
      </c>
      <c r="B109" s="70" t="s">
        <v>41</v>
      </c>
      <c r="C109" s="70" t="s">
        <v>46</v>
      </c>
      <c r="D109" s="70" t="s">
        <v>139</v>
      </c>
      <c r="E109" s="59">
        <v>1</v>
      </c>
      <c r="F109" s="70" t="s">
        <v>44</v>
      </c>
      <c r="G109" s="70" t="s">
        <v>14</v>
      </c>
      <c r="H109" s="4">
        <v>45453</v>
      </c>
      <c r="I109" s="70" t="s">
        <v>356</v>
      </c>
      <c r="J109" s="70" t="s">
        <v>142</v>
      </c>
      <c r="K109" s="22">
        <f t="shared" si="3"/>
        <v>1</v>
      </c>
      <c r="L109" s="60">
        <v>0</v>
      </c>
      <c r="M109" s="212">
        <v>45453</v>
      </c>
      <c r="N109" s="190"/>
      <c r="O109"/>
    </row>
    <row r="110" spans="1:15" s="60" customFormat="1">
      <c r="A110" s="4">
        <v>45453</v>
      </c>
      <c r="B110" s="70" t="s">
        <v>41</v>
      </c>
      <c r="C110" s="70" t="s">
        <v>46</v>
      </c>
      <c r="D110" s="70" t="s">
        <v>139</v>
      </c>
      <c r="E110" s="59">
        <v>1</v>
      </c>
      <c r="F110" s="70" t="s">
        <v>44</v>
      </c>
      <c r="G110" s="70" t="s">
        <v>15</v>
      </c>
      <c r="H110" s="4">
        <v>45453</v>
      </c>
      <c r="I110" s="70" t="s">
        <v>356</v>
      </c>
      <c r="J110" s="70" t="s">
        <v>648</v>
      </c>
      <c r="K110" s="22">
        <f t="shared" si="3"/>
        <v>1</v>
      </c>
      <c r="L110" s="60">
        <v>0</v>
      </c>
      <c r="M110" s="212">
        <v>45453</v>
      </c>
      <c r="N110" s="190"/>
      <c r="O110"/>
    </row>
    <row r="111" spans="1:15" s="60" customFormat="1">
      <c r="A111" s="4">
        <v>45453</v>
      </c>
      <c r="B111" s="70" t="s">
        <v>41</v>
      </c>
      <c r="C111" s="70" t="s">
        <v>46</v>
      </c>
      <c r="D111" s="70" t="s">
        <v>168</v>
      </c>
      <c r="E111" s="59">
        <v>1</v>
      </c>
      <c r="F111" s="70" t="s">
        <v>44</v>
      </c>
      <c r="G111" s="70" t="s">
        <v>14</v>
      </c>
      <c r="H111" s="4">
        <v>45453</v>
      </c>
      <c r="I111" s="70" t="s">
        <v>356</v>
      </c>
      <c r="J111" s="70" t="s">
        <v>464</v>
      </c>
      <c r="K111" s="22">
        <f t="shared" si="3"/>
        <v>1</v>
      </c>
      <c r="L111" s="60">
        <v>0</v>
      </c>
      <c r="M111" s="212">
        <v>45453</v>
      </c>
      <c r="N111" s="190"/>
      <c r="O111"/>
    </row>
    <row r="112" spans="1:15" s="60" customFormat="1">
      <c r="A112" s="4">
        <v>45453</v>
      </c>
      <c r="B112" s="70" t="s">
        <v>41</v>
      </c>
      <c r="C112" s="70" t="s">
        <v>46</v>
      </c>
      <c r="D112" s="70" t="s">
        <v>168</v>
      </c>
      <c r="E112" s="59">
        <v>1</v>
      </c>
      <c r="F112" s="70" t="s">
        <v>44</v>
      </c>
      <c r="G112" s="70" t="s">
        <v>15</v>
      </c>
      <c r="H112" s="4">
        <v>45453</v>
      </c>
      <c r="I112" s="70" t="s">
        <v>356</v>
      </c>
      <c r="J112" s="70" t="s">
        <v>465</v>
      </c>
      <c r="K112" s="22">
        <f t="shared" si="3"/>
        <v>1</v>
      </c>
      <c r="L112" s="60">
        <v>0</v>
      </c>
      <c r="M112" s="212">
        <v>45453</v>
      </c>
      <c r="N112" s="190"/>
      <c r="O112"/>
    </row>
    <row r="113" spans="1:15" s="60" customFormat="1">
      <c r="A113" s="4">
        <v>45453</v>
      </c>
      <c r="B113" s="70" t="s">
        <v>41</v>
      </c>
      <c r="C113" s="70" t="s">
        <v>46</v>
      </c>
      <c r="D113" s="70" t="s">
        <v>168</v>
      </c>
      <c r="E113" s="59">
        <f>2+2+2</f>
        <v>6</v>
      </c>
      <c r="F113" s="70" t="s">
        <v>44</v>
      </c>
      <c r="G113" s="70" t="s">
        <v>37</v>
      </c>
      <c r="H113" s="4">
        <v>45453</v>
      </c>
      <c r="I113" s="70" t="s">
        <v>356</v>
      </c>
      <c r="J113" s="70" t="s">
        <v>348</v>
      </c>
      <c r="K113" s="22">
        <f t="shared" si="3"/>
        <v>5</v>
      </c>
      <c r="L113" s="60">
        <v>1</v>
      </c>
      <c r="M113" s="212">
        <v>45453</v>
      </c>
      <c r="N113" s="190"/>
      <c r="O113"/>
    </row>
    <row r="114" spans="1:15" s="60" customFormat="1">
      <c r="A114" s="4">
        <v>45453</v>
      </c>
      <c r="B114" s="70" t="s">
        <v>41</v>
      </c>
      <c r="C114" s="70" t="s">
        <v>46</v>
      </c>
      <c r="D114" s="70" t="s">
        <v>168</v>
      </c>
      <c r="E114" s="59">
        <v>1</v>
      </c>
      <c r="F114" s="70" t="s">
        <v>44</v>
      </c>
      <c r="G114" s="70" t="s">
        <v>14</v>
      </c>
      <c r="H114" s="4">
        <v>45453</v>
      </c>
      <c r="I114" s="70" t="s">
        <v>356</v>
      </c>
      <c r="J114" s="70" t="s">
        <v>677</v>
      </c>
      <c r="K114" s="22">
        <f t="shared" si="3"/>
        <v>1</v>
      </c>
      <c r="L114" s="60">
        <v>0</v>
      </c>
      <c r="M114" s="212">
        <v>45453</v>
      </c>
      <c r="N114" s="190"/>
      <c r="O114"/>
    </row>
    <row r="115" spans="1:15" s="60" customFormat="1">
      <c r="A115" s="4">
        <v>45453</v>
      </c>
      <c r="B115" s="70" t="s">
        <v>41</v>
      </c>
      <c r="C115" s="70" t="s">
        <v>46</v>
      </c>
      <c r="D115" s="70" t="s">
        <v>168</v>
      </c>
      <c r="E115" s="59">
        <v>1</v>
      </c>
      <c r="F115" s="70" t="s">
        <v>44</v>
      </c>
      <c r="G115" s="70" t="s">
        <v>15</v>
      </c>
      <c r="H115" s="4">
        <v>45453</v>
      </c>
      <c r="I115" s="70" t="s">
        <v>356</v>
      </c>
      <c r="J115" s="70" t="s">
        <v>466</v>
      </c>
      <c r="K115" s="22">
        <f t="shared" si="3"/>
        <v>1</v>
      </c>
      <c r="L115" s="60">
        <v>0</v>
      </c>
      <c r="M115" s="212">
        <v>45453</v>
      </c>
      <c r="N115" s="190"/>
      <c r="O115"/>
    </row>
    <row r="116" spans="1:15" s="60" customFormat="1">
      <c r="A116" s="4">
        <v>45453</v>
      </c>
      <c r="B116" s="70" t="s">
        <v>41</v>
      </c>
      <c r="C116" s="70" t="s">
        <v>46</v>
      </c>
      <c r="D116" s="70" t="s">
        <v>168</v>
      </c>
      <c r="E116" s="59">
        <v>1</v>
      </c>
      <c r="F116" s="70" t="s">
        <v>44</v>
      </c>
      <c r="G116" s="70" t="s">
        <v>14</v>
      </c>
      <c r="H116" s="4">
        <v>45453</v>
      </c>
      <c r="I116" s="70" t="s">
        <v>356</v>
      </c>
      <c r="J116" s="70" t="s">
        <v>670</v>
      </c>
      <c r="K116" s="22">
        <f t="shared" si="3"/>
        <v>1</v>
      </c>
      <c r="L116" s="60">
        <v>0</v>
      </c>
      <c r="M116" s="212">
        <v>45453</v>
      </c>
      <c r="N116" s="190"/>
      <c r="O116"/>
    </row>
    <row r="117" spans="1:15" s="60" customFormat="1">
      <c r="A117" s="4">
        <v>45453</v>
      </c>
      <c r="B117" s="70" t="s">
        <v>41</v>
      </c>
      <c r="C117" s="70" t="s">
        <v>46</v>
      </c>
      <c r="D117" s="70" t="s">
        <v>168</v>
      </c>
      <c r="E117" s="59">
        <v>1</v>
      </c>
      <c r="F117" s="70" t="s">
        <v>44</v>
      </c>
      <c r="G117" s="70" t="s">
        <v>15</v>
      </c>
      <c r="H117" s="4">
        <v>45453</v>
      </c>
      <c r="I117" s="70" t="s">
        <v>356</v>
      </c>
      <c r="J117" s="70" t="s">
        <v>671</v>
      </c>
      <c r="K117" s="22">
        <f t="shared" si="3"/>
        <v>1</v>
      </c>
      <c r="L117" s="60">
        <v>0</v>
      </c>
      <c r="M117" s="212">
        <v>45453</v>
      </c>
      <c r="N117" s="190"/>
      <c r="O117"/>
    </row>
    <row r="118" spans="1:15" s="60" customFormat="1">
      <c r="A118" s="4">
        <v>45454</v>
      </c>
      <c r="B118" s="70" t="s">
        <v>41</v>
      </c>
      <c r="C118" s="70" t="s">
        <v>42</v>
      </c>
      <c r="D118" s="70" t="s">
        <v>131</v>
      </c>
      <c r="E118" s="59">
        <v>1</v>
      </c>
      <c r="F118" s="70" t="s">
        <v>44</v>
      </c>
      <c r="G118" s="70" t="s">
        <v>14</v>
      </c>
      <c r="H118" s="4">
        <v>45454</v>
      </c>
      <c r="I118" s="70" t="s">
        <v>356</v>
      </c>
      <c r="J118" s="70" t="s">
        <v>377</v>
      </c>
      <c r="K118" s="22">
        <f t="shared" si="3"/>
        <v>1</v>
      </c>
      <c r="L118" s="60">
        <v>0</v>
      </c>
      <c r="M118" s="212">
        <v>45454</v>
      </c>
      <c r="N118" s="190"/>
      <c r="O118"/>
    </row>
    <row r="119" spans="1:15" s="60" customFormat="1">
      <c r="A119" s="4">
        <v>45454</v>
      </c>
      <c r="B119" s="70" t="s">
        <v>41</v>
      </c>
      <c r="C119" s="70" t="s">
        <v>42</v>
      </c>
      <c r="D119" s="70" t="s">
        <v>131</v>
      </c>
      <c r="E119" s="59">
        <v>1</v>
      </c>
      <c r="F119" s="70" t="s">
        <v>44</v>
      </c>
      <c r="G119" s="70" t="s">
        <v>15</v>
      </c>
      <c r="H119" s="4">
        <v>45454</v>
      </c>
      <c r="I119" s="70" t="s">
        <v>356</v>
      </c>
      <c r="J119" s="70" t="s">
        <v>378</v>
      </c>
      <c r="K119" s="22">
        <f t="shared" si="3"/>
        <v>1</v>
      </c>
      <c r="L119" s="60">
        <v>0</v>
      </c>
      <c r="M119" s="212">
        <v>45454</v>
      </c>
      <c r="N119" s="190"/>
      <c r="O119"/>
    </row>
    <row r="120" spans="1:15" s="60" customFormat="1">
      <c r="A120" s="4">
        <v>45454</v>
      </c>
      <c r="B120" s="70" t="s">
        <v>41</v>
      </c>
      <c r="C120" s="70" t="s">
        <v>42</v>
      </c>
      <c r="D120" s="70" t="s">
        <v>131</v>
      </c>
      <c r="E120" s="59">
        <f>1+2</f>
        <v>3</v>
      </c>
      <c r="F120" s="70" t="s">
        <v>44</v>
      </c>
      <c r="G120" s="70" t="s">
        <v>37</v>
      </c>
      <c r="H120" s="4">
        <v>45454</v>
      </c>
      <c r="I120" s="70" t="s">
        <v>356</v>
      </c>
      <c r="J120" s="70" t="s">
        <v>455</v>
      </c>
      <c r="K120" s="22">
        <f t="shared" si="3"/>
        <v>3</v>
      </c>
      <c r="L120" s="60">
        <v>0</v>
      </c>
      <c r="M120" s="212">
        <v>45454</v>
      </c>
      <c r="N120" s="190"/>
      <c r="O120"/>
    </row>
    <row r="121" spans="1:15" s="60" customFormat="1">
      <c r="A121" s="4">
        <v>45454</v>
      </c>
      <c r="B121" s="70" t="s">
        <v>41</v>
      </c>
      <c r="C121" s="70" t="s">
        <v>42</v>
      </c>
      <c r="D121" s="70" t="s">
        <v>131</v>
      </c>
      <c r="E121" s="59">
        <v>1</v>
      </c>
      <c r="F121" s="70" t="s">
        <v>44</v>
      </c>
      <c r="G121" s="70" t="s">
        <v>14</v>
      </c>
      <c r="H121" s="4">
        <v>45454</v>
      </c>
      <c r="I121" s="70" t="s">
        <v>356</v>
      </c>
      <c r="J121" s="70" t="s">
        <v>469</v>
      </c>
      <c r="K121" s="22">
        <f t="shared" si="3"/>
        <v>1</v>
      </c>
      <c r="L121" s="60">
        <v>0</v>
      </c>
      <c r="M121" s="212">
        <v>45454</v>
      </c>
      <c r="N121" s="190"/>
      <c r="O121"/>
    </row>
    <row r="122" spans="1:15" s="60" customFormat="1">
      <c r="A122" s="4">
        <v>45454</v>
      </c>
      <c r="B122" s="70" t="s">
        <v>41</v>
      </c>
      <c r="C122" s="70" t="s">
        <v>42</v>
      </c>
      <c r="D122" s="70" t="s">
        <v>131</v>
      </c>
      <c r="E122" s="59">
        <v>1</v>
      </c>
      <c r="F122" s="70" t="s">
        <v>44</v>
      </c>
      <c r="G122" s="70" t="s">
        <v>15</v>
      </c>
      <c r="H122" s="4">
        <v>45454</v>
      </c>
      <c r="I122" s="70" t="s">
        <v>356</v>
      </c>
      <c r="J122" s="70" t="s">
        <v>470</v>
      </c>
      <c r="K122" s="22">
        <f t="shared" si="3"/>
        <v>1</v>
      </c>
      <c r="L122" s="60">
        <v>0</v>
      </c>
      <c r="M122" s="212">
        <v>45454</v>
      </c>
      <c r="N122" s="190"/>
      <c r="O122"/>
    </row>
    <row r="123" spans="1:15" s="60" customFormat="1">
      <c r="A123" s="4">
        <v>45454</v>
      </c>
      <c r="B123" s="70" t="s">
        <v>41</v>
      </c>
      <c r="C123" s="70" t="s">
        <v>42</v>
      </c>
      <c r="D123" s="70" t="s">
        <v>127</v>
      </c>
      <c r="E123" s="59">
        <v>1</v>
      </c>
      <c r="F123" s="70" t="s">
        <v>44</v>
      </c>
      <c r="G123" s="70" t="s">
        <v>14</v>
      </c>
      <c r="H123" s="4">
        <v>45454</v>
      </c>
      <c r="I123" s="70" t="s">
        <v>356</v>
      </c>
      <c r="J123" s="70" t="s">
        <v>458</v>
      </c>
      <c r="K123" s="22">
        <f t="shared" si="3"/>
        <v>1</v>
      </c>
      <c r="L123" s="60">
        <v>0</v>
      </c>
      <c r="M123" s="212">
        <v>45454</v>
      </c>
      <c r="N123" s="190"/>
      <c r="O123"/>
    </row>
    <row r="124" spans="1:15" s="60" customFormat="1">
      <c r="A124" s="4">
        <v>45454</v>
      </c>
      <c r="B124" s="70" t="s">
        <v>41</v>
      </c>
      <c r="C124" s="70" t="s">
        <v>42</v>
      </c>
      <c r="D124" s="70" t="s">
        <v>127</v>
      </c>
      <c r="E124" s="59">
        <v>1</v>
      </c>
      <c r="F124" s="70" t="s">
        <v>44</v>
      </c>
      <c r="G124" s="70" t="s">
        <v>15</v>
      </c>
      <c r="H124" s="4">
        <v>45454</v>
      </c>
      <c r="I124" s="70" t="s">
        <v>356</v>
      </c>
      <c r="J124" s="70" t="s">
        <v>458</v>
      </c>
      <c r="K124" s="22">
        <f t="shared" si="3"/>
        <v>0</v>
      </c>
      <c r="L124" s="60">
        <v>1</v>
      </c>
      <c r="M124" s="212">
        <v>45454</v>
      </c>
      <c r="N124" s="190"/>
      <c r="O124"/>
    </row>
    <row r="125" spans="1:15" s="60" customFormat="1">
      <c r="A125" s="4">
        <v>45454</v>
      </c>
      <c r="B125" s="70" t="s">
        <v>41</v>
      </c>
      <c r="C125" s="70" t="s">
        <v>49</v>
      </c>
      <c r="D125" s="70" t="s">
        <v>43</v>
      </c>
      <c r="E125" s="59">
        <v>1</v>
      </c>
      <c r="F125" s="70" t="s">
        <v>44</v>
      </c>
      <c r="G125" s="70" t="s">
        <v>14</v>
      </c>
      <c r="H125" s="4">
        <v>45454</v>
      </c>
      <c r="I125" s="70" t="s">
        <v>356</v>
      </c>
      <c r="J125" s="70" t="s">
        <v>495</v>
      </c>
      <c r="K125" s="22">
        <f t="shared" si="3"/>
        <v>1</v>
      </c>
      <c r="L125" s="60">
        <v>0</v>
      </c>
      <c r="M125" s="224">
        <v>45454</v>
      </c>
      <c r="N125" s="190"/>
      <c r="O125"/>
    </row>
    <row r="126" spans="1:15" s="60" customFormat="1">
      <c r="A126" s="4">
        <v>45456</v>
      </c>
      <c r="B126" s="70" t="s">
        <v>41</v>
      </c>
      <c r="C126" s="70" t="s">
        <v>46</v>
      </c>
      <c r="D126" s="70" t="s">
        <v>139</v>
      </c>
      <c r="E126" s="59">
        <v>1</v>
      </c>
      <c r="F126" s="70" t="s">
        <v>44</v>
      </c>
      <c r="G126" s="70" t="s">
        <v>14</v>
      </c>
      <c r="H126" s="4">
        <v>45456</v>
      </c>
      <c r="I126" s="70" t="s">
        <v>356</v>
      </c>
      <c r="J126" s="70" t="s">
        <v>638</v>
      </c>
      <c r="K126" s="22">
        <f t="shared" si="3"/>
        <v>1</v>
      </c>
      <c r="L126" s="60">
        <v>0</v>
      </c>
      <c r="M126" s="212">
        <v>45456</v>
      </c>
      <c r="N126" s="190"/>
      <c r="O126"/>
    </row>
    <row r="127" spans="1:15" s="60" customFormat="1">
      <c r="A127" s="4">
        <v>45456</v>
      </c>
      <c r="B127" s="70" t="s">
        <v>41</v>
      </c>
      <c r="C127" s="70" t="s">
        <v>46</v>
      </c>
      <c r="D127" s="70" t="s">
        <v>139</v>
      </c>
      <c r="E127" s="59">
        <v>1</v>
      </c>
      <c r="F127" s="70" t="s">
        <v>44</v>
      </c>
      <c r="G127" s="70" t="s">
        <v>15</v>
      </c>
      <c r="H127" s="4">
        <v>45456</v>
      </c>
      <c r="I127" s="70" t="s">
        <v>356</v>
      </c>
      <c r="J127" s="70" t="s">
        <v>639</v>
      </c>
      <c r="K127" s="22">
        <f t="shared" si="3"/>
        <v>1</v>
      </c>
      <c r="L127" s="60">
        <v>0</v>
      </c>
      <c r="M127" s="212">
        <v>45456</v>
      </c>
      <c r="N127" s="190"/>
      <c r="O127"/>
    </row>
    <row r="128" spans="1:15" s="60" customFormat="1">
      <c r="A128" s="4">
        <v>45456</v>
      </c>
      <c r="B128" s="70" t="s">
        <v>41</v>
      </c>
      <c r="C128" s="70" t="s">
        <v>46</v>
      </c>
      <c r="D128" s="70" t="s">
        <v>139</v>
      </c>
      <c r="E128" s="59">
        <v>2</v>
      </c>
      <c r="F128" s="70" t="s">
        <v>44</v>
      </c>
      <c r="G128" s="70" t="s">
        <v>37</v>
      </c>
      <c r="H128" s="4">
        <v>45456</v>
      </c>
      <c r="I128" s="70" t="s">
        <v>356</v>
      </c>
      <c r="J128" s="70" t="s">
        <v>155</v>
      </c>
      <c r="K128" s="22">
        <f t="shared" si="3"/>
        <v>2</v>
      </c>
      <c r="L128" s="60">
        <v>0</v>
      </c>
      <c r="M128" s="212">
        <v>45456</v>
      </c>
      <c r="N128" s="190"/>
      <c r="O128"/>
    </row>
    <row r="129" spans="1:15" s="60" customFormat="1">
      <c r="A129" s="4">
        <v>45425</v>
      </c>
      <c r="B129" s="70" t="s">
        <v>41</v>
      </c>
      <c r="C129" s="70" t="s">
        <v>46</v>
      </c>
      <c r="D129" s="70" t="s">
        <v>139</v>
      </c>
      <c r="E129" s="59">
        <v>1</v>
      </c>
      <c r="F129" s="70" t="s">
        <v>44</v>
      </c>
      <c r="G129" s="70" t="s">
        <v>14</v>
      </c>
      <c r="H129" s="4">
        <v>45456</v>
      </c>
      <c r="I129" s="70" t="s">
        <v>356</v>
      </c>
      <c r="J129" s="70" t="s">
        <v>445</v>
      </c>
      <c r="K129" s="22">
        <f t="shared" si="3"/>
        <v>1</v>
      </c>
      <c r="L129" s="60">
        <v>0</v>
      </c>
      <c r="M129" s="212">
        <v>45456</v>
      </c>
      <c r="N129" s="190"/>
      <c r="O129"/>
    </row>
    <row r="130" spans="1:15" s="60" customFormat="1">
      <c r="A130" s="4">
        <v>45456</v>
      </c>
      <c r="B130" s="70" t="s">
        <v>41</v>
      </c>
      <c r="C130" s="70" t="s">
        <v>46</v>
      </c>
      <c r="D130" s="70" t="s">
        <v>139</v>
      </c>
      <c r="E130" s="59">
        <v>1</v>
      </c>
      <c r="F130" s="70" t="s">
        <v>44</v>
      </c>
      <c r="G130" s="70" t="s">
        <v>15</v>
      </c>
      <c r="H130" s="4">
        <v>45456</v>
      </c>
      <c r="I130" s="70" t="s">
        <v>356</v>
      </c>
      <c r="J130" s="70" t="s">
        <v>446</v>
      </c>
      <c r="K130" s="22">
        <f t="shared" si="3"/>
        <v>1</v>
      </c>
      <c r="L130" s="60">
        <v>0</v>
      </c>
      <c r="M130" s="212">
        <v>45456</v>
      </c>
      <c r="N130" s="190"/>
      <c r="O130"/>
    </row>
    <row r="131" spans="1:15" s="60" customFormat="1">
      <c r="A131" s="4">
        <v>45456</v>
      </c>
      <c r="B131" s="70" t="s">
        <v>41</v>
      </c>
      <c r="C131" s="70" t="s">
        <v>46</v>
      </c>
      <c r="D131" s="70" t="s">
        <v>139</v>
      </c>
      <c r="E131" s="59">
        <v>2</v>
      </c>
      <c r="F131" s="70" t="s">
        <v>44</v>
      </c>
      <c r="G131" s="70" t="s">
        <v>37</v>
      </c>
      <c r="H131" s="4">
        <v>45456</v>
      </c>
      <c r="I131" s="70" t="s">
        <v>356</v>
      </c>
      <c r="J131" s="70" t="s">
        <v>155</v>
      </c>
      <c r="K131" s="22">
        <f t="shared" si="3"/>
        <v>2</v>
      </c>
      <c r="L131" s="60">
        <v>0</v>
      </c>
      <c r="M131" s="212">
        <v>45456</v>
      </c>
      <c r="N131" s="190"/>
      <c r="O131"/>
    </row>
    <row r="132" spans="1:15" s="60" customFormat="1">
      <c r="A132" s="4">
        <v>45456</v>
      </c>
      <c r="B132" s="70" t="s">
        <v>41</v>
      </c>
      <c r="C132" s="70" t="s">
        <v>46</v>
      </c>
      <c r="D132" s="70" t="s">
        <v>168</v>
      </c>
      <c r="E132" s="59">
        <v>1</v>
      </c>
      <c r="F132" s="70" t="s">
        <v>44</v>
      </c>
      <c r="G132" s="70" t="s">
        <v>14</v>
      </c>
      <c r="H132" s="4">
        <v>45456</v>
      </c>
      <c r="I132" s="70" t="s">
        <v>356</v>
      </c>
      <c r="J132" s="70" t="s">
        <v>678</v>
      </c>
      <c r="K132" s="22">
        <f t="shared" si="3"/>
        <v>1</v>
      </c>
      <c r="L132" s="60">
        <v>0</v>
      </c>
      <c r="M132" s="212">
        <v>45456</v>
      </c>
      <c r="N132" s="190"/>
      <c r="O132"/>
    </row>
    <row r="133" spans="1:15" s="60" customFormat="1">
      <c r="A133" s="4">
        <v>45456</v>
      </c>
      <c r="B133" s="70" t="s">
        <v>41</v>
      </c>
      <c r="C133" s="70" t="s">
        <v>46</v>
      </c>
      <c r="D133" s="70" t="s">
        <v>168</v>
      </c>
      <c r="E133" s="59">
        <v>1</v>
      </c>
      <c r="F133" s="70" t="s">
        <v>44</v>
      </c>
      <c r="G133" s="70" t="s">
        <v>15</v>
      </c>
      <c r="H133" s="4">
        <v>45456</v>
      </c>
      <c r="I133" s="70" t="s">
        <v>356</v>
      </c>
      <c r="J133" s="70" t="s">
        <v>679</v>
      </c>
      <c r="K133" s="22">
        <f t="shared" si="3"/>
        <v>1</v>
      </c>
      <c r="L133" s="60">
        <v>0</v>
      </c>
      <c r="M133" s="212">
        <v>45456</v>
      </c>
      <c r="N133" s="190"/>
      <c r="O133"/>
    </row>
    <row r="134" spans="1:15" s="60" customFormat="1">
      <c r="A134" s="4">
        <v>45456</v>
      </c>
      <c r="B134" s="70" t="s">
        <v>41</v>
      </c>
      <c r="C134" s="70" t="s">
        <v>49</v>
      </c>
      <c r="D134" s="70" t="s">
        <v>43</v>
      </c>
      <c r="E134" s="59">
        <v>1</v>
      </c>
      <c r="F134" s="70" t="s">
        <v>44</v>
      </c>
      <c r="G134" s="70" t="s">
        <v>14</v>
      </c>
      <c r="H134" s="4">
        <v>45456</v>
      </c>
      <c r="I134" s="70" t="s">
        <v>356</v>
      </c>
      <c r="J134" s="70" t="s">
        <v>690</v>
      </c>
      <c r="K134" s="22">
        <f t="shared" si="3"/>
        <v>1</v>
      </c>
      <c r="L134" s="60">
        <v>0</v>
      </c>
      <c r="M134" s="224">
        <v>45456</v>
      </c>
      <c r="N134" s="190"/>
      <c r="O134"/>
    </row>
    <row r="135" spans="1:15" s="60" customFormat="1">
      <c r="A135" s="4">
        <v>45456</v>
      </c>
      <c r="B135" s="70" t="s">
        <v>41</v>
      </c>
      <c r="C135" s="70" t="s">
        <v>49</v>
      </c>
      <c r="D135" s="70" t="s">
        <v>43</v>
      </c>
      <c r="E135" s="128">
        <v>1</v>
      </c>
      <c r="F135" s="70" t="s">
        <v>44</v>
      </c>
      <c r="G135" s="70" t="s">
        <v>15</v>
      </c>
      <c r="H135" s="4">
        <v>45456</v>
      </c>
      <c r="I135" s="70" t="s">
        <v>356</v>
      </c>
      <c r="J135" s="70" t="s">
        <v>691</v>
      </c>
      <c r="K135" s="22">
        <f t="shared" si="3"/>
        <v>1</v>
      </c>
      <c r="L135" s="60">
        <v>0</v>
      </c>
      <c r="M135" s="224">
        <v>45456</v>
      </c>
      <c r="N135" s="190"/>
      <c r="O135"/>
    </row>
    <row r="136" spans="1:15" s="60" customFormat="1">
      <c r="A136" s="4">
        <v>45456</v>
      </c>
      <c r="B136" s="70" t="s">
        <v>41</v>
      </c>
      <c r="C136" s="70" t="s">
        <v>42</v>
      </c>
      <c r="D136" s="70" t="s">
        <v>43</v>
      </c>
      <c r="E136" s="59">
        <v>1</v>
      </c>
      <c r="F136" s="70" t="s">
        <v>44</v>
      </c>
      <c r="G136" s="70" t="s">
        <v>14</v>
      </c>
      <c r="H136" s="4">
        <v>45456</v>
      </c>
      <c r="I136" s="70" t="s">
        <v>356</v>
      </c>
      <c r="J136" s="70" t="s">
        <v>688</v>
      </c>
      <c r="K136" s="22">
        <f t="shared" si="3"/>
        <v>1</v>
      </c>
      <c r="L136" s="60">
        <v>0</v>
      </c>
      <c r="M136" s="224">
        <v>45456</v>
      </c>
      <c r="N136" s="190"/>
      <c r="O136"/>
    </row>
    <row r="137" spans="1:15" s="60" customFormat="1">
      <c r="A137" s="4">
        <v>45456</v>
      </c>
      <c r="B137" s="70" t="s">
        <v>41</v>
      </c>
      <c r="C137" s="70" t="s">
        <v>42</v>
      </c>
      <c r="D137" s="70" t="s">
        <v>43</v>
      </c>
      <c r="E137" s="59">
        <v>1</v>
      </c>
      <c r="F137" s="70" t="s">
        <v>44</v>
      </c>
      <c r="G137" s="70" t="s">
        <v>15</v>
      </c>
      <c r="H137" s="4">
        <v>45456</v>
      </c>
      <c r="I137" s="70" t="s">
        <v>356</v>
      </c>
      <c r="J137" s="70" t="s">
        <v>689</v>
      </c>
      <c r="K137" s="22">
        <f t="shared" si="3"/>
        <v>1</v>
      </c>
      <c r="L137" s="60">
        <v>0</v>
      </c>
      <c r="M137" s="224">
        <v>45456</v>
      </c>
      <c r="N137" s="190"/>
      <c r="O137"/>
    </row>
    <row r="138" spans="1:15" s="60" customFormat="1">
      <c r="A138" s="4">
        <v>45457</v>
      </c>
      <c r="B138" s="70" t="s">
        <v>41</v>
      </c>
      <c r="C138" s="70" t="s">
        <v>64</v>
      </c>
      <c r="D138" s="70" t="s">
        <v>285</v>
      </c>
      <c r="E138" s="59">
        <v>1</v>
      </c>
      <c r="F138" s="70" t="s">
        <v>44</v>
      </c>
      <c r="G138" s="70" t="s">
        <v>14</v>
      </c>
      <c r="H138" s="4">
        <v>45457</v>
      </c>
      <c r="I138" s="70" t="s">
        <v>356</v>
      </c>
      <c r="J138" s="70" t="s">
        <v>1159</v>
      </c>
      <c r="K138" s="22">
        <f t="shared" si="3"/>
        <v>1</v>
      </c>
      <c r="L138" s="60">
        <v>0</v>
      </c>
      <c r="M138" s="212">
        <v>45457</v>
      </c>
      <c r="N138" s="190"/>
      <c r="O138"/>
    </row>
    <row r="139" spans="1:15" s="60" customFormat="1">
      <c r="A139" s="4">
        <v>45457</v>
      </c>
      <c r="B139" s="70" t="s">
        <v>41</v>
      </c>
      <c r="C139" s="70" t="s">
        <v>64</v>
      </c>
      <c r="D139" s="70" t="s">
        <v>285</v>
      </c>
      <c r="E139" s="59">
        <v>1</v>
      </c>
      <c r="F139" s="70" t="s">
        <v>44</v>
      </c>
      <c r="G139" s="70" t="s">
        <v>15</v>
      </c>
      <c r="H139" s="4">
        <v>45457</v>
      </c>
      <c r="I139" s="70" t="s">
        <v>356</v>
      </c>
      <c r="J139" s="70" t="s">
        <v>1160</v>
      </c>
      <c r="K139" s="22">
        <f t="shared" si="3"/>
        <v>0</v>
      </c>
      <c r="L139" s="60">
        <v>1</v>
      </c>
      <c r="M139" s="212">
        <v>45457</v>
      </c>
      <c r="N139" s="190"/>
      <c r="O139"/>
    </row>
    <row r="140" spans="1:15" s="60" customFormat="1">
      <c r="A140" s="4">
        <v>45457</v>
      </c>
      <c r="B140" s="70" t="s">
        <v>41</v>
      </c>
      <c r="C140" s="70" t="s">
        <v>49</v>
      </c>
      <c r="D140" s="70" t="s">
        <v>285</v>
      </c>
      <c r="E140" s="59">
        <v>1</v>
      </c>
      <c r="F140" s="70" t="s">
        <v>44</v>
      </c>
      <c r="G140" s="70" t="s">
        <v>15</v>
      </c>
      <c r="H140" s="4">
        <v>45457</v>
      </c>
      <c r="I140" s="70" t="s">
        <v>356</v>
      </c>
      <c r="J140" s="70" t="s">
        <v>1161</v>
      </c>
      <c r="K140" s="22">
        <f t="shared" si="3"/>
        <v>0</v>
      </c>
      <c r="L140" s="60">
        <v>1</v>
      </c>
      <c r="M140" s="212">
        <v>45457</v>
      </c>
      <c r="N140" s="190"/>
      <c r="O140"/>
    </row>
    <row r="141" spans="1:15" s="60" customFormat="1">
      <c r="A141" s="4">
        <v>45457</v>
      </c>
      <c r="B141" s="70" t="s">
        <v>41</v>
      </c>
      <c r="C141" s="70" t="s">
        <v>49</v>
      </c>
      <c r="D141" s="70" t="s">
        <v>285</v>
      </c>
      <c r="E141" s="59">
        <v>1</v>
      </c>
      <c r="F141" s="70" t="s">
        <v>44</v>
      </c>
      <c r="G141" s="70" t="s">
        <v>15</v>
      </c>
      <c r="H141" s="4">
        <v>45457</v>
      </c>
      <c r="I141" s="70" t="s">
        <v>356</v>
      </c>
      <c r="J141" s="70" t="s">
        <v>352</v>
      </c>
      <c r="K141" s="22">
        <f t="shared" si="3"/>
        <v>1</v>
      </c>
      <c r="L141" s="60">
        <v>0</v>
      </c>
      <c r="M141" s="212">
        <v>45457</v>
      </c>
      <c r="N141" s="190"/>
      <c r="O141"/>
    </row>
    <row r="142" spans="1:15" s="60" customFormat="1">
      <c r="A142" s="4">
        <v>45457</v>
      </c>
      <c r="B142" s="70" t="s">
        <v>41</v>
      </c>
      <c r="C142" s="70" t="s">
        <v>49</v>
      </c>
      <c r="D142" s="70" t="s">
        <v>285</v>
      </c>
      <c r="E142" s="59">
        <v>1</v>
      </c>
      <c r="F142" s="70" t="s">
        <v>44</v>
      </c>
      <c r="G142" s="70" t="s">
        <v>15</v>
      </c>
      <c r="H142" s="115">
        <v>45457</v>
      </c>
      <c r="I142" s="70" t="s">
        <v>356</v>
      </c>
      <c r="J142" s="70" t="s">
        <v>352</v>
      </c>
      <c r="K142" s="22">
        <f t="shared" si="3"/>
        <v>1</v>
      </c>
      <c r="L142" s="60">
        <v>0</v>
      </c>
      <c r="M142" s="212">
        <v>45457</v>
      </c>
      <c r="N142" s="190"/>
      <c r="O142"/>
    </row>
    <row r="143" spans="1:15">
      <c r="A143" s="4">
        <v>45457</v>
      </c>
      <c r="B143" s="70" t="s">
        <v>41</v>
      </c>
      <c r="C143" s="70" t="s">
        <v>46</v>
      </c>
      <c r="D143" s="70" t="s">
        <v>43</v>
      </c>
      <c r="E143" s="59">
        <v>1</v>
      </c>
      <c r="F143" s="70" t="s">
        <v>44</v>
      </c>
      <c r="G143" s="70" t="s">
        <v>14</v>
      </c>
      <c r="H143" s="4">
        <v>45457</v>
      </c>
      <c r="I143" s="70" t="s">
        <v>356</v>
      </c>
      <c r="J143" s="70" t="s">
        <v>1162</v>
      </c>
      <c r="K143" s="22">
        <f t="shared" si="3"/>
        <v>1</v>
      </c>
      <c r="L143" s="60">
        <v>0</v>
      </c>
      <c r="M143" s="224">
        <v>45457</v>
      </c>
    </row>
    <row r="144" spans="1:15">
      <c r="A144" s="4">
        <v>45457</v>
      </c>
      <c r="B144" s="70" t="s">
        <v>41</v>
      </c>
      <c r="C144" s="70" t="s">
        <v>46</v>
      </c>
      <c r="D144" s="70" t="s">
        <v>43</v>
      </c>
      <c r="E144" s="59">
        <v>1</v>
      </c>
      <c r="F144" s="70" t="s">
        <v>44</v>
      </c>
      <c r="G144" s="70" t="s">
        <v>15</v>
      </c>
      <c r="H144" s="4">
        <v>45457</v>
      </c>
      <c r="I144" s="70" t="s">
        <v>356</v>
      </c>
      <c r="J144" s="70" t="s">
        <v>284</v>
      </c>
      <c r="K144" s="22">
        <f t="shared" si="3"/>
        <v>1</v>
      </c>
      <c r="L144" s="60">
        <v>0</v>
      </c>
      <c r="M144" s="224">
        <v>45457</v>
      </c>
    </row>
    <row r="145" spans="1:13">
      <c r="A145" s="4">
        <v>45457</v>
      </c>
      <c r="B145" s="70" t="s">
        <v>41</v>
      </c>
      <c r="C145" s="70" t="s">
        <v>64</v>
      </c>
      <c r="D145" s="70" t="s">
        <v>163</v>
      </c>
      <c r="E145" s="59">
        <v>1</v>
      </c>
      <c r="F145" s="70" t="s">
        <v>44</v>
      </c>
      <c r="G145" s="70" t="s">
        <v>14</v>
      </c>
      <c r="H145" s="4">
        <v>45457</v>
      </c>
      <c r="I145" s="70" t="s">
        <v>356</v>
      </c>
      <c r="J145" s="70" t="s">
        <v>719</v>
      </c>
      <c r="K145" s="22">
        <f t="shared" si="3"/>
        <v>1</v>
      </c>
      <c r="L145" s="60">
        <v>0</v>
      </c>
      <c r="M145" s="212">
        <v>45457</v>
      </c>
    </row>
    <row r="146" spans="1:13">
      <c r="A146" s="4">
        <v>45457</v>
      </c>
      <c r="B146" s="70" t="s">
        <v>41</v>
      </c>
      <c r="C146" s="70" t="s">
        <v>64</v>
      </c>
      <c r="D146" s="70" t="s">
        <v>163</v>
      </c>
      <c r="E146" s="59">
        <v>1</v>
      </c>
      <c r="F146" s="70" t="s">
        <v>44</v>
      </c>
      <c r="G146" s="70" t="s">
        <v>15</v>
      </c>
      <c r="H146" s="4">
        <v>45457</v>
      </c>
      <c r="I146" s="70" t="s">
        <v>356</v>
      </c>
      <c r="J146" s="70" t="s">
        <v>720</v>
      </c>
      <c r="K146" s="22">
        <f t="shared" si="3"/>
        <v>1</v>
      </c>
      <c r="L146" s="60">
        <v>0</v>
      </c>
      <c r="M146" s="212">
        <v>45457</v>
      </c>
    </row>
    <row r="147" spans="1:13">
      <c r="A147" s="4">
        <v>45457</v>
      </c>
      <c r="B147" s="70" t="s">
        <v>41</v>
      </c>
      <c r="C147" s="70" t="s">
        <v>49</v>
      </c>
      <c r="D147" s="70" t="s">
        <v>285</v>
      </c>
      <c r="E147" s="59">
        <v>1</v>
      </c>
      <c r="F147" s="70" t="s">
        <v>44</v>
      </c>
      <c r="G147" s="70" t="s">
        <v>14</v>
      </c>
      <c r="H147" s="4">
        <v>45457</v>
      </c>
      <c r="I147" s="70" t="s">
        <v>356</v>
      </c>
      <c r="J147" s="70" t="s">
        <v>1163</v>
      </c>
      <c r="K147" s="22">
        <f t="shared" si="3"/>
        <v>1</v>
      </c>
      <c r="L147" s="60">
        <v>0</v>
      </c>
      <c r="M147" s="212">
        <v>45457</v>
      </c>
    </row>
    <row r="148" spans="1:13">
      <c r="A148" s="4">
        <v>45461</v>
      </c>
      <c r="B148" s="70" t="s">
        <v>41</v>
      </c>
      <c r="C148" s="70" t="s">
        <v>42</v>
      </c>
      <c r="D148" s="70" t="s">
        <v>131</v>
      </c>
      <c r="E148" s="59">
        <v>1</v>
      </c>
      <c r="F148" s="70" t="s">
        <v>44</v>
      </c>
      <c r="G148" s="70" t="s">
        <v>14</v>
      </c>
      <c r="H148" s="4">
        <v>45461</v>
      </c>
      <c r="I148" s="70" t="s">
        <v>356</v>
      </c>
      <c r="J148" s="70" t="s">
        <v>343</v>
      </c>
      <c r="K148" s="22">
        <f t="shared" si="3"/>
        <v>1</v>
      </c>
      <c r="L148" s="60">
        <v>0</v>
      </c>
      <c r="M148" s="212">
        <v>45461</v>
      </c>
    </row>
    <row r="149" spans="1:13">
      <c r="A149" s="4">
        <v>45461</v>
      </c>
      <c r="B149" s="70" t="s">
        <v>41</v>
      </c>
      <c r="C149" s="70" t="s">
        <v>42</v>
      </c>
      <c r="D149" s="70" t="s">
        <v>131</v>
      </c>
      <c r="E149" s="59">
        <v>1</v>
      </c>
      <c r="F149" s="70" t="s">
        <v>44</v>
      </c>
      <c r="G149" s="70" t="s">
        <v>15</v>
      </c>
      <c r="H149" s="4">
        <v>45461</v>
      </c>
      <c r="I149" s="70" t="s">
        <v>356</v>
      </c>
      <c r="J149" s="70" t="s">
        <v>344</v>
      </c>
      <c r="K149" s="22">
        <f t="shared" si="3"/>
        <v>1</v>
      </c>
      <c r="L149" s="60">
        <v>0</v>
      </c>
      <c r="M149" s="212">
        <v>45461</v>
      </c>
    </row>
    <row r="150" spans="1:13">
      <c r="A150" s="4">
        <v>45461</v>
      </c>
      <c r="B150" s="70" t="s">
        <v>41</v>
      </c>
      <c r="C150" s="70" t="s">
        <v>42</v>
      </c>
      <c r="D150" s="70" t="s">
        <v>131</v>
      </c>
      <c r="E150" s="59">
        <v>1</v>
      </c>
      <c r="F150" s="70" t="s">
        <v>44</v>
      </c>
      <c r="G150" s="70" t="s">
        <v>14</v>
      </c>
      <c r="H150" s="4">
        <v>45461</v>
      </c>
      <c r="I150" s="70" t="s">
        <v>356</v>
      </c>
      <c r="J150" s="70" t="s">
        <v>383</v>
      </c>
      <c r="K150" s="22">
        <f t="shared" si="3"/>
        <v>1</v>
      </c>
      <c r="L150" s="60">
        <v>0</v>
      </c>
      <c r="M150" s="212">
        <v>45461</v>
      </c>
    </row>
    <row r="151" spans="1:13">
      <c r="A151" s="4">
        <v>45461</v>
      </c>
      <c r="B151" s="70" t="s">
        <v>41</v>
      </c>
      <c r="C151" s="70" t="s">
        <v>42</v>
      </c>
      <c r="D151" s="70" t="s">
        <v>131</v>
      </c>
      <c r="E151" s="59">
        <v>1</v>
      </c>
      <c r="F151" s="70" t="s">
        <v>44</v>
      </c>
      <c r="G151" s="70" t="s">
        <v>15</v>
      </c>
      <c r="H151" s="4">
        <v>45461</v>
      </c>
      <c r="I151" s="70" t="s">
        <v>356</v>
      </c>
      <c r="J151" s="70" t="s">
        <v>384</v>
      </c>
      <c r="K151" s="22">
        <f t="shared" si="3"/>
        <v>1</v>
      </c>
      <c r="L151" s="60">
        <v>0</v>
      </c>
      <c r="M151" s="212">
        <v>45461</v>
      </c>
    </row>
    <row r="152" spans="1:13">
      <c r="A152" s="4">
        <v>45461</v>
      </c>
      <c r="B152" s="70" t="s">
        <v>41</v>
      </c>
      <c r="C152" s="70" t="s">
        <v>42</v>
      </c>
      <c r="D152" s="70" t="s">
        <v>131</v>
      </c>
      <c r="E152" s="59">
        <v>1</v>
      </c>
      <c r="F152" s="70" t="s">
        <v>44</v>
      </c>
      <c r="G152" s="70" t="s">
        <v>37</v>
      </c>
      <c r="H152" s="4">
        <v>45461</v>
      </c>
      <c r="I152" s="70" t="s">
        <v>356</v>
      </c>
      <c r="J152" s="70" t="s">
        <v>146</v>
      </c>
      <c r="K152" s="22">
        <f t="shared" si="3"/>
        <v>1</v>
      </c>
      <c r="L152" s="60">
        <v>0</v>
      </c>
      <c r="M152" s="212">
        <v>45461</v>
      </c>
    </row>
    <row r="153" spans="1:13">
      <c r="A153" s="4">
        <v>45461</v>
      </c>
      <c r="B153" s="70" t="s">
        <v>41</v>
      </c>
      <c r="C153" s="70" t="s">
        <v>49</v>
      </c>
      <c r="D153" s="70" t="s">
        <v>43</v>
      </c>
      <c r="E153" s="59">
        <v>1</v>
      </c>
      <c r="F153" s="70" t="s">
        <v>44</v>
      </c>
      <c r="G153" s="70" t="s">
        <v>14</v>
      </c>
      <c r="H153" s="4">
        <v>45461</v>
      </c>
      <c r="I153" s="70" t="s">
        <v>356</v>
      </c>
      <c r="J153" s="70" t="s">
        <v>715</v>
      </c>
      <c r="K153" s="22">
        <f t="shared" si="3"/>
        <v>1</v>
      </c>
      <c r="L153" s="60">
        <v>0</v>
      </c>
      <c r="M153" s="224">
        <v>45461</v>
      </c>
    </row>
    <row r="154" spans="1:13">
      <c r="A154" s="4">
        <v>45461</v>
      </c>
      <c r="B154" s="70" t="s">
        <v>41</v>
      </c>
      <c r="C154" s="70" t="s">
        <v>49</v>
      </c>
      <c r="D154" s="70" t="s">
        <v>43</v>
      </c>
      <c r="E154" s="59">
        <v>1</v>
      </c>
      <c r="F154" s="70" t="s">
        <v>44</v>
      </c>
      <c r="G154" s="70" t="s">
        <v>15</v>
      </c>
      <c r="H154" s="4">
        <v>45461</v>
      </c>
      <c r="I154" s="70" t="s">
        <v>356</v>
      </c>
      <c r="J154" s="3">
        <v>2615</v>
      </c>
      <c r="K154" s="22">
        <f t="shared" si="3"/>
        <v>1</v>
      </c>
      <c r="L154" s="60">
        <v>0</v>
      </c>
      <c r="M154" s="224">
        <v>45461</v>
      </c>
    </row>
    <row r="155" spans="1:13">
      <c r="A155" s="115">
        <v>45463</v>
      </c>
      <c r="B155" s="70" t="s">
        <v>41</v>
      </c>
      <c r="C155" s="70" t="s">
        <v>42</v>
      </c>
      <c r="D155" s="70" t="s">
        <v>320</v>
      </c>
      <c r="E155" s="59">
        <v>1</v>
      </c>
      <c r="F155" s="70" t="s">
        <v>44</v>
      </c>
      <c r="G155" s="70" t="s">
        <v>15</v>
      </c>
      <c r="H155" s="4">
        <v>45463</v>
      </c>
      <c r="I155" s="70" t="s">
        <v>356</v>
      </c>
      <c r="J155" s="3">
        <v>225164</v>
      </c>
      <c r="K155" s="22">
        <f t="shared" si="3"/>
        <v>0</v>
      </c>
      <c r="L155" s="60">
        <v>1</v>
      </c>
      <c r="M155" s="212">
        <v>45463</v>
      </c>
    </row>
    <row r="156" spans="1:13">
      <c r="A156" s="4">
        <v>45463</v>
      </c>
      <c r="B156" s="70" t="s">
        <v>41</v>
      </c>
      <c r="C156" s="70" t="s">
        <v>46</v>
      </c>
      <c r="D156" s="70" t="s">
        <v>43</v>
      </c>
      <c r="E156" s="59">
        <v>1</v>
      </c>
      <c r="F156" s="70" t="s">
        <v>44</v>
      </c>
      <c r="G156" s="70" t="s">
        <v>14</v>
      </c>
      <c r="H156" s="4">
        <v>45463</v>
      </c>
      <c r="I156" s="70" t="s">
        <v>356</v>
      </c>
      <c r="J156" s="70" t="s">
        <v>725</v>
      </c>
      <c r="K156" s="22">
        <f t="shared" si="3"/>
        <v>1</v>
      </c>
      <c r="L156" s="60">
        <v>0</v>
      </c>
      <c r="M156" s="224">
        <v>45463</v>
      </c>
    </row>
    <row r="157" spans="1:13">
      <c r="A157" s="4">
        <v>45463</v>
      </c>
      <c r="B157" s="70" t="s">
        <v>41</v>
      </c>
      <c r="C157" s="70" t="s">
        <v>46</v>
      </c>
      <c r="D157" s="70" t="s">
        <v>43</v>
      </c>
      <c r="E157" s="59">
        <v>1</v>
      </c>
      <c r="F157" s="70" t="s">
        <v>44</v>
      </c>
      <c r="G157" s="70" t="s">
        <v>15</v>
      </c>
      <c r="H157" s="4">
        <v>45463</v>
      </c>
      <c r="I157" s="70" t="s">
        <v>356</v>
      </c>
      <c r="J157" s="3">
        <v>2612</v>
      </c>
      <c r="K157" s="22">
        <f t="shared" si="3"/>
        <v>1</v>
      </c>
      <c r="L157" s="60">
        <v>0</v>
      </c>
      <c r="M157" s="224">
        <v>45463</v>
      </c>
    </row>
    <row r="158" spans="1:13">
      <c r="A158" s="4">
        <v>45463</v>
      </c>
      <c r="B158" s="70" t="s">
        <v>41</v>
      </c>
      <c r="C158" s="70" t="s">
        <v>49</v>
      </c>
      <c r="D158" s="70" t="s">
        <v>506</v>
      </c>
      <c r="E158" s="59">
        <v>1</v>
      </c>
      <c r="F158" s="70" t="s">
        <v>44</v>
      </c>
      <c r="G158" s="70" t="s">
        <v>14</v>
      </c>
      <c r="H158" s="4">
        <v>45463</v>
      </c>
      <c r="I158" s="70" t="s">
        <v>356</v>
      </c>
      <c r="J158" s="70" t="s">
        <v>1164</v>
      </c>
      <c r="K158" s="22">
        <f t="shared" si="3"/>
        <v>0</v>
      </c>
      <c r="L158" s="60">
        <v>1</v>
      </c>
      <c r="M158" s="212">
        <v>45463</v>
      </c>
    </row>
    <row r="159" spans="1:13">
      <c r="A159" s="4">
        <v>45463</v>
      </c>
      <c r="B159" s="70" t="s">
        <v>41</v>
      </c>
      <c r="C159" s="70" t="s">
        <v>49</v>
      </c>
      <c r="D159" s="70" t="s">
        <v>506</v>
      </c>
      <c r="E159" s="59">
        <v>1</v>
      </c>
      <c r="F159" s="70" t="s">
        <v>44</v>
      </c>
      <c r="G159" s="70" t="s">
        <v>15</v>
      </c>
      <c r="H159" s="4">
        <v>45463</v>
      </c>
      <c r="I159" s="70" t="s">
        <v>356</v>
      </c>
      <c r="J159" s="70" t="s">
        <v>1164</v>
      </c>
      <c r="K159" s="22">
        <f t="shared" si="3"/>
        <v>0</v>
      </c>
      <c r="L159" s="60">
        <v>1</v>
      </c>
      <c r="M159" s="212">
        <v>45463</v>
      </c>
    </row>
    <row r="160" spans="1:13">
      <c r="A160" s="4">
        <v>45463</v>
      </c>
      <c r="B160" s="70" t="s">
        <v>41</v>
      </c>
      <c r="C160" s="70" t="s">
        <v>49</v>
      </c>
      <c r="D160" s="70" t="s">
        <v>506</v>
      </c>
      <c r="E160" s="59">
        <v>1</v>
      </c>
      <c r="F160" s="70" t="s">
        <v>44</v>
      </c>
      <c r="G160" s="70" t="s">
        <v>14</v>
      </c>
      <c r="H160" s="4">
        <v>45463</v>
      </c>
      <c r="I160" s="70" t="s">
        <v>356</v>
      </c>
      <c r="J160" s="3">
        <v>58252</v>
      </c>
      <c r="K160" s="22">
        <f t="shared" si="3"/>
        <v>1</v>
      </c>
      <c r="L160" s="60">
        <v>0</v>
      </c>
      <c r="M160" s="212">
        <v>45463</v>
      </c>
    </row>
    <row r="161" spans="1:14">
      <c r="A161" s="4">
        <v>45463</v>
      </c>
      <c r="B161" s="70" t="s">
        <v>41</v>
      </c>
      <c r="C161" s="70" t="s">
        <v>46</v>
      </c>
      <c r="D161" s="70" t="s">
        <v>325</v>
      </c>
      <c r="E161" s="59">
        <v>1</v>
      </c>
      <c r="F161" s="70" t="s">
        <v>44</v>
      </c>
      <c r="G161" s="70" t="s">
        <v>14</v>
      </c>
      <c r="H161" s="4">
        <v>45463</v>
      </c>
      <c r="I161" s="70" t="s">
        <v>356</v>
      </c>
      <c r="J161" s="70" t="s">
        <v>1165</v>
      </c>
      <c r="K161" s="22">
        <f t="shared" si="3"/>
        <v>1</v>
      </c>
      <c r="L161" s="60">
        <v>0</v>
      </c>
      <c r="M161" s="212">
        <v>45463</v>
      </c>
    </row>
    <row r="162" spans="1:14">
      <c r="A162" s="4">
        <v>45463</v>
      </c>
      <c r="B162" s="70" t="s">
        <v>41</v>
      </c>
      <c r="C162" s="70" t="s">
        <v>46</v>
      </c>
      <c r="D162" s="70" t="s">
        <v>325</v>
      </c>
      <c r="E162" s="59">
        <v>1</v>
      </c>
      <c r="F162" s="70" t="s">
        <v>44</v>
      </c>
      <c r="G162" s="70" t="s">
        <v>15</v>
      </c>
      <c r="H162" s="4">
        <v>45463</v>
      </c>
      <c r="I162" s="70" t="s">
        <v>356</v>
      </c>
      <c r="J162" s="70" t="s">
        <v>1166</v>
      </c>
      <c r="K162" s="22">
        <f t="shared" si="3"/>
        <v>1</v>
      </c>
      <c r="L162" s="60">
        <v>0</v>
      </c>
      <c r="M162" s="212">
        <v>45463</v>
      </c>
    </row>
    <row r="163" spans="1:14">
      <c r="A163" s="4">
        <v>45463</v>
      </c>
      <c r="B163" s="70" t="s">
        <v>41</v>
      </c>
      <c r="C163" s="70" t="s">
        <v>42</v>
      </c>
      <c r="D163" s="70" t="s">
        <v>43</v>
      </c>
      <c r="E163" s="59">
        <v>1</v>
      </c>
      <c r="F163" s="70" t="s">
        <v>44</v>
      </c>
      <c r="G163" s="70" t="s">
        <v>14</v>
      </c>
      <c r="H163" s="4">
        <v>45463</v>
      </c>
      <c r="I163" s="70" t="s">
        <v>356</v>
      </c>
      <c r="J163" s="70" t="s">
        <v>684</v>
      </c>
      <c r="K163" s="22">
        <f t="shared" si="3"/>
        <v>1</v>
      </c>
      <c r="L163" s="60">
        <v>0</v>
      </c>
      <c r="M163" s="224">
        <v>45463</v>
      </c>
    </row>
    <row r="164" spans="1:14">
      <c r="A164" s="4">
        <v>45463</v>
      </c>
      <c r="B164" s="70" t="s">
        <v>41</v>
      </c>
      <c r="C164" s="70" t="s">
        <v>42</v>
      </c>
      <c r="D164" s="70" t="s">
        <v>43</v>
      </c>
      <c r="E164" s="59">
        <v>1</v>
      </c>
      <c r="F164" s="70" t="s">
        <v>44</v>
      </c>
      <c r="G164" s="70" t="s">
        <v>15</v>
      </c>
      <c r="H164" s="4">
        <v>45463</v>
      </c>
      <c r="I164" s="70" t="s">
        <v>356</v>
      </c>
      <c r="J164" s="3">
        <v>2578</v>
      </c>
      <c r="K164" s="22">
        <f t="shared" ref="K164:K227" si="4">IF(H164="",0,IF(L164&gt;E164,"ERROR",E164-L164))</f>
        <v>1</v>
      </c>
      <c r="L164" s="60">
        <v>0</v>
      </c>
      <c r="M164" s="224">
        <v>45463</v>
      </c>
    </row>
    <row r="165" spans="1:14">
      <c r="A165" s="4">
        <v>45446</v>
      </c>
      <c r="B165" s="70" t="s">
        <v>41</v>
      </c>
      <c r="C165" s="70" t="s">
        <v>49</v>
      </c>
      <c r="D165" s="70" t="s">
        <v>43</v>
      </c>
      <c r="E165" s="59">
        <v>3</v>
      </c>
      <c r="F165" s="70" t="s">
        <v>44</v>
      </c>
      <c r="G165" s="70" t="s">
        <v>17</v>
      </c>
      <c r="H165" s="4">
        <v>45449</v>
      </c>
      <c r="I165" s="70" t="s">
        <v>356</v>
      </c>
      <c r="J165" s="70" t="s">
        <v>1167</v>
      </c>
      <c r="K165" s="22">
        <f t="shared" si="4"/>
        <v>3</v>
      </c>
      <c r="L165" s="60">
        <v>0</v>
      </c>
      <c r="M165" s="224">
        <v>45453</v>
      </c>
      <c r="N165" s="207" t="s">
        <v>1035</v>
      </c>
    </row>
    <row r="166" spans="1:14">
      <c r="A166" s="4">
        <v>45446</v>
      </c>
      <c r="B166" s="116" t="s">
        <v>41</v>
      </c>
      <c r="C166" s="70" t="s">
        <v>49</v>
      </c>
      <c r="D166" s="70" t="s">
        <v>43</v>
      </c>
      <c r="E166" s="59">
        <v>31</v>
      </c>
      <c r="F166" s="70" t="s">
        <v>44</v>
      </c>
      <c r="G166" s="70" t="s">
        <v>37</v>
      </c>
      <c r="H166" s="4">
        <v>45447</v>
      </c>
      <c r="I166" s="70" t="s">
        <v>356</v>
      </c>
      <c r="J166" s="70" t="s">
        <v>1168</v>
      </c>
      <c r="K166" s="22">
        <f t="shared" si="4"/>
        <v>31</v>
      </c>
      <c r="L166" s="60">
        <v>0</v>
      </c>
      <c r="M166" s="224">
        <v>45449</v>
      </c>
      <c r="N166" s="207" t="s">
        <v>1008</v>
      </c>
    </row>
    <row r="167" spans="1:14">
      <c r="A167" s="4">
        <v>45446</v>
      </c>
      <c r="B167" s="70" t="s">
        <v>41</v>
      </c>
      <c r="C167" s="70" t="s">
        <v>49</v>
      </c>
      <c r="D167" s="70" t="s">
        <v>43</v>
      </c>
      <c r="E167" s="59">
        <v>37</v>
      </c>
      <c r="F167" s="70" t="s">
        <v>44</v>
      </c>
      <c r="G167" s="70" t="s">
        <v>37</v>
      </c>
      <c r="H167" s="4">
        <v>45447</v>
      </c>
      <c r="I167" s="70" t="s">
        <v>356</v>
      </c>
      <c r="J167" s="70" t="s">
        <v>1169</v>
      </c>
      <c r="K167" s="22">
        <f t="shared" si="4"/>
        <v>37</v>
      </c>
      <c r="L167" s="60">
        <v>0</v>
      </c>
      <c r="M167" s="224">
        <v>45449</v>
      </c>
      <c r="N167" s="207" t="s">
        <v>1008</v>
      </c>
    </row>
    <row r="168" spans="1:14">
      <c r="A168" s="4">
        <v>45453</v>
      </c>
      <c r="B168" s="70" t="s">
        <v>41</v>
      </c>
      <c r="C168" s="70" t="s">
        <v>49</v>
      </c>
      <c r="D168" s="70" t="s">
        <v>43</v>
      </c>
      <c r="E168" s="59">
        <v>7</v>
      </c>
      <c r="F168" s="70" t="s">
        <v>44</v>
      </c>
      <c r="G168" s="70" t="s">
        <v>37</v>
      </c>
      <c r="H168" s="4">
        <v>45453</v>
      </c>
      <c r="I168" s="70" t="s">
        <v>356</v>
      </c>
      <c r="J168" s="70" t="s">
        <v>1170</v>
      </c>
      <c r="K168" s="22">
        <f t="shared" si="4"/>
        <v>7</v>
      </c>
      <c r="L168" s="60">
        <v>0</v>
      </c>
      <c r="M168" s="224">
        <v>45453</v>
      </c>
      <c r="N168" s="207" t="s">
        <v>1054</v>
      </c>
    </row>
    <row r="169" spans="1:14">
      <c r="A169" s="4">
        <v>45446</v>
      </c>
      <c r="B169" s="70" t="s">
        <v>41</v>
      </c>
      <c r="C169" s="70" t="s">
        <v>49</v>
      </c>
      <c r="D169" s="70" t="s">
        <v>43</v>
      </c>
      <c r="E169" s="59">
        <v>42</v>
      </c>
      <c r="F169" s="70" t="s">
        <v>44</v>
      </c>
      <c r="G169" s="70" t="s">
        <v>37</v>
      </c>
      <c r="H169" s="4">
        <v>45448</v>
      </c>
      <c r="I169" s="70" t="s">
        <v>356</v>
      </c>
      <c r="J169" s="70" t="s">
        <v>1016</v>
      </c>
      <c r="K169" s="22">
        <f t="shared" si="4"/>
        <v>41</v>
      </c>
      <c r="L169" s="60">
        <v>1</v>
      </c>
      <c r="M169" s="224">
        <v>45449</v>
      </c>
      <c r="N169" s="207" t="s">
        <v>1013</v>
      </c>
    </row>
    <row r="170" spans="1:14">
      <c r="A170" s="4">
        <v>45449</v>
      </c>
      <c r="B170" s="70" t="s">
        <v>41</v>
      </c>
      <c r="C170" s="70" t="s">
        <v>46</v>
      </c>
      <c r="D170" s="70" t="s">
        <v>43</v>
      </c>
      <c r="E170" s="59">
        <v>26</v>
      </c>
      <c r="F170" s="70" t="s">
        <v>44</v>
      </c>
      <c r="G170" s="70" t="s">
        <v>37</v>
      </c>
      <c r="H170" s="4">
        <v>45454</v>
      </c>
      <c r="I170" s="70" t="s">
        <v>356</v>
      </c>
      <c r="J170" s="70" t="s">
        <v>1171</v>
      </c>
      <c r="K170" s="22">
        <f t="shared" si="4"/>
        <v>25</v>
      </c>
      <c r="L170" s="60">
        <v>1</v>
      </c>
      <c r="M170" s="224">
        <v>45454</v>
      </c>
      <c r="N170" s="207" t="s">
        <v>1008</v>
      </c>
    </row>
    <row r="171" spans="1:14">
      <c r="A171" s="4">
        <v>45449</v>
      </c>
      <c r="B171" s="70" t="s">
        <v>41</v>
      </c>
      <c r="C171" s="70" t="s">
        <v>46</v>
      </c>
      <c r="D171" s="70" t="s">
        <v>43</v>
      </c>
      <c r="E171" s="59">
        <v>26</v>
      </c>
      <c r="F171" s="70" t="s">
        <v>44</v>
      </c>
      <c r="G171" s="70" t="s">
        <v>37</v>
      </c>
      <c r="H171" s="4">
        <v>45454</v>
      </c>
      <c r="I171" s="70" t="s">
        <v>356</v>
      </c>
      <c r="J171" s="70" t="s">
        <v>1172</v>
      </c>
      <c r="K171" s="22">
        <f t="shared" si="4"/>
        <v>25</v>
      </c>
      <c r="L171" s="60">
        <v>1</v>
      </c>
      <c r="M171" s="224">
        <v>45454</v>
      </c>
      <c r="N171" s="207" t="s">
        <v>1008</v>
      </c>
    </row>
    <row r="172" spans="1:14">
      <c r="A172" s="4">
        <v>45449</v>
      </c>
      <c r="B172" s="70" t="s">
        <v>41</v>
      </c>
      <c r="C172" s="70" t="s">
        <v>46</v>
      </c>
      <c r="D172" s="70" t="s">
        <v>43</v>
      </c>
      <c r="E172" s="59">
        <v>25</v>
      </c>
      <c r="F172" s="70" t="s">
        <v>44</v>
      </c>
      <c r="G172" s="70" t="s">
        <v>37</v>
      </c>
      <c r="H172" s="4">
        <v>45454</v>
      </c>
      <c r="I172" s="70" t="s">
        <v>356</v>
      </c>
      <c r="J172" s="70" t="s">
        <v>1173</v>
      </c>
      <c r="K172" s="22">
        <f t="shared" si="4"/>
        <v>23</v>
      </c>
      <c r="L172" s="60">
        <v>2</v>
      </c>
      <c r="M172" s="224">
        <v>45454</v>
      </c>
      <c r="N172" s="207" t="s">
        <v>1008</v>
      </c>
    </row>
    <row r="173" spans="1:14">
      <c r="A173" s="4">
        <v>45449</v>
      </c>
      <c r="B173" s="70" t="s">
        <v>41</v>
      </c>
      <c r="C173" s="70" t="s">
        <v>46</v>
      </c>
      <c r="D173" s="70" t="s">
        <v>43</v>
      </c>
      <c r="E173" s="59">
        <v>25</v>
      </c>
      <c r="F173" s="70" t="s">
        <v>44</v>
      </c>
      <c r="G173" s="70" t="s">
        <v>37</v>
      </c>
      <c r="H173" s="4">
        <v>45454</v>
      </c>
      <c r="I173" s="70" t="s">
        <v>356</v>
      </c>
      <c r="J173" s="70" t="s">
        <v>1174</v>
      </c>
      <c r="K173" s="22">
        <f t="shared" si="4"/>
        <v>24</v>
      </c>
      <c r="L173" s="60">
        <v>1</v>
      </c>
      <c r="M173" s="224">
        <v>45454</v>
      </c>
      <c r="N173" s="207" t="s">
        <v>1008</v>
      </c>
    </row>
    <row r="174" spans="1:14">
      <c r="A174" s="4">
        <v>45449</v>
      </c>
      <c r="B174" s="70" t="s">
        <v>41</v>
      </c>
      <c r="C174" s="70" t="s">
        <v>46</v>
      </c>
      <c r="D174" s="70" t="s">
        <v>43</v>
      </c>
      <c r="E174" s="59">
        <v>26</v>
      </c>
      <c r="F174" s="70" t="s">
        <v>44</v>
      </c>
      <c r="G174" s="70" t="s">
        <v>37</v>
      </c>
      <c r="H174" s="4">
        <v>45454</v>
      </c>
      <c r="I174" s="70" t="s">
        <v>356</v>
      </c>
      <c r="J174" s="70" t="s">
        <v>1175</v>
      </c>
      <c r="K174" s="22">
        <f>IF(H174="",0,IF(L174&gt;E174,"ERROR",E174-L174))</f>
        <v>25</v>
      </c>
      <c r="L174" s="60">
        <v>1</v>
      </c>
      <c r="M174" s="224">
        <v>45454</v>
      </c>
      <c r="N174" s="207" t="s">
        <v>1008</v>
      </c>
    </row>
    <row r="175" spans="1:14">
      <c r="A175" s="4">
        <v>45449</v>
      </c>
      <c r="B175" s="70" t="s">
        <v>41</v>
      </c>
      <c r="C175" s="70" t="s">
        <v>46</v>
      </c>
      <c r="D175" s="70" t="s">
        <v>43</v>
      </c>
      <c r="E175" s="59">
        <v>29</v>
      </c>
      <c r="F175" s="70" t="s">
        <v>44</v>
      </c>
      <c r="G175" s="70" t="s">
        <v>37</v>
      </c>
      <c r="H175" s="4">
        <v>45454</v>
      </c>
      <c r="I175" s="70" t="s">
        <v>356</v>
      </c>
      <c r="J175" s="70" t="s">
        <v>117</v>
      </c>
      <c r="K175" s="22">
        <f>IF(H175="",0,IF(L175&gt;E175,"ERROR",E175-L175))</f>
        <v>26</v>
      </c>
      <c r="L175" s="60">
        <v>3</v>
      </c>
      <c r="M175" s="224">
        <v>45454</v>
      </c>
      <c r="N175" s="207" t="s">
        <v>1008</v>
      </c>
    </row>
    <row r="176" spans="1:14">
      <c r="A176" s="115">
        <v>45450</v>
      </c>
      <c r="B176" s="70" t="s">
        <v>41</v>
      </c>
      <c r="C176" s="70" t="s">
        <v>64</v>
      </c>
      <c r="D176" s="70" t="s">
        <v>43</v>
      </c>
      <c r="E176" s="59">
        <v>38</v>
      </c>
      <c r="F176" s="70" t="s">
        <v>44</v>
      </c>
      <c r="G176" s="70" t="s">
        <v>37</v>
      </c>
      <c r="H176" s="4">
        <v>45456</v>
      </c>
      <c r="I176" s="70" t="s">
        <v>356</v>
      </c>
      <c r="J176" s="70" t="s">
        <v>730</v>
      </c>
      <c r="K176" s="22">
        <f t="shared" si="4"/>
        <v>37</v>
      </c>
      <c r="L176" s="60">
        <v>1</v>
      </c>
      <c r="M176" s="224">
        <v>45457</v>
      </c>
      <c r="N176" s="208" t="s">
        <v>1054</v>
      </c>
    </row>
    <row r="177" spans="1:14">
      <c r="A177" s="4">
        <v>45450</v>
      </c>
      <c r="B177" s="70" t="s">
        <v>41</v>
      </c>
      <c r="C177" s="70" t="s">
        <v>64</v>
      </c>
      <c r="D177" s="70" t="s">
        <v>43</v>
      </c>
      <c r="E177" s="59">
        <v>4</v>
      </c>
      <c r="F177" s="70" t="s">
        <v>44</v>
      </c>
      <c r="G177" s="70" t="s">
        <v>37</v>
      </c>
      <c r="H177" s="4">
        <v>45456</v>
      </c>
      <c r="I177" s="70" t="s">
        <v>356</v>
      </c>
      <c r="J177" s="70" t="s">
        <v>1176</v>
      </c>
      <c r="K177" s="22">
        <f t="shared" si="4"/>
        <v>4</v>
      </c>
      <c r="L177" s="60">
        <v>0</v>
      </c>
      <c r="M177" s="224">
        <v>45457</v>
      </c>
      <c r="N177" s="208" t="s">
        <v>1047</v>
      </c>
    </row>
    <row r="178" spans="1:14">
      <c r="A178" s="4">
        <v>45450</v>
      </c>
      <c r="B178" s="70" t="s">
        <v>41</v>
      </c>
      <c r="C178" s="70" t="s">
        <v>64</v>
      </c>
      <c r="D178" s="70" t="s">
        <v>43</v>
      </c>
      <c r="E178" s="59">
        <v>30</v>
      </c>
      <c r="F178" s="70" t="s">
        <v>44</v>
      </c>
      <c r="G178" s="70" t="s">
        <v>37</v>
      </c>
      <c r="H178" s="4">
        <v>45456</v>
      </c>
      <c r="I178" s="70" t="s">
        <v>356</v>
      </c>
      <c r="J178" s="70" t="s">
        <v>1177</v>
      </c>
      <c r="K178" s="22">
        <f t="shared" si="4"/>
        <v>24</v>
      </c>
      <c r="L178" s="60">
        <v>6</v>
      </c>
      <c r="M178" s="224">
        <v>45457</v>
      </c>
      <c r="N178" s="208" t="s">
        <v>1053</v>
      </c>
    </row>
    <row r="179" spans="1:14">
      <c r="A179" s="4">
        <v>45453</v>
      </c>
      <c r="B179" s="70" t="s">
        <v>41</v>
      </c>
      <c r="C179" s="70" t="s">
        <v>42</v>
      </c>
      <c r="D179" s="70" t="s">
        <v>43</v>
      </c>
      <c r="E179" s="59">
        <v>39</v>
      </c>
      <c r="F179" s="70" t="s">
        <v>44</v>
      </c>
      <c r="G179" s="70" t="s">
        <v>37</v>
      </c>
      <c r="H179" s="4">
        <v>45461</v>
      </c>
      <c r="I179" s="70" t="s">
        <v>356</v>
      </c>
      <c r="J179" s="70" t="s">
        <v>1178</v>
      </c>
      <c r="K179" s="22">
        <f t="shared" si="4"/>
        <v>38</v>
      </c>
      <c r="L179" s="60">
        <v>1</v>
      </c>
      <c r="M179" s="224">
        <v>45463</v>
      </c>
      <c r="N179" s="209" t="s">
        <v>1054</v>
      </c>
    </row>
    <row r="180" spans="1:14">
      <c r="A180" s="4">
        <v>45453</v>
      </c>
      <c r="B180" s="70" t="s">
        <v>41</v>
      </c>
      <c r="C180" s="70" t="s">
        <v>42</v>
      </c>
      <c r="D180" s="70" t="s">
        <v>43</v>
      </c>
      <c r="E180" s="59">
        <v>21</v>
      </c>
      <c r="F180" s="70" t="s">
        <v>44</v>
      </c>
      <c r="G180" s="70" t="s">
        <v>37</v>
      </c>
      <c r="H180" s="4">
        <v>45461</v>
      </c>
      <c r="I180" s="70" t="s">
        <v>356</v>
      </c>
      <c r="J180" s="70" t="s">
        <v>1179</v>
      </c>
      <c r="K180" s="22">
        <f t="shared" si="4"/>
        <v>21</v>
      </c>
      <c r="L180" s="60">
        <v>0</v>
      </c>
      <c r="M180" s="224">
        <v>45463</v>
      </c>
      <c r="N180" s="209" t="s">
        <v>1054</v>
      </c>
    </row>
    <row r="181" spans="1:14">
      <c r="A181" s="4">
        <v>45456</v>
      </c>
      <c r="B181" s="70" t="s">
        <v>41</v>
      </c>
      <c r="C181" s="70" t="s">
        <v>42</v>
      </c>
      <c r="D181" s="70" t="s">
        <v>43</v>
      </c>
      <c r="E181" s="59">
        <v>4</v>
      </c>
      <c r="F181" s="70" t="s">
        <v>44</v>
      </c>
      <c r="G181" s="70" t="s">
        <v>37</v>
      </c>
      <c r="H181" s="4">
        <v>45461</v>
      </c>
      <c r="I181" s="70" t="s">
        <v>356</v>
      </c>
      <c r="J181" s="70" t="s">
        <v>1180</v>
      </c>
      <c r="K181" s="22">
        <f t="shared" si="4"/>
        <v>4</v>
      </c>
      <c r="L181" s="60">
        <v>0</v>
      </c>
      <c r="M181" s="224">
        <v>45463</v>
      </c>
      <c r="N181" s="209" t="s">
        <v>1054</v>
      </c>
    </row>
    <row r="182" spans="1:14">
      <c r="A182" s="4">
        <v>45456</v>
      </c>
      <c r="B182" s="70" t="s">
        <v>41</v>
      </c>
      <c r="C182" s="70" t="s">
        <v>42</v>
      </c>
      <c r="D182" s="70" t="s">
        <v>43</v>
      </c>
      <c r="E182" s="59">
        <v>3</v>
      </c>
      <c r="F182" s="70" t="s">
        <v>44</v>
      </c>
      <c r="G182" s="70" t="s">
        <v>37</v>
      </c>
      <c r="H182" s="4">
        <v>45457</v>
      </c>
      <c r="I182" s="70" t="s">
        <v>356</v>
      </c>
      <c r="J182" s="70" t="s">
        <v>1181</v>
      </c>
      <c r="K182" s="22">
        <f t="shared" si="4"/>
        <v>3</v>
      </c>
      <c r="L182" s="60">
        <v>0</v>
      </c>
      <c r="M182" s="224">
        <v>45463</v>
      </c>
      <c r="N182" s="209" t="s">
        <v>1013</v>
      </c>
    </row>
    <row r="183" spans="1:14">
      <c r="A183" s="4">
        <v>45453</v>
      </c>
      <c r="B183" s="70" t="s">
        <v>41</v>
      </c>
      <c r="C183" s="70" t="s">
        <v>42</v>
      </c>
      <c r="D183" s="70" t="s">
        <v>43</v>
      </c>
      <c r="E183" s="59">
        <v>14</v>
      </c>
      <c r="F183" s="70" t="s">
        <v>44</v>
      </c>
      <c r="G183" s="70" t="s">
        <v>37</v>
      </c>
      <c r="H183" s="4">
        <v>45457</v>
      </c>
      <c r="I183" s="70" t="s">
        <v>356</v>
      </c>
      <c r="J183" s="70" t="s">
        <v>1182</v>
      </c>
      <c r="K183" s="22">
        <f t="shared" si="4"/>
        <v>12</v>
      </c>
      <c r="L183" s="60">
        <v>2</v>
      </c>
      <c r="M183" s="224">
        <v>45463</v>
      </c>
      <c r="N183" s="209" t="s">
        <v>1061</v>
      </c>
    </row>
    <row r="184" spans="1:14">
      <c r="A184" s="4">
        <v>45453</v>
      </c>
      <c r="B184" s="70" t="s">
        <v>41</v>
      </c>
      <c r="C184" s="70" t="s">
        <v>42</v>
      </c>
      <c r="D184" s="70" t="s">
        <v>43</v>
      </c>
      <c r="E184" s="59">
        <v>31</v>
      </c>
      <c r="F184" s="70" t="s">
        <v>44</v>
      </c>
      <c r="G184" s="70" t="s">
        <v>37</v>
      </c>
      <c r="H184" s="4">
        <v>45457</v>
      </c>
      <c r="I184" s="70" t="s">
        <v>356</v>
      </c>
      <c r="J184" s="70" t="s">
        <v>1183</v>
      </c>
      <c r="K184" s="22">
        <f t="shared" si="4"/>
        <v>24</v>
      </c>
      <c r="L184" s="60">
        <v>7</v>
      </c>
      <c r="M184" s="224">
        <v>45457</v>
      </c>
      <c r="N184" s="209" t="s">
        <v>1013</v>
      </c>
    </row>
    <row r="185" spans="1:14">
      <c r="A185" s="4">
        <v>45456</v>
      </c>
      <c r="B185" s="70" t="s">
        <v>41</v>
      </c>
      <c r="C185" s="70" t="s">
        <v>64</v>
      </c>
      <c r="D185" s="70" t="s">
        <v>43</v>
      </c>
      <c r="E185" s="59">
        <v>3</v>
      </c>
      <c r="F185" s="70" t="s">
        <v>44</v>
      </c>
      <c r="G185" s="70" t="s">
        <v>37</v>
      </c>
      <c r="H185" s="4">
        <v>45456</v>
      </c>
      <c r="I185" s="70" t="s">
        <v>356</v>
      </c>
      <c r="J185" s="70" t="s">
        <v>1184</v>
      </c>
      <c r="K185" s="22">
        <f t="shared" si="4"/>
        <v>3</v>
      </c>
      <c r="L185" s="60">
        <v>0</v>
      </c>
      <c r="M185" s="224">
        <v>45457</v>
      </c>
      <c r="N185" s="209" t="s">
        <v>1074</v>
      </c>
    </row>
    <row r="186" spans="1:14">
      <c r="A186" s="4">
        <v>45456</v>
      </c>
      <c r="B186" s="70" t="s">
        <v>41</v>
      </c>
      <c r="C186" s="70" t="s">
        <v>64</v>
      </c>
      <c r="D186" s="70" t="s">
        <v>43</v>
      </c>
      <c r="E186" s="59">
        <v>1</v>
      </c>
      <c r="F186" s="70" t="s">
        <v>44</v>
      </c>
      <c r="G186" s="70" t="s">
        <v>37</v>
      </c>
      <c r="H186" s="4">
        <v>45456</v>
      </c>
      <c r="I186" s="70" t="s">
        <v>356</v>
      </c>
      <c r="J186" s="70" t="s">
        <v>1185</v>
      </c>
      <c r="K186" s="22">
        <f t="shared" si="4"/>
        <v>1</v>
      </c>
      <c r="L186" s="60">
        <v>0</v>
      </c>
      <c r="M186" s="224">
        <v>45457</v>
      </c>
      <c r="N186" s="209" t="s">
        <v>1186</v>
      </c>
    </row>
    <row r="187" spans="1:14">
      <c r="A187" s="4">
        <v>45456</v>
      </c>
      <c r="B187" s="70" t="s">
        <v>41</v>
      </c>
      <c r="C187" s="70" t="s">
        <v>64</v>
      </c>
      <c r="D187" s="70" t="s">
        <v>43</v>
      </c>
      <c r="E187" s="59">
        <v>2</v>
      </c>
      <c r="F187" s="70" t="s">
        <v>44</v>
      </c>
      <c r="G187" s="70" t="s">
        <v>37</v>
      </c>
      <c r="H187" s="4">
        <v>45456</v>
      </c>
      <c r="I187" s="70" t="s">
        <v>356</v>
      </c>
      <c r="J187" s="70" t="s">
        <v>1187</v>
      </c>
      <c r="K187" s="22">
        <f t="shared" si="4"/>
        <v>2</v>
      </c>
      <c r="L187" s="60">
        <v>0</v>
      </c>
      <c r="M187" s="224">
        <v>45457</v>
      </c>
      <c r="N187" s="209" t="s">
        <v>1053</v>
      </c>
    </row>
    <row r="188" spans="1:14">
      <c r="A188" s="4">
        <v>45461</v>
      </c>
      <c r="B188" s="70" t="s">
        <v>41</v>
      </c>
      <c r="C188" s="70" t="s">
        <v>49</v>
      </c>
      <c r="D188" s="70" t="s">
        <v>43</v>
      </c>
      <c r="E188" s="59">
        <v>31</v>
      </c>
      <c r="F188" s="70" t="s">
        <v>44</v>
      </c>
      <c r="G188" s="70" t="s">
        <v>37</v>
      </c>
      <c r="H188" s="4">
        <v>45463</v>
      </c>
      <c r="I188" s="70" t="s">
        <v>356</v>
      </c>
      <c r="J188" s="70" t="s">
        <v>1188</v>
      </c>
      <c r="K188" s="22">
        <f t="shared" si="4"/>
        <v>30</v>
      </c>
      <c r="L188" s="60">
        <v>1</v>
      </c>
      <c r="M188" s="224">
        <v>45464</v>
      </c>
      <c r="N188" s="209" t="s">
        <v>1008</v>
      </c>
    </row>
    <row r="189" spans="1:14">
      <c r="A189" s="4">
        <v>45461</v>
      </c>
      <c r="B189" s="70" t="s">
        <v>41</v>
      </c>
      <c r="C189" s="70" t="s">
        <v>49</v>
      </c>
      <c r="D189" s="70" t="s">
        <v>43</v>
      </c>
      <c r="E189" s="59">
        <v>44</v>
      </c>
      <c r="F189" s="70" t="s">
        <v>44</v>
      </c>
      <c r="G189" s="70" t="s">
        <v>37</v>
      </c>
      <c r="H189" s="4">
        <v>45464</v>
      </c>
      <c r="I189" s="70" t="s">
        <v>356</v>
      </c>
      <c r="J189" s="70" t="s">
        <v>1189</v>
      </c>
      <c r="K189" s="22">
        <f t="shared" si="4"/>
        <v>38</v>
      </c>
      <c r="L189" s="60">
        <v>6</v>
      </c>
      <c r="M189" s="224">
        <v>45464</v>
      </c>
      <c r="N189" s="209" t="s">
        <v>1013</v>
      </c>
    </row>
    <row r="190" spans="1:14">
      <c r="A190" s="4">
        <v>45461</v>
      </c>
      <c r="B190" s="70" t="s">
        <v>41</v>
      </c>
      <c r="C190" s="70" t="s">
        <v>49</v>
      </c>
      <c r="D190" s="70" t="s">
        <v>43</v>
      </c>
      <c r="E190" s="59">
        <v>38</v>
      </c>
      <c r="F190" s="70" t="s">
        <v>44</v>
      </c>
      <c r="G190" s="70" t="s">
        <v>37</v>
      </c>
      <c r="H190" s="4">
        <v>45463</v>
      </c>
      <c r="I190" s="70" t="s">
        <v>356</v>
      </c>
      <c r="J190" s="70" t="s">
        <v>876</v>
      </c>
      <c r="K190" s="22">
        <f t="shared" si="4"/>
        <v>36</v>
      </c>
      <c r="L190" s="60">
        <v>2</v>
      </c>
      <c r="M190" s="225">
        <v>45464</v>
      </c>
      <c r="N190" s="127" t="s">
        <v>1008</v>
      </c>
    </row>
    <row r="191" spans="1:14">
      <c r="A191" s="4">
        <v>45464</v>
      </c>
      <c r="B191" s="70" t="s">
        <v>41</v>
      </c>
      <c r="C191" s="70" t="s">
        <v>49</v>
      </c>
      <c r="D191" s="70" t="s">
        <v>43</v>
      </c>
      <c r="E191" s="59">
        <v>4</v>
      </c>
      <c r="F191" s="70" t="s">
        <v>44</v>
      </c>
      <c r="G191" s="70" t="s">
        <v>37</v>
      </c>
      <c r="H191" s="4">
        <v>45464</v>
      </c>
      <c r="I191" s="70" t="s">
        <v>356</v>
      </c>
      <c r="J191" s="70" t="s">
        <v>1190</v>
      </c>
      <c r="K191" s="22">
        <f t="shared" si="4"/>
        <v>4</v>
      </c>
      <c r="L191" s="60">
        <v>0</v>
      </c>
      <c r="M191" s="224">
        <v>45464</v>
      </c>
      <c r="N191" s="209" t="s">
        <v>1008</v>
      </c>
    </row>
    <row r="192" spans="1:14">
      <c r="A192" s="4">
        <v>45464</v>
      </c>
      <c r="B192" s="70" t="s">
        <v>41</v>
      </c>
      <c r="C192" s="70" t="s">
        <v>49</v>
      </c>
      <c r="D192" s="70" t="s">
        <v>43</v>
      </c>
      <c r="E192" s="59">
        <v>1</v>
      </c>
      <c r="F192" s="70" t="s">
        <v>44</v>
      </c>
      <c r="G192" s="70" t="s">
        <v>37</v>
      </c>
      <c r="H192" s="4">
        <v>45464</v>
      </c>
      <c r="I192" s="70" t="s">
        <v>356</v>
      </c>
      <c r="J192" s="70" t="s">
        <v>1191</v>
      </c>
      <c r="K192" s="22">
        <f t="shared" si="4"/>
        <v>0</v>
      </c>
      <c r="L192" s="60">
        <v>1</v>
      </c>
      <c r="M192" s="224">
        <v>45464</v>
      </c>
      <c r="N192" s="209" t="s">
        <v>1192</v>
      </c>
    </row>
    <row r="193" spans="1:14">
      <c r="A193" s="4">
        <v>45453</v>
      </c>
      <c r="B193" s="70" t="s">
        <v>41</v>
      </c>
      <c r="C193" s="70" t="s">
        <v>49</v>
      </c>
      <c r="D193" s="70" t="s">
        <v>43</v>
      </c>
      <c r="E193" s="59">
        <v>1</v>
      </c>
      <c r="F193" s="70" t="s">
        <v>44</v>
      </c>
      <c r="G193" s="70" t="s">
        <v>18</v>
      </c>
      <c r="H193" s="4">
        <v>45454</v>
      </c>
      <c r="I193" s="70" t="s">
        <v>356</v>
      </c>
      <c r="J193" s="70" t="s">
        <v>1193</v>
      </c>
      <c r="K193" s="22">
        <f t="shared" si="4"/>
        <v>1</v>
      </c>
      <c r="L193" s="60">
        <v>0</v>
      </c>
      <c r="M193" s="224">
        <v>45461</v>
      </c>
      <c r="N193" s="209" t="s">
        <v>1032</v>
      </c>
    </row>
    <row r="194" spans="1:14">
      <c r="A194" s="4">
        <v>45453</v>
      </c>
      <c r="B194" s="70" t="s">
        <v>41</v>
      </c>
      <c r="C194" s="70" t="s">
        <v>49</v>
      </c>
      <c r="D194" s="70" t="s">
        <v>43</v>
      </c>
      <c r="E194" s="59">
        <v>16</v>
      </c>
      <c r="F194" s="70" t="s">
        <v>44</v>
      </c>
      <c r="G194" s="70" t="s">
        <v>17</v>
      </c>
      <c r="H194" s="4">
        <v>45456</v>
      </c>
      <c r="I194" s="70" t="s">
        <v>356</v>
      </c>
      <c r="J194" s="70" t="s">
        <v>1194</v>
      </c>
      <c r="K194" s="22">
        <f t="shared" si="4"/>
        <v>14</v>
      </c>
      <c r="L194" s="60">
        <v>2</v>
      </c>
      <c r="M194" s="224">
        <v>45461</v>
      </c>
      <c r="N194" s="209" t="s">
        <v>1035</v>
      </c>
    </row>
    <row r="195" spans="1:14">
      <c r="A195" s="4">
        <v>45453</v>
      </c>
      <c r="B195" s="70" t="s">
        <v>41</v>
      </c>
      <c r="C195" s="70" t="s">
        <v>49</v>
      </c>
      <c r="D195" s="70" t="s">
        <v>43</v>
      </c>
      <c r="E195" s="59">
        <v>28</v>
      </c>
      <c r="F195" s="70" t="s">
        <v>44</v>
      </c>
      <c r="G195" s="70" t="s">
        <v>17</v>
      </c>
      <c r="H195" s="4">
        <v>45456</v>
      </c>
      <c r="I195" s="70" t="s">
        <v>356</v>
      </c>
      <c r="J195" s="70" t="s">
        <v>1195</v>
      </c>
      <c r="K195" s="22">
        <f t="shared" si="4"/>
        <v>22</v>
      </c>
      <c r="L195" s="60">
        <v>6</v>
      </c>
      <c r="M195" s="224">
        <v>45461</v>
      </c>
      <c r="N195" s="209" t="s">
        <v>1035</v>
      </c>
    </row>
    <row r="196" spans="1:14">
      <c r="A196" s="4">
        <v>45456</v>
      </c>
      <c r="B196" s="70" t="s">
        <v>41</v>
      </c>
      <c r="C196" s="70" t="s">
        <v>64</v>
      </c>
      <c r="D196" s="70" t="s">
        <v>43</v>
      </c>
      <c r="E196" s="59">
        <v>29</v>
      </c>
      <c r="F196" s="70" t="s">
        <v>44</v>
      </c>
      <c r="G196" s="70" t="s">
        <v>17</v>
      </c>
      <c r="H196" s="4">
        <v>45457</v>
      </c>
      <c r="I196" s="70" t="s">
        <v>356</v>
      </c>
      <c r="J196" s="70" t="s">
        <v>557</v>
      </c>
      <c r="K196" s="22">
        <f t="shared" si="4"/>
        <v>15</v>
      </c>
      <c r="L196" s="60">
        <v>14</v>
      </c>
      <c r="M196" s="224">
        <v>45457</v>
      </c>
      <c r="N196" s="209" t="s">
        <v>1017</v>
      </c>
    </row>
    <row r="197" spans="1:14">
      <c r="A197" s="4">
        <v>45449</v>
      </c>
      <c r="B197" s="70" t="s">
        <v>41</v>
      </c>
      <c r="C197" s="70" t="s">
        <v>46</v>
      </c>
      <c r="D197" s="70" t="s">
        <v>43</v>
      </c>
      <c r="E197" s="59">
        <v>24</v>
      </c>
      <c r="F197" s="70" t="s">
        <v>44</v>
      </c>
      <c r="G197" s="70" t="s">
        <v>17</v>
      </c>
      <c r="H197" s="4">
        <v>45450</v>
      </c>
      <c r="I197" s="70" t="s">
        <v>356</v>
      </c>
      <c r="J197" s="70" t="s">
        <v>1196</v>
      </c>
      <c r="K197" s="22">
        <f t="shared" si="4"/>
        <v>22</v>
      </c>
      <c r="L197" s="60">
        <v>2</v>
      </c>
      <c r="M197" s="224">
        <v>45454</v>
      </c>
      <c r="N197" s="209" t="s">
        <v>1017</v>
      </c>
    </row>
    <row r="198" spans="1:14">
      <c r="A198" s="4">
        <v>45449</v>
      </c>
      <c r="B198" s="70" t="s">
        <v>41</v>
      </c>
      <c r="C198" s="70" t="s">
        <v>46</v>
      </c>
      <c r="D198" s="70" t="s">
        <v>43</v>
      </c>
      <c r="E198" s="59">
        <v>30</v>
      </c>
      <c r="F198" s="70" t="s">
        <v>44</v>
      </c>
      <c r="G198" s="70" t="s">
        <v>17</v>
      </c>
      <c r="H198" s="4">
        <v>45450</v>
      </c>
      <c r="I198" s="70" t="s">
        <v>356</v>
      </c>
      <c r="J198" s="70" t="s">
        <v>1197</v>
      </c>
      <c r="K198" s="22">
        <f t="shared" si="4"/>
        <v>27</v>
      </c>
      <c r="L198" s="60">
        <v>3</v>
      </c>
      <c r="M198" s="224">
        <v>45454</v>
      </c>
      <c r="N198" s="209" t="s">
        <v>1017</v>
      </c>
    </row>
    <row r="199" spans="1:14">
      <c r="A199" s="4">
        <v>45449</v>
      </c>
      <c r="B199" s="70" t="s">
        <v>41</v>
      </c>
      <c r="C199" s="70" t="s">
        <v>46</v>
      </c>
      <c r="D199" s="70" t="s">
        <v>43</v>
      </c>
      <c r="E199" s="59">
        <v>6</v>
      </c>
      <c r="F199" s="70" t="s">
        <v>44</v>
      </c>
      <c r="G199" s="70" t="s">
        <v>17</v>
      </c>
      <c r="H199" s="4">
        <v>45450</v>
      </c>
      <c r="I199" s="70" t="s">
        <v>356</v>
      </c>
      <c r="J199" s="70" t="s">
        <v>1198</v>
      </c>
      <c r="K199" s="22">
        <f t="shared" si="4"/>
        <v>6</v>
      </c>
      <c r="L199" s="60">
        <v>0</v>
      </c>
      <c r="M199" s="224">
        <v>45454</v>
      </c>
      <c r="N199" s="209" t="s">
        <v>1199</v>
      </c>
    </row>
    <row r="200" spans="1:14">
      <c r="A200" s="4">
        <v>45447</v>
      </c>
      <c r="B200" s="70" t="s">
        <v>41</v>
      </c>
      <c r="C200" s="70" t="s">
        <v>64</v>
      </c>
      <c r="D200" s="70" t="s">
        <v>43</v>
      </c>
      <c r="E200" s="59">
        <v>6</v>
      </c>
      <c r="F200" s="70" t="s">
        <v>44</v>
      </c>
      <c r="G200" s="70" t="s">
        <v>17</v>
      </c>
      <c r="H200" s="4">
        <v>45447</v>
      </c>
      <c r="I200" s="70" t="s">
        <v>356</v>
      </c>
      <c r="J200" s="70" t="s">
        <v>1200</v>
      </c>
      <c r="K200" s="22">
        <f t="shared" si="4"/>
        <v>6</v>
      </c>
      <c r="L200" s="60">
        <v>0</v>
      </c>
      <c r="M200" s="224">
        <v>45447</v>
      </c>
      <c r="N200" s="209" t="s">
        <v>1017</v>
      </c>
    </row>
    <row r="201" spans="1:14">
      <c r="A201" s="4">
        <v>45447</v>
      </c>
      <c r="B201" s="70" t="s">
        <v>41</v>
      </c>
      <c r="C201" s="70" t="s">
        <v>64</v>
      </c>
      <c r="D201" s="70" t="s">
        <v>43</v>
      </c>
      <c r="E201" s="59">
        <v>6</v>
      </c>
      <c r="F201" s="70" t="s">
        <v>44</v>
      </c>
      <c r="G201" s="70" t="s">
        <v>17</v>
      </c>
      <c r="H201" s="4">
        <v>45447</v>
      </c>
      <c r="I201" s="70" t="s">
        <v>356</v>
      </c>
      <c r="J201" s="70" t="s">
        <v>1201</v>
      </c>
      <c r="K201" s="22">
        <f t="shared" si="4"/>
        <v>6</v>
      </c>
      <c r="L201" s="60">
        <v>0</v>
      </c>
      <c r="M201" s="224">
        <v>45447</v>
      </c>
      <c r="N201" s="209" t="s">
        <v>1017</v>
      </c>
    </row>
    <row r="202" spans="1:14">
      <c r="A202" s="4">
        <v>45457</v>
      </c>
      <c r="B202" s="70" t="s">
        <v>41</v>
      </c>
      <c r="C202" s="70" t="s">
        <v>64</v>
      </c>
      <c r="D202" s="70" t="s">
        <v>43</v>
      </c>
      <c r="E202" s="59">
        <v>2</v>
      </c>
      <c r="F202" s="70" t="s">
        <v>44</v>
      </c>
      <c r="G202" s="70" t="s">
        <v>15</v>
      </c>
      <c r="H202" s="4">
        <v>45463</v>
      </c>
      <c r="I202" s="70" t="s">
        <v>356</v>
      </c>
      <c r="J202" s="70" t="s">
        <v>1202</v>
      </c>
      <c r="K202" s="22">
        <f t="shared" si="4"/>
        <v>1</v>
      </c>
      <c r="L202" s="60">
        <v>1</v>
      </c>
      <c r="M202" s="224">
        <v>45463</v>
      </c>
      <c r="N202" s="209" t="s">
        <v>1203</v>
      </c>
    </row>
    <row r="203" spans="1:14">
      <c r="A203" s="4">
        <v>45447</v>
      </c>
      <c r="B203" s="70" t="s">
        <v>41</v>
      </c>
      <c r="C203" s="70" t="s">
        <v>64</v>
      </c>
      <c r="D203" s="70" t="s">
        <v>43</v>
      </c>
      <c r="E203" s="59">
        <v>1</v>
      </c>
      <c r="F203" s="70" t="s">
        <v>44</v>
      </c>
      <c r="G203" s="70" t="s">
        <v>35</v>
      </c>
      <c r="H203" s="4">
        <v>45447</v>
      </c>
      <c r="I203" s="70" t="s">
        <v>356</v>
      </c>
      <c r="J203" s="70" t="s">
        <v>621</v>
      </c>
      <c r="K203" s="22">
        <f t="shared" si="4"/>
        <v>1</v>
      </c>
      <c r="L203" s="60">
        <v>0</v>
      </c>
      <c r="M203" s="224">
        <v>45447</v>
      </c>
      <c r="N203" s="209" t="s">
        <v>1143</v>
      </c>
    </row>
    <row r="204" spans="1:14">
      <c r="A204" s="4">
        <v>45447</v>
      </c>
      <c r="B204" s="70" t="s">
        <v>41</v>
      </c>
      <c r="C204" s="70" t="s">
        <v>64</v>
      </c>
      <c r="D204" s="70" t="s">
        <v>43</v>
      </c>
      <c r="E204" s="59">
        <v>3</v>
      </c>
      <c r="F204" s="70" t="s">
        <v>44</v>
      </c>
      <c r="G204" s="70" t="s">
        <v>20</v>
      </c>
      <c r="H204" s="4">
        <v>45447</v>
      </c>
      <c r="I204" s="70" t="s">
        <v>356</v>
      </c>
      <c r="J204" s="70" t="s">
        <v>622</v>
      </c>
      <c r="K204" s="22">
        <f t="shared" si="4"/>
        <v>3</v>
      </c>
      <c r="L204" s="60">
        <v>0</v>
      </c>
      <c r="M204" s="224">
        <v>45447</v>
      </c>
      <c r="N204" s="209" t="s">
        <v>1025</v>
      </c>
    </row>
    <row r="205" spans="1:14">
      <c r="A205" s="4">
        <v>45447</v>
      </c>
      <c r="B205" s="70" t="s">
        <v>41</v>
      </c>
      <c r="C205" s="70" t="s">
        <v>64</v>
      </c>
      <c r="D205" s="70" t="s">
        <v>43</v>
      </c>
      <c r="E205" s="59">
        <v>3</v>
      </c>
      <c r="F205" s="70" t="s">
        <v>44</v>
      </c>
      <c r="G205" s="70" t="s">
        <v>36</v>
      </c>
      <c r="H205" s="4">
        <v>45447</v>
      </c>
      <c r="I205" s="70" t="s">
        <v>356</v>
      </c>
      <c r="J205" s="70" t="s">
        <v>796</v>
      </c>
      <c r="K205" s="22">
        <f t="shared" si="4"/>
        <v>3</v>
      </c>
      <c r="L205" s="60">
        <v>0</v>
      </c>
      <c r="M205" s="224">
        <v>45447</v>
      </c>
      <c r="N205" s="209" t="s">
        <v>972</v>
      </c>
    </row>
    <row r="206" spans="1:14">
      <c r="A206" s="4">
        <v>45448</v>
      </c>
      <c r="B206" s="70" t="s">
        <v>41</v>
      </c>
      <c r="C206" s="70" t="s">
        <v>64</v>
      </c>
      <c r="D206" s="70" t="s">
        <v>43</v>
      </c>
      <c r="E206" s="59">
        <v>1</v>
      </c>
      <c r="F206" s="70" t="s">
        <v>44</v>
      </c>
      <c r="G206" s="70" t="s">
        <v>35</v>
      </c>
      <c r="H206" s="4">
        <v>45447</v>
      </c>
      <c r="I206" s="70" t="s">
        <v>356</v>
      </c>
      <c r="J206" s="70" t="s">
        <v>620</v>
      </c>
      <c r="K206" s="22">
        <f t="shared" si="4"/>
        <v>1</v>
      </c>
      <c r="L206" s="60">
        <v>0</v>
      </c>
      <c r="M206" s="224">
        <v>45447</v>
      </c>
      <c r="N206" s="210" t="s">
        <v>1105</v>
      </c>
    </row>
    <row r="207" spans="1:14">
      <c r="A207" s="4">
        <v>45447</v>
      </c>
      <c r="B207" s="70" t="s">
        <v>41</v>
      </c>
      <c r="C207" s="70" t="s">
        <v>64</v>
      </c>
      <c r="D207" s="70" t="s">
        <v>43</v>
      </c>
      <c r="E207" s="59">
        <v>1</v>
      </c>
      <c r="F207" s="70" t="s">
        <v>44</v>
      </c>
      <c r="G207" s="70" t="s">
        <v>35</v>
      </c>
      <c r="H207" s="4">
        <v>45468</v>
      </c>
      <c r="I207" s="70" t="s">
        <v>356</v>
      </c>
      <c r="J207" s="70" t="s">
        <v>1204</v>
      </c>
      <c r="K207" s="22">
        <f t="shared" si="4"/>
        <v>1</v>
      </c>
      <c r="L207" s="60">
        <v>0</v>
      </c>
      <c r="M207" s="224">
        <v>45468</v>
      </c>
      <c r="N207" s="210" t="s">
        <v>1143</v>
      </c>
    </row>
    <row r="208" spans="1:14">
      <c r="A208" s="4">
        <v>45447</v>
      </c>
      <c r="B208" s="70" t="s">
        <v>41</v>
      </c>
      <c r="C208" s="70" t="s">
        <v>64</v>
      </c>
      <c r="D208" s="70" t="s">
        <v>43</v>
      </c>
      <c r="E208" s="59">
        <v>1</v>
      </c>
      <c r="F208" s="70" t="s">
        <v>44</v>
      </c>
      <c r="G208" s="70" t="s">
        <v>35</v>
      </c>
      <c r="H208" s="4">
        <v>45468</v>
      </c>
      <c r="I208" s="70" t="s">
        <v>356</v>
      </c>
      <c r="J208" s="70" t="s">
        <v>1205</v>
      </c>
      <c r="K208" s="22">
        <f t="shared" si="4"/>
        <v>1</v>
      </c>
      <c r="L208" s="60">
        <v>0</v>
      </c>
      <c r="M208" s="224">
        <v>45468</v>
      </c>
      <c r="N208" s="210" t="s">
        <v>1105</v>
      </c>
    </row>
    <row r="209" spans="1:14">
      <c r="A209" s="4">
        <v>45446</v>
      </c>
      <c r="B209" s="70" t="s">
        <v>41</v>
      </c>
      <c r="C209" s="70" t="s">
        <v>49</v>
      </c>
      <c r="D209" s="70" t="s">
        <v>43</v>
      </c>
      <c r="E209" s="59">
        <v>20</v>
      </c>
      <c r="F209" s="70" t="s">
        <v>44</v>
      </c>
      <c r="G209" s="70" t="s">
        <v>35</v>
      </c>
      <c r="H209" s="4">
        <v>45449</v>
      </c>
      <c r="I209" s="70" t="s">
        <v>356</v>
      </c>
      <c r="J209" s="70" t="s">
        <v>1206</v>
      </c>
      <c r="K209" s="22">
        <f t="shared" si="4"/>
        <v>20</v>
      </c>
      <c r="L209" s="60">
        <v>0</v>
      </c>
      <c r="M209" s="224">
        <v>45453</v>
      </c>
      <c r="N209" s="210" t="s">
        <v>1207</v>
      </c>
    </row>
    <row r="210" spans="1:14">
      <c r="A210" s="4">
        <v>45446</v>
      </c>
      <c r="B210" s="70" t="s">
        <v>41</v>
      </c>
      <c r="C210" s="70" t="s">
        <v>49</v>
      </c>
      <c r="D210" s="70" t="s">
        <v>43</v>
      </c>
      <c r="E210" s="59">
        <v>19</v>
      </c>
      <c r="F210" s="70" t="s">
        <v>44</v>
      </c>
      <c r="G210" s="70" t="s">
        <v>35</v>
      </c>
      <c r="H210" s="4">
        <v>45449</v>
      </c>
      <c r="I210" s="70" t="s">
        <v>356</v>
      </c>
      <c r="J210" s="70" t="s">
        <v>1208</v>
      </c>
      <c r="K210" s="22">
        <f t="shared" si="4"/>
        <v>19</v>
      </c>
      <c r="L210" s="60">
        <v>0</v>
      </c>
      <c r="M210" s="224">
        <v>45453</v>
      </c>
      <c r="N210" s="210" t="s">
        <v>1207</v>
      </c>
    </row>
    <row r="211" spans="1:14">
      <c r="A211" s="4">
        <v>45453</v>
      </c>
      <c r="B211" s="70" t="s">
        <v>41</v>
      </c>
      <c r="C211" s="70" t="s">
        <v>49</v>
      </c>
      <c r="D211" s="70" t="s">
        <v>43</v>
      </c>
      <c r="E211" s="59">
        <v>2</v>
      </c>
      <c r="F211" s="70" t="s">
        <v>44</v>
      </c>
      <c r="G211" s="70" t="s">
        <v>20</v>
      </c>
      <c r="H211" s="4">
        <v>45469</v>
      </c>
      <c r="I211" s="70" t="s">
        <v>356</v>
      </c>
      <c r="J211" s="70" t="s">
        <v>1209</v>
      </c>
      <c r="K211" s="22">
        <f t="shared" si="4"/>
        <v>0</v>
      </c>
      <c r="L211" s="60">
        <v>2</v>
      </c>
      <c r="N211" s="210" t="s">
        <v>974</v>
      </c>
    </row>
    <row r="212" spans="1:14">
      <c r="A212" s="4">
        <v>45453</v>
      </c>
      <c r="B212" s="70" t="s">
        <v>41</v>
      </c>
      <c r="C212" s="70" t="s">
        <v>49</v>
      </c>
      <c r="D212" s="70" t="s">
        <v>43</v>
      </c>
      <c r="E212" s="59">
        <v>2</v>
      </c>
      <c r="F212" s="70" t="s">
        <v>44</v>
      </c>
      <c r="G212" s="70" t="s">
        <v>31</v>
      </c>
      <c r="H212" s="4">
        <v>45469</v>
      </c>
      <c r="I212" s="70" t="s">
        <v>356</v>
      </c>
      <c r="J212" s="70" t="s">
        <v>1210</v>
      </c>
      <c r="K212" s="22">
        <f t="shared" si="4"/>
        <v>2</v>
      </c>
      <c r="L212" s="60">
        <v>0</v>
      </c>
      <c r="N212" s="210" t="s">
        <v>1211</v>
      </c>
    </row>
    <row r="213" spans="1:14">
      <c r="A213" s="4">
        <v>45468</v>
      </c>
      <c r="B213" s="70" t="s">
        <v>41</v>
      </c>
      <c r="C213" s="70" t="s">
        <v>64</v>
      </c>
      <c r="D213" s="70" t="s">
        <v>43</v>
      </c>
      <c r="E213" s="59">
        <v>1</v>
      </c>
      <c r="F213" s="70" t="s">
        <v>44</v>
      </c>
      <c r="G213" s="70" t="s">
        <v>15</v>
      </c>
      <c r="H213" s="4">
        <v>45469</v>
      </c>
      <c r="I213" s="70" t="s">
        <v>356</v>
      </c>
      <c r="J213" s="70" t="s">
        <v>1212</v>
      </c>
      <c r="K213" s="22">
        <f t="shared" si="4"/>
        <v>0</v>
      </c>
      <c r="L213" s="60">
        <v>1</v>
      </c>
      <c r="N213" s="210" t="s">
        <v>1046</v>
      </c>
    </row>
    <row r="214" spans="1:14">
      <c r="A214" s="4">
        <v>45468</v>
      </c>
      <c r="B214" s="70" t="s">
        <v>41</v>
      </c>
      <c r="C214" s="70" t="s">
        <v>64</v>
      </c>
      <c r="D214" s="70" t="s">
        <v>43</v>
      </c>
      <c r="E214" s="59">
        <v>1</v>
      </c>
      <c r="F214" s="70" t="s">
        <v>44</v>
      </c>
      <c r="G214" s="70" t="s">
        <v>15</v>
      </c>
      <c r="H214" s="4">
        <v>45469</v>
      </c>
      <c r="I214" s="70" t="s">
        <v>356</v>
      </c>
      <c r="J214" s="70" t="s">
        <v>980</v>
      </c>
      <c r="K214" s="22">
        <f>IF(H214="",0,IF(L214&gt;E214,"ERROR",E214-L214))</f>
        <v>0</v>
      </c>
      <c r="L214" s="60">
        <v>1</v>
      </c>
      <c r="N214" s="210" t="s">
        <v>1046</v>
      </c>
    </row>
    <row r="215" spans="1:14">
      <c r="A215" s="4">
        <v>45468</v>
      </c>
      <c r="B215" s="70" t="s">
        <v>41</v>
      </c>
      <c r="C215" s="70" t="s">
        <v>64</v>
      </c>
      <c r="D215" s="70" t="s">
        <v>43</v>
      </c>
      <c r="E215" s="59">
        <v>39</v>
      </c>
      <c r="F215" s="70" t="s">
        <v>44</v>
      </c>
      <c r="G215" s="70" t="s">
        <v>37</v>
      </c>
      <c r="H215" s="4">
        <v>45469</v>
      </c>
      <c r="I215" s="70" t="s">
        <v>356</v>
      </c>
      <c r="J215" s="70" t="s">
        <v>305</v>
      </c>
      <c r="K215" s="22">
        <f t="shared" si="4"/>
        <v>38</v>
      </c>
      <c r="L215" s="60">
        <v>1</v>
      </c>
      <c r="N215" s="210" t="s">
        <v>1008</v>
      </c>
    </row>
    <row r="216" spans="1:14">
      <c r="A216" s="4">
        <v>45467</v>
      </c>
      <c r="B216" s="70" t="s">
        <v>41</v>
      </c>
      <c r="C216" s="70" t="s">
        <v>46</v>
      </c>
      <c r="D216" s="70" t="s">
        <v>43</v>
      </c>
      <c r="E216" s="59">
        <v>60</v>
      </c>
      <c r="F216" s="70" t="s">
        <v>44</v>
      </c>
      <c r="G216" s="70" t="s">
        <v>27</v>
      </c>
      <c r="H216" s="4">
        <v>45467</v>
      </c>
      <c r="I216" s="70" t="s">
        <v>356</v>
      </c>
      <c r="J216" s="70" t="s">
        <v>371</v>
      </c>
      <c r="K216" s="22">
        <f t="shared" si="4"/>
        <v>60</v>
      </c>
      <c r="L216" s="60">
        <v>0</v>
      </c>
    </row>
    <row r="217" spans="1:14">
      <c r="A217" s="4">
        <v>45467</v>
      </c>
      <c r="B217" s="70" t="s">
        <v>41</v>
      </c>
      <c r="C217" s="70" t="s">
        <v>64</v>
      </c>
      <c r="D217" s="70" t="s">
        <v>43</v>
      </c>
      <c r="E217" s="59">
        <v>50</v>
      </c>
      <c r="F217" s="70" t="s">
        <v>44</v>
      </c>
      <c r="G217" s="70" t="s">
        <v>27</v>
      </c>
      <c r="H217" s="4">
        <v>45467</v>
      </c>
      <c r="I217" s="70" t="s">
        <v>356</v>
      </c>
      <c r="J217" s="70" t="s">
        <v>371</v>
      </c>
      <c r="K217" s="22">
        <f t="shared" si="4"/>
        <v>48</v>
      </c>
      <c r="L217" s="60">
        <v>2</v>
      </c>
    </row>
    <row r="218" spans="1:14">
      <c r="A218" s="4">
        <v>45464</v>
      </c>
      <c r="B218" s="70" t="s">
        <v>41</v>
      </c>
      <c r="C218" s="70" t="s">
        <v>49</v>
      </c>
      <c r="D218" s="70" t="s">
        <v>1213</v>
      </c>
      <c r="E218" s="59">
        <v>1</v>
      </c>
      <c r="F218" s="70" t="s">
        <v>44</v>
      </c>
      <c r="G218" s="70" t="s">
        <v>15</v>
      </c>
      <c r="H218" s="4">
        <v>45464</v>
      </c>
      <c r="I218" s="70" t="s">
        <v>356</v>
      </c>
      <c r="J218" s="70" t="s">
        <v>242</v>
      </c>
      <c r="K218" s="22">
        <f t="shared" si="4"/>
        <v>1</v>
      </c>
      <c r="L218" s="60">
        <v>0</v>
      </c>
      <c r="M218" s="212">
        <v>45464</v>
      </c>
    </row>
    <row r="219" spans="1:14">
      <c r="A219" s="4">
        <v>45464</v>
      </c>
      <c r="B219" s="70" t="s">
        <v>41</v>
      </c>
      <c r="C219" s="70" t="s">
        <v>49</v>
      </c>
      <c r="D219" s="70" t="s">
        <v>1213</v>
      </c>
      <c r="E219" s="59">
        <v>1</v>
      </c>
      <c r="F219" s="70" t="s">
        <v>44</v>
      </c>
      <c r="G219" s="70" t="s">
        <v>14</v>
      </c>
      <c r="H219" s="4">
        <v>45464</v>
      </c>
      <c r="I219" s="70" t="s">
        <v>356</v>
      </c>
      <c r="J219" s="70" t="s">
        <v>1214</v>
      </c>
      <c r="K219" s="22">
        <f t="shared" si="4"/>
        <v>1</v>
      </c>
      <c r="L219" s="60">
        <v>0</v>
      </c>
      <c r="M219" s="212">
        <v>45464</v>
      </c>
    </row>
    <row r="220" spans="1:14">
      <c r="A220" s="4">
        <v>45464</v>
      </c>
      <c r="B220" s="70" t="s">
        <v>41</v>
      </c>
      <c r="C220" s="70" t="s">
        <v>49</v>
      </c>
      <c r="D220" s="70" t="s">
        <v>1213</v>
      </c>
      <c r="E220" s="59">
        <v>1</v>
      </c>
      <c r="F220" s="70" t="s">
        <v>44</v>
      </c>
      <c r="G220" s="70" t="s">
        <v>15</v>
      </c>
      <c r="H220" s="4">
        <v>45464</v>
      </c>
      <c r="I220" s="70" t="s">
        <v>356</v>
      </c>
      <c r="J220" s="70" t="s">
        <v>1215</v>
      </c>
      <c r="K220" s="22">
        <f t="shared" si="4"/>
        <v>0</v>
      </c>
      <c r="L220" s="60">
        <v>1</v>
      </c>
      <c r="M220" s="212">
        <v>45464</v>
      </c>
    </row>
    <row r="221" spans="1:14">
      <c r="A221" s="4">
        <v>45464</v>
      </c>
      <c r="B221" s="70" t="s">
        <v>41</v>
      </c>
      <c r="C221" s="70" t="s">
        <v>49</v>
      </c>
      <c r="D221" s="70" t="s">
        <v>1213</v>
      </c>
      <c r="E221" s="59">
        <v>2</v>
      </c>
      <c r="F221" s="70" t="s">
        <v>44</v>
      </c>
      <c r="G221" s="70" t="s">
        <v>37</v>
      </c>
      <c r="H221" s="4">
        <v>45464</v>
      </c>
      <c r="I221" s="70" t="s">
        <v>356</v>
      </c>
      <c r="J221" s="70" t="s">
        <v>225</v>
      </c>
      <c r="K221" s="22">
        <f t="shared" si="4"/>
        <v>2</v>
      </c>
      <c r="L221" s="60">
        <v>0</v>
      </c>
      <c r="M221" s="212">
        <v>45464</v>
      </c>
    </row>
    <row r="222" spans="1:14">
      <c r="A222" s="4">
        <v>45464</v>
      </c>
      <c r="B222" s="70" t="s">
        <v>41</v>
      </c>
      <c r="C222" s="70" t="s">
        <v>49</v>
      </c>
      <c r="D222" s="70" t="s">
        <v>1213</v>
      </c>
      <c r="E222" s="59">
        <v>1</v>
      </c>
      <c r="F222" s="70" t="s">
        <v>44</v>
      </c>
      <c r="G222" s="70" t="s">
        <v>15</v>
      </c>
      <c r="H222" s="4">
        <v>45464</v>
      </c>
      <c r="I222" s="70" t="s">
        <v>356</v>
      </c>
      <c r="J222" s="70" t="s">
        <v>1216</v>
      </c>
      <c r="K222" s="22">
        <f t="shared" si="4"/>
        <v>0</v>
      </c>
      <c r="L222" s="60">
        <v>1</v>
      </c>
      <c r="M222" s="212">
        <v>45464</v>
      </c>
    </row>
    <row r="223" spans="1:14">
      <c r="A223" s="4">
        <v>45464</v>
      </c>
      <c r="B223" s="70" t="s">
        <v>41</v>
      </c>
      <c r="C223" s="70" t="s">
        <v>46</v>
      </c>
      <c r="D223" s="70" t="s">
        <v>173</v>
      </c>
      <c r="E223" s="59">
        <v>1</v>
      </c>
      <c r="F223" s="70" t="s">
        <v>44</v>
      </c>
      <c r="G223" s="70" t="s">
        <v>14</v>
      </c>
      <c r="H223" s="4">
        <v>45464</v>
      </c>
      <c r="I223" s="70" t="s">
        <v>356</v>
      </c>
      <c r="J223" s="70" t="s">
        <v>721</v>
      </c>
      <c r="K223" s="22">
        <f t="shared" si="4"/>
        <v>1</v>
      </c>
      <c r="L223" s="60">
        <v>0</v>
      </c>
      <c r="M223" s="212">
        <v>45464</v>
      </c>
    </row>
    <row r="224" spans="1:14">
      <c r="A224" s="4">
        <v>45464</v>
      </c>
      <c r="B224" s="70" t="s">
        <v>41</v>
      </c>
      <c r="C224" s="70" t="s">
        <v>46</v>
      </c>
      <c r="D224" s="70" t="s">
        <v>173</v>
      </c>
      <c r="E224" s="59">
        <v>1</v>
      </c>
      <c r="F224" s="70" t="s">
        <v>44</v>
      </c>
      <c r="G224" s="70" t="s">
        <v>15</v>
      </c>
      <c r="H224" s="4">
        <v>45464</v>
      </c>
      <c r="I224" s="70" t="s">
        <v>356</v>
      </c>
      <c r="J224" s="70" t="s">
        <v>722</v>
      </c>
      <c r="K224" s="22">
        <f t="shared" si="4"/>
        <v>1</v>
      </c>
      <c r="L224" s="60">
        <v>0</v>
      </c>
      <c r="M224" s="212">
        <v>45464</v>
      </c>
    </row>
    <row r="225" spans="1:13">
      <c r="A225" s="4">
        <v>45464</v>
      </c>
      <c r="B225" s="70" t="s">
        <v>41</v>
      </c>
      <c r="C225" s="70" t="s">
        <v>64</v>
      </c>
      <c r="D225" s="70" t="s">
        <v>163</v>
      </c>
      <c r="E225" s="59">
        <v>1</v>
      </c>
      <c r="F225" s="70" t="s">
        <v>44</v>
      </c>
      <c r="G225" s="70" t="s">
        <v>14</v>
      </c>
      <c r="H225" s="4">
        <v>45464</v>
      </c>
      <c r="I225" s="70" t="s">
        <v>356</v>
      </c>
      <c r="J225" s="70" t="s">
        <v>776</v>
      </c>
      <c r="K225" s="22">
        <f t="shared" si="4"/>
        <v>0</v>
      </c>
      <c r="L225" s="60">
        <v>1</v>
      </c>
      <c r="M225" s="212">
        <v>45464</v>
      </c>
    </row>
    <row r="226" spans="1:13">
      <c r="A226" s="4">
        <v>45464</v>
      </c>
      <c r="B226" s="70" t="s">
        <v>41</v>
      </c>
      <c r="C226" s="70" t="s">
        <v>64</v>
      </c>
      <c r="D226" s="70" t="s">
        <v>163</v>
      </c>
      <c r="E226" s="59">
        <v>1</v>
      </c>
      <c r="F226" s="70" t="s">
        <v>44</v>
      </c>
      <c r="G226" s="70" t="s">
        <v>15</v>
      </c>
      <c r="H226" s="4">
        <v>45464</v>
      </c>
      <c r="I226" s="70" t="s">
        <v>356</v>
      </c>
      <c r="J226" s="70" t="s">
        <v>1217</v>
      </c>
      <c r="K226" s="22">
        <f t="shared" si="4"/>
        <v>1</v>
      </c>
      <c r="L226" s="60">
        <v>0</v>
      </c>
      <c r="M226" s="212">
        <v>45464</v>
      </c>
    </row>
    <row r="227" spans="1:13">
      <c r="A227" s="4">
        <v>45464</v>
      </c>
      <c r="B227" s="70" t="s">
        <v>41</v>
      </c>
      <c r="C227" s="70" t="s">
        <v>64</v>
      </c>
      <c r="D227" s="70" t="s">
        <v>163</v>
      </c>
      <c r="E227" s="59">
        <v>1</v>
      </c>
      <c r="F227" s="70" t="s">
        <v>44</v>
      </c>
      <c r="G227" s="70" t="s">
        <v>37</v>
      </c>
      <c r="H227" s="4">
        <v>45464</v>
      </c>
      <c r="I227" s="70" t="s">
        <v>356</v>
      </c>
      <c r="J227" s="70" t="s">
        <v>214</v>
      </c>
      <c r="K227" s="22">
        <f t="shared" si="4"/>
        <v>1</v>
      </c>
      <c r="L227" s="60">
        <v>0</v>
      </c>
      <c r="M227" s="212">
        <v>45464</v>
      </c>
    </row>
    <row r="228" spans="1:13">
      <c r="A228" s="4">
        <v>45467</v>
      </c>
      <c r="B228" s="70" t="s">
        <v>41</v>
      </c>
      <c r="C228" s="70" t="s">
        <v>46</v>
      </c>
      <c r="D228" s="70" t="s">
        <v>168</v>
      </c>
      <c r="E228" s="59">
        <v>1</v>
      </c>
      <c r="F228" s="70" t="s">
        <v>44</v>
      </c>
      <c r="G228" s="70" t="s">
        <v>15</v>
      </c>
      <c r="H228" s="4">
        <v>45467</v>
      </c>
      <c r="I228" s="70" t="s">
        <v>356</v>
      </c>
      <c r="J228" s="70" t="s">
        <v>675</v>
      </c>
      <c r="K228" s="22">
        <f t="shared" ref="K228:K291" si="5">IF(H228="",0,IF(L228&gt;E228,"ERROR",E228-L228))</f>
        <v>1</v>
      </c>
      <c r="L228" s="60">
        <v>0</v>
      </c>
      <c r="M228" s="212">
        <v>45467</v>
      </c>
    </row>
    <row r="229" spans="1:13">
      <c r="A229" s="4">
        <v>45464</v>
      </c>
      <c r="B229" s="70" t="s">
        <v>41</v>
      </c>
      <c r="C229" s="70" t="s">
        <v>46</v>
      </c>
      <c r="D229" s="70" t="s">
        <v>43</v>
      </c>
      <c r="E229" s="59">
        <v>1</v>
      </c>
      <c r="F229" s="70" t="s">
        <v>44</v>
      </c>
      <c r="G229" s="70" t="s">
        <v>14</v>
      </c>
      <c r="H229" s="4">
        <v>45464</v>
      </c>
      <c r="I229" s="70" t="s">
        <v>356</v>
      </c>
      <c r="J229" s="70" t="s">
        <v>250</v>
      </c>
      <c r="K229" s="22">
        <f t="shared" si="5"/>
        <v>1</v>
      </c>
      <c r="L229" s="60">
        <v>0</v>
      </c>
      <c r="M229" s="224">
        <v>45464</v>
      </c>
    </row>
    <row r="230" spans="1:13">
      <c r="A230" s="4">
        <v>45467</v>
      </c>
      <c r="B230" s="70" t="s">
        <v>41</v>
      </c>
      <c r="C230" s="70" t="s">
        <v>49</v>
      </c>
      <c r="D230" s="70" t="s">
        <v>43</v>
      </c>
      <c r="E230" s="59">
        <v>1</v>
      </c>
      <c r="F230" s="70" t="s">
        <v>44</v>
      </c>
      <c r="G230" s="70" t="s">
        <v>14</v>
      </c>
      <c r="H230" s="4">
        <v>45467</v>
      </c>
      <c r="I230" s="70" t="s">
        <v>356</v>
      </c>
      <c r="J230" s="70" t="s">
        <v>682</v>
      </c>
      <c r="K230" s="22">
        <f t="shared" si="5"/>
        <v>1</v>
      </c>
      <c r="L230" s="60">
        <v>0</v>
      </c>
      <c r="M230" s="224">
        <v>45467</v>
      </c>
    </row>
    <row r="231" spans="1:13">
      <c r="A231" s="4">
        <v>45467</v>
      </c>
      <c r="B231" s="70" t="s">
        <v>41</v>
      </c>
      <c r="C231" s="70" t="s">
        <v>49</v>
      </c>
      <c r="D231" s="70" t="s">
        <v>43</v>
      </c>
      <c r="E231" s="59">
        <v>1</v>
      </c>
      <c r="F231" s="70" t="s">
        <v>44</v>
      </c>
      <c r="G231" s="70" t="s">
        <v>15</v>
      </c>
      <c r="H231" s="4">
        <v>45467</v>
      </c>
      <c r="I231" s="70" t="s">
        <v>356</v>
      </c>
      <c r="J231" s="70" t="s">
        <v>245</v>
      </c>
      <c r="K231" s="22">
        <f t="shared" si="5"/>
        <v>1</v>
      </c>
      <c r="L231" s="60">
        <v>0</v>
      </c>
      <c r="M231" s="224">
        <v>45467</v>
      </c>
    </row>
    <row r="232" spans="1:13">
      <c r="A232" s="4">
        <v>45467</v>
      </c>
      <c r="B232" s="70" t="s">
        <v>41</v>
      </c>
      <c r="C232" s="70" t="s">
        <v>42</v>
      </c>
      <c r="D232" s="70" t="s">
        <v>43</v>
      </c>
      <c r="E232" s="59">
        <v>1</v>
      </c>
      <c r="F232" s="70" t="s">
        <v>44</v>
      </c>
      <c r="G232" s="70" t="s">
        <v>14</v>
      </c>
      <c r="H232" s="4">
        <v>45467</v>
      </c>
      <c r="I232" s="70" t="s">
        <v>356</v>
      </c>
      <c r="J232" s="70" t="s">
        <v>642</v>
      </c>
      <c r="K232" s="22">
        <f t="shared" si="5"/>
        <v>1</v>
      </c>
      <c r="L232" s="60">
        <v>0</v>
      </c>
      <c r="M232" s="224">
        <v>45467</v>
      </c>
    </row>
    <row r="233" spans="1:13">
      <c r="A233" s="4">
        <v>45467</v>
      </c>
      <c r="B233" s="70" t="s">
        <v>41</v>
      </c>
      <c r="C233" s="70" t="s">
        <v>42</v>
      </c>
      <c r="D233" s="70" t="s">
        <v>43</v>
      </c>
      <c r="E233" s="59">
        <v>1</v>
      </c>
      <c r="F233" s="70" t="s">
        <v>44</v>
      </c>
      <c r="G233" s="70" t="s">
        <v>15</v>
      </c>
      <c r="H233" s="4">
        <v>45467</v>
      </c>
      <c r="I233" s="70" t="s">
        <v>356</v>
      </c>
      <c r="J233" s="70" t="s">
        <v>643</v>
      </c>
      <c r="K233" s="22">
        <f t="shared" si="5"/>
        <v>1</v>
      </c>
      <c r="L233" s="60">
        <v>0</v>
      </c>
      <c r="M233" s="224">
        <v>45467</v>
      </c>
    </row>
    <row r="234" spans="1:13">
      <c r="A234" s="4">
        <v>45467</v>
      </c>
      <c r="B234" s="70" t="s">
        <v>41</v>
      </c>
      <c r="C234" s="70" t="s">
        <v>64</v>
      </c>
      <c r="D234" s="70" t="s">
        <v>43</v>
      </c>
      <c r="E234" s="59">
        <v>1</v>
      </c>
      <c r="F234" s="70" t="s">
        <v>44</v>
      </c>
      <c r="G234" s="70" t="s">
        <v>14</v>
      </c>
      <c r="H234" s="4">
        <v>45467</v>
      </c>
      <c r="I234" s="70" t="s">
        <v>356</v>
      </c>
      <c r="J234" s="3">
        <v>3994</v>
      </c>
      <c r="K234" s="22">
        <f t="shared" si="5"/>
        <v>1</v>
      </c>
      <c r="L234" s="60">
        <v>0</v>
      </c>
      <c r="M234" s="224">
        <v>45467</v>
      </c>
    </row>
    <row r="235" spans="1:13">
      <c r="A235" s="4">
        <v>45467</v>
      </c>
      <c r="B235" s="70" t="s">
        <v>41</v>
      </c>
      <c r="C235" s="70" t="s">
        <v>64</v>
      </c>
      <c r="D235" s="70" t="s">
        <v>43</v>
      </c>
      <c r="E235" s="59">
        <v>1</v>
      </c>
      <c r="F235" s="70" t="s">
        <v>44</v>
      </c>
      <c r="G235" s="70" t="s">
        <v>15</v>
      </c>
      <c r="H235" s="4">
        <v>45467</v>
      </c>
      <c r="I235" s="70" t="s">
        <v>356</v>
      </c>
      <c r="J235" s="70" t="s">
        <v>538</v>
      </c>
      <c r="K235" s="22">
        <f t="shared" si="5"/>
        <v>1</v>
      </c>
      <c r="L235" s="60">
        <v>0</v>
      </c>
      <c r="M235" s="224">
        <v>45467</v>
      </c>
    </row>
    <row r="236" spans="1:13">
      <c r="A236" s="4">
        <v>45464</v>
      </c>
      <c r="B236" s="70" t="s">
        <v>41</v>
      </c>
      <c r="C236" s="70" t="s">
        <v>46</v>
      </c>
      <c r="D236" s="70" t="s">
        <v>43</v>
      </c>
      <c r="E236" s="59">
        <v>1</v>
      </c>
      <c r="F236" s="70" t="s">
        <v>44</v>
      </c>
      <c r="G236" s="70" t="s">
        <v>14</v>
      </c>
      <c r="H236" s="4">
        <v>45464</v>
      </c>
      <c r="I236" s="70" t="s">
        <v>356</v>
      </c>
      <c r="J236" s="70" t="s">
        <v>254</v>
      </c>
      <c r="K236" s="22">
        <f t="shared" si="5"/>
        <v>1</v>
      </c>
      <c r="L236" s="60">
        <v>0</v>
      </c>
      <c r="M236" s="224">
        <v>45464</v>
      </c>
    </row>
    <row r="237" spans="1:13">
      <c r="A237" s="4">
        <v>45464</v>
      </c>
      <c r="B237" s="70" t="s">
        <v>41</v>
      </c>
      <c r="C237" s="70" t="s">
        <v>46</v>
      </c>
      <c r="D237" s="70" t="s">
        <v>43</v>
      </c>
      <c r="E237" s="59">
        <v>1</v>
      </c>
      <c r="F237" s="70" t="s">
        <v>44</v>
      </c>
      <c r="G237" s="70" t="s">
        <v>15</v>
      </c>
      <c r="H237" s="4">
        <v>45464</v>
      </c>
      <c r="I237" s="70" t="s">
        <v>356</v>
      </c>
      <c r="J237" s="70" t="s">
        <v>255</v>
      </c>
      <c r="K237" s="22">
        <f t="shared" si="5"/>
        <v>1</v>
      </c>
      <c r="L237" s="60">
        <v>0</v>
      </c>
      <c r="M237" s="224">
        <v>45464</v>
      </c>
    </row>
    <row r="238" spans="1:13">
      <c r="A238" s="4">
        <v>45468</v>
      </c>
      <c r="B238" s="70" t="s">
        <v>41</v>
      </c>
      <c r="C238" s="70" t="s">
        <v>64</v>
      </c>
      <c r="D238" s="70" t="s">
        <v>285</v>
      </c>
      <c r="E238" s="128">
        <v>1</v>
      </c>
      <c r="F238" s="70" t="s">
        <v>44</v>
      </c>
      <c r="G238" s="70" t="s">
        <v>14</v>
      </c>
      <c r="H238" s="4">
        <v>45468</v>
      </c>
      <c r="I238" s="70" t="s">
        <v>356</v>
      </c>
      <c r="J238" s="70" t="s">
        <v>744</v>
      </c>
      <c r="K238" s="22">
        <f t="shared" si="5"/>
        <v>1</v>
      </c>
      <c r="L238" s="60">
        <v>0</v>
      </c>
      <c r="M238" s="212">
        <v>45468</v>
      </c>
    </row>
    <row r="239" spans="1:13">
      <c r="A239" s="4">
        <v>45468</v>
      </c>
      <c r="B239" s="70" t="s">
        <v>41</v>
      </c>
      <c r="C239" s="70" t="s">
        <v>64</v>
      </c>
      <c r="D239" s="70" t="s">
        <v>285</v>
      </c>
      <c r="E239" s="59">
        <v>1</v>
      </c>
      <c r="F239" s="70" t="s">
        <v>44</v>
      </c>
      <c r="G239" s="70" t="s">
        <v>15</v>
      </c>
      <c r="H239" s="4">
        <v>45468</v>
      </c>
      <c r="I239" s="70" t="s">
        <v>356</v>
      </c>
      <c r="J239" s="70" t="s">
        <v>744</v>
      </c>
      <c r="K239" s="22">
        <f t="shared" si="5"/>
        <v>0</v>
      </c>
      <c r="L239" s="60">
        <v>1</v>
      </c>
      <c r="M239" s="212">
        <v>45468</v>
      </c>
    </row>
    <row r="240" spans="1:13">
      <c r="A240" s="4">
        <v>45468</v>
      </c>
      <c r="B240" s="70" t="s">
        <v>41</v>
      </c>
      <c r="C240" s="70" t="s">
        <v>64</v>
      </c>
      <c r="D240" s="70" t="s">
        <v>285</v>
      </c>
      <c r="E240" s="59">
        <v>2</v>
      </c>
      <c r="F240" s="70" t="s">
        <v>44</v>
      </c>
      <c r="G240" s="70" t="s">
        <v>37</v>
      </c>
      <c r="H240" s="4">
        <v>45468</v>
      </c>
      <c r="I240" s="70" t="s">
        <v>356</v>
      </c>
      <c r="J240" s="70" t="s">
        <v>146</v>
      </c>
      <c r="K240" s="22">
        <f t="shared" si="5"/>
        <v>1</v>
      </c>
      <c r="L240" s="60">
        <v>1</v>
      </c>
      <c r="M240" s="212">
        <v>45468</v>
      </c>
    </row>
    <row r="241" spans="1:13">
      <c r="A241" s="115">
        <v>45469</v>
      </c>
      <c r="B241" s="70" t="s">
        <v>41</v>
      </c>
      <c r="C241" s="70" t="s">
        <v>49</v>
      </c>
      <c r="D241" s="70" t="s">
        <v>506</v>
      </c>
      <c r="E241" s="59">
        <v>1</v>
      </c>
      <c r="F241" s="70" t="s">
        <v>44</v>
      </c>
      <c r="G241" s="70" t="s">
        <v>14</v>
      </c>
      <c r="H241" s="4">
        <v>45469</v>
      </c>
      <c r="I241" s="70" t="s">
        <v>356</v>
      </c>
      <c r="J241" s="70" t="s">
        <v>1218</v>
      </c>
      <c r="K241" s="22">
        <f t="shared" si="5"/>
        <v>1</v>
      </c>
      <c r="L241" s="60">
        <v>0</v>
      </c>
      <c r="M241" s="212">
        <v>45469</v>
      </c>
    </row>
    <row r="242" spans="1:13">
      <c r="A242" s="4">
        <v>45469</v>
      </c>
      <c r="B242" s="70" t="s">
        <v>41</v>
      </c>
      <c r="C242" s="70" t="s">
        <v>49</v>
      </c>
      <c r="D242" s="70" t="s">
        <v>506</v>
      </c>
      <c r="E242" s="59">
        <v>2</v>
      </c>
      <c r="F242" s="70" t="s">
        <v>44</v>
      </c>
      <c r="G242" s="70" t="s">
        <v>37</v>
      </c>
      <c r="H242" s="4">
        <v>45469</v>
      </c>
      <c r="I242" s="70" t="s">
        <v>356</v>
      </c>
      <c r="J242" s="70" t="s">
        <v>1219</v>
      </c>
      <c r="K242" s="22">
        <f t="shared" si="5"/>
        <v>1</v>
      </c>
      <c r="L242" s="60">
        <v>1</v>
      </c>
      <c r="M242" s="212">
        <v>45469</v>
      </c>
    </row>
    <row r="243" spans="1:13">
      <c r="A243" s="4">
        <v>45469</v>
      </c>
      <c r="B243" s="70" t="s">
        <v>41</v>
      </c>
      <c r="C243" s="70" t="s">
        <v>46</v>
      </c>
      <c r="D243" s="70" t="s">
        <v>43</v>
      </c>
      <c r="E243" s="59">
        <v>1</v>
      </c>
      <c r="F243" s="70" t="s">
        <v>44</v>
      </c>
      <c r="G243" s="70" t="s">
        <v>14</v>
      </c>
      <c r="H243" s="4">
        <v>45469</v>
      </c>
      <c r="I243" s="70" t="s">
        <v>356</v>
      </c>
      <c r="J243" s="70" t="s">
        <v>1220</v>
      </c>
      <c r="K243" s="22">
        <f t="shared" si="5"/>
        <v>1</v>
      </c>
      <c r="L243" s="60">
        <v>0</v>
      </c>
      <c r="M243" s="224">
        <v>45469</v>
      </c>
    </row>
    <row r="244" spans="1:13">
      <c r="A244" s="4">
        <v>45469</v>
      </c>
      <c r="B244" s="70" t="s">
        <v>41</v>
      </c>
      <c r="C244" s="70" t="s">
        <v>46</v>
      </c>
      <c r="D244" s="70" t="s">
        <v>43</v>
      </c>
      <c r="E244" s="59">
        <v>1</v>
      </c>
      <c r="F244" s="70" t="s">
        <v>44</v>
      </c>
      <c r="G244" s="70" t="s">
        <v>15</v>
      </c>
      <c r="H244" s="4">
        <v>45469</v>
      </c>
      <c r="I244" s="70" t="s">
        <v>356</v>
      </c>
      <c r="J244" s="70" t="s">
        <v>556</v>
      </c>
      <c r="K244" s="22">
        <f t="shared" si="5"/>
        <v>1</v>
      </c>
      <c r="L244" s="60">
        <v>0</v>
      </c>
      <c r="M244" s="224">
        <v>45469</v>
      </c>
    </row>
    <row r="245" spans="1:13">
      <c r="A245" s="4">
        <v>45469</v>
      </c>
      <c r="B245" s="70" t="s">
        <v>41</v>
      </c>
      <c r="C245" s="70" t="s">
        <v>64</v>
      </c>
      <c r="D245" s="70" t="s">
        <v>285</v>
      </c>
      <c r="E245" s="59">
        <v>1</v>
      </c>
      <c r="F245" s="70" t="s">
        <v>44</v>
      </c>
      <c r="G245" s="70" t="s">
        <v>15</v>
      </c>
      <c r="H245" s="4">
        <v>45469</v>
      </c>
      <c r="I245" s="70" t="s">
        <v>356</v>
      </c>
      <c r="J245" s="70" t="s">
        <v>1160</v>
      </c>
      <c r="K245" s="22">
        <f t="shared" si="5"/>
        <v>0</v>
      </c>
      <c r="L245" s="60">
        <v>1</v>
      </c>
      <c r="M245" s="212">
        <v>45469</v>
      </c>
    </row>
    <row r="246" spans="1:13">
      <c r="A246" s="4">
        <v>45469</v>
      </c>
      <c r="B246" s="70" t="s">
        <v>41</v>
      </c>
      <c r="C246" s="70" t="s">
        <v>64</v>
      </c>
      <c r="D246" s="70" t="s">
        <v>285</v>
      </c>
      <c r="E246" s="59">
        <v>1</v>
      </c>
      <c r="F246" s="70" t="s">
        <v>44</v>
      </c>
      <c r="G246" s="70" t="s">
        <v>15</v>
      </c>
      <c r="H246" s="4">
        <v>45469</v>
      </c>
      <c r="I246" s="70" t="s">
        <v>356</v>
      </c>
      <c r="J246" s="70" t="s">
        <v>998</v>
      </c>
      <c r="K246" s="22">
        <f t="shared" si="5"/>
        <v>0</v>
      </c>
      <c r="L246" s="60">
        <v>1</v>
      </c>
      <c r="M246" s="212">
        <v>45469</v>
      </c>
    </row>
    <row r="247" spans="1:13">
      <c r="A247" s="4">
        <v>45469</v>
      </c>
      <c r="B247" s="70" t="s">
        <v>41</v>
      </c>
      <c r="C247" s="70" t="s">
        <v>64</v>
      </c>
      <c r="D247" s="70" t="s">
        <v>285</v>
      </c>
      <c r="E247" s="59">
        <v>4</v>
      </c>
      <c r="F247" s="70" t="s">
        <v>44</v>
      </c>
      <c r="G247" s="70" t="s">
        <v>37</v>
      </c>
      <c r="H247" s="4">
        <v>45469</v>
      </c>
      <c r="I247" s="70" t="s">
        <v>356</v>
      </c>
      <c r="J247" s="70" t="s">
        <v>146</v>
      </c>
      <c r="K247" s="22">
        <f t="shared" si="5"/>
        <v>4</v>
      </c>
      <c r="L247" s="60">
        <v>0</v>
      </c>
      <c r="M247" s="212">
        <v>45469</v>
      </c>
    </row>
    <row r="248" spans="1:13">
      <c r="A248" s="4">
        <v>45469</v>
      </c>
      <c r="B248" s="70" t="s">
        <v>41</v>
      </c>
      <c r="C248" s="70" t="s">
        <v>64</v>
      </c>
      <c r="D248" s="70" t="s">
        <v>43</v>
      </c>
      <c r="E248" s="59">
        <v>1</v>
      </c>
      <c r="F248" s="70" t="s">
        <v>44</v>
      </c>
      <c r="G248" s="70" t="s">
        <v>14</v>
      </c>
      <c r="H248" s="4">
        <v>45469</v>
      </c>
      <c r="I248" s="70" t="s">
        <v>356</v>
      </c>
      <c r="J248" s="70" t="s">
        <v>351</v>
      </c>
      <c r="K248" s="22">
        <f t="shared" si="5"/>
        <v>1</v>
      </c>
      <c r="L248" s="60">
        <v>0</v>
      </c>
      <c r="M248" s="224">
        <v>45469</v>
      </c>
    </row>
    <row r="249" spans="1:13">
      <c r="A249" s="4">
        <v>45469</v>
      </c>
      <c r="B249" s="70" t="s">
        <v>41</v>
      </c>
      <c r="C249" s="70" t="s">
        <v>49</v>
      </c>
      <c r="D249" s="70" t="s">
        <v>506</v>
      </c>
      <c r="E249" s="59">
        <v>1</v>
      </c>
      <c r="F249" s="70" t="s">
        <v>44</v>
      </c>
      <c r="G249" s="70" t="s">
        <v>14</v>
      </c>
      <c r="H249" s="4">
        <v>45469</v>
      </c>
      <c r="I249" s="70" t="s">
        <v>356</v>
      </c>
      <c r="J249" s="70" t="s">
        <v>672</v>
      </c>
      <c r="K249" s="22">
        <f t="shared" si="5"/>
        <v>1</v>
      </c>
      <c r="L249" s="60">
        <v>0</v>
      </c>
      <c r="M249" s="212">
        <v>45469</v>
      </c>
    </row>
    <row r="250" spans="1:13">
      <c r="A250" s="4">
        <v>45469</v>
      </c>
      <c r="B250" s="70" t="s">
        <v>41</v>
      </c>
      <c r="C250" s="70" t="s">
        <v>49</v>
      </c>
      <c r="D250" s="70" t="s">
        <v>506</v>
      </c>
      <c r="E250" s="59">
        <v>1</v>
      </c>
      <c r="F250" s="70" t="s">
        <v>44</v>
      </c>
      <c r="G250" s="70" t="s">
        <v>15</v>
      </c>
      <c r="H250" s="4">
        <v>45469</v>
      </c>
      <c r="I250" s="70" t="s">
        <v>356</v>
      </c>
      <c r="J250" s="70" t="s">
        <v>673</v>
      </c>
      <c r="K250" s="22">
        <f t="shared" si="5"/>
        <v>0</v>
      </c>
      <c r="L250" s="60">
        <v>1</v>
      </c>
      <c r="M250" s="212">
        <v>45469</v>
      </c>
    </row>
    <row r="251" spans="1:13">
      <c r="A251" s="4">
        <v>45469</v>
      </c>
      <c r="B251" s="70" t="s">
        <v>41</v>
      </c>
      <c r="C251" s="70" t="s">
        <v>49</v>
      </c>
      <c r="D251" s="70" t="s">
        <v>506</v>
      </c>
      <c r="E251" s="59">
        <v>1</v>
      </c>
      <c r="F251" s="70" t="s">
        <v>44</v>
      </c>
      <c r="G251" s="70" t="s">
        <v>37</v>
      </c>
      <c r="H251" s="4">
        <v>45469</v>
      </c>
      <c r="I251" s="70" t="s">
        <v>356</v>
      </c>
      <c r="J251" s="70" t="s">
        <v>348</v>
      </c>
      <c r="K251" s="22">
        <f t="shared" si="5"/>
        <v>1</v>
      </c>
      <c r="L251" s="60">
        <v>0</v>
      </c>
      <c r="M251" s="212">
        <v>45469</v>
      </c>
    </row>
    <row r="252" spans="1:13">
      <c r="A252" s="4">
        <v>45469</v>
      </c>
      <c r="B252" s="70" t="s">
        <v>41</v>
      </c>
      <c r="C252" s="70" t="s">
        <v>42</v>
      </c>
      <c r="D252" s="70" t="s">
        <v>127</v>
      </c>
      <c r="E252" s="59">
        <v>1</v>
      </c>
      <c r="F252" s="70" t="s">
        <v>44</v>
      </c>
      <c r="G252" s="70" t="s">
        <v>15</v>
      </c>
      <c r="H252" s="4">
        <v>45469</v>
      </c>
      <c r="I252" s="70" t="s">
        <v>356</v>
      </c>
      <c r="J252" s="70" t="s">
        <v>458</v>
      </c>
      <c r="K252" s="22">
        <f t="shared" si="5"/>
        <v>1</v>
      </c>
      <c r="L252" s="60">
        <v>0</v>
      </c>
      <c r="M252" s="212">
        <v>45469</v>
      </c>
    </row>
    <row r="253" spans="1:13">
      <c r="A253" s="4">
        <v>45469</v>
      </c>
      <c r="B253" s="70" t="s">
        <v>41</v>
      </c>
      <c r="C253" s="70" t="s">
        <v>42</v>
      </c>
      <c r="D253" s="70" t="s">
        <v>127</v>
      </c>
      <c r="E253" s="59">
        <v>1</v>
      </c>
      <c r="F253" s="70" t="s">
        <v>44</v>
      </c>
      <c r="G253" s="70" t="s">
        <v>15</v>
      </c>
      <c r="H253" s="4">
        <v>45469</v>
      </c>
      <c r="I253" s="70" t="s">
        <v>356</v>
      </c>
      <c r="J253" s="70" t="s">
        <v>457</v>
      </c>
      <c r="K253" s="22">
        <f t="shared" si="5"/>
        <v>0</v>
      </c>
      <c r="L253" s="60">
        <v>1</v>
      </c>
      <c r="M253" s="212">
        <v>45469</v>
      </c>
    </row>
    <row r="254" spans="1:13">
      <c r="A254" s="4">
        <v>45469</v>
      </c>
      <c r="B254" s="70" t="s">
        <v>41</v>
      </c>
      <c r="C254" s="70" t="s">
        <v>64</v>
      </c>
      <c r="D254" s="70" t="s">
        <v>285</v>
      </c>
      <c r="E254" s="59">
        <v>3</v>
      </c>
      <c r="F254" s="70" t="s">
        <v>44</v>
      </c>
      <c r="G254" s="70" t="s">
        <v>15</v>
      </c>
      <c r="H254" s="4">
        <v>45469</v>
      </c>
      <c r="I254" s="70" t="s">
        <v>356</v>
      </c>
      <c r="J254" s="70" t="s">
        <v>743</v>
      </c>
      <c r="K254" s="22">
        <f t="shared" si="5"/>
        <v>3</v>
      </c>
      <c r="L254" s="60">
        <v>0</v>
      </c>
      <c r="M254" s="212">
        <v>45469</v>
      </c>
    </row>
    <row r="255" spans="1:13">
      <c r="A255" s="4">
        <v>45469</v>
      </c>
      <c r="B255" s="70" t="s">
        <v>41</v>
      </c>
      <c r="C255" s="70" t="s">
        <v>64</v>
      </c>
      <c r="D255" s="70" t="s">
        <v>285</v>
      </c>
      <c r="E255" s="59">
        <v>2</v>
      </c>
      <c r="F255" s="70" t="s">
        <v>44</v>
      </c>
      <c r="G255" s="70" t="s">
        <v>37</v>
      </c>
      <c r="H255" s="4">
        <v>45469</v>
      </c>
      <c r="I255" s="70" t="s">
        <v>356</v>
      </c>
      <c r="J255" s="70" t="s">
        <v>146</v>
      </c>
      <c r="K255" s="22">
        <f t="shared" si="5"/>
        <v>2</v>
      </c>
      <c r="L255" s="60">
        <v>0</v>
      </c>
      <c r="M255" s="212">
        <v>45469</v>
      </c>
    </row>
    <row r="256" spans="1:13">
      <c r="A256" s="4">
        <v>45470</v>
      </c>
      <c r="B256" s="70" t="s">
        <v>41</v>
      </c>
      <c r="C256" s="70" t="s">
        <v>64</v>
      </c>
      <c r="D256" s="70" t="s">
        <v>43</v>
      </c>
      <c r="E256" s="59">
        <v>1</v>
      </c>
      <c r="F256" s="70" t="s">
        <v>44</v>
      </c>
      <c r="G256" s="70" t="s">
        <v>14</v>
      </c>
      <c r="H256" s="4">
        <v>45470</v>
      </c>
      <c r="I256" s="70" t="s">
        <v>356</v>
      </c>
      <c r="J256" s="3">
        <v>5538</v>
      </c>
      <c r="K256" s="22">
        <f t="shared" si="5"/>
        <v>1</v>
      </c>
      <c r="L256" s="60">
        <v>0</v>
      </c>
      <c r="M256" s="224">
        <v>45470</v>
      </c>
    </row>
    <row r="257" spans="1:13">
      <c r="A257" s="4">
        <v>45470</v>
      </c>
      <c r="B257" s="70" t="s">
        <v>41</v>
      </c>
      <c r="C257" s="70" t="s">
        <v>64</v>
      </c>
      <c r="D257" s="70" t="s">
        <v>43</v>
      </c>
      <c r="E257" s="59">
        <v>1</v>
      </c>
      <c r="F257" s="70" t="s">
        <v>44</v>
      </c>
      <c r="G257" s="70" t="s">
        <v>15</v>
      </c>
      <c r="H257" s="4">
        <v>45470</v>
      </c>
      <c r="I257" s="70" t="s">
        <v>356</v>
      </c>
      <c r="J257" s="3">
        <v>2611</v>
      </c>
      <c r="K257" s="22">
        <f t="shared" si="5"/>
        <v>1</v>
      </c>
      <c r="L257" s="60">
        <v>0</v>
      </c>
      <c r="M257" s="224">
        <v>45470</v>
      </c>
    </row>
    <row r="258" spans="1:13">
      <c r="A258" s="4">
        <v>45470</v>
      </c>
      <c r="B258" s="70" t="s">
        <v>41</v>
      </c>
      <c r="C258" s="70" t="s">
        <v>42</v>
      </c>
      <c r="D258" s="70" t="s">
        <v>323</v>
      </c>
      <c r="E258" s="59">
        <v>1</v>
      </c>
      <c r="F258" s="70" t="s">
        <v>44</v>
      </c>
      <c r="G258" s="70" t="s">
        <v>14</v>
      </c>
      <c r="H258" s="4">
        <v>45470</v>
      </c>
      <c r="I258" s="70" t="s">
        <v>356</v>
      </c>
      <c r="J258" s="3">
        <v>1524</v>
      </c>
      <c r="K258" s="22">
        <f t="shared" si="5"/>
        <v>1</v>
      </c>
      <c r="L258" s="60">
        <v>0</v>
      </c>
      <c r="M258" s="212">
        <v>45470</v>
      </c>
    </row>
    <row r="259" spans="1:13">
      <c r="A259" s="4">
        <v>45470</v>
      </c>
      <c r="B259" s="70" t="s">
        <v>41</v>
      </c>
      <c r="C259" s="70" t="s">
        <v>42</v>
      </c>
      <c r="D259" s="70" t="s">
        <v>323</v>
      </c>
      <c r="E259" s="59">
        <v>1</v>
      </c>
      <c r="F259" s="70" t="s">
        <v>44</v>
      </c>
      <c r="G259" s="70" t="s">
        <v>15</v>
      </c>
      <c r="H259" s="4">
        <v>45470</v>
      </c>
      <c r="I259" s="70" t="s">
        <v>356</v>
      </c>
      <c r="J259" s="70" t="s">
        <v>1221</v>
      </c>
      <c r="K259" s="22">
        <f t="shared" si="5"/>
        <v>1</v>
      </c>
      <c r="L259" s="60">
        <v>0</v>
      </c>
      <c r="M259" s="212">
        <v>45470</v>
      </c>
    </row>
    <row r="260" spans="1:13">
      <c r="A260" s="4">
        <v>45470</v>
      </c>
      <c r="B260" s="70" t="s">
        <v>41</v>
      </c>
      <c r="C260" s="70" t="s">
        <v>42</v>
      </c>
      <c r="D260" s="70" t="s">
        <v>323</v>
      </c>
      <c r="E260" s="59">
        <f>5</f>
        <v>5</v>
      </c>
      <c r="F260" s="70" t="s">
        <v>44</v>
      </c>
      <c r="G260" s="70" t="s">
        <v>17</v>
      </c>
      <c r="H260" s="4">
        <v>45470</v>
      </c>
      <c r="I260" s="70" t="s">
        <v>356</v>
      </c>
      <c r="J260" s="70" t="s">
        <v>1222</v>
      </c>
      <c r="K260" s="22">
        <f t="shared" si="5"/>
        <v>5</v>
      </c>
      <c r="L260" s="60">
        <v>0</v>
      </c>
      <c r="M260" s="212">
        <v>45470</v>
      </c>
    </row>
    <row r="261" spans="1:13">
      <c r="A261" s="4">
        <v>45470</v>
      </c>
      <c r="B261" s="70" t="s">
        <v>41</v>
      </c>
      <c r="C261" s="70" t="s">
        <v>49</v>
      </c>
      <c r="D261" s="70" t="s">
        <v>506</v>
      </c>
      <c r="E261" s="59">
        <v>1</v>
      </c>
      <c r="F261" s="70" t="s">
        <v>44</v>
      </c>
      <c r="G261" s="70" t="s">
        <v>14</v>
      </c>
      <c r="H261" s="4">
        <v>45470</v>
      </c>
      <c r="I261" s="70" t="s">
        <v>356</v>
      </c>
      <c r="J261" s="70" t="s">
        <v>1223</v>
      </c>
      <c r="K261" s="22">
        <f t="shared" si="5"/>
        <v>1</v>
      </c>
      <c r="L261" s="60">
        <v>0</v>
      </c>
      <c r="M261" s="212">
        <v>45470</v>
      </c>
    </row>
    <row r="262" spans="1:13">
      <c r="A262" s="4">
        <v>45470</v>
      </c>
      <c r="B262" s="70" t="s">
        <v>41</v>
      </c>
      <c r="C262" s="70" t="s">
        <v>49</v>
      </c>
      <c r="D262" s="70" t="s">
        <v>506</v>
      </c>
      <c r="E262" s="59">
        <v>1</v>
      </c>
      <c r="F262" s="70" t="s">
        <v>44</v>
      </c>
      <c r="G262" s="70" t="s">
        <v>15</v>
      </c>
      <c r="H262" s="4">
        <v>45470</v>
      </c>
      <c r="I262" s="70" t="s">
        <v>356</v>
      </c>
      <c r="J262" s="70" t="s">
        <v>1224</v>
      </c>
      <c r="K262" s="22">
        <f t="shared" si="5"/>
        <v>1</v>
      </c>
      <c r="L262" s="60">
        <v>0</v>
      </c>
      <c r="M262" s="212">
        <v>45470</v>
      </c>
    </row>
    <row r="263" spans="1:13">
      <c r="A263" s="4">
        <v>45470</v>
      </c>
      <c r="B263" s="70" t="s">
        <v>41</v>
      </c>
      <c r="C263" s="70" t="s">
        <v>49</v>
      </c>
      <c r="D263" s="70" t="s">
        <v>506</v>
      </c>
      <c r="E263" s="59">
        <v>1</v>
      </c>
      <c r="F263" s="70" t="s">
        <v>44</v>
      </c>
      <c r="G263" s="70" t="s">
        <v>37</v>
      </c>
      <c r="H263" s="4">
        <v>45470</v>
      </c>
      <c r="I263" s="70" t="s">
        <v>356</v>
      </c>
      <c r="J263" s="70" t="s">
        <v>348</v>
      </c>
      <c r="K263" s="22">
        <f t="shared" si="5"/>
        <v>1</v>
      </c>
      <c r="L263" s="60">
        <v>0</v>
      </c>
      <c r="M263" s="212">
        <v>45470</v>
      </c>
    </row>
    <row r="264" spans="1:13">
      <c r="A264" s="4">
        <v>45470</v>
      </c>
      <c r="B264" s="70" t="s">
        <v>41</v>
      </c>
      <c r="C264" s="70" t="s">
        <v>49</v>
      </c>
      <c r="D264" s="70" t="s">
        <v>506</v>
      </c>
      <c r="E264" s="59">
        <v>1</v>
      </c>
      <c r="F264" s="70" t="s">
        <v>44</v>
      </c>
      <c r="G264" s="70" t="s">
        <v>14</v>
      </c>
      <c r="H264" s="4">
        <v>45470</v>
      </c>
      <c r="I264" s="70" t="s">
        <v>356</v>
      </c>
      <c r="J264" s="70" t="s">
        <v>1225</v>
      </c>
      <c r="K264" s="22">
        <f t="shared" si="5"/>
        <v>1</v>
      </c>
      <c r="L264" s="60">
        <v>0</v>
      </c>
      <c r="M264" s="212">
        <v>45470</v>
      </c>
    </row>
    <row r="265" spans="1:13">
      <c r="A265" s="4">
        <v>45470</v>
      </c>
      <c r="B265" s="70" t="s">
        <v>41</v>
      </c>
      <c r="C265" s="70" t="s">
        <v>49</v>
      </c>
      <c r="D265" s="70" t="s">
        <v>506</v>
      </c>
      <c r="E265" s="59">
        <v>1</v>
      </c>
      <c r="F265" s="70" t="s">
        <v>44</v>
      </c>
      <c r="G265" s="70" t="s">
        <v>15</v>
      </c>
      <c r="H265" s="4">
        <v>45470</v>
      </c>
      <c r="I265" s="70" t="s">
        <v>356</v>
      </c>
      <c r="J265" s="70" t="s">
        <v>668</v>
      </c>
      <c r="K265" s="22">
        <f t="shared" si="5"/>
        <v>1</v>
      </c>
      <c r="L265" s="60">
        <v>0</v>
      </c>
      <c r="M265" s="212">
        <v>45470</v>
      </c>
    </row>
    <row r="266" spans="1:13">
      <c r="A266" s="4">
        <v>45470</v>
      </c>
      <c r="B266" s="70" t="s">
        <v>41</v>
      </c>
      <c r="C266" s="70" t="s">
        <v>49</v>
      </c>
      <c r="D266" s="70" t="s">
        <v>506</v>
      </c>
      <c r="E266" s="59">
        <v>2</v>
      </c>
      <c r="F266" s="70" t="s">
        <v>44</v>
      </c>
      <c r="G266" s="70" t="s">
        <v>37</v>
      </c>
      <c r="H266" s="4">
        <v>45470</v>
      </c>
      <c r="I266" s="70" t="s">
        <v>356</v>
      </c>
      <c r="J266" s="70" t="s">
        <v>348</v>
      </c>
      <c r="K266" s="22">
        <f t="shared" si="5"/>
        <v>2</v>
      </c>
      <c r="L266" s="60">
        <v>0</v>
      </c>
      <c r="M266" s="212">
        <v>45470</v>
      </c>
    </row>
    <row r="267" spans="1:13">
      <c r="A267" s="115">
        <v>45471</v>
      </c>
      <c r="B267" s="70" t="s">
        <v>41</v>
      </c>
      <c r="C267" s="70" t="s">
        <v>49</v>
      </c>
      <c r="D267" s="70" t="s">
        <v>506</v>
      </c>
      <c r="E267" s="59">
        <v>1</v>
      </c>
      <c r="F267" s="70" t="s">
        <v>44</v>
      </c>
      <c r="G267" s="70" t="s">
        <v>14</v>
      </c>
      <c r="H267" s="4">
        <v>45471</v>
      </c>
      <c r="I267" s="70" t="s">
        <v>356</v>
      </c>
      <c r="J267" s="70" t="s">
        <v>1226</v>
      </c>
      <c r="K267" s="22">
        <f t="shared" si="5"/>
        <v>1</v>
      </c>
      <c r="L267" s="60">
        <v>0</v>
      </c>
      <c r="M267" s="212">
        <v>45471</v>
      </c>
    </row>
    <row r="268" spans="1:13">
      <c r="A268" s="4">
        <v>45471</v>
      </c>
      <c r="B268" s="70" t="s">
        <v>41</v>
      </c>
      <c r="C268" s="70" t="s">
        <v>49</v>
      </c>
      <c r="D268" s="70" t="s">
        <v>506</v>
      </c>
      <c r="E268" s="59">
        <v>2</v>
      </c>
      <c r="F268" s="70" t="s">
        <v>44</v>
      </c>
      <c r="G268" s="70" t="s">
        <v>37</v>
      </c>
      <c r="H268" s="4">
        <v>45471</v>
      </c>
      <c r="I268" s="70" t="s">
        <v>356</v>
      </c>
      <c r="J268" s="70" t="s">
        <v>348</v>
      </c>
      <c r="K268" s="22">
        <f t="shared" si="5"/>
        <v>1</v>
      </c>
      <c r="L268" s="60">
        <v>1</v>
      </c>
      <c r="M268" s="212">
        <v>45471</v>
      </c>
    </row>
    <row r="269" spans="1:13">
      <c r="A269" s="4">
        <v>45471</v>
      </c>
      <c r="B269" s="70" t="s">
        <v>41</v>
      </c>
      <c r="C269" s="70" t="s">
        <v>49</v>
      </c>
      <c r="D269" s="70" t="s">
        <v>506</v>
      </c>
      <c r="E269" s="59">
        <v>1</v>
      </c>
      <c r="F269" s="70" t="s">
        <v>44</v>
      </c>
      <c r="G269" s="70" t="s">
        <v>14</v>
      </c>
      <c r="H269" s="115">
        <v>45471</v>
      </c>
      <c r="I269" s="70" t="s">
        <v>356</v>
      </c>
      <c r="J269" s="70" t="s">
        <v>1227</v>
      </c>
      <c r="K269" s="22">
        <f t="shared" si="5"/>
        <v>1</v>
      </c>
      <c r="L269" s="60">
        <v>0</v>
      </c>
      <c r="M269" s="212">
        <v>45471</v>
      </c>
    </row>
    <row r="270" spans="1:13">
      <c r="A270" s="4">
        <v>45471</v>
      </c>
      <c r="B270" s="70" t="s">
        <v>41</v>
      </c>
      <c r="C270" s="70" t="s">
        <v>49</v>
      </c>
      <c r="D270" s="70" t="s">
        <v>506</v>
      </c>
      <c r="E270" s="59">
        <v>1</v>
      </c>
      <c r="F270" s="70" t="s">
        <v>44</v>
      </c>
      <c r="G270" s="70" t="s">
        <v>37</v>
      </c>
      <c r="H270" s="4">
        <v>45471</v>
      </c>
      <c r="I270" s="70" t="s">
        <v>356</v>
      </c>
      <c r="J270" s="70" t="s">
        <v>1228</v>
      </c>
      <c r="K270" s="22">
        <f t="shared" si="5"/>
        <v>1</v>
      </c>
      <c r="L270" s="60">
        <v>0</v>
      </c>
      <c r="M270" s="212">
        <v>45471</v>
      </c>
    </row>
    <row r="271" spans="1:13">
      <c r="A271" s="4">
        <v>45471</v>
      </c>
      <c r="B271" s="70" t="s">
        <v>41</v>
      </c>
      <c r="C271" s="70" t="s">
        <v>42</v>
      </c>
      <c r="D271" s="70" t="s">
        <v>323</v>
      </c>
      <c r="E271" s="59">
        <v>1</v>
      </c>
      <c r="F271" s="70" t="s">
        <v>44</v>
      </c>
      <c r="G271" s="70" t="s">
        <v>14</v>
      </c>
      <c r="H271" s="4">
        <v>45471</v>
      </c>
      <c r="I271" s="70" t="s">
        <v>356</v>
      </c>
      <c r="J271" s="3">
        <v>1548</v>
      </c>
      <c r="K271" s="22">
        <f t="shared" si="5"/>
        <v>1</v>
      </c>
      <c r="L271" s="60">
        <v>0</v>
      </c>
      <c r="M271" s="212">
        <v>45471</v>
      </c>
    </row>
    <row r="272" spans="1:13">
      <c r="A272" s="4">
        <v>45471</v>
      </c>
      <c r="B272" s="70" t="s">
        <v>41</v>
      </c>
      <c r="C272" s="70" t="s">
        <v>42</v>
      </c>
      <c r="D272" s="70" t="s">
        <v>323</v>
      </c>
      <c r="E272" s="59">
        <v>1</v>
      </c>
      <c r="F272" s="70" t="s">
        <v>44</v>
      </c>
      <c r="G272" s="70" t="s">
        <v>15</v>
      </c>
      <c r="H272" s="4">
        <v>45471</v>
      </c>
      <c r="I272" s="70" t="s">
        <v>356</v>
      </c>
      <c r="J272" s="70" t="s">
        <v>481</v>
      </c>
      <c r="K272" s="22">
        <f t="shared" si="5"/>
        <v>1</v>
      </c>
      <c r="L272" s="60">
        <v>0</v>
      </c>
      <c r="M272" s="212">
        <v>45471</v>
      </c>
    </row>
    <row r="273" spans="1:13">
      <c r="A273" s="4">
        <v>45471</v>
      </c>
      <c r="B273" s="70" t="s">
        <v>41</v>
      </c>
      <c r="C273" s="70" t="s">
        <v>42</v>
      </c>
      <c r="D273" s="70" t="s">
        <v>323</v>
      </c>
      <c r="E273" s="59">
        <v>2</v>
      </c>
      <c r="F273" s="70" t="s">
        <v>44</v>
      </c>
      <c r="G273" s="70" t="s">
        <v>32</v>
      </c>
      <c r="H273" s="4">
        <v>45471</v>
      </c>
      <c r="I273" s="70" t="s">
        <v>356</v>
      </c>
      <c r="J273" s="70" t="s">
        <v>460</v>
      </c>
      <c r="K273" s="22">
        <f t="shared" si="5"/>
        <v>2</v>
      </c>
      <c r="L273" s="60">
        <v>0</v>
      </c>
      <c r="M273" s="212">
        <v>45471</v>
      </c>
    </row>
    <row r="274" spans="1:13">
      <c r="A274" s="4">
        <v>45471</v>
      </c>
      <c r="B274" s="70" t="s">
        <v>41</v>
      </c>
      <c r="C274" s="70" t="s">
        <v>46</v>
      </c>
      <c r="D274" s="70" t="s">
        <v>173</v>
      </c>
      <c r="E274" s="59">
        <v>1</v>
      </c>
      <c r="F274" s="70" t="s">
        <v>44</v>
      </c>
      <c r="G274" s="70" t="s">
        <v>14</v>
      </c>
      <c r="H274" s="4">
        <v>45471</v>
      </c>
      <c r="I274" s="70" t="s">
        <v>356</v>
      </c>
      <c r="J274" s="70" t="s">
        <v>217</v>
      </c>
      <c r="K274" s="22">
        <f t="shared" si="5"/>
        <v>1</v>
      </c>
      <c r="L274" s="60">
        <v>0</v>
      </c>
      <c r="M274" s="212">
        <v>45471</v>
      </c>
    </row>
    <row r="275" spans="1:13">
      <c r="A275" s="4">
        <v>45471</v>
      </c>
      <c r="B275" s="70" t="s">
        <v>41</v>
      </c>
      <c r="C275" s="70" t="s">
        <v>46</v>
      </c>
      <c r="D275" s="70" t="s">
        <v>173</v>
      </c>
      <c r="E275" s="59">
        <v>1</v>
      </c>
      <c r="F275" s="70" t="s">
        <v>44</v>
      </c>
      <c r="G275" s="70" t="s">
        <v>15</v>
      </c>
      <c r="H275" s="4">
        <v>45471</v>
      </c>
      <c r="I275" s="70" t="s">
        <v>356</v>
      </c>
      <c r="J275" s="70" t="s">
        <v>354</v>
      </c>
      <c r="K275" s="22">
        <f t="shared" si="5"/>
        <v>0</v>
      </c>
      <c r="L275" s="60">
        <v>1</v>
      </c>
      <c r="M275" s="212">
        <v>45471</v>
      </c>
    </row>
    <row r="276" spans="1:13">
      <c r="A276" s="4">
        <v>45471</v>
      </c>
      <c r="B276" s="70" t="s">
        <v>41</v>
      </c>
      <c r="C276" s="70" t="s">
        <v>46</v>
      </c>
      <c r="D276" s="70" t="s">
        <v>173</v>
      </c>
      <c r="E276" s="59">
        <v>1</v>
      </c>
      <c r="F276" s="70" t="s">
        <v>44</v>
      </c>
      <c r="G276" s="70" t="s">
        <v>14</v>
      </c>
      <c r="H276" s="4">
        <v>45471</v>
      </c>
      <c r="I276" s="70" t="s">
        <v>356</v>
      </c>
      <c r="J276" s="70" t="s">
        <v>778</v>
      </c>
      <c r="K276" s="22">
        <f t="shared" si="5"/>
        <v>1</v>
      </c>
      <c r="L276" s="60">
        <v>0</v>
      </c>
      <c r="M276" s="212">
        <v>45471</v>
      </c>
    </row>
    <row r="277" spans="1:13">
      <c r="A277" s="4">
        <v>45471</v>
      </c>
      <c r="B277" s="70" t="s">
        <v>41</v>
      </c>
      <c r="C277" s="70" t="s">
        <v>46</v>
      </c>
      <c r="D277" s="70" t="s">
        <v>173</v>
      </c>
      <c r="E277" s="59">
        <v>1</v>
      </c>
      <c r="F277" s="70" t="s">
        <v>44</v>
      </c>
      <c r="G277" s="70" t="s">
        <v>15</v>
      </c>
      <c r="H277" s="4">
        <v>45471</v>
      </c>
      <c r="I277" s="70" t="s">
        <v>356</v>
      </c>
      <c r="J277" s="70" t="s">
        <v>174</v>
      </c>
      <c r="K277" s="22">
        <f t="shared" si="5"/>
        <v>1</v>
      </c>
      <c r="L277" s="60">
        <v>0</v>
      </c>
      <c r="M277" s="212">
        <v>45471</v>
      </c>
    </row>
    <row r="278" spans="1:13">
      <c r="A278" s="4">
        <v>45471</v>
      </c>
      <c r="B278" s="70" t="s">
        <v>41</v>
      </c>
      <c r="C278" s="70" t="s">
        <v>46</v>
      </c>
      <c r="D278" s="70" t="s">
        <v>173</v>
      </c>
      <c r="E278" s="59">
        <v>2</v>
      </c>
      <c r="F278" s="70" t="s">
        <v>44</v>
      </c>
      <c r="G278" s="70" t="s">
        <v>37</v>
      </c>
      <c r="H278" s="4">
        <v>45471</v>
      </c>
      <c r="I278" s="70" t="s">
        <v>356</v>
      </c>
      <c r="J278" s="70" t="s">
        <v>455</v>
      </c>
      <c r="K278" s="22">
        <f t="shared" si="5"/>
        <v>2</v>
      </c>
      <c r="L278" s="60">
        <v>0</v>
      </c>
      <c r="M278" s="212">
        <v>45471</v>
      </c>
    </row>
    <row r="279" spans="1:13">
      <c r="A279" s="4">
        <v>45471</v>
      </c>
      <c r="B279" s="70" t="s">
        <v>41</v>
      </c>
      <c r="C279" s="70" t="s">
        <v>46</v>
      </c>
      <c r="D279" s="70" t="s">
        <v>43</v>
      </c>
      <c r="E279" s="59">
        <v>1</v>
      </c>
      <c r="F279" s="70" t="s">
        <v>44</v>
      </c>
      <c r="G279" s="70" t="s">
        <v>14</v>
      </c>
      <c r="H279" s="4">
        <v>45471</v>
      </c>
      <c r="I279" s="70" t="s">
        <v>356</v>
      </c>
      <c r="J279" s="70" t="s">
        <v>745</v>
      </c>
      <c r="K279" s="22">
        <f t="shared" si="5"/>
        <v>1</v>
      </c>
      <c r="L279" s="60">
        <v>0</v>
      </c>
      <c r="M279" s="224">
        <v>45471</v>
      </c>
    </row>
    <row r="280" spans="1:13">
      <c r="A280" s="4">
        <v>45471</v>
      </c>
      <c r="B280" s="70" t="s">
        <v>41</v>
      </c>
      <c r="C280" s="70" t="s">
        <v>46</v>
      </c>
      <c r="D280" s="70" t="s">
        <v>43</v>
      </c>
      <c r="E280" s="59">
        <v>1</v>
      </c>
      <c r="F280" s="70" t="s">
        <v>44</v>
      </c>
      <c r="G280" s="70" t="s">
        <v>15</v>
      </c>
      <c r="H280" s="4">
        <v>45471</v>
      </c>
      <c r="I280" s="70" t="s">
        <v>356</v>
      </c>
      <c r="J280" s="70" t="s">
        <v>144</v>
      </c>
      <c r="K280" s="22">
        <f t="shared" si="5"/>
        <v>1</v>
      </c>
      <c r="L280" s="60">
        <v>0</v>
      </c>
      <c r="M280" s="224">
        <v>45471</v>
      </c>
    </row>
    <row r="281" spans="1:13">
      <c r="A281" s="4">
        <v>45471</v>
      </c>
      <c r="B281" s="70" t="s">
        <v>41</v>
      </c>
      <c r="C281" s="70" t="s">
        <v>49</v>
      </c>
      <c r="D281" s="70" t="s">
        <v>222</v>
      </c>
      <c r="E281" s="59">
        <v>1</v>
      </c>
      <c r="F281" s="70" t="s">
        <v>44</v>
      </c>
      <c r="G281" s="70" t="s">
        <v>14</v>
      </c>
      <c r="H281" s="4">
        <v>45471</v>
      </c>
      <c r="I281" s="70" t="s">
        <v>356</v>
      </c>
      <c r="J281" s="70" t="s">
        <v>1229</v>
      </c>
      <c r="K281" s="22">
        <f t="shared" si="5"/>
        <v>1</v>
      </c>
      <c r="L281" s="60">
        <v>0</v>
      </c>
      <c r="M281" s="212">
        <v>45471</v>
      </c>
    </row>
    <row r="282" spans="1:13">
      <c r="A282" s="4">
        <v>45471</v>
      </c>
      <c r="B282" s="70" t="s">
        <v>41</v>
      </c>
      <c r="C282" s="70" t="s">
        <v>49</v>
      </c>
      <c r="D282" s="70" t="s">
        <v>222</v>
      </c>
      <c r="E282" s="59">
        <v>1</v>
      </c>
      <c r="F282" s="70" t="s">
        <v>44</v>
      </c>
      <c r="G282" s="70" t="s">
        <v>15</v>
      </c>
      <c r="H282" s="4">
        <v>45471</v>
      </c>
      <c r="I282" s="70" t="s">
        <v>356</v>
      </c>
      <c r="J282" s="70" t="s">
        <v>781</v>
      </c>
      <c r="K282" s="22">
        <f t="shared" si="5"/>
        <v>1</v>
      </c>
      <c r="L282" s="60">
        <v>0</v>
      </c>
      <c r="M282" s="212">
        <v>45471</v>
      </c>
    </row>
    <row r="283" spans="1:13">
      <c r="A283" s="4">
        <v>45471</v>
      </c>
      <c r="B283" s="70" t="s">
        <v>41</v>
      </c>
      <c r="C283" s="70" t="s">
        <v>49</v>
      </c>
      <c r="D283" s="70" t="s">
        <v>222</v>
      </c>
      <c r="E283" s="59">
        <v>1</v>
      </c>
      <c r="F283" s="70" t="s">
        <v>44</v>
      </c>
      <c r="G283" s="70" t="s">
        <v>37</v>
      </c>
      <c r="H283" s="4">
        <v>45471</v>
      </c>
      <c r="I283" s="70" t="s">
        <v>356</v>
      </c>
      <c r="J283" s="70" t="s">
        <v>348</v>
      </c>
      <c r="K283" s="22">
        <f t="shared" si="5"/>
        <v>1</v>
      </c>
      <c r="L283" s="60">
        <v>0</v>
      </c>
      <c r="M283" s="212">
        <v>45471</v>
      </c>
    </row>
    <row r="284" spans="1:13">
      <c r="A284" s="4">
        <v>45464</v>
      </c>
      <c r="B284" s="70" t="s">
        <v>41</v>
      </c>
      <c r="C284" s="70" t="s">
        <v>42</v>
      </c>
      <c r="D284" s="70" t="s">
        <v>131</v>
      </c>
      <c r="E284" s="59">
        <v>4</v>
      </c>
      <c r="F284" s="70" t="s">
        <v>44</v>
      </c>
      <c r="G284" s="70" t="s">
        <v>37</v>
      </c>
      <c r="H284" s="4">
        <v>45464</v>
      </c>
      <c r="I284" s="70" t="s">
        <v>356</v>
      </c>
      <c r="J284" s="70" t="s">
        <v>1230</v>
      </c>
      <c r="K284" s="22">
        <f t="shared" si="5"/>
        <v>4</v>
      </c>
      <c r="L284" s="60">
        <v>0</v>
      </c>
      <c r="M284" s="212">
        <v>45464</v>
      </c>
    </row>
    <row r="285" spans="1:13">
      <c r="A285" s="4">
        <v>45447</v>
      </c>
      <c r="B285" s="70" t="s">
        <v>41</v>
      </c>
      <c r="C285" s="70" t="s">
        <v>46</v>
      </c>
      <c r="D285" s="70" t="s">
        <v>173</v>
      </c>
      <c r="E285" s="59">
        <v>1</v>
      </c>
      <c r="F285" s="70" t="s">
        <v>44</v>
      </c>
      <c r="G285" s="70" t="s">
        <v>37</v>
      </c>
      <c r="H285" s="4">
        <v>45447</v>
      </c>
      <c r="I285" s="70" t="s">
        <v>356</v>
      </c>
      <c r="J285" s="70" t="s">
        <v>1120</v>
      </c>
      <c r="K285" s="22">
        <f t="shared" si="5"/>
        <v>1</v>
      </c>
      <c r="L285" s="60">
        <v>0</v>
      </c>
      <c r="M285" s="213">
        <v>45447</v>
      </c>
    </row>
    <row r="286" spans="1:13">
      <c r="A286" s="4">
        <v>45470</v>
      </c>
      <c r="B286" s="70" t="s">
        <v>41</v>
      </c>
      <c r="C286" s="70" t="s">
        <v>42</v>
      </c>
      <c r="D286" s="70" t="s">
        <v>323</v>
      </c>
      <c r="E286" s="59">
        <v>1</v>
      </c>
      <c r="F286" s="70" t="s">
        <v>44</v>
      </c>
      <c r="G286" s="70" t="s">
        <v>30</v>
      </c>
      <c r="H286" s="4">
        <v>45470</v>
      </c>
      <c r="I286" s="70" t="s">
        <v>356</v>
      </c>
      <c r="J286" s="70" t="s">
        <v>1231</v>
      </c>
      <c r="K286" s="22">
        <f t="shared" si="5"/>
        <v>1</v>
      </c>
      <c r="L286" s="60">
        <v>0</v>
      </c>
      <c r="M286" s="212">
        <v>45470</v>
      </c>
    </row>
    <row r="287" spans="1:13">
      <c r="A287" s="4">
        <v>45449</v>
      </c>
      <c r="B287" s="70" t="s">
        <v>41</v>
      </c>
      <c r="C287" s="70" t="s">
        <v>42</v>
      </c>
      <c r="D287" s="70" t="s">
        <v>131</v>
      </c>
      <c r="E287" s="59">
        <v>1</v>
      </c>
      <c r="F287" s="70" t="s">
        <v>44</v>
      </c>
      <c r="G287" s="70" t="s">
        <v>40</v>
      </c>
      <c r="H287" s="4">
        <v>45461</v>
      </c>
      <c r="I287" s="70" t="s">
        <v>356</v>
      </c>
      <c r="J287" s="70" t="s">
        <v>1232</v>
      </c>
      <c r="K287" s="22">
        <f t="shared" si="5"/>
        <v>1</v>
      </c>
      <c r="L287" s="60">
        <v>0</v>
      </c>
      <c r="M287" s="212"/>
    </row>
    <row r="288" spans="1:13">
      <c r="A288" s="4">
        <v>45456</v>
      </c>
      <c r="B288" s="70" t="s">
        <v>41</v>
      </c>
      <c r="C288" s="70" t="s">
        <v>42</v>
      </c>
      <c r="D288" s="70" t="s">
        <v>43</v>
      </c>
      <c r="E288" s="59">
        <v>5</v>
      </c>
      <c r="F288" s="70" t="s">
        <v>44</v>
      </c>
      <c r="G288" s="70" t="s">
        <v>30</v>
      </c>
      <c r="H288" s="4">
        <v>45471</v>
      </c>
      <c r="I288" s="70" t="s">
        <v>356</v>
      </c>
      <c r="J288" s="70" t="s">
        <v>1233</v>
      </c>
      <c r="K288" s="22">
        <f t="shared" si="5"/>
        <v>5</v>
      </c>
      <c r="L288" s="60">
        <v>0</v>
      </c>
    </row>
    <row r="289" spans="1:13">
      <c r="A289" s="4">
        <v>45456</v>
      </c>
      <c r="B289" s="70" t="s">
        <v>41</v>
      </c>
      <c r="C289" s="70" t="s">
        <v>42</v>
      </c>
      <c r="D289" s="70" t="s">
        <v>43</v>
      </c>
      <c r="E289" s="59">
        <v>2</v>
      </c>
      <c r="F289" s="70" t="s">
        <v>44</v>
      </c>
      <c r="G289" s="70" t="s">
        <v>20</v>
      </c>
      <c r="H289" s="4">
        <v>45471</v>
      </c>
      <c r="I289" s="70" t="s">
        <v>356</v>
      </c>
      <c r="J289" s="70" t="s">
        <v>1234</v>
      </c>
      <c r="K289" s="22">
        <f t="shared" si="5"/>
        <v>2</v>
      </c>
      <c r="L289" s="60">
        <v>0</v>
      </c>
    </row>
    <row r="290" spans="1:13">
      <c r="A290" s="4">
        <v>45470</v>
      </c>
      <c r="B290" s="70" t="s">
        <v>41</v>
      </c>
      <c r="C290" s="70" t="s">
        <v>64</v>
      </c>
      <c r="D290" s="70" t="s">
        <v>43</v>
      </c>
      <c r="E290" s="59">
        <v>6</v>
      </c>
      <c r="F290" s="70" t="s">
        <v>44</v>
      </c>
      <c r="G290" s="70" t="s">
        <v>17</v>
      </c>
      <c r="H290" s="4">
        <v>45470</v>
      </c>
      <c r="I290" s="70" t="s">
        <v>356</v>
      </c>
      <c r="J290" s="70" t="s">
        <v>747</v>
      </c>
      <c r="K290" s="22">
        <f t="shared" si="5"/>
        <v>4</v>
      </c>
      <c r="L290" s="60">
        <v>2</v>
      </c>
      <c r="M290" s="224">
        <v>45470</v>
      </c>
    </row>
    <row r="291" spans="1:13">
      <c r="A291" s="4">
        <v>45470</v>
      </c>
      <c r="B291" s="70" t="s">
        <v>41</v>
      </c>
      <c r="C291" s="70" t="s">
        <v>64</v>
      </c>
      <c r="D291" s="70" t="s">
        <v>43</v>
      </c>
      <c r="E291" s="59">
        <v>3</v>
      </c>
      <c r="F291" s="70" t="s">
        <v>44</v>
      </c>
      <c r="G291" s="70" t="s">
        <v>20</v>
      </c>
      <c r="H291" s="4">
        <v>45470</v>
      </c>
      <c r="I291" s="70" t="s">
        <v>356</v>
      </c>
      <c r="J291" s="70" t="s">
        <v>1235</v>
      </c>
      <c r="K291" s="22">
        <f t="shared" si="5"/>
        <v>2</v>
      </c>
      <c r="L291" s="60">
        <v>1</v>
      </c>
      <c r="M291" s="224">
        <v>45470</v>
      </c>
    </row>
    <row r="292" spans="1:13">
      <c r="A292" s="4">
        <v>45456</v>
      </c>
      <c r="B292" s="70" t="s">
        <v>41</v>
      </c>
      <c r="C292" s="70" t="s">
        <v>42</v>
      </c>
      <c r="D292" s="70" t="s">
        <v>43</v>
      </c>
      <c r="E292" s="59">
        <v>1</v>
      </c>
      <c r="F292" s="70" t="s">
        <v>44</v>
      </c>
      <c r="G292" s="70" t="s">
        <v>32</v>
      </c>
      <c r="H292" s="4">
        <v>45469</v>
      </c>
      <c r="I292" s="70" t="s">
        <v>356</v>
      </c>
      <c r="J292" s="70" t="s">
        <v>1236</v>
      </c>
      <c r="K292" s="22">
        <f t="shared" ref="K292:K361" si="6">IF(H292="",0,IF(L292&gt;E292,"ERROR",E292-L292))</f>
        <v>1</v>
      </c>
      <c r="L292" s="60">
        <v>0</v>
      </c>
    </row>
    <row r="293" spans="1:13">
      <c r="A293" s="4">
        <v>45456</v>
      </c>
      <c r="B293" s="70" t="s">
        <v>41</v>
      </c>
      <c r="C293" s="70" t="s">
        <v>42</v>
      </c>
      <c r="D293" s="70" t="s">
        <v>43</v>
      </c>
      <c r="E293" s="59">
        <v>2</v>
      </c>
      <c r="F293" s="70" t="s">
        <v>44</v>
      </c>
      <c r="G293" s="70" t="s">
        <v>32</v>
      </c>
      <c r="H293" s="4">
        <v>45470</v>
      </c>
      <c r="I293" s="70" t="s">
        <v>356</v>
      </c>
      <c r="J293" s="70" t="s">
        <v>1237</v>
      </c>
      <c r="K293" s="22">
        <f t="shared" si="6"/>
        <v>2</v>
      </c>
      <c r="L293" s="60">
        <v>0</v>
      </c>
    </row>
    <row r="294" spans="1:13">
      <c r="A294" s="4">
        <v>45471</v>
      </c>
      <c r="B294" s="70" t="s">
        <v>41</v>
      </c>
      <c r="C294" s="70" t="s">
        <v>49</v>
      </c>
      <c r="D294" s="70" t="s">
        <v>43</v>
      </c>
      <c r="E294" s="59">
        <v>3</v>
      </c>
      <c r="F294" s="70" t="s">
        <v>44</v>
      </c>
      <c r="G294" s="70" t="s">
        <v>37</v>
      </c>
      <c r="H294" s="4">
        <v>45471</v>
      </c>
      <c r="I294" s="70" t="s">
        <v>356</v>
      </c>
      <c r="J294" s="70" t="s">
        <v>1238</v>
      </c>
      <c r="K294" s="22">
        <f t="shared" si="6"/>
        <v>3</v>
      </c>
      <c r="L294" s="60">
        <v>0</v>
      </c>
    </row>
    <row r="295" spans="1:13">
      <c r="A295" s="4">
        <v>45467</v>
      </c>
      <c r="B295" s="70" t="s">
        <v>41</v>
      </c>
      <c r="C295" s="70" t="s">
        <v>64</v>
      </c>
      <c r="D295" s="70" t="s">
        <v>43</v>
      </c>
      <c r="E295" s="59">
        <v>5</v>
      </c>
      <c r="F295" s="70" t="s">
        <v>44</v>
      </c>
      <c r="G295" s="70" t="s">
        <v>37</v>
      </c>
      <c r="H295" s="4">
        <v>45470</v>
      </c>
      <c r="I295" s="70" t="s">
        <v>356</v>
      </c>
      <c r="J295" s="70" t="s">
        <v>498</v>
      </c>
      <c r="K295" s="22">
        <f t="shared" si="6"/>
        <v>5</v>
      </c>
      <c r="L295" s="60">
        <v>0</v>
      </c>
    </row>
    <row r="296" spans="1:13">
      <c r="A296" s="4">
        <v>45468</v>
      </c>
      <c r="B296" s="70" t="s">
        <v>41</v>
      </c>
      <c r="C296" s="70" t="s">
        <v>64</v>
      </c>
      <c r="D296" s="70" t="s">
        <v>43</v>
      </c>
      <c r="E296" s="59">
        <v>33</v>
      </c>
      <c r="F296" s="70" t="s">
        <v>44</v>
      </c>
      <c r="G296" s="70" t="s">
        <v>37</v>
      </c>
      <c r="H296" s="4">
        <v>45470</v>
      </c>
      <c r="I296" s="70" t="s">
        <v>356</v>
      </c>
      <c r="J296" s="70" t="s">
        <v>904</v>
      </c>
      <c r="K296" s="22">
        <f t="shared" si="6"/>
        <v>28</v>
      </c>
      <c r="L296" s="60">
        <v>5</v>
      </c>
    </row>
    <row r="297" spans="1:13">
      <c r="A297" s="4">
        <v>45467</v>
      </c>
      <c r="B297" s="70" t="s">
        <v>41</v>
      </c>
      <c r="C297" s="70" t="s">
        <v>46</v>
      </c>
      <c r="D297" s="70" t="s">
        <v>43</v>
      </c>
      <c r="E297" s="59">
        <v>29</v>
      </c>
      <c r="F297" s="70" t="s">
        <v>44</v>
      </c>
      <c r="G297" s="70" t="s">
        <v>37</v>
      </c>
      <c r="H297" s="4">
        <v>45471</v>
      </c>
      <c r="I297" s="70" t="s">
        <v>356</v>
      </c>
      <c r="J297" s="70" t="s">
        <v>931</v>
      </c>
      <c r="K297" s="22">
        <f t="shared" ref="K297:K305" si="7">IF(H297="",0,IF(L297&gt;E297,"ERROR",E297-L297))</f>
        <v>28</v>
      </c>
      <c r="L297" s="60">
        <v>1</v>
      </c>
      <c r="M297" s="225" t="s">
        <v>1013</v>
      </c>
    </row>
    <row r="298" spans="1:13">
      <c r="A298" s="4">
        <v>45467</v>
      </c>
      <c r="B298" s="70" t="s">
        <v>41</v>
      </c>
      <c r="C298" s="70" t="s">
        <v>46</v>
      </c>
      <c r="D298" s="70" t="s">
        <v>43</v>
      </c>
      <c r="E298" s="59">
        <v>25</v>
      </c>
      <c r="F298" s="70" t="s">
        <v>44</v>
      </c>
      <c r="G298" s="70" t="s">
        <v>37</v>
      </c>
      <c r="H298" s="4">
        <v>45471</v>
      </c>
      <c r="I298" s="70" t="s">
        <v>356</v>
      </c>
      <c r="J298" s="70" t="s">
        <v>1059</v>
      </c>
      <c r="K298" s="22">
        <f t="shared" si="7"/>
        <v>25</v>
      </c>
      <c r="L298" s="60">
        <v>0</v>
      </c>
      <c r="M298" s="225" t="s">
        <v>1013</v>
      </c>
    </row>
    <row r="299" spans="1:13">
      <c r="A299" s="4">
        <v>45467</v>
      </c>
      <c r="B299" s="70" t="s">
        <v>41</v>
      </c>
      <c r="C299" s="70" t="s">
        <v>46</v>
      </c>
      <c r="D299" s="70" t="s">
        <v>43</v>
      </c>
      <c r="E299" s="59">
        <v>25</v>
      </c>
      <c r="F299" s="70" t="s">
        <v>44</v>
      </c>
      <c r="G299" s="70" t="s">
        <v>37</v>
      </c>
      <c r="H299" s="4">
        <v>45471</v>
      </c>
      <c r="I299" s="70" t="s">
        <v>356</v>
      </c>
      <c r="J299" s="70" t="s">
        <v>1064</v>
      </c>
      <c r="K299" s="22">
        <f t="shared" si="7"/>
        <v>25</v>
      </c>
      <c r="L299" s="60">
        <v>0</v>
      </c>
      <c r="M299" s="225" t="s">
        <v>1008</v>
      </c>
    </row>
    <row r="300" spans="1:13">
      <c r="A300" s="4">
        <v>45467</v>
      </c>
      <c r="B300" s="70" t="s">
        <v>41</v>
      </c>
      <c r="C300" s="70" t="s">
        <v>46</v>
      </c>
      <c r="D300" s="70" t="s">
        <v>43</v>
      </c>
      <c r="E300" s="59">
        <v>24</v>
      </c>
      <c r="F300" s="70" t="s">
        <v>44</v>
      </c>
      <c r="G300" s="70" t="s">
        <v>37</v>
      </c>
      <c r="H300" s="4">
        <v>45471</v>
      </c>
      <c r="I300" s="70" t="s">
        <v>356</v>
      </c>
      <c r="J300" s="70" t="s">
        <v>1065</v>
      </c>
      <c r="K300" s="22">
        <f t="shared" si="7"/>
        <v>23</v>
      </c>
      <c r="L300" s="60">
        <v>1</v>
      </c>
      <c r="M300" s="225" t="s">
        <v>1008</v>
      </c>
    </row>
    <row r="301" spans="1:13">
      <c r="A301" s="4">
        <v>45467</v>
      </c>
      <c r="B301" s="70" t="s">
        <v>41</v>
      </c>
      <c r="C301" s="70" t="s">
        <v>46</v>
      </c>
      <c r="D301" s="70" t="s">
        <v>43</v>
      </c>
      <c r="E301" s="59">
        <v>26</v>
      </c>
      <c r="F301" s="70" t="s">
        <v>44</v>
      </c>
      <c r="G301" s="70" t="s">
        <v>37</v>
      </c>
      <c r="H301" s="4">
        <v>45471</v>
      </c>
      <c r="I301" s="70" t="s">
        <v>356</v>
      </c>
      <c r="J301" s="70" t="s">
        <v>1262</v>
      </c>
      <c r="K301" s="22">
        <f t="shared" si="7"/>
        <v>25</v>
      </c>
      <c r="L301" s="60">
        <v>1</v>
      </c>
      <c r="M301" s="225" t="s">
        <v>1008</v>
      </c>
    </row>
    <row r="302" spans="1:13">
      <c r="A302" s="4">
        <v>45467</v>
      </c>
      <c r="B302" s="70" t="s">
        <v>41</v>
      </c>
      <c r="C302" s="70" t="s">
        <v>46</v>
      </c>
      <c r="D302" s="70" t="s">
        <v>43</v>
      </c>
      <c r="E302" s="59">
        <v>25</v>
      </c>
      <c r="F302" s="70" t="s">
        <v>44</v>
      </c>
      <c r="G302" s="70" t="s">
        <v>37</v>
      </c>
      <c r="H302" s="4">
        <v>45471</v>
      </c>
      <c r="I302" s="70" t="s">
        <v>356</v>
      </c>
      <c r="J302" s="70" t="s">
        <v>923</v>
      </c>
      <c r="K302" s="22">
        <f t="shared" si="7"/>
        <v>25</v>
      </c>
      <c r="L302" s="60">
        <v>0</v>
      </c>
      <c r="M302" s="225" t="s">
        <v>1008</v>
      </c>
    </row>
    <row r="303" spans="1:13">
      <c r="A303" s="4">
        <v>45461</v>
      </c>
      <c r="B303" s="70" t="s">
        <v>41</v>
      </c>
      <c r="C303" s="70" t="s">
        <v>49</v>
      </c>
      <c r="D303" s="70" t="s">
        <v>43</v>
      </c>
      <c r="E303" s="59">
        <v>28</v>
      </c>
      <c r="F303" s="70" t="s">
        <v>44</v>
      </c>
      <c r="G303" s="70" t="s">
        <v>18</v>
      </c>
      <c r="H303" s="4">
        <v>45471</v>
      </c>
      <c r="I303" s="70" t="s">
        <v>356</v>
      </c>
      <c r="J303" s="70" t="s">
        <v>1084</v>
      </c>
      <c r="K303" s="22">
        <f t="shared" si="7"/>
        <v>26</v>
      </c>
      <c r="L303" s="60">
        <v>2</v>
      </c>
      <c r="M303" s="225" t="s">
        <v>1085</v>
      </c>
    </row>
    <row r="304" spans="1:13">
      <c r="A304" s="4">
        <v>45471</v>
      </c>
      <c r="B304" s="70" t="s">
        <v>41</v>
      </c>
      <c r="C304" s="70" t="s">
        <v>46</v>
      </c>
      <c r="D304" s="70" t="s">
        <v>43</v>
      </c>
      <c r="E304" s="59">
        <v>20</v>
      </c>
      <c r="F304" s="70" t="s">
        <v>44</v>
      </c>
      <c r="G304" s="70" t="s">
        <v>17</v>
      </c>
      <c r="H304" s="4">
        <v>45471</v>
      </c>
      <c r="I304" s="70" t="s">
        <v>356</v>
      </c>
      <c r="J304" s="70" t="s">
        <v>1263</v>
      </c>
      <c r="K304" s="22">
        <f t="shared" si="7"/>
        <v>12</v>
      </c>
      <c r="L304" s="60">
        <v>8</v>
      </c>
      <c r="M304" s="225" t="s">
        <v>1017</v>
      </c>
    </row>
    <row r="305" spans="1:13">
      <c r="A305" s="4">
        <v>45471</v>
      </c>
      <c r="B305" s="70" t="s">
        <v>41</v>
      </c>
      <c r="C305" s="70" t="s">
        <v>46</v>
      </c>
      <c r="D305" s="70" t="s">
        <v>43</v>
      </c>
      <c r="E305" s="59">
        <v>20</v>
      </c>
      <c r="F305" s="70" t="s">
        <v>44</v>
      </c>
      <c r="G305" s="70" t="s">
        <v>17</v>
      </c>
      <c r="H305" s="4">
        <v>45471</v>
      </c>
      <c r="I305" s="70" t="s">
        <v>356</v>
      </c>
      <c r="J305" s="70" t="s">
        <v>1264</v>
      </c>
      <c r="K305" s="22">
        <f t="shared" si="7"/>
        <v>11</v>
      </c>
      <c r="L305" s="60">
        <v>9</v>
      </c>
      <c r="M305" s="225" t="s">
        <v>1017</v>
      </c>
    </row>
    <row r="306" spans="1:13">
      <c r="A306" s="214">
        <v>45470</v>
      </c>
      <c r="B306" s="215" t="s">
        <v>41</v>
      </c>
      <c r="C306" s="215" t="s">
        <v>64</v>
      </c>
      <c r="D306" s="215" t="s">
        <v>43</v>
      </c>
      <c r="E306" s="216">
        <v>3</v>
      </c>
      <c r="F306" s="215" t="s">
        <v>44</v>
      </c>
      <c r="G306" s="215" t="s">
        <v>36</v>
      </c>
      <c r="H306" s="214"/>
      <c r="I306" s="217"/>
      <c r="J306" s="215" t="s">
        <v>1239</v>
      </c>
      <c r="K306" s="218">
        <f t="shared" si="6"/>
        <v>0</v>
      </c>
      <c r="L306" s="219"/>
      <c r="M306" s="226"/>
    </row>
    <row r="307" spans="1:13">
      <c r="A307" s="214">
        <v>45453</v>
      </c>
      <c r="B307" s="215" t="s">
        <v>41</v>
      </c>
      <c r="C307" s="215" t="s">
        <v>49</v>
      </c>
      <c r="D307" s="215" t="s">
        <v>43</v>
      </c>
      <c r="E307" s="216">
        <v>2</v>
      </c>
      <c r="F307" s="215" t="s">
        <v>44</v>
      </c>
      <c r="G307" s="215" t="s">
        <v>36</v>
      </c>
      <c r="H307" s="214"/>
      <c r="I307" s="217"/>
      <c r="J307" s="215" t="s">
        <v>1240</v>
      </c>
      <c r="K307" s="218">
        <f t="shared" si="6"/>
        <v>0</v>
      </c>
      <c r="L307" s="219"/>
      <c r="M307" s="226"/>
    </row>
    <row r="308" spans="1:13">
      <c r="A308" s="214">
        <v>45453</v>
      </c>
      <c r="B308" s="215" t="s">
        <v>41</v>
      </c>
      <c r="C308" s="215" t="s">
        <v>49</v>
      </c>
      <c r="D308" s="215" t="s">
        <v>43</v>
      </c>
      <c r="E308" s="216">
        <v>1</v>
      </c>
      <c r="F308" s="215" t="s">
        <v>44</v>
      </c>
      <c r="G308" s="215" t="s">
        <v>39</v>
      </c>
      <c r="H308" s="214"/>
      <c r="I308" s="217"/>
      <c r="J308" s="215" t="s">
        <v>1241</v>
      </c>
      <c r="K308" s="218">
        <f t="shared" si="6"/>
        <v>0</v>
      </c>
      <c r="L308" s="219"/>
      <c r="M308" s="226"/>
    </row>
    <row r="309" spans="1:13">
      <c r="A309" s="214">
        <v>45453</v>
      </c>
      <c r="B309" s="215" t="s">
        <v>41</v>
      </c>
      <c r="C309" s="215" t="s">
        <v>42</v>
      </c>
      <c r="D309" s="215" t="s">
        <v>43</v>
      </c>
      <c r="E309" s="216">
        <v>2</v>
      </c>
      <c r="F309" s="215" t="s">
        <v>44</v>
      </c>
      <c r="G309" s="215" t="s">
        <v>39</v>
      </c>
      <c r="H309" s="214"/>
      <c r="I309" s="217"/>
      <c r="J309" s="215" t="s">
        <v>1242</v>
      </c>
      <c r="K309" s="218">
        <f t="shared" si="6"/>
        <v>0</v>
      </c>
      <c r="L309" s="219"/>
      <c r="M309" s="226"/>
    </row>
    <row r="310" spans="1:13">
      <c r="A310" s="214">
        <v>45461</v>
      </c>
      <c r="B310" s="215" t="s">
        <v>41</v>
      </c>
      <c r="C310" s="215" t="s">
        <v>49</v>
      </c>
      <c r="D310" s="215" t="s">
        <v>43</v>
      </c>
      <c r="E310" s="216">
        <v>2</v>
      </c>
      <c r="F310" s="215" t="s">
        <v>44</v>
      </c>
      <c r="G310" s="215" t="s">
        <v>23</v>
      </c>
      <c r="H310" s="214"/>
      <c r="I310" s="217"/>
      <c r="J310" s="215" t="s">
        <v>1243</v>
      </c>
      <c r="K310" s="218">
        <f t="shared" si="6"/>
        <v>0</v>
      </c>
      <c r="L310" s="219"/>
      <c r="M310" s="226"/>
    </row>
    <row r="311" spans="1:13">
      <c r="A311" s="214">
        <v>45461</v>
      </c>
      <c r="B311" s="215" t="s">
        <v>41</v>
      </c>
      <c r="C311" s="215" t="s">
        <v>49</v>
      </c>
      <c r="D311" s="215" t="s">
        <v>43</v>
      </c>
      <c r="E311" s="216">
        <v>1</v>
      </c>
      <c r="F311" s="215" t="s">
        <v>44</v>
      </c>
      <c r="G311" s="215" t="s">
        <v>40</v>
      </c>
      <c r="H311" s="214"/>
      <c r="I311" s="215" t="s">
        <v>319</v>
      </c>
      <c r="J311" s="215" t="s">
        <v>1244</v>
      </c>
      <c r="K311" s="218">
        <f t="shared" si="6"/>
        <v>0</v>
      </c>
      <c r="L311" s="219"/>
      <c r="M311" s="226"/>
    </row>
    <row r="312" spans="1:13">
      <c r="A312" s="214">
        <v>45469</v>
      </c>
      <c r="B312" s="215" t="s">
        <v>41</v>
      </c>
      <c r="C312" s="215" t="s">
        <v>42</v>
      </c>
      <c r="D312" s="215" t="s">
        <v>43</v>
      </c>
      <c r="E312" s="216">
        <v>36</v>
      </c>
      <c r="F312" s="215" t="s">
        <v>44</v>
      </c>
      <c r="G312" s="215" t="s">
        <v>37</v>
      </c>
      <c r="H312" s="214"/>
      <c r="I312" s="217"/>
      <c r="J312" s="215" t="s">
        <v>1245</v>
      </c>
      <c r="K312" s="218">
        <f t="shared" si="6"/>
        <v>0</v>
      </c>
      <c r="L312" s="219"/>
      <c r="M312" s="226"/>
    </row>
    <row r="313" spans="1:13">
      <c r="A313" s="214">
        <v>45469</v>
      </c>
      <c r="B313" s="215" t="s">
        <v>41</v>
      </c>
      <c r="C313" s="215" t="s">
        <v>42</v>
      </c>
      <c r="D313" s="215" t="s">
        <v>43</v>
      </c>
      <c r="E313" s="216">
        <v>21</v>
      </c>
      <c r="F313" s="215" t="s">
        <v>44</v>
      </c>
      <c r="G313" s="215" t="s">
        <v>37</v>
      </c>
      <c r="H313" s="214"/>
      <c r="I313" s="217"/>
      <c r="J313" s="215" t="s">
        <v>1246</v>
      </c>
      <c r="K313" s="218">
        <f t="shared" si="6"/>
        <v>0</v>
      </c>
      <c r="L313" s="219"/>
      <c r="M313" s="226"/>
    </row>
    <row r="314" spans="1:13">
      <c r="A314" s="214">
        <v>45469</v>
      </c>
      <c r="B314" s="215" t="s">
        <v>41</v>
      </c>
      <c r="C314" s="215" t="s">
        <v>42</v>
      </c>
      <c r="D314" s="215" t="s">
        <v>43</v>
      </c>
      <c r="E314" s="216">
        <v>37</v>
      </c>
      <c r="F314" s="215" t="s">
        <v>44</v>
      </c>
      <c r="G314" s="215" t="s">
        <v>37</v>
      </c>
      <c r="H314" s="214"/>
      <c r="I314" s="217"/>
      <c r="J314" s="215" t="s">
        <v>1247</v>
      </c>
      <c r="K314" s="218">
        <f t="shared" si="6"/>
        <v>0</v>
      </c>
      <c r="L314" s="219"/>
      <c r="M314" s="226"/>
    </row>
    <row r="315" spans="1:13">
      <c r="A315" s="214">
        <v>45469</v>
      </c>
      <c r="B315" s="215" t="s">
        <v>41</v>
      </c>
      <c r="C315" s="215" t="s">
        <v>42</v>
      </c>
      <c r="D315" s="215" t="s">
        <v>43</v>
      </c>
      <c r="E315" s="216">
        <v>3</v>
      </c>
      <c r="F315" s="215" t="s">
        <v>44</v>
      </c>
      <c r="G315" s="215" t="s">
        <v>30</v>
      </c>
      <c r="H315" s="214"/>
      <c r="I315" s="217"/>
      <c r="J315" s="215" t="s">
        <v>1248</v>
      </c>
      <c r="K315" s="218">
        <f t="shared" si="6"/>
        <v>0</v>
      </c>
      <c r="L315" s="219"/>
      <c r="M315" s="226"/>
    </row>
    <row r="316" spans="1:13">
      <c r="A316" s="220">
        <v>45469</v>
      </c>
      <c r="B316" s="215" t="s">
        <v>41</v>
      </c>
      <c r="C316" s="215" t="s">
        <v>42</v>
      </c>
      <c r="D316" s="215" t="s">
        <v>43</v>
      </c>
      <c r="E316" s="216">
        <v>1</v>
      </c>
      <c r="F316" s="215" t="s">
        <v>44</v>
      </c>
      <c r="G316" s="215" t="s">
        <v>21</v>
      </c>
      <c r="H316" s="214"/>
      <c r="I316" s="217"/>
      <c r="J316" s="215" t="s">
        <v>124</v>
      </c>
      <c r="K316" s="218">
        <f t="shared" si="6"/>
        <v>0</v>
      </c>
      <c r="L316" s="219"/>
      <c r="M316" s="226"/>
    </row>
    <row r="317" spans="1:13">
      <c r="A317" s="214">
        <v>45469</v>
      </c>
      <c r="B317" s="215" t="s">
        <v>41</v>
      </c>
      <c r="C317" s="215" t="s">
        <v>42</v>
      </c>
      <c r="D317" s="215" t="s">
        <v>43</v>
      </c>
      <c r="E317" s="216">
        <v>4</v>
      </c>
      <c r="F317" s="215" t="s">
        <v>44</v>
      </c>
      <c r="G317" s="215" t="s">
        <v>21</v>
      </c>
      <c r="H317" s="214"/>
      <c r="I317" s="217"/>
      <c r="J317" s="215" t="s">
        <v>1249</v>
      </c>
      <c r="K317" s="218">
        <f t="shared" si="6"/>
        <v>0</v>
      </c>
      <c r="L317" s="219"/>
      <c r="M317" s="226"/>
    </row>
    <row r="318" spans="1:13">
      <c r="A318" s="214">
        <v>45469</v>
      </c>
      <c r="B318" s="215" t="s">
        <v>41</v>
      </c>
      <c r="C318" s="215" t="s">
        <v>42</v>
      </c>
      <c r="D318" s="215" t="s">
        <v>43</v>
      </c>
      <c r="E318" s="216">
        <v>5</v>
      </c>
      <c r="F318" s="215" t="s">
        <v>44</v>
      </c>
      <c r="G318" s="215" t="s">
        <v>39</v>
      </c>
      <c r="H318" s="214"/>
      <c r="I318" s="217"/>
      <c r="J318" s="215" t="s">
        <v>1250</v>
      </c>
      <c r="K318" s="218">
        <f t="shared" si="6"/>
        <v>0</v>
      </c>
      <c r="L318" s="219"/>
      <c r="M318" s="226"/>
    </row>
    <row r="319" spans="1:13">
      <c r="A319" s="214">
        <v>45469</v>
      </c>
      <c r="B319" s="215" t="s">
        <v>41</v>
      </c>
      <c r="C319" s="215" t="s">
        <v>42</v>
      </c>
      <c r="D319" s="215" t="s">
        <v>43</v>
      </c>
      <c r="E319" s="216">
        <v>4</v>
      </c>
      <c r="F319" s="215" t="s">
        <v>44</v>
      </c>
      <c r="G319" s="215" t="s">
        <v>23</v>
      </c>
      <c r="H319" s="214"/>
      <c r="I319" s="217"/>
      <c r="J319" s="215" t="s">
        <v>1251</v>
      </c>
      <c r="K319" s="218">
        <f t="shared" si="6"/>
        <v>0</v>
      </c>
      <c r="L319" s="219"/>
      <c r="M319" s="226"/>
    </row>
    <row r="320" spans="1:13">
      <c r="A320" s="214">
        <v>45453</v>
      </c>
      <c r="B320" s="215" t="s">
        <v>41</v>
      </c>
      <c r="C320" s="215" t="s">
        <v>42</v>
      </c>
      <c r="D320" s="215" t="s">
        <v>43</v>
      </c>
      <c r="E320" s="216">
        <v>1</v>
      </c>
      <c r="F320" s="215" t="s">
        <v>44</v>
      </c>
      <c r="G320" s="215" t="s">
        <v>23</v>
      </c>
      <c r="H320" s="214"/>
      <c r="I320" s="217"/>
      <c r="J320" s="215" t="s">
        <v>1252</v>
      </c>
      <c r="K320" s="218">
        <f t="shared" si="6"/>
        <v>0</v>
      </c>
      <c r="L320" s="219"/>
      <c r="M320" s="226"/>
    </row>
    <row r="321" spans="1:13">
      <c r="A321" s="214">
        <v>45453</v>
      </c>
      <c r="B321" s="215" t="s">
        <v>41</v>
      </c>
      <c r="C321" s="215" t="s">
        <v>42</v>
      </c>
      <c r="D321" s="215" t="s">
        <v>43</v>
      </c>
      <c r="E321" s="216">
        <v>1</v>
      </c>
      <c r="F321" s="215" t="s">
        <v>44</v>
      </c>
      <c r="G321" s="215" t="s">
        <v>21</v>
      </c>
      <c r="H321" s="214"/>
      <c r="I321" s="217"/>
      <c r="J321" s="215" t="s">
        <v>1253</v>
      </c>
      <c r="K321" s="218">
        <f t="shared" si="6"/>
        <v>0</v>
      </c>
      <c r="L321" s="219"/>
      <c r="M321" s="226"/>
    </row>
    <row r="322" spans="1:13">
      <c r="A322" s="214">
        <v>45453</v>
      </c>
      <c r="B322" s="215" t="s">
        <v>41</v>
      </c>
      <c r="C322" s="215" t="s">
        <v>42</v>
      </c>
      <c r="D322" s="215" t="s">
        <v>43</v>
      </c>
      <c r="E322" s="216">
        <v>2</v>
      </c>
      <c r="F322" s="215" t="s">
        <v>44</v>
      </c>
      <c r="G322" s="215" t="s">
        <v>40</v>
      </c>
      <c r="H322" s="214"/>
      <c r="I322" s="217"/>
      <c r="J322" s="215" t="s">
        <v>1254</v>
      </c>
      <c r="K322" s="218">
        <f t="shared" si="6"/>
        <v>0</v>
      </c>
      <c r="L322" s="219"/>
      <c r="M322" s="226"/>
    </row>
    <row r="323" spans="1:13">
      <c r="A323" s="214">
        <v>45471</v>
      </c>
      <c r="B323" s="215" t="s">
        <v>41</v>
      </c>
      <c r="C323" s="215" t="s">
        <v>46</v>
      </c>
      <c r="D323" s="215" t="s">
        <v>43</v>
      </c>
      <c r="E323" s="216">
        <v>3</v>
      </c>
      <c r="F323" s="215" t="s">
        <v>44</v>
      </c>
      <c r="G323" s="215" t="s">
        <v>18</v>
      </c>
      <c r="H323" s="214"/>
      <c r="I323" s="217"/>
      <c r="J323" s="215" t="s">
        <v>1255</v>
      </c>
      <c r="K323" s="218">
        <f t="shared" si="6"/>
        <v>0</v>
      </c>
      <c r="L323" s="219"/>
      <c r="M323" s="226"/>
    </row>
    <row r="324" spans="1:13">
      <c r="A324" s="214">
        <v>45471</v>
      </c>
      <c r="B324" s="215" t="s">
        <v>41</v>
      </c>
      <c r="C324" s="215" t="s">
        <v>46</v>
      </c>
      <c r="D324" s="215" t="s">
        <v>43</v>
      </c>
      <c r="E324" s="216">
        <v>3</v>
      </c>
      <c r="F324" s="215" t="s">
        <v>44</v>
      </c>
      <c r="G324" s="215" t="s">
        <v>32</v>
      </c>
      <c r="H324" s="214"/>
      <c r="I324" s="217"/>
      <c r="J324" s="215" t="s">
        <v>1256</v>
      </c>
      <c r="K324" s="218">
        <f t="shared" si="6"/>
        <v>0</v>
      </c>
      <c r="L324" s="219"/>
      <c r="M324" s="226"/>
    </row>
    <row r="325" spans="1:13">
      <c r="A325" s="214">
        <v>45471</v>
      </c>
      <c r="B325" s="215" t="s">
        <v>41</v>
      </c>
      <c r="C325" s="215" t="s">
        <v>46</v>
      </c>
      <c r="D325" s="215" t="s">
        <v>43</v>
      </c>
      <c r="E325" s="216">
        <v>9</v>
      </c>
      <c r="F325" s="215" t="s">
        <v>44</v>
      </c>
      <c r="G325" s="215" t="s">
        <v>31</v>
      </c>
      <c r="H325" s="214"/>
      <c r="I325" s="217"/>
      <c r="J325" s="215" t="s">
        <v>1257</v>
      </c>
      <c r="K325" s="218">
        <f t="shared" si="6"/>
        <v>0</v>
      </c>
      <c r="L325" s="219"/>
      <c r="M325" s="226"/>
    </row>
    <row r="326" spans="1:13">
      <c r="A326" s="214">
        <v>45471</v>
      </c>
      <c r="B326" s="215" t="s">
        <v>41</v>
      </c>
      <c r="C326" s="215" t="s">
        <v>46</v>
      </c>
      <c r="D326" s="215" t="s">
        <v>43</v>
      </c>
      <c r="E326" s="216">
        <v>10</v>
      </c>
      <c r="F326" s="215" t="s">
        <v>44</v>
      </c>
      <c r="G326" s="215" t="s">
        <v>20</v>
      </c>
      <c r="H326" s="214"/>
      <c r="I326" s="217"/>
      <c r="J326" s="215" t="s">
        <v>1258</v>
      </c>
      <c r="K326" s="218">
        <f t="shared" si="6"/>
        <v>0</v>
      </c>
      <c r="L326" s="219"/>
      <c r="M326" s="226"/>
    </row>
    <row r="327" spans="1:13">
      <c r="A327" s="214">
        <v>45471</v>
      </c>
      <c r="B327" s="215" t="s">
        <v>41</v>
      </c>
      <c r="C327" s="215" t="s">
        <v>46</v>
      </c>
      <c r="D327" s="215" t="s">
        <v>43</v>
      </c>
      <c r="E327" s="216">
        <v>2</v>
      </c>
      <c r="F327" s="215" t="s">
        <v>44</v>
      </c>
      <c r="G327" s="215" t="s">
        <v>20</v>
      </c>
      <c r="H327" s="214"/>
      <c r="I327" s="217"/>
      <c r="J327" s="215" t="s">
        <v>1259</v>
      </c>
      <c r="K327" s="218">
        <f t="shared" si="6"/>
        <v>0</v>
      </c>
      <c r="L327" s="219"/>
      <c r="M327" s="226"/>
    </row>
    <row r="328" spans="1:13">
      <c r="A328" s="214">
        <v>45471</v>
      </c>
      <c r="B328" s="215" t="s">
        <v>41</v>
      </c>
      <c r="C328" s="215" t="s">
        <v>46</v>
      </c>
      <c r="D328" s="215" t="s">
        <v>43</v>
      </c>
      <c r="E328" s="216">
        <v>10</v>
      </c>
      <c r="F328" s="215" t="s">
        <v>44</v>
      </c>
      <c r="G328" s="215" t="s">
        <v>26</v>
      </c>
      <c r="H328" s="214"/>
      <c r="I328" s="217"/>
      <c r="J328" s="215" t="s">
        <v>1260</v>
      </c>
      <c r="K328" s="218">
        <f t="shared" si="6"/>
        <v>0</v>
      </c>
      <c r="L328" s="219"/>
      <c r="M328" s="226"/>
    </row>
    <row r="329" spans="1:13">
      <c r="A329" s="214">
        <v>45471</v>
      </c>
      <c r="B329" s="215" t="s">
        <v>41</v>
      </c>
      <c r="C329" s="215" t="s">
        <v>46</v>
      </c>
      <c r="D329" s="215" t="s">
        <v>43</v>
      </c>
      <c r="E329" s="216">
        <v>6</v>
      </c>
      <c r="F329" s="215" t="s">
        <v>44</v>
      </c>
      <c r="G329" s="215" t="s">
        <v>26</v>
      </c>
      <c r="H329" s="214"/>
      <c r="I329" s="217"/>
      <c r="J329" s="215" t="s">
        <v>1261</v>
      </c>
      <c r="K329" s="218">
        <f t="shared" si="6"/>
        <v>0</v>
      </c>
      <c r="L329" s="219"/>
      <c r="M329" s="226"/>
    </row>
    <row r="330" spans="1:13" hidden="1">
      <c r="K330" s="22">
        <f t="shared" si="6"/>
        <v>0</v>
      </c>
      <c r="M330" s="212"/>
    </row>
    <row r="331" spans="1:13" hidden="1">
      <c r="K331" s="22">
        <f t="shared" si="6"/>
        <v>0</v>
      </c>
      <c r="M331" s="212"/>
    </row>
    <row r="332" spans="1:13" hidden="1">
      <c r="K332" s="22">
        <f t="shared" si="6"/>
        <v>0</v>
      </c>
      <c r="M332" s="212"/>
    </row>
    <row r="333" spans="1:13" hidden="1">
      <c r="K333" s="22">
        <f t="shared" si="6"/>
        <v>0</v>
      </c>
      <c r="M333" s="212"/>
    </row>
    <row r="334" spans="1:13" hidden="1">
      <c r="K334" s="22">
        <f t="shared" si="6"/>
        <v>0</v>
      </c>
      <c r="M334" s="212"/>
    </row>
    <row r="335" spans="1:13" hidden="1">
      <c r="K335" s="22">
        <f t="shared" si="6"/>
        <v>0</v>
      </c>
      <c r="M335" s="212"/>
    </row>
    <row r="336" spans="1:13" hidden="1">
      <c r="K336" s="22">
        <f t="shared" si="6"/>
        <v>0</v>
      </c>
      <c r="M336" s="212"/>
    </row>
    <row r="337" spans="11:13" hidden="1">
      <c r="K337" s="22">
        <f t="shared" si="6"/>
        <v>0</v>
      </c>
      <c r="M337" s="212"/>
    </row>
    <row r="338" spans="11:13" hidden="1">
      <c r="K338" s="22">
        <f t="shared" si="6"/>
        <v>0</v>
      </c>
      <c r="M338" s="212"/>
    </row>
    <row r="339" spans="11:13" hidden="1">
      <c r="K339" s="22">
        <f t="shared" si="6"/>
        <v>0</v>
      </c>
      <c r="M339" s="212"/>
    </row>
    <row r="340" spans="11:13" hidden="1">
      <c r="K340" s="22">
        <f t="shared" si="6"/>
        <v>0</v>
      </c>
      <c r="M340" s="212"/>
    </row>
    <row r="341" spans="11:13" hidden="1">
      <c r="K341" s="22">
        <f t="shared" si="6"/>
        <v>0</v>
      </c>
      <c r="M341" s="212"/>
    </row>
    <row r="342" spans="11:13" hidden="1">
      <c r="K342" s="22">
        <f t="shared" si="6"/>
        <v>0</v>
      </c>
      <c r="M342" s="212"/>
    </row>
    <row r="343" spans="11:13" hidden="1">
      <c r="K343" s="22">
        <f t="shared" si="6"/>
        <v>0</v>
      </c>
      <c r="M343" s="212"/>
    </row>
    <row r="344" spans="11:13" hidden="1">
      <c r="K344" s="22">
        <f t="shared" si="6"/>
        <v>0</v>
      </c>
      <c r="M344" s="212"/>
    </row>
    <row r="345" spans="11:13" hidden="1">
      <c r="K345" s="22">
        <f t="shared" si="6"/>
        <v>0</v>
      </c>
      <c r="M345" s="212"/>
    </row>
    <row r="346" spans="11:13" hidden="1">
      <c r="K346" s="22">
        <f t="shared" si="6"/>
        <v>0</v>
      </c>
      <c r="M346" s="212"/>
    </row>
    <row r="347" spans="11:13" hidden="1">
      <c r="K347" s="22">
        <f t="shared" si="6"/>
        <v>0</v>
      </c>
      <c r="M347" s="212"/>
    </row>
    <row r="348" spans="11:13" hidden="1">
      <c r="K348" s="22">
        <f t="shared" si="6"/>
        <v>0</v>
      </c>
      <c r="M348" s="212"/>
    </row>
    <row r="349" spans="11:13" hidden="1">
      <c r="K349" s="22">
        <f t="shared" si="6"/>
        <v>0</v>
      </c>
      <c r="M349" s="212"/>
    </row>
    <row r="350" spans="11:13" hidden="1">
      <c r="K350" s="22">
        <f t="shared" si="6"/>
        <v>0</v>
      </c>
      <c r="M350" s="212"/>
    </row>
    <row r="351" spans="11:13" hidden="1">
      <c r="K351" s="22">
        <f t="shared" si="6"/>
        <v>0</v>
      </c>
      <c r="M351" s="212"/>
    </row>
    <row r="352" spans="11:13" hidden="1">
      <c r="K352" s="22">
        <f t="shared" si="6"/>
        <v>0</v>
      </c>
      <c r="M352" s="212"/>
    </row>
    <row r="353" spans="11:13" hidden="1">
      <c r="K353" s="22">
        <f t="shared" si="6"/>
        <v>0</v>
      </c>
      <c r="M353" s="212"/>
    </row>
    <row r="354" spans="11:13" hidden="1">
      <c r="K354" s="22">
        <f t="shared" si="6"/>
        <v>0</v>
      </c>
      <c r="M354" s="212"/>
    </row>
    <row r="355" spans="11:13" hidden="1">
      <c r="K355" s="22">
        <f t="shared" si="6"/>
        <v>0</v>
      </c>
      <c r="M355" s="212"/>
    </row>
    <row r="356" spans="11:13" hidden="1">
      <c r="K356" s="22">
        <f t="shared" si="6"/>
        <v>0</v>
      </c>
      <c r="M356" s="212"/>
    </row>
    <row r="357" spans="11:13" hidden="1">
      <c r="K357" s="22">
        <f t="shared" si="6"/>
        <v>0</v>
      </c>
      <c r="M357" s="212"/>
    </row>
    <row r="358" spans="11:13" hidden="1">
      <c r="K358" s="22">
        <f t="shared" si="6"/>
        <v>0</v>
      </c>
      <c r="M358" s="212"/>
    </row>
    <row r="359" spans="11:13" hidden="1">
      <c r="K359" s="22">
        <f t="shared" si="6"/>
        <v>0</v>
      </c>
      <c r="M359" s="212"/>
    </row>
    <row r="360" spans="11:13" hidden="1">
      <c r="K360" s="22">
        <f t="shared" si="6"/>
        <v>0</v>
      </c>
      <c r="M360" s="212"/>
    </row>
    <row r="361" spans="11:13" hidden="1">
      <c r="K361" s="22">
        <f t="shared" si="6"/>
        <v>0</v>
      </c>
      <c r="M361" s="212"/>
    </row>
    <row r="362" spans="11:13" hidden="1">
      <c r="K362" s="22">
        <f t="shared" ref="K362:K370" si="8">IF(H362="",0,IF(L362&gt;E362,"ERROR",E362-L362))</f>
        <v>0</v>
      </c>
      <c r="M362" s="212"/>
    </row>
    <row r="363" spans="11:13" hidden="1">
      <c r="K363" s="22">
        <f t="shared" si="8"/>
        <v>0</v>
      </c>
      <c r="M363" s="212"/>
    </row>
    <row r="364" spans="11:13" hidden="1">
      <c r="K364" s="22">
        <f t="shared" si="8"/>
        <v>0</v>
      </c>
      <c r="M364" s="212"/>
    </row>
    <row r="365" spans="11:13" hidden="1">
      <c r="K365" s="22">
        <f t="shared" si="8"/>
        <v>0</v>
      </c>
      <c r="M365" s="212"/>
    </row>
    <row r="366" spans="11:13" hidden="1">
      <c r="K366" s="22">
        <f t="shared" si="8"/>
        <v>0</v>
      </c>
      <c r="M366" s="212"/>
    </row>
    <row r="367" spans="11:13" hidden="1">
      <c r="K367" s="22">
        <f t="shared" si="8"/>
        <v>0</v>
      </c>
      <c r="M367" s="212"/>
    </row>
    <row r="368" spans="11:13" hidden="1">
      <c r="K368" s="22">
        <f t="shared" si="8"/>
        <v>0</v>
      </c>
      <c r="M368" s="212"/>
    </row>
    <row r="369" spans="11:13" hidden="1">
      <c r="K369" s="22">
        <f t="shared" si="8"/>
        <v>0</v>
      </c>
      <c r="M369" s="212"/>
    </row>
    <row r="370" spans="11:13" hidden="1">
      <c r="K370" s="22">
        <f t="shared" si="8"/>
        <v>0</v>
      </c>
      <c r="M370" s="212"/>
    </row>
    <row r="1046908" spans="1:14" s="1" customFormat="1">
      <c r="A1046908" s="4"/>
      <c r="B1046908" s="3"/>
      <c r="C1046908" s="3"/>
      <c r="D1046908" s="3"/>
      <c r="E1046908" s="59"/>
      <c r="F1046908" s="3"/>
      <c r="G1046908" s="3"/>
      <c r="H1046908" s="4"/>
      <c r="I1046908" s="3"/>
      <c r="J1046908" s="3"/>
      <c r="K1046908" s="59"/>
      <c r="L1046908" s="60"/>
      <c r="M1046908" s="224"/>
      <c r="N1046908" s="190"/>
    </row>
    <row r="1046909" spans="1:14" s="1" customFormat="1">
      <c r="A1046909" s="4"/>
      <c r="B1046909" s="3"/>
      <c r="C1046909" s="3"/>
      <c r="D1046909" s="3"/>
      <c r="E1046909" s="59"/>
      <c r="F1046909" s="3"/>
      <c r="G1046909" s="3"/>
      <c r="H1046909" s="4"/>
      <c r="I1046909" s="3"/>
      <c r="J1046909" s="3"/>
      <c r="K1046909" s="59"/>
      <c r="L1046909" s="60"/>
      <c r="M1046909" s="224"/>
      <c r="N1046909" s="190"/>
    </row>
    <row r="1046910" spans="1:14" s="1" customFormat="1">
      <c r="A1046910" s="4"/>
      <c r="B1046910" s="3"/>
      <c r="C1046910" s="3"/>
      <c r="D1046910" s="3"/>
      <c r="E1046910" s="59"/>
      <c r="F1046910" s="3"/>
      <c r="G1046910" s="3"/>
      <c r="H1046910" s="4"/>
      <c r="I1046910" s="3"/>
      <c r="J1046910" s="3"/>
      <c r="K1046910" s="59"/>
      <c r="L1046910" s="60"/>
      <c r="M1046910" s="224"/>
      <c r="N1046910" s="190"/>
    </row>
    <row r="1046914" spans="1:14" s="1" customFormat="1">
      <c r="A1046914" s="4"/>
      <c r="B1046914" s="3"/>
      <c r="C1046914" s="3"/>
      <c r="D1046914" s="3"/>
      <c r="E1046914" s="59"/>
      <c r="F1046914" s="3"/>
      <c r="G1046914" s="3"/>
      <c r="H1046914" s="4"/>
      <c r="I1046914" s="3"/>
      <c r="J1046914" s="3"/>
      <c r="K1046914" s="59"/>
      <c r="L1046914" s="60"/>
      <c r="M1046914" s="224"/>
      <c r="N1046914" s="190"/>
    </row>
  </sheetData>
  <sheetProtection sort="0" autoFilter="0"/>
  <autoFilter ref="A3:N370" xr:uid="{089D63C8-F63F-4896-9242-4EDFA75CB27C}">
    <filterColumn colId="0">
      <customFilters>
        <customFilter operator="notEqual" val=" "/>
      </customFilters>
    </filterColumn>
  </autoFilter>
  <mergeCells count="1">
    <mergeCell ref="A1:N1"/>
  </mergeCells>
  <conditionalFormatting sqref="K4:K370">
    <cfRule type="cellIs" dxfId="7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672C-F450-47C8-AC09-0337E776F779}">
  <sheetPr codeName="Sheet7">
    <pageSetUpPr fitToPage="1"/>
  </sheetPr>
  <dimension ref="A1:O1046640"/>
  <sheetViews>
    <sheetView defaultGridColor="0" view="pageBreakPreview" colorId="8" zoomScale="70" zoomScaleNormal="70" zoomScaleSheetLayoutView="70" workbookViewId="0">
      <selection activeCell="L2" sqref="L1:L1048576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224" customWidth="1"/>
    <col min="14" max="14" width="21.85546875" style="190" customWidth="1"/>
    <col min="15" max="15" width="36.7109375" customWidth="1"/>
  </cols>
  <sheetData>
    <row r="1" spans="1:14" s="1" customFormat="1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4"/>
      <c r="N1" s="313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221" t="s">
        <v>8</v>
      </c>
      <c r="N2" s="189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222"/>
      <c r="N3" s="188"/>
    </row>
    <row r="4" spans="1:14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30" si="0">IF(H4="",0,IF(L4&gt;E4,"ERROR",E4-L4))</f>
        <v>0</v>
      </c>
      <c r="L4" s="105"/>
      <c r="M4" s="227"/>
      <c r="N4" s="190"/>
    </row>
    <row r="5" spans="1:14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227"/>
      <c r="N5" s="190"/>
    </row>
    <row r="6" spans="1:14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227"/>
      <c r="N6" s="190"/>
    </row>
    <row r="7" spans="1:14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227"/>
      <c r="N7" s="190"/>
    </row>
    <row r="8" spans="1:14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227"/>
      <c r="N8" s="190"/>
    </row>
    <row r="9" spans="1:14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227"/>
      <c r="N9" s="190"/>
    </row>
    <row r="10" spans="1:14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227"/>
      <c r="N10" s="190"/>
    </row>
    <row r="11" spans="1:14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227"/>
      <c r="N11" s="190"/>
    </row>
    <row r="12" spans="1:14" s="60" customFormat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227"/>
      <c r="N12" s="190"/>
    </row>
    <row r="13" spans="1:14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227"/>
      <c r="N13" s="190"/>
    </row>
    <row r="14" spans="1:14" s="60" customFormat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227"/>
      <c r="N14" s="190"/>
    </row>
    <row r="15" spans="1:14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227"/>
      <c r="N15" s="190"/>
    </row>
    <row r="16" spans="1:14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227"/>
      <c r="N16" s="190"/>
    </row>
    <row r="17" spans="1:15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227"/>
      <c r="N17" s="190"/>
    </row>
    <row r="18" spans="1:15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227"/>
      <c r="N18" s="190"/>
    </row>
    <row r="19" spans="1:15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227"/>
      <c r="N19" s="190"/>
    </row>
    <row r="20" spans="1:15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227"/>
      <c r="N20" s="190"/>
    </row>
    <row r="21" spans="1:15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227"/>
      <c r="N21" s="190"/>
    </row>
    <row r="22" spans="1:15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227"/>
      <c r="N22" s="190"/>
    </row>
    <row r="23" spans="1:15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227"/>
      <c r="N23" s="190"/>
    </row>
    <row r="24" spans="1:15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227"/>
      <c r="N24" s="190"/>
    </row>
    <row r="25" spans="1:15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227"/>
      <c r="N25" s="190"/>
    </row>
    <row r="26" spans="1:15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227"/>
      <c r="N26" s="190"/>
    </row>
    <row r="27" spans="1:15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227"/>
      <c r="N27" s="190"/>
    </row>
    <row r="28" spans="1:15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227"/>
      <c r="N28" s="190"/>
    </row>
    <row r="29" spans="1:15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227"/>
      <c r="N29" s="190"/>
    </row>
    <row r="30" spans="1:15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227"/>
      <c r="N30" s="190"/>
    </row>
    <row r="31" spans="1:15" s="190" customFormat="1">
      <c r="A31" s="214">
        <v>45470</v>
      </c>
      <c r="B31" s="215" t="s">
        <v>41</v>
      </c>
      <c r="C31" s="215" t="s">
        <v>64</v>
      </c>
      <c r="D31" s="215" t="s">
        <v>43</v>
      </c>
      <c r="E31" s="216">
        <v>3</v>
      </c>
      <c r="F31" s="215" t="s">
        <v>44</v>
      </c>
      <c r="G31" s="215" t="s">
        <v>36</v>
      </c>
      <c r="H31" s="214">
        <v>45474</v>
      </c>
      <c r="I31" s="215" t="s">
        <v>1265</v>
      </c>
      <c r="J31" s="215" t="s">
        <v>1239</v>
      </c>
      <c r="K31" s="218">
        <f t="shared" ref="K31:K48" si="1">IF(H31="",0,IF(L31&gt;E31,"ERROR",E31-L31))</f>
        <v>3</v>
      </c>
      <c r="L31" s="219">
        <v>0</v>
      </c>
      <c r="M31" s="226">
        <v>45474</v>
      </c>
      <c r="O31"/>
    </row>
    <row r="32" spans="1:15" s="190" customFormat="1">
      <c r="A32" s="214">
        <v>45453</v>
      </c>
      <c r="B32" s="215" t="s">
        <v>41</v>
      </c>
      <c r="C32" s="215" t="s">
        <v>49</v>
      </c>
      <c r="D32" s="215" t="s">
        <v>43</v>
      </c>
      <c r="E32" s="216">
        <v>2</v>
      </c>
      <c r="F32" s="215" t="s">
        <v>44</v>
      </c>
      <c r="G32" s="215" t="s">
        <v>36</v>
      </c>
      <c r="H32" s="214">
        <v>45475</v>
      </c>
      <c r="I32" s="215" t="s">
        <v>1265</v>
      </c>
      <c r="J32" s="215" t="s">
        <v>1240</v>
      </c>
      <c r="K32" s="218">
        <f t="shared" si="1"/>
        <v>2</v>
      </c>
      <c r="L32" s="219">
        <v>0</v>
      </c>
      <c r="M32" s="226">
        <v>45475</v>
      </c>
      <c r="N32" s="232" t="s">
        <v>1322</v>
      </c>
      <c r="O32"/>
    </row>
    <row r="33" spans="1:15" s="190" customFormat="1">
      <c r="A33" s="214">
        <v>45453</v>
      </c>
      <c r="B33" s="215" t="s">
        <v>41</v>
      </c>
      <c r="C33" s="215" t="s">
        <v>49</v>
      </c>
      <c r="D33" s="215" t="s">
        <v>43</v>
      </c>
      <c r="E33" s="216">
        <v>1</v>
      </c>
      <c r="F33" s="215" t="s">
        <v>44</v>
      </c>
      <c r="G33" s="215" t="s">
        <v>39</v>
      </c>
      <c r="H33" s="214">
        <v>45475</v>
      </c>
      <c r="I33" s="215" t="s">
        <v>1265</v>
      </c>
      <c r="J33" s="215" t="s">
        <v>1241</v>
      </c>
      <c r="K33" s="218">
        <f t="shared" si="1"/>
        <v>1</v>
      </c>
      <c r="L33" s="219">
        <v>0</v>
      </c>
      <c r="M33" s="226">
        <v>45481</v>
      </c>
      <c r="N33" s="232" t="s">
        <v>961</v>
      </c>
      <c r="O33"/>
    </row>
    <row r="34" spans="1:15" s="190" customFormat="1">
      <c r="A34" s="214">
        <v>45453</v>
      </c>
      <c r="B34" s="215" t="s">
        <v>41</v>
      </c>
      <c r="C34" s="215" t="s">
        <v>42</v>
      </c>
      <c r="D34" s="215" t="s">
        <v>43</v>
      </c>
      <c r="E34" s="216">
        <v>2</v>
      </c>
      <c r="F34" s="215" t="s">
        <v>44</v>
      </c>
      <c r="G34" s="215" t="s">
        <v>39</v>
      </c>
      <c r="H34" s="214">
        <v>45482</v>
      </c>
      <c r="I34" s="215" t="s">
        <v>1265</v>
      </c>
      <c r="J34" s="215" t="s">
        <v>1319</v>
      </c>
      <c r="K34" s="218">
        <f t="shared" si="1"/>
        <v>2</v>
      </c>
      <c r="L34" s="219">
        <v>0</v>
      </c>
      <c r="M34" s="226">
        <v>45482</v>
      </c>
      <c r="N34" s="232" t="s">
        <v>961</v>
      </c>
      <c r="O34"/>
    </row>
    <row r="35" spans="1:15" s="190" customFormat="1">
      <c r="A35" s="214">
        <v>45461</v>
      </c>
      <c r="B35" s="215" t="s">
        <v>41</v>
      </c>
      <c r="C35" s="215" t="s">
        <v>49</v>
      </c>
      <c r="D35" s="215" t="s">
        <v>43</v>
      </c>
      <c r="E35" s="216">
        <v>2</v>
      </c>
      <c r="F35" s="215" t="s">
        <v>44</v>
      </c>
      <c r="G35" s="215" t="s">
        <v>23</v>
      </c>
      <c r="H35" s="214">
        <v>45482</v>
      </c>
      <c r="I35" s="215" t="s">
        <v>1265</v>
      </c>
      <c r="J35" s="215" t="s">
        <v>1243</v>
      </c>
      <c r="K35" s="218">
        <f t="shared" si="1"/>
        <v>2</v>
      </c>
      <c r="L35" s="219">
        <v>0</v>
      </c>
      <c r="M35" s="226"/>
      <c r="N35" s="231" t="s">
        <v>970</v>
      </c>
      <c r="O35"/>
    </row>
    <row r="36" spans="1:15" s="190" customFormat="1">
      <c r="A36" s="214">
        <v>45461</v>
      </c>
      <c r="B36" s="215" t="s">
        <v>41</v>
      </c>
      <c r="C36" s="215" t="s">
        <v>49</v>
      </c>
      <c r="D36" s="215" t="s">
        <v>43</v>
      </c>
      <c r="E36" s="216">
        <v>1</v>
      </c>
      <c r="F36" s="215" t="s">
        <v>44</v>
      </c>
      <c r="G36" s="215" t="s">
        <v>40</v>
      </c>
      <c r="H36" s="214">
        <v>45481</v>
      </c>
      <c r="I36" s="215" t="s">
        <v>1265</v>
      </c>
      <c r="J36" s="215" t="s">
        <v>1244</v>
      </c>
      <c r="K36" s="218">
        <f t="shared" si="1"/>
        <v>0</v>
      </c>
      <c r="L36" s="219">
        <v>1</v>
      </c>
      <c r="M36" s="226"/>
      <c r="N36" s="233" t="s">
        <v>1328</v>
      </c>
      <c r="O36"/>
    </row>
    <row r="37" spans="1:15" s="190" customFormat="1">
      <c r="A37" s="214">
        <v>45469</v>
      </c>
      <c r="B37" s="215" t="s">
        <v>41</v>
      </c>
      <c r="C37" s="215" t="s">
        <v>42</v>
      </c>
      <c r="D37" s="215" t="s">
        <v>43</v>
      </c>
      <c r="E37" s="216">
        <v>36</v>
      </c>
      <c r="F37" s="215" t="s">
        <v>44</v>
      </c>
      <c r="G37" s="215" t="s">
        <v>37</v>
      </c>
      <c r="H37" s="214">
        <v>45475</v>
      </c>
      <c r="I37" s="215" t="s">
        <v>1265</v>
      </c>
      <c r="J37" s="215" t="s">
        <v>1245</v>
      </c>
      <c r="K37" s="218">
        <f t="shared" si="1"/>
        <v>35</v>
      </c>
      <c r="L37" s="219">
        <v>1</v>
      </c>
      <c r="M37" s="226">
        <v>45475</v>
      </c>
      <c r="N37" s="228" t="s">
        <v>1054</v>
      </c>
      <c r="O37"/>
    </row>
    <row r="38" spans="1:15" s="190" customFormat="1">
      <c r="A38" s="214">
        <v>45469</v>
      </c>
      <c r="B38" s="215" t="s">
        <v>41</v>
      </c>
      <c r="C38" s="215" t="s">
        <v>42</v>
      </c>
      <c r="D38" s="215" t="s">
        <v>43</v>
      </c>
      <c r="E38" s="216">
        <v>21</v>
      </c>
      <c r="F38" s="215" t="s">
        <v>44</v>
      </c>
      <c r="G38" s="215" t="s">
        <v>37</v>
      </c>
      <c r="H38" s="214">
        <v>45474</v>
      </c>
      <c r="I38" s="215" t="s">
        <v>1265</v>
      </c>
      <c r="J38" s="215" t="s">
        <v>1246</v>
      </c>
      <c r="K38" s="218">
        <f t="shared" si="1"/>
        <v>19</v>
      </c>
      <c r="L38" s="219">
        <v>2</v>
      </c>
      <c r="M38" s="226">
        <v>45475</v>
      </c>
      <c r="N38" s="228" t="s">
        <v>1054</v>
      </c>
      <c r="O38"/>
    </row>
    <row r="39" spans="1:15" s="190" customFormat="1">
      <c r="A39" s="214">
        <v>45469</v>
      </c>
      <c r="B39" s="215" t="s">
        <v>41</v>
      </c>
      <c r="C39" s="215" t="s">
        <v>42</v>
      </c>
      <c r="D39" s="215" t="s">
        <v>43</v>
      </c>
      <c r="E39" s="216">
        <v>39</v>
      </c>
      <c r="F39" s="215" t="s">
        <v>44</v>
      </c>
      <c r="G39" s="215" t="s">
        <v>37</v>
      </c>
      <c r="H39" s="214">
        <v>45474</v>
      </c>
      <c r="I39" s="215" t="s">
        <v>1265</v>
      </c>
      <c r="J39" s="215" t="s">
        <v>1247</v>
      </c>
      <c r="K39" s="218">
        <f t="shared" si="1"/>
        <v>31</v>
      </c>
      <c r="L39" s="219">
        <v>8</v>
      </c>
      <c r="M39" s="226">
        <v>45475</v>
      </c>
      <c r="N39" s="228" t="s">
        <v>1013</v>
      </c>
      <c r="O39"/>
    </row>
    <row r="40" spans="1:15" s="190" customFormat="1">
      <c r="A40" s="214">
        <v>45469</v>
      </c>
      <c r="B40" s="215" t="s">
        <v>41</v>
      </c>
      <c r="C40" s="215" t="s">
        <v>42</v>
      </c>
      <c r="D40" s="215" t="s">
        <v>43</v>
      </c>
      <c r="E40" s="216">
        <v>3</v>
      </c>
      <c r="F40" s="215" t="s">
        <v>44</v>
      </c>
      <c r="G40" s="215" t="s">
        <v>30</v>
      </c>
      <c r="H40" s="214">
        <v>45474</v>
      </c>
      <c r="I40" s="215" t="s">
        <v>1265</v>
      </c>
      <c r="J40" s="215" t="s">
        <v>1248</v>
      </c>
      <c r="K40" s="218">
        <f t="shared" si="1"/>
        <v>2</v>
      </c>
      <c r="L40" s="219">
        <v>1</v>
      </c>
      <c r="M40" s="226">
        <v>45475</v>
      </c>
      <c r="N40" s="232" t="s">
        <v>1137</v>
      </c>
      <c r="O40"/>
    </row>
    <row r="41" spans="1:15" s="190" customFormat="1">
      <c r="A41" s="220">
        <v>45469</v>
      </c>
      <c r="B41" s="215" t="s">
        <v>41</v>
      </c>
      <c r="C41" s="215" t="s">
        <v>42</v>
      </c>
      <c r="D41" s="215" t="s">
        <v>43</v>
      </c>
      <c r="E41" s="216">
        <v>1</v>
      </c>
      <c r="F41" s="215" t="s">
        <v>44</v>
      </c>
      <c r="G41" s="215" t="s">
        <v>21</v>
      </c>
      <c r="H41" s="214">
        <v>45474</v>
      </c>
      <c r="I41" s="215" t="s">
        <v>1265</v>
      </c>
      <c r="J41" s="215" t="s">
        <v>124</v>
      </c>
      <c r="K41" s="218">
        <f t="shared" si="1"/>
        <v>1</v>
      </c>
      <c r="L41" s="219">
        <v>0</v>
      </c>
      <c r="M41" s="226">
        <v>45482</v>
      </c>
      <c r="N41" s="232" t="s">
        <v>1318</v>
      </c>
      <c r="O41"/>
    </row>
    <row r="42" spans="1:15" s="190" customFormat="1">
      <c r="A42" s="214">
        <v>45469</v>
      </c>
      <c r="B42" s="215" t="s">
        <v>41</v>
      </c>
      <c r="C42" s="215" t="s">
        <v>42</v>
      </c>
      <c r="D42" s="215" t="s">
        <v>43</v>
      </c>
      <c r="E42" s="216">
        <v>4</v>
      </c>
      <c r="F42" s="215" t="s">
        <v>44</v>
      </c>
      <c r="G42" s="215" t="s">
        <v>21</v>
      </c>
      <c r="H42" s="214">
        <v>45484</v>
      </c>
      <c r="I42" s="215" t="s">
        <v>1265</v>
      </c>
      <c r="J42" s="215" t="s">
        <v>1249</v>
      </c>
      <c r="K42" s="218">
        <f t="shared" si="1"/>
        <v>4</v>
      </c>
      <c r="L42" s="219">
        <v>0</v>
      </c>
      <c r="M42" s="226"/>
      <c r="O42"/>
    </row>
    <row r="43" spans="1:15" s="190" customFormat="1">
      <c r="A43" s="214">
        <v>45469</v>
      </c>
      <c r="B43" s="215" t="s">
        <v>41</v>
      </c>
      <c r="C43" s="215" t="s">
        <v>42</v>
      </c>
      <c r="D43" s="215" t="s">
        <v>43</v>
      </c>
      <c r="E43" s="216">
        <v>5</v>
      </c>
      <c r="F43" s="215" t="s">
        <v>44</v>
      </c>
      <c r="G43" s="215" t="s">
        <v>39</v>
      </c>
      <c r="H43" s="214">
        <v>45485</v>
      </c>
      <c r="I43" s="215" t="s">
        <v>1265</v>
      </c>
      <c r="J43" s="215" t="s">
        <v>1250</v>
      </c>
      <c r="K43" s="218">
        <f t="shared" si="1"/>
        <v>5</v>
      </c>
      <c r="L43" s="219">
        <v>0</v>
      </c>
      <c r="M43" s="226"/>
      <c r="N43" s="232" t="s">
        <v>961</v>
      </c>
      <c r="O43"/>
    </row>
    <row r="44" spans="1:15" s="190" customFormat="1">
      <c r="A44" s="214">
        <v>45469</v>
      </c>
      <c r="B44" s="215" t="s">
        <v>41</v>
      </c>
      <c r="C44" s="215" t="s">
        <v>42</v>
      </c>
      <c r="D44" s="215" t="s">
        <v>43</v>
      </c>
      <c r="E44" s="216">
        <v>4</v>
      </c>
      <c r="F44" s="215" t="s">
        <v>44</v>
      </c>
      <c r="G44" s="215" t="s">
        <v>23</v>
      </c>
      <c r="H44" s="214">
        <v>45485</v>
      </c>
      <c r="I44" s="215" t="s">
        <v>1265</v>
      </c>
      <c r="J44" s="215" t="s">
        <v>1251</v>
      </c>
      <c r="K44" s="218">
        <f t="shared" si="1"/>
        <v>2</v>
      </c>
      <c r="L44" s="219">
        <v>2</v>
      </c>
      <c r="M44" s="226">
        <v>45495</v>
      </c>
      <c r="N44" s="232" t="s">
        <v>970</v>
      </c>
      <c r="O44"/>
    </row>
    <row r="45" spans="1:15" s="190" customFormat="1">
      <c r="A45" s="214">
        <v>45453</v>
      </c>
      <c r="B45" s="215" t="s">
        <v>41</v>
      </c>
      <c r="C45" s="215" t="s">
        <v>42</v>
      </c>
      <c r="D45" s="215" t="s">
        <v>43</v>
      </c>
      <c r="E45" s="216">
        <v>1</v>
      </c>
      <c r="F45" s="215" t="s">
        <v>44</v>
      </c>
      <c r="G45" s="215" t="s">
        <v>23</v>
      </c>
      <c r="H45" s="214">
        <v>45474</v>
      </c>
      <c r="I45" s="215" t="s">
        <v>1265</v>
      </c>
      <c r="J45" s="215" t="s">
        <v>1252</v>
      </c>
      <c r="K45" s="218">
        <f t="shared" si="1"/>
        <v>1</v>
      </c>
      <c r="L45" s="219">
        <v>0</v>
      </c>
      <c r="M45" s="226">
        <v>45482</v>
      </c>
      <c r="N45" s="232" t="s">
        <v>970</v>
      </c>
      <c r="O45"/>
    </row>
    <row r="46" spans="1:15" s="190" customFormat="1">
      <c r="A46" s="214">
        <v>45453</v>
      </c>
      <c r="B46" s="215" t="s">
        <v>41</v>
      </c>
      <c r="C46" s="215" t="s">
        <v>42</v>
      </c>
      <c r="D46" s="215" t="s">
        <v>43</v>
      </c>
      <c r="E46" s="216">
        <v>1</v>
      </c>
      <c r="F46" s="215" t="s">
        <v>44</v>
      </c>
      <c r="G46" s="215" t="s">
        <v>21</v>
      </c>
      <c r="H46" s="214">
        <v>45474</v>
      </c>
      <c r="I46" s="215" t="s">
        <v>1265</v>
      </c>
      <c r="J46" s="215" t="s">
        <v>1253</v>
      </c>
      <c r="K46" s="218">
        <f t="shared" si="1"/>
        <v>1</v>
      </c>
      <c r="L46" s="219">
        <v>0</v>
      </c>
      <c r="M46" s="226">
        <v>45482</v>
      </c>
      <c r="N46" s="232" t="s">
        <v>1317</v>
      </c>
      <c r="O46"/>
    </row>
    <row r="47" spans="1:15" s="190" customFormat="1">
      <c r="A47" s="214">
        <v>45453</v>
      </c>
      <c r="B47" s="215" t="s">
        <v>41</v>
      </c>
      <c r="C47" s="215" t="s">
        <v>42</v>
      </c>
      <c r="D47" s="215" t="s">
        <v>43</v>
      </c>
      <c r="E47" s="216">
        <v>2</v>
      </c>
      <c r="F47" s="215" t="s">
        <v>44</v>
      </c>
      <c r="G47" s="215" t="s">
        <v>40</v>
      </c>
      <c r="H47" s="214">
        <v>45474</v>
      </c>
      <c r="I47" s="215" t="s">
        <v>1265</v>
      </c>
      <c r="J47" s="215" t="s">
        <v>1254</v>
      </c>
      <c r="K47" s="218">
        <f t="shared" si="1"/>
        <v>0</v>
      </c>
      <c r="L47" s="219">
        <v>2</v>
      </c>
      <c r="M47" s="226">
        <v>45482</v>
      </c>
      <c r="N47" s="232" t="s">
        <v>1141</v>
      </c>
      <c r="O47"/>
    </row>
    <row r="48" spans="1:15" s="190" customFormat="1">
      <c r="A48" s="214">
        <v>45471</v>
      </c>
      <c r="B48" s="215" t="s">
        <v>41</v>
      </c>
      <c r="C48" s="215" t="s">
        <v>46</v>
      </c>
      <c r="D48" s="215" t="s">
        <v>43</v>
      </c>
      <c r="E48" s="216">
        <v>3</v>
      </c>
      <c r="F48" s="215" t="s">
        <v>44</v>
      </c>
      <c r="G48" s="215" t="s">
        <v>18</v>
      </c>
      <c r="H48" s="214">
        <v>45475</v>
      </c>
      <c r="I48" s="215" t="s">
        <v>1265</v>
      </c>
      <c r="J48" s="215" t="s">
        <v>1255</v>
      </c>
      <c r="K48" s="218">
        <f t="shared" si="1"/>
        <v>3</v>
      </c>
      <c r="L48" s="219">
        <v>0</v>
      </c>
      <c r="M48" s="226">
        <v>45478</v>
      </c>
      <c r="N48" s="231" t="s">
        <v>1037</v>
      </c>
      <c r="O48"/>
    </row>
    <row r="49" spans="1:15" s="190" customFormat="1">
      <c r="A49" s="214">
        <v>45471</v>
      </c>
      <c r="B49" s="215" t="s">
        <v>41</v>
      </c>
      <c r="C49" s="215" t="s">
        <v>46</v>
      </c>
      <c r="D49" s="215" t="s">
        <v>43</v>
      </c>
      <c r="E49" s="216">
        <v>3</v>
      </c>
      <c r="F49" s="215" t="s">
        <v>44</v>
      </c>
      <c r="G49" s="215" t="s">
        <v>32</v>
      </c>
      <c r="H49" s="214">
        <v>45475</v>
      </c>
      <c r="I49" s="215" t="s">
        <v>1265</v>
      </c>
      <c r="J49" s="215" t="s">
        <v>1256</v>
      </c>
      <c r="K49" s="218">
        <f t="shared" ref="K49:K112" si="2">IF(H49="",0,IF(L49&gt;E49,"ERROR",E49-L49))</f>
        <v>3</v>
      </c>
      <c r="L49" s="219">
        <v>0</v>
      </c>
      <c r="M49" s="226">
        <v>45478</v>
      </c>
      <c r="N49" s="231" t="s">
        <v>1306</v>
      </c>
      <c r="O49"/>
    </row>
    <row r="50" spans="1:15" s="190" customFormat="1">
      <c r="A50" s="214">
        <v>45471</v>
      </c>
      <c r="B50" s="215" t="s">
        <v>41</v>
      </c>
      <c r="C50" s="215" t="s">
        <v>46</v>
      </c>
      <c r="D50" s="215" t="s">
        <v>43</v>
      </c>
      <c r="E50" s="216">
        <v>9</v>
      </c>
      <c r="F50" s="215" t="s">
        <v>44</v>
      </c>
      <c r="G50" s="215" t="s">
        <v>31</v>
      </c>
      <c r="H50" s="214">
        <v>45475</v>
      </c>
      <c r="I50" s="215" t="s">
        <v>1265</v>
      </c>
      <c r="J50" s="215" t="s">
        <v>1257</v>
      </c>
      <c r="K50" s="218">
        <f t="shared" si="2"/>
        <v>9</v>
      </c>
      <c r="L50" s="219">
        <v>0</v>
      </c>
      <c r="M50" s="226">
        <v>45478</v>
      </c>
      <c r="N50" s="231" t="s">
        <v>1305</v>
      </c>
      <c r="O50"/>
    </row>
    <row r="51" spans="1:15" s="190" customFormat="1">
      <c r="A51" s="214">
        <v>45471</v>
      </c>
      <c r="B51" s="215" t="s">
        <v>41</v>
      </c>
      <c r="C51" s="215" t="s">
        <v>46</v>
      </c>
      <c r="D51" s="215" t="s">
        <v>43</v>
      </c>
      <c r="E51" s="216">
        <v>10</v>
      </c>
      <c r="F51" s="215" t="s">
        <v>44</v>
      </c>
      <c r="G51" s="215" t="s">
        <v>20</v>
      </c>
      <c r="H51" s="214">
        <v>45476</v>
      </c>
      <c r="I51" s="215" t="s">
        <v>1265</v>
      </c>
      <c r="J51" s="215" t="s">
        <v>1258</v>
      </c>
      <c r="K51" s="218">
        <f t="shared" si="2"/>
        <v>10</v>
      </c>
      <c r="L51" s="219">
        <v>0</v>
      </c>
      <c r="M51" s="226">
        <v>45478</v>
      </c>
      <c r="N51" s="231" t="s">
        <v>1025</v>
      </c>
      <c r="O51"/>
    </row>
    <row r="52" spans="1:15" s="190" customFormat="1">
      <c r="A52" s="214">
        <v>45471</v>
      </c>
      <c r="B52" s="215" t="s">
        <v>41</v>
      </c>
      <c r="C52" s="215" t="s">
        <v>46</v>
      </c>
      <c r="D52" s="215" t="s">
        <v>43</v>
      </c>
      <c r="E52" s="216">
        <v>2</v>
      </c>
      <c r="F52" s="215" t="s">
        <v>44</v>
      </c>
      <c r="G52" s="215" t="s">
        <v>20</v>
      </c>
      <c r="H52" s="214">
        <v>45475</v>
      </c>
      <c r="I52" s="215" t="s">
        <v>1265</v>
      </c>
      <c r="J52" s="215" t="s">
        <v>1259</v>
      </c>
      <c r="K52" s="218">
        <f t="shared" si="2"/>
        <v>2</v>
      </c>
      <c r="L52" s="219">
        <v>0</v>
      </c>
      <c r="M52" s="226">
        <v>45478</v>
      </c>
      <c r="N52" s="231" t="s">
        <v>1090</v>
      </c>
      <c r="O52"/>
    </row>
    <row r="53" spans="1:15" s="190" customFormat="1">
      <c r="A53" s="214">
        <v>45471</v>
      </c>
      <c r="B53" s="215" t="s">
        <v>41</v>
      </c>
      <c r="C53" s="215" t="s">
        <v>46</v>
      </c>
      <c r="D53" s="215" t="s">
        <v>43</v>
      </c>
      <c r="E53" s="216">
        <v>10</v>
      </c>
      <c r="F53" s="215" t="s">
        <v>44</v>
      </c>
      <c r="G53" s="215" t="s">
        <v>26</v>
      </c>
      <c r="H53" s="214">
        <v>45475</v>
      </c>
      <c r="I53" s="215" t="s">
        <v>1265</v>
      </c>
      <c r="J53" s="215" t="s">
        <v>1260</v>
      </c>
      <c r="K53" s="218">
        <f t="shared" si="2"/>
        <v>10</v>
      </c>
      <c r="L53" s="219">
        <v>0</v>
      </c>
      <c r="M53" s="226">
        <v>45478</v>
      </c>
      <c r="N53" s="231" t="s">
        <v>1307</v>
      </c>
      <c r="O53"/>
    </row>
    <row r="54" spans="1:15" s="190" customFormat="1">
      <c r="A54" s="214">
        <v>45471</v>
      </c>
      <c r="B54" s="215" t="s">
        <v>41</v>
      </c>
      <c r="C54" s="215" t="s">
        <v>46</v>
      </c>
      <c r="D54" s="215" t="s">
        <v>43</v>
      </c>
      <c r="E54" s="216">
        <v>6</v>
      </c>
      <c r="F54" s="215" t="s">
        <v>44</v>
      </c>
      <c r="G54" s="215" t="s">
        <v>26</v>
      </c>
      <c r="H54" s="214">
        <v>45475</v>
      </c>
      <c r="I54" s="215" t="s">
        <v>1265</v>
      </c>
      <c r="J54" s="215" t="s">
        <v>1261</v>
      </c>
      <c r="K54" s="218">
        <f t="shared" si="2"/>
        <v>6</v>
      </c>
      <c r="L54" s="219">
        <v>0</v>
      </c>
      <c r="M54" s="226">
        <v>45478</v>
      </c>
      <c r="N54" s="231" t="s">
        <v>1308</v>
      </c>
      <c r="O54"/>
    </row>
    <row r="55" spans="1:15" s="190" customFormat="1">
      <c r="A55" s="4">
        <v>45474</v>
      </c>
      <c r="B55" s="70" t="s">
        <v>41</v>
      </c>
      <c r="C55" s="70" t="s">
        <v>46</v>
      </c>
      <c r="D55" s="70" t="s">
        <v>43</v>
      </c>
      <c r="E55" s="59">
        <v>1</v>
      </c>
      <c r="F55" s="70" t="s">
        <v>44</v>
      </c>
      <c r="G55" s="70" t="s">
        <v>14</v>
      </c>
      <c r="H55" s="4">
        <v>45474</v>
      </c>
      <c r="I55" s="70" t="s">
        <v>1265</v>
      </c>
      <c r="J55" s="70" t="s">
        <v>143</v>
      </c>
      <c r="K55" s="22">
        <f t="shared" si="2"/>
        <v>1</v>
      </c>
      <c r="L55" s="60">
        <v>0</v>
      </c>
      <c r="M55" s="225">
        <v>45474</v>
      </c>
      <c r="O55"/>
    </row>
    <row r="56" spans="1:15" s="190" customFormat="1">
      <c r="A56" s="4">
        <v>45474</v>
      </c>
      <c r="B56" s="70" t="s">
        <v>41</v>
      </c>
      <c r="C56" s="70" t="s">
        <v>46</v>
      </c>
      <c r="D56" s="70" t="s">
        <v>43</v>
      </c>
      <c r="E56" s="59">
        <v>1</v>
      </c>
      <c r="F56" s="70" t="s">
        <v>44</v>
      </c>
      <c r="G56" s="70" t="s">
        <v>15</v>
      </c>
      <c r="H56" s="4">
        <v>45474</v>
      </c>
      <c r="I56" s="70" t="s">
        <v>1265</v>
      </c>
      <c r="J56" s="70" t="s">
        <v>88</v>
      </c>
      <c r="K56" s="22">
        <f t="shared" si="2"/>
        <v>1</v>
      </c>
      <c r="L56" s="60">
        <v>0</v>
      </c>
      <c r="M56" s="224">
        <v>45474</v>
      </c>
      <c r="O56"/>
    </row>
    <row r="57" spans="1:15" s="190" customFormat="1">
      <c r="A57" s="4">
        <v>45474</v>
      </c>
      <c r="B57" s="70" t="s">
        <v>41</v>
      </c>
      <c r="C57" s="70" t="s">
        <v>42</v>
      </c>
      <c r="D57" s="70" t="s">
        <v>180</v>
      </c>
      <c r="E57" s="59">
        <v>1</v>
      </c>
      <c r="F57" s="70" t="s">
        <v>44</v>
      </c>
      <c r="G57" s="70" t="s">
        <v>15</v>
      </c>
      <c r="H57" s="4">
        <v>45474</v>
      </c>
      <c r="I57" s="70" t="s">
        <v>1265</v>
      </c>
      <c r="J57" s="70" t="s">
        <v>654</v>
      </c>
      <c r="K57" s="22">
        <f t="shared" si="2"/>
        <v>1</v>
      </c>
      <c r="L57" s="60">
        <v>0</v>
      </c>
      <c r="M57" s="224">
        <v>45474</v>
      </c>
      <c r="O57"/>
    </row>
    <row r="58" spans="1:15" s="190" customFormat="1">
      <c r="A58" s="4">
        <v>45474</v>
      </c>
      <c r="B58" s="70" t="s">
        <v>41</v>
      </c>
      <c r="C58" s="70" t="s">
        <v>46</v>
      </c>
      <c r="D58" s="70" t="s">
        <v>285</v>
      </c>
      <c r="E58" s="59">
        <v>1</v>
      </c>
      <c r="F58" s="70" t="s">
        <v>44</v>
      </c>
      <c r="G58" s="70" t="s">
        <v>14</v>
      </c>
      <c r="H58" s="4">
        <v>45474</v>
      </c>
      <c r="I58" s="70" t="s">
        <v>1265</v>
      </c>
      <c r="J58" s="70" t="s">
        <v>784</v>
      </c>
      <c r="K58" s="22">
        <f t="shared" si="2"/>
        <v>1</v>
      </c>
      <c r="L58" s="60">
        <v>0</v>
      </c>
      <c r="M58" s="224">
        <v>45474</v>
      </c>
      <c r="O58"/>
    </row>
    <row r="59" spans="1:15" s="190" customFormat="1">
      <c r="A59" s="4">
        <v>45474</v>
      </c>
      <c r="B59" s="70" t="s">
        <v>41</v>
      </c>
      <c r="C59" s="70" t="s">
        <v>46</v>
      </c>
      <c r="D59" s="70" t="s">
        <v>285</v>
      </c>
      <c r="E59" s="59">
        <v>1</v>
      </c>
      <c r="F59" s="70" t="s">
        <v>44</v>
      </c>
      <c r="G59" s="70" t="s">
        <v>15</v>
      </c>
      <c r="H59" s="4">
        <v>45474</v>
      </c>
      <c r="I59" s="70" t="s">
        <v>1265</v>
      </c>
      <c r="J59" s="70" t="s">
        <v>784</v>
      </c>
      <c r="K59" s="22">
        <f t="shared" si="2"/>
        <v>1</v>
      </c>
      <c r="L59" s="60">
        <v>0</v>
      </c>
      <c r="M59" s="224">
        <v>45474</v>
      </c>
      <c r="O59"/>
    </row>
    <row r="60" spans="1:15" s="190" customFormat="1">
      <c r="A60" s="4">
        <v>45474</v>
      </c>
      <c r="B60" s="70" t="s">
        <v>41</v>
      </c>
      <c r="C60" s="70" t="s">
        <v>46</v>
      </c>
      <c r="D60" s="70" t="s">
        <v>285</v>
      </c>
      <c r="E60" s="59">
        <v>2</v>
      </c>
      <c r="F60" s="70" t="s">
        <v>44</v>
      </c>
      <c r="G60" s="70" t="s">
        <v>37</v>
      </c>
      <c r="H60" s="4">
        <v>45474</v>
      </c>
      <c r="I60" s="70" t="s">
        <v>1265</v>
      </c>
      <c r="J60" s="70" t="s">
        <v>146</v>
      </c>
      <c r="K60" s="22">
        <f t="shared" si="2"/>
        <v>1</v>
      </c>
      <c r="L60" s="60">
        <v>1</v>
      </c>
      <c r="M60" s="224">
        <v>45474</v>
      </c>
      <c r="O60"/>
    </row>
    <row r="61" spans="1:15" s="190" customFormat="1">
      <c r="A61" s="4">
        <v>45476</v>
      </c>
      <c r="B61" s="70" t="s">
        <v>41</v>
      </c>
      <c r="C61" s="70" t="s">
        <v>46</v>
      </c>
      <c r="D61" s="70" t="s">
        <v>173</v>
      </c>
      <c r="E61" s="59">
        <v>1</v>
      </c>
      <c r="F61" s="70" t="s">
        <v>44</v>
      </c>
      <c r="G61" s="70" t="s">
        <v>14</v>
      </c>
      <c r="H61" s="4">
        <v>45476</v>
      </c>
      <c r="I61" s="70" t="s">
        <v>1265</v>
      </c>
      <c r="J61" s="70" t="s">
        <v>785</v>
      </c>
      <c r="K61" s="22">
        <f t="shared" si="2"/>
        <v>1</v>
      </c>
      <c r="L61" s="60">
        <v>0</v>
      </c>
      <c r="M61" s="224">
        <v>45476</v>
      </c>
      <c r="O61"/>
    </row>
    <row r="62" spans="1:15" s="190" customFormat="1">
      <c r="A62" s="4">
        <v>45476</v>
      </c>
      <c r="B62" s="70" t="s">
        <v>41</v>
      </c>
      <c r="C62" s="70" t="s">
        <v>46</v>
      </c>
      <c r="D62" s="70" t="s">
        <v>173</v>
      </c>
      <c r="E62" s="59">
        <v>1</v>
      </c>
      <c r="F62" s="70" t="s">
        <v>44</v>
      </c>
      <c r="G62" s="70" t="s">
        <v>15</v>
      </c>
      <c r="H62" s="4">
        <v>45476</v>
      </c>
      <c r="I62" s="70" t="s">
        <v>1265</v>
      </c>
      <c r="J62" s="70" t="s">
        <v>786</v>
      </c>
      <c r="K62" s="22">
        <f t="shared" si="2"/>
        <v>0</v>
      </c>
      <c r="L62" s="60">
        <v>1</v>
      </c>
      <c r="M62" s="224">
        <v>45476</v>
      </c>
      <c r="O62"/>
    </row>
    <row r="63" spans="1:15" s="190" customFormat="1">
      <c r="A63" s="4">
        <v>45476</v>
      </c>
      <c r="B63" s="70" t="s">
        <v>41</v>
      </c>
      <c r="C63" s="70" t="s">
        <v>46</v>
      </c>
      <c r="D63" s="70" t="s">
        <v>173</v>
      </c>
      <c r="E63" s="59">
        <v>1</v>
      </c>
      <c r="F63" s="70" t="s">
        <v>44</v>
      </c>
      <c r="G63" s="70" t="s">
        <v>39</v>
      </c>
      <c r="H63" s="4">
        <v>45476</v>
      </c>
      <c r="I63" s="70" t="s">
        <v>1265</v>
      </c>
      <c r="J63" s="70" t="s">
        <v>1266</v>
      </c>
      <c r="K63" s="22">
        <f t="shared" si="2"/>
        <v>1</v>
      </c>
      <c r="L63" s="60">
        <v>0</v>
      </c>
      <c r="M63" s="224">
        <v>45476</v>
      </c>
      <c r="O63"/>
    </row>
    <row r="64" spans="1:15" s="190" customFormat="1">
      <c r="A64" s="4">
        <v>45476</v>
      </c>
      <c r="B64" s="70" t="s">
        <v>41</v>
      </c>
      <c r="C64" s="70" t="s">
        <v>42</v>
      </c>
      <c r="D64" s="70" t="s">
        <v>127</v>
      </c>
      <c r="E64" s="59">
        <v>1</v>
      </c>
      <c r="F64" s="70" t="s">
        <v>44</v>
      </c>
      <c r="G64" s="70" t="s">
        <v>14</v>
      </c>
      <c r="H64" s="4">
        <v>45476</v>
      </c>
      <c r="I64" s="70" t="s">
        <v>1265</v>
      </c>
      <c r="J64" s="70" t="s">
        <v>128</v>
      </c>
      <c r="K64" s="22">
        <f t="shared" si="2"/>
        <v>1</v>
      </c>
      <c r="L64" s="60">
        <v>0</v>
      </c>
      <c r="M64" s="224">
        <v>45476</v>
      </c>
      <c r="O64"/>
    </row>
    <row r="65" spans="1:15" s="190" customFormat="1">
      <c r="A65" s="4">
        <v>45476</v>
      </c>
      <c r="B65" s="70" t="s">
        <v>41</v>
      </c>
      <c r="C65" s="70" t="s">
        <v>42</v>
      </c>
      <c r="D65" s="70" t="s">
        <v>127</v>
      </c>
      <c r="E65" s="59">
        <v>1</v>
      </c>
      <c r="F65" s="70" t="s">
        <v>44</v>
      </c>
      <c r="G65" s="70" t="s">
        <v>30</v>
      </c>
      <c r="H65" s="4">
        <v>45476</v>
      </c>
      <c r="I65" s="70" t="s">
        <v>1265</v>
      </c>
      <c r="J65" s="70" t="s">
        <v>205</v>
      </c>
      <c r="K65" s="22">
        <f t="shared" si="2"/>
        <v>1</v>
      </c>
      <c r="L65" s="60">
        <v>0</v>
      </c>
      <c r="M65" s="224">
        <v>45476</v>
      </c>
      <c r="O65"/>
    </row>
    <row r="66" spans="1:15" s="190" customFormat="1">
      <c r="A66" s="4">
        <v>45477</v>
      </c>
      <c r="B66" s="70" t="s">
        <v>41</v>
      </c>
      <c r="C66" s="70" t="s">
        <v>64</v>
      </c>
      <c r="D66" s="70" t="s">
        <v>285</v>
      </c>
      <c r="E66" s="59">
        <v>1</v>
      </c>
      <c r="F66" s="70" t="s">
        <v>44</v>
      </c>
      <c r="G66" s="70" t="s">
        <v>15</v>
      </c>
      <c r="H66" s="4">
        <v>45477</v>
      </c>
      <c r="I66" s="70" t="s">
        <v>1265</v>
      </c>
      <c r="J66" s="70" t="s">
        <v>744</v>
      </c>
      <c r="K66" s="22">
        <f t="shared" si="2"/>
        <v>1</v>
      </c>
      <c r="L66" s="60">
        <v>0</v>
      </c>
      <c r="M66" s="224">
        <v>45477</v>
      </c>
      <c r="O66"/>
    </row>
    <row r="67" spans="1:15" s="190" customFormat="1">
      <c r="A67" s="4">
        <v>45477</v>
      </c>
      <c r="B67" s="70" t="s">
        <v>41</v>
      </c>
      <c r="C67" s="70" t="s">
        <v>64</v>
      </c>
      <c r="D67" s="70" t="s">
        <v>285</v>
      </c>
      <c r="E67" s="59">
        <v>1</v>
      </c>
      <c r="F67" s="70" t="s">
        <v>44</v>
      </c>
      <c r="G67" s="70" t="s">
        <v>37</v>
      </c>
      <c r="H67" s="4">
        <v>45477</v>
      </c>
      <c r="I67" s="70" t="s">
        <v>1265</v>
      </c>
      <c r="J67" s="70" t="s">
        <v>146</v>
      </c>
      <c r="K67" s="22">
        <f t="shared" si="2"/>
        <v>1</v>
      </c>
      <c r="L67" s="60">
        <v>0</v>
      </c>
      <c r="M67" s="224">
        <v>45477</v>
      </c>
      <c r="O67"/>
    </row>
    <row r="68" spans="1:15" s="190" customFormat="1">
      <c r="A68" s="4">
        <v>45476</v>
      </c>
      <c r="B68" s="70" t="s">
        <v>41</v>
      </c>
      <c r="C68" s="70" t="s">
        <v>46</v>
      </c>
      <c r="D68" s="70" t="s">
        <v>139</v>
      </c>
      <c r="E68" s="59">
        <v>1</v>
      </c>
      <c r="F68" s="70" t="s">
        <v>44</v>
      </c>
      <c r="G68" s="70" t="s">
        <v>14</v>
      </c>
      <c r="H68" s="4">
        <v>45476</v>
      </c>
      <c r="I68" s="70" t="s">
        <v>1265</v>
      </c>
      <c r="J68" s="70" t="s">
        <v>138</v>
      </c>
      <c r="K68" s="22">
        <f t="shared" si="2"/>
        <v>1</v>
      </c>
      <c r="L68" s="60">
        <v>0</v>
      </c>
      <c r="M68" s="224">
        <v>45476</v>
      </c>
      <c r="O68"/>
    </row>
    <row r="69" spans="1:15" s="190" customFormat="1">
      <c r="A69" s="4">
        <v>45481</v>
      </c>
      <c r="B69" s="70" t="s">
        <v>41</v>
      </c>
      <c r="C69" s="70" t="s">
        <v>46</v>
      </c>
      <c r="D69" s="70" t="s">
        <v>139</v>
      </c>
      <c r="E69" s="59">
        <v>1</v>
      </c>
      <c r="F69" s="70" t="s">
        <v>44</v>
      </c>
      <c r="G69" s="70" t="s">
        <v>15</v>
      </c>
      <c r="H69" s="4">
        <v>45481</v>
      </c>
      <c r="I69" s="70" t="s">
        <v>1265</v>
      </c>
      <c r="J69" s="70" t="s">
        <v>140</v>
      </c>
      <c r="K69" s="22">
        <f t="shared" si="2"/>
        <v>1</v>
      </c>
      <c r="L69" s="60">
        <v>0</v>
      </c>
      <c r="M69" s="224">
        <v>45481</v>
      </c>
      <c r="O69"/>
    </row>
    <row r="70" spans="1:15" s="190" customFormat="1">
      <c r="A70" s="4">
        <v>45481</v>
      </c>
      <c r="B70" s="70" t="s">
        <v>41</v>
      </c>
      <c r="C70" s="70" t="s">
        <v>46</v>
      </c>
      <c r="D70" s="70" t="s">
        <v>139</v>
      </c>
      <c r="E70" s="59">
        <v>2</v>
      </c>
      <c r="F70" s="70" t="s">
        <v>44</v>
      </c>
      <c r="G70" s="70" t="s">
        <v>37</v>
      </c>
      <c r="H70" s="4">
        <v>45481</v>
      </c>
      <c r="I70" s="70" t="s">
        <v>1265</v>
      </c>
      <c r="J70" s="70" t="s">
        <v>1039</v>
      </c>
      <c r="K70" s="22">
        <f t="shared" si="2"/>
        <v>2</v>
      </c>
      <c r="L70" s="60">
        <v>0</v>
      </c>
      <c r="M70" s="224">
        <v>45481</v>
      </c>
      <c r="O70"/>
    </row>
    <row r="71" spans="1:15" s="190" customFormat="1">
      <c r="A71" s="4">
        <v>45476</v>
      </c>
      <c r="B71" s="70" t="s">
        <v>41</v>
      </c>
      <c r="C71" s="70" t="s">
        <v>46</v>
      </c>
      <c r="D71" s="70" t="s">
        <v>139</v>
      </c>
      <c r="E71" s="59">
        <v>1</v>
      </c>
      <c r="F71" s="70" t="s">
        <v>44</v>
      </c>
      <c r="G71" s="70" t="s">
        <v>14</v>
      </c>
      <c r="H71" s="4">
        <v>45476</v>
      </c>
      <c r="I71" s="70" t="s">
        <v>1265</v>
      </c>
      <c r="J71" s="70" t="s">
        <v>235</v>
      </c>
      <c r="K71" s="22">
        <f t="shared" si="2"/>
        <v>1</v>
      </c>
      <c r="L71" s="60">
        <v>0</v>
      </c>
      <c r="M71" s="224">
        <v>45476</v>
      </c>
      <c r="O71"/>
    </row>
    <row r="72" spans="1:15" s="190" customFormat="1">
      <c r="A72" s="4">
        <v>45481</v>
      </c>
      <c r="B72" s="70" t="s">
        <v>41</v>
      </c>
      <c r="C72" s="70" t="s">
        <v>46</v>
      </c>
      <c r="D72" s="70" t="s">
        <v>139</v>
      </c>
      <c r="E72" s="59">
        <v>1</v>
      </c>
      <c r="F72" s="70" t="s">
        <v>44</v>
      </c>
      <c r="G72" s="70" t="s">
        <v>15</v>
      </c>
      <c r="H72" s="4">
        <v>45481</v>
      </c>
      <c r="I72" s="70" t="s">
        <v>1265</v>
      </c>
      <c r="J72" s="70" t="s">
        <v>236</v>
      </c>
      <c r="K72" s="22">
        <f t="shared" si="2"/>
        <v>0</v>
      </c>
      <c r="L72" s="60">
        <v>1</v>
      </c>
      <c r="M72" s="224">
        <v>45481</v>
      </c>
      <c r="O72"/>
    </row>
    <row r="73" spans="1:15" s="190" customFormat="1">
      <c r="A73" s="4">
        <v>45481</v>
      </c>
      <c r="B73" s="70" t="s">
        <v>41</v>
      </c>
      <c r="C73" s="70" t="s">
        <v>46</v>
      </c>
      <c r="D73" s="70" t="s">
        <v>139</v>
      </c>
      <c r="E73" s="59">
        <f>2+2</f>
        <v>4</v>
      </c>
      <c r="F73" s="70" t="s">
        <v>44</v>
      </c>
      <c r="G73" s="70" t="s">
        <v>37</v>
      </c>
      <c r="H73" s="4">
        <v>45481</v>
      </c>
      <c r="I73" s="70" t="s">
        <v>1265</v>
      </c>
      <c r="J73" s="70" t="s">
        <v>1039</v>
      </c>
      <c r="K73" s="22">
        <f t="shared" si="2"/>
        <v>4</v>
      </c>
      <c r="L73" s="60">
        <v>0</v>
      </c>
      <c r="M73" s="224">
        <v>45481</v>
      </c>
      <c r="O73"/>
    </row>
    <row r="74" spans="1:15" s="190" customFormat="1">
      <c r="A74" s="4">
        <v>45476</v>
      </c>
      <c r="B74" s="70" t="s">
        <v>41</v>
      </c>
      <c r="C74" s="70" t="s">
        <v>46</v>
      </c>
      <c r="D74" s="70" t="s">
        <v>139</v>
      </c>
      <c r="E74" s="59">
        <v>1</v>
      </c>
      <c r="F74" s="70" t="s">
        <v>44</v>
      </c>
      <c r="G74" s="70" t="s">
        <v>14</v>
      </c>
      <c r="H74" s="4">
        <v>45476</v>
      </c>
      <c r="I74" s="70" t="s">
        <v>1265</v>
      </c>
      <c r="J74" s="70" t="s">
        <v>153</v>
      </c>
      <c r="K74" s="22">
        <f t="shared" si="2"/>
        <v>1</v>
      </c>
      <c r="L74" s="60">
        <v>0</v>
      </c>
      <c r="M74" s="224">
        <v>45476</v>
      </c>
      <c r="O74"/>
    </row>
    <row r="75" spans="1:15" s="190" customFormat="1">
      <c r="A75" s="4">
        <v>45481</v>
      </c>
      <c r="B75" s="70" t="s">
        <v>41</v>
      </c>
      <c r="C75" s="70" t="s">
        <v>46</v>
      </c>
      <c r="D75" s="70" t="s">
        <v>139</v>
      </c>
      <c r="E75" s="59">
        <v>1</v>
      </c>
      <c r="F75" s="70" t="s">
        <v>44</v>
      </c>
      <c r="G75" s="70" t="s">
        <v>15</v>
      </c>
      <c r="H75" s="4">
        <v>45481</v>
      </c>
      <c r="I75" s="70" t="s">
        <v>1265</v>
      </c>
      <c r="J75" s="70" t="s">
        <v>154</v>
      </c>
      <c r="K75" s="22">
        <f t="shared" si="2"/>
        <v>1</v>
      </c>
      <c r="L75" s="60">
        <v>0</v>
      </c>
      <c r="M75" s="224">
        <v>45481</v>
      </c>
      <c r="O75"/>
    </row>
    <row r="76" spans="1:15" s="190" customFormat="1">
      <c r="A76" s="4">
        <v>45476</v>
      </c>
      <c r="B76" s="70" t="s">
        <v>41</v>
      </c>
      <c r="C76" s="70" t="s">
        <v>64</v>
      </c>
      <c r="D76" s="70" t="s">
        <v>285</v>
      </c>
      <c r="E76" s="59">
        <v>1</v>
      </c>
      <c r="F76" s="70" t="s">
        <v>44</v>
      </c>
      <c r="G76" s="70" t="s">
        <v>14</v>
      </c>
      <c r="H76" s="4">
        <v>45476</v>
      </c>
      <c r="I76" s="70" t="s">
        <v>1265</v>
      </c>
      <c r="J76" s="70" t="s">
        <v>790</v>
      </c>
      <c r="K76" s="22">
        <f t="shared" si="2"/>
        <v>1</v>
      </c>
      <c r="L76" s="60">
        <v>0</v>
      </c>
      <c r="M76" s="224">
        <v>45476</v>
      </c>
      <c r="O76"/>
    </row>
    <row r="77" spans="1:15" s="190" customFormat="1">
      <c r="A77" s="4">
        <v>45478</v>
      </c>
      <c r="B77" s="70" t="s">
        <v>41</v>
      </c>
      <c r="C77" s="70" t="s">
        <v>64</v>
      </c>
      <c r="D77" s="70" t="s">
        <v>285</v>
      </c>
      <c r="E77" s="59">
        <v>1</v>
      </c>
      <c r="F77" s="70" t="s">
        <v>44</v>
      </c>
      <c r="G77" s="70" t="s">
        <v>15</v>
      </c>
      <c r="H77" s="4">
        <v>45478</v>
      </c>
      <c r="I77" s="70" t="s">
        <v>1265</v>
      </c>
      <c r="J77" s="70" t="s">
        <v>791</v>
      </c>
      <c r="K77" s="22">
        <f t="shared" si="2"/>
        <v>1</v>
      </c>
      <c r="L77" s="60">
        <v>0</v>
      </c>
      <c r="M77" s="224">
        <v>45478</v>
      </c>
      <c r="O77"/>
    </row>
    <row r="78" spans="1:15" s="190" customFormat="1">
      <c r="A78" s="4">
        <v>45478</v>
      </c>
      <c r="B78" s="70" t="s">
        <v>41</v>
      </c>
      <c r="C78" s="70" t="s">
        <v>64</v>
      </c>
      <c r="D78" s="70" t="s">
        <v>285</v>
      </c>
      <c r="E78" s="59">
        <v>2</v>
      </c>
      <c r="F78" s="70" t="s">
        <v>44</v>
      </c>
      <c r="G78" s="70" t="s">
        <v>37</v>
      </c>
      <c r="H78" s="4">
        <v>45478</v>
      </c>
      <c r="I78" s="70" t="s">
        <v>1265</v>
      </c>
      <c r="J78" s="70" t="s">
        <v>146</v>
      </c>
      <c r="K78" s="22">
        <f t="shared" si="2"/>
        <v>2</v>
      </c>
      <c r="L78" s="60">
        <v>0</v>
      </c>
      <c r="M78" s="224">
        <v>45478</v>
      </c>
      <c r="O78"/>
    </row>
    <row r="79" spans="1:15" s="190" customFormat="1">
      <c r="A79" s="4">
        <v>45476</v>
      </c>
      <c r="B79" s="70" t="s">
        <v>41</v>
      </c>
      <c r="C79" s="70" t="s">
        <v>46</v>
      </c>
      <c r="D79" s="70" t="s">
        <v>285</v>
      </c>
      <c r="E79" s="59">
        <v>1</v>
      </c>
      <c r="F79" s="70" t="s">
        <v>44</v>
      </c>
      <c r="G79" s="70" t="s">
        <v>14</v>
      </c>
      <c r="H79" s="4">
        <v>45476</v>
      </c>
      <c r="I79" s="70" t="s">
        <v>1265</v>
      </c>
      <c r="J79" s="70" t="s">
        <v>792</v>
      </c>
      <c r="K79" s="22">
        <f t="shared" si="2"/>
        <v>1</v>
      </c>
      <c r="L79" s="60">
        <v>0</v>
      </c>
      <c r="M79" s="224">
        <v>45476</v>
      </c>
      <c r="O79"/>
    </row>
    <row r="80" spans="1:15" s="190" customFormat="1">
      <c r="A80" s="4">
        <v>45478</v>
      </c>
      <c r="B80" s="70" t="s">
        <v>41</v>
      </c>
      <c r="C80" s="70" t="s">
        <v>46</v>
      </c>
      <c r="D80" s="70" t="s">
        <v>285</v>
      </c>
      <c r="E80" s="59">
        <v>1</v>
      </c>
      <c r="F80" s="70" t="s">
        <v>44</v>
      </c>
      <c r="G80" s="70" t="s">
        <v>15</v>
      </c>
      <c r="H80" s="4">
        <v>45478</v>
      </c>
      <c r="I80" s="70" t="s">
        <v>1265</v>
      </c>
      <c r="J80" s="70" t="s">
        <v>792</v>
      </c>
      <c r="K80" s="22">
        <f t="shared" si="2"/>
        <v>1</v>
      </c>
      <c r="L80" s="60">
        <v>0</v>
      </c>
      <c r="M80" s="224">
        <v>45478</v>
      </c>
      <c r="O80"/>
    </row>
    <row r="81" spans="1:15" s="190" customFormat="1">
      <c r="A81" s="4">
        <v>45478</v>
      </c>
      <c r="B81" s="70" t="s">
        <v>41</v>
      </c>
      <c r="C81" s="70" t="s">
        <v>46</v>
      </c>
      <c r="D81" s="70" t="s">
        <v>285</v>
      </c>
      <c r="E81" s="59">
        <v>2</v>
      </c>
      <c r="F81" s="70" t="s">
        <v>44</v>
      </c>
      <c r="G81" s="70" t="s">
        <v>37</v>
      </c>
      <c r="H81" s="4">
        <v>45478</v>
      </c>
      <c r="I81" s="70" t="s">
        <v>1265</v>
      </c>
      <c r="J81" s="70" t="s">
        <v>1267</v>
      </c>
      <c r="K81" s="22">
        <f t="shared" si="2"/>
        <v>1</v>
      </c>
      <c r="L81" s="60">
        <v>1</v>
      </c>
      <c r="M81" s="224">
        <v>45478</v>
      </c>
      <c r="O81"/>
    </row>
    <row r="82" spans="1:15" s="190" customFormat="1">
      <c r="A82" s="4">
        <v>45476</v>
      </c>
      <c r="B82" s="70" t="s">
        <v>41</v>
      </c>
      <c r="C82" s="70" t="s">
        <v>46</v>
      </c>
      <c r="D82" s="70" t="s">
        <v>43</v>
      </c>
      <c r="E82" s="59">
        <v>1</v>
      </c>
      <c r="F82" s="70" t="s">
        <v>44</v>
      </c>
      <c r="G82" s="70" t="s">
        <v>14</v>
      </c>
      <c r="H82" s="4">
        <v>45476</v>
      </c>
      <c r="I82" s="70" t="s">
        <v>1265</v>
      </c>
      <c r="J82" s="70" t="s">
        <v>1268</v>
      </c>
      <c r="K82" s="22">
        <f t="shared" si="2"/>
        <v>1</v>
      </c>
      <c r="L82" s="60">
        <v>0</v>
      </c>
      <c r="M82" s="224">
        <v>45476</v>
      </c>
      <c r="O82"/>
    </row>
    <row r="83" spans="1:15" s="190" customFormat="1">
      <c r="A83" s="4">
        <v>45476</v>
      </c>
      <c r="B83" s="70" t="s">
        <v>41</v>
      </c>
      <c r="C83" s="70" t="s">
        <v>46</v>
      </c>
      <c r="D83" s="70" t="s">
        <v>43</v>
      </c>
      <c r="E83" s="59">
        <v>1</v>
      </c>
      <c r="F83" s="70" t="s">
        <v>44</v>
      </c>
      <c r="G83" s="70" t="s">
        <v>15</v>
      </c>
      <c r="H83" s="4">
        <v>45476</v>
      </c>
      <c r="I83" s="70" t="s">
        <v>1265</v>
      </c>
      <c r="J83" s="70" t="s">
        <v>295</v>
      </c>
      <c r="K83" s="22">
        <f t="shared" si="2"/>
        <v>1</v>
      </c>
      <c r="L83" s="60">
        <v>0</v>
      </c>
      <c r="M83" s="224">
        <v>45476</v>
      </c>
      <c r="O83"/>
    </row>
    <row r="84" spans="1:15" s="190" customFormat="1">
      <c r="A84" s="4">
        <v>45476</v>
      </c>
      <c r="B84" s="70" t="s">
        <v>41</v>
      </c>
      <c r="C84" s="70" t="s">
        <v>46</v>
      </c>
      <c r="D84" s="70" t="s">
        <v>325</v>
      </c>
      <c r="E84" s="59">
        <v>1</v>
      </c>
      <c r="F84" s="70" t="s">
        <v>44</v>
      </c>
      <c r="G84" s="70" t="s">
        <v>14</v>
      </c>
      <c r="H84" s="4">
        <v>45476</v>
      </c>
      <c r="I84" s="70" t="s">
        <v>1265</v>
      </c>
      <c r="J84" s="3">
        <v>622</v>
      </c>
      <c r="K84" s="22">
        <f t="shared" si="2"/>
        <v>1</v>
      </c>
      <c r="L84" s="60">
        <v>0</v>
      </c>
      <c r="M84" s="224">
        <v>45476</v>
      </c>
      <c r="O84"/>
    </row>
    <row r="85" spans="1:15" s="190" customFormat="1">
      <c r="A85" s="4">
        <v>45476</v>
      </c>
      <c r="B85" s="70" t="s">
        <v>41</v>
      </c>
      <c r="C85" s="70" t="s">
        <v>46</v>
      </c>
      <c r="D85" s="70" t="s">
        <v>325</v>
      </c>
      <c r="E85" s="59">
        <v>2</v>
      </c>
      <c r="F85" s="70" t="s">
        <v>44</v>
      </c>
      <c r="G85" s="70" t="s">
        <v>37</v>
      </c>
      <c r="H85" s="4">
        <v>45476</v>
      </c>
      <c r="I85" s="70" t="s">
        <v>1265</v>
      </c>
      <c r="J85" s="70" t="s">
        <v>146</v>
      </c>
      <c r="K85" s="22">
        <f t="shared" si="2"/>
        <v>0</v>
      </c>
      <c r="L85" s="60">
        <v>2</v>
      </c>
      <c r="M85" s="224">
        <v>45476</v>
      </c>
      <c r="O85"/>
    </row>
    <row r="86" spans="1:15" s="190" customFormat="1">
      <c r="A86" s="4">
        <v>45477</v>
      </c>
      <c r="B86" s="70" t="s">
        <v>41</v>
      </c>
      <c r="C86" s="70" t="s">
        <v>46</v>
      </c>
      <c r="D86" s="70" t="s">
        <v>325</v>
      </c>
      <c r="E86" s="59">
        <v>1</v>
      </c>
      <c r="F86" s="70" t="s">
        <v>44</v>
      </c>
      <c r="G86" s="70" t="s">
        <v>15</v>
      </c>
      <c r="H86" s="4">
        <v>45477</v>
      </c>
      <c r="I86" s="70" t="s">
        <v>1265</v>
      </c>
      <c r="J86" s="70" t="s">
        <v>714</v>
      </c>
      <c r="K86" s="22">
        <f t="shared" si="2"/>
        <v>1</v>
      </c>
      <c r="L86" s="60">
        <v>0</v>
      </c>
      <c r="M86" s="224">
        <v>45477</v>
      </c>
      <c r="O86"/>
    </row>
    <row r="87" spans="1:15" s="190" customFormat="1">
      <c r="A87" s="4">
        <v>45477</v>
      </c>
      <c r="B87" s="70" t="s">
        <v>41</v>
      </c>
      <c r="C87" s="70" t="s">
        <v>42</v>
      </c>
      <c r="D87" s="70" t="s">
        <v>131</v>
      </c>
      <c r="E87" s="59">
        <v>1</v>
      </c>
      <c r="F87" s="70" t="s">
        <v>44</v>
      </c>
      <c r="G87" s="70" t="s">
        <v>15</v>
      </c>
      <c r="H87" s="4">
        <v>45477</v>
      </c>
      <c r="I87" s="70" t="s">
        <v>1265</v>
      </c>
      <c r="J87" s="70" t="s">
        <v>1269</v>
      </c>
      <c r="K87" s="22">
        <f t="shared" si="2"/>
        <v>1</v>
      </c>
      <c r="L87" s="60">
        <v>0</v>
      </c>
      <c r="M87" s="224">
        <v>45477</v>
      </c>
      <c r="O87"/>
    </row>
    <row r="88" spans="1:15" s="190" customFormat="1">
      <c r="A88" s="4">
        <v>45477</v>
      </c>
      <c r="B88" s="70" t="s">
        <v>41</v>
      </c>
      <c r="C88" s="70" t="s">
        <v>42</v>
      </c>
      <c r="D88" s="70" t="s">
        <v>131</v>
      </c>
      <c r="E88" s="59">
        <v>1</v>
      </c>
      <c r="F88" s="70" t="s">
        <v>44</v>
      </c>
      <c r="G88" s="70" t="s">
        <v>14</v>
      </c>
      <c r="H88" s="4">
        <v>45477</v>
      </c>
      <c r="I88" s="70" t="s">
        <v>1265</v>
      </c>
      <c r="J88" s="70" t="s">
        <v>512</v>
      </c>
      <c r="K88" s="22">
        <f t="shared" si="2"/>
        <v>1</v>
      </c>
      <c r="L88" s="60">
        <v>0</v>
      </c>
      <c r="M88" s="224">
        <v>45477</v>
      </c>
      <c r="O88"/>
    </row>
    <row r="89" spans="1:15" s="190" customFormat="1">
      <c r="A89" s="4">
        <v>45477</v>
      </c>
      <c r="B89" s="70" t="s">
        <v>41</v>
      </c>
      <c r="C89" s="70" t="s">
        <v>42</v>
      </c>
      <c r="D89" s="70" t="s">
        <v>131</v>
      </c>
      <c r="E89" s="59">
        <v>1</v>
      </c>
      <c r="F89" s="70" t="s">
        <v>44</v>
      </c>
      <c r="G89" s="70" t="s">
        <v>15</v>
      </c>
      <c r="H89" s="4">
        <v>45477</v>
      </c>
      <c r="I89" s="70" t="s">
        <v>1265</v>
      </c>
      <c r="J89" s="70" t="s">
        <v>655</v>
      </c>
      <c r="K89" s="22">
        <f t="shared" si="2"/>
        <v>1</v>
      </c>
      <c r="L89" s="60">
        <v>0</v>
      </c>
      <c r="M89" s="224">
        <v>45477</v>
      </c>
      <c r="O89"/>
    </row>
    <row r="90" spans="1:15" s="190" customFormat="1">
      <c r="A90" s="4">
        <v>45477</v>
      </c>
      <c r="B90" s="70" t="s">
        <v>41</v>
      </c>
      <c r="C90" s="70" t="s">
        <v>42</v>
      </c>
      <c r="D90" s="70" t="s">
        <v>131</v>
      </c>
      <c r="E90" s="59">
        <v>6</v>
      </c>
      <c r="F90" s="70" t="s">
        <v>44</v>
      </c>
      <c r="G90" s="70" t="s">
        <v>32</v>
      </c>
      <c r="H90" s="4">
        <v>45477</v>
      </c>
      <c r="I90" s="70" t="s">
        <v>1265</v>
      </c>
      <c r="J90" s="70" t="s">
        <v>460</v>
      </c>
      <c r="K90" s="22">
        <f t="shared" si="2"/>
        <v>6</v>
      </c>
      <c r="L90" s="60">
        <v>0</v>
      </c>
      <c r="M90" s="224">
        <v>45477</v>
      </c>
      <c r="O90"/>
    </row>
    <row r="91" spans="1:15" s="190" customFormat="1">
      <c r="A91" s="4">
        <v>45477</v>
      </c>
      <c r="B91" s="70" t="s">
        <v>41</v>
      </c>
      <c r="C91" s="70" t="s">
        <v>42</v>
      </c>
      <c r="D91" s="70" t="s">
        <v>131</v>
      </c>
      <c r="E91" s="59">
        <v>3</v>
      </c>
      <c r="F91" s="70" t="s">
        <v>44</v>
      </c>
      <c r="G91" s="70" t="s">
        <v>20</v>
      </c>
      <c r="H91" s="4">
        <v>45477</v>
      </c>
      <c r="I91" s="70" t="s">
        <v>1265</v>
      </c>
      <c r="J91" s="70" t="s">
        <v>1270</v>
      </c>
      <c r="K91" s="22">
        <f t="shared" si="2"/>
        <v>3</v>
      </c>
      <c r="L91" s="60">
        <v>0</v>
      </c>
      <c r="M91" s="224">
        <v>45477</v>
      </c>
      <c r="O91"/>
    </row>
    <row r="92" spans="1:15" s="190" customFormat="1">
      <c r="A92" s="4">
        <v>45477</v>
      </c>
      <c r="B92" s="70" t="s">
        <v>41</v>
      </c>
      <c r="C92" s="70" t="s">
        <v>42</v>
      </c>
      <c r="D92" s="70" t="s">
        <v>131</v>
      </c>
      <c r="E92" s="59">
        <v>1</v>
      </c>
      <c r="F92" s="70" t="s">
        <v>44</v>
      </c>
      <c r="G92" s="70" t="s">
        <v>14</v>
      </c>
      <c r="H92" s="4">
        <v>45477</v>
      </c>
      <c r="I92" s="70" t="s">
        <v>1265</v>
      </c>
      <c r="J92" s="70" t="s">
        <v>656</v>
      </c>
      <c r="K92" s="22">
        <f t="shared" si="2"/>
        <v>1</v>
      </c>
      <c r="L92" s="60">
        <v>0</v>
      </c>
      <c r="M92" s="224">
        <v>45477</v>
      </c>
      <c r="O92"/>
    </row>
    <row r="93" spans="1:15" s="190" customFormat="1">
      <c r="A93" s="4">
        <v>45477</v>
      </c>
      <c r="B93" s="70" t="s">
        <v>41</v>
      </c>
      <c r="C93" s="70" t="s">
        <v>42</v>
      </c>
      <c r="D93" s="70" t="s">
        <v>131</v>
      </c>
      <c r="E93" s="59">
        <v>1</v>
      </c>
      <c r="F93" s="70" t="s">
        <v>44</v>
      </c>
      <c r="G93" s="70" t="s">
        <v>15</v>
      </c>
      <c r="H93" s="4">
        <v>45477</v>
      </c>
      <c r="I93" s="70" t="s">
        <v>1265</v>
      </c>
      <c r="J93" s="70" t="s">
        <v>1271</v>
      </c>
      <c r="K93" s="22">
        <f t="shared" si="2"/>
        <v>1</v>
      </c>
      <c r="L93" s="60">
        <v>0</v>
      </c>
      <c r="M93" s="224">
        <v>45477</v>
      </c>
      <c r="O93"/>
    </row>
    <row r="94" spans="1:15" s="190" customFormat="1">
      <c r="A94" s="4">
        <v>45477</v>
      </c>
      <c r="B94" s="70" t="s">
        <v>41</v>
      </c>
      <c r="C94" s="70" t="s">
        <v>42</v>
      </c>
      <c r="D94" s="70" t="s">
        <v>131</v>
      </c>
      <c r="E94" s="59">
        <v>2</v>
      </c>
      <c r="F94" s="70" t="s">
        <v>44</v>
      </c>
      <c r="G94" s="70" t="s">
        <v>26</v>
      </c>
      <c r="H94" s="4">
        <v>45477</v>
      </c>
      <c r="I94" s="70" t="s">
        <v>1265</v>
      </c>
      <c r="J94" s="70" t="s">
        <v>846</v>
      </c>
      <c r="K94" s="22">
        <f t="shared" si="2"/>
        <v>2</v>
      </c>
      <c r="L94" s="60">
        <v>0</v>
      </c>
      <c r="M94" s="224">
        <v>45477</v>
      </c>
      <c r="O94"/>
    </row>
    <row r="95" spans="1:15" s="190" customFormat="1">
      <c r="A95" s="4">
        <v>45477</v>
      </c>
      <c r="B95" s="70" t="s">
        <v>41</v>
      </c>
      <c r="C95" s="70" t="s">
        <v>42</v>
      </c>
      <c r="D95" s="70" t="s">
        <v>131</v>
      </c>
      <c r="E95" s="59">
        <v>1</v>
      </c>
      <c r="F95" s="70" t="s">
        <v>44</v>
      </c>
      <c r="G95" s="70" t="s">
        <v>37</v>
      </c>
      <c r="H95" s="4">
        <v>45477</v>
      </c>
      <c r="I95" s="70" t="s">
        <v>1265</v>
      </c>
      <c r="J95" s="70" t="s">
        <v>146</v>
      </c>
      <c r="K95" s="22">
        <f t="shared" si="2"/>
        <v>0</v>
      </c>
      <c r="L95" s="60">
        <v>1</v>
      </c>
      <c r="M95" s="224">
        <v>45477</v>
      </c>
      <c r="O95"/>
    </row>
    <row r="96" spans="1:15">
      <c r="A96" s="4">
        <v>45477</v>
      </c>
      <c r="B96" s="70" t="s">
        <v>41</v>
      </c>
      <c r="C96" s="70" t="s">
        <v>42</v>
      </c>
      <c r="D96" s="70" t="s">
        <v>131</v>
      </c>
      <c r="E96" s="59">
        <v>1</v>
      </c>
      <c r="F96" s="70" t="s">
        <v>44</v>
      </c>
      <c r="G96" s="70" t="s">
        <v>14</v>
      </c>
      <c r="H96" s="4">
        <v>45477</v>
      </c>
      <c r="I96" s="70" t="s">
        <v>1265</v>
      </c>
      <c r="J96" s="70" t="s">
        <v>769</v>
      </c>
      <c r="K96" s="22">
        <f t="shared" si="2"/>
        <v>1</v>
      </c>
      <c r="L96" s="60">
        <v>0</v>
      </c>
      <c r="M96" s="224">
        <v>45477</v>
      </c>
    </row>
    <row r="97" spans="1:13">
      <c r="A97" s="4">
        <v>45477</v>
      </c>
      <c r="B97" s="70" t="s">
        <v>41</v>
      </c>
      <c r="C97" s="70" t="s">
        <v>42</v>
      </c>
      <c r="D97" s="70" t="s">
        <v>131</v>
      </c>
      <c r="E97" s="59">
        <v>1</v>
      </c>
      <c r="F97" s="70" t="s">
        <v>44</v>
      </c>
      <c r="G97" s="70" t="s">
        <v>15</v>
      </c>
      <c r="H97" s="4">
        <v>45477</v>
      </c>
      <c r="I97" s="70" t="s">
        <v>1265</v>
      </c>
      <c r="J97" s="70" t="s">
        <v>770</v>
      </c>
      <c r="K97" s="22">
        <f t="shared" si="2"/>
        <v>1</v>
      </c>
      <c r="L97" s="60">
        <v>0</v>
      </c>
      <c r="M97" s="224">
        <v>45477</v>
      </c>
    </row>
    <row r="98" spans="1:13">
      <c r="A98" s="4">
        <v>45477</v>
      </c>
      <c r="B98" s="70" t="s">
        <v>41</v>
      </c>
      <c r="C98" s="70" t="s">
        <v>42</v>
      </c>
      <c r="D98" s="70" t="s">
        <v>131</v>
      </c>
      <c r="E98" s="59">
        <v>2</v>
      </c>
      <c r="F98" s="70" t="s">
        <v>44</v>
      </c>
      <c r="G98" s="70" t="s">
        <v>37</v>
      </c>
      <c r="H98" s="4">
        <v>45477</v>
      </c>
      <c r="I98" s="70" t="s">
        <v>1265</v>
      </c>
      <c r="J98" s="70" t="s">
        <v>146</v>
      </c>
      <c r="K98" s="22">
        <f t="shared" si="2"/>
        <v>2</v>
      </c>
      <c r="L98" s="60">
        <v>0</v>
      </c>
      <c r="M98" s="224">
        <v>45477</v>
      </c>
    </row>
    <row r="99" spans="1:13">
      <c r="A99" s="4">
        <v>45477</v>
      </c>
      <c r="B99" s="70" t="s">
        <v>41</v>
      </c>
      <c r="C99" s="70" t="s">
        <v>46</v>
      </c>
      <c r="D99" s="70" t="s">
        <v>139</v>
      </c>
      <c r="E99" s="59">
        <v>1</v>
      </c>
      <c r="F99" s="70" t="s">
        <v>44</v>
      </c>
      <c r="G99" s="70" t="s">
        <v>14</v>
      </c>
      <c r="H99" s="4">
        <v>45477</v>
      </c>
      <c r="I99" s="70" t="s">
        <v>1265</v>
      </c>
      <c r="J99" s="70" t="s">
        <v>644</v>
      </c>
      <c r="K99" s="22">
        <f t="shared" si="2"/>
        <v>1</v>
      </c>
      <c r="L99" s="60">
        <v>0</v>
      </c>
      <c r="M99" s="224">
        <v>45477</v>
      </c>
    </row>
    <row r="100" spans="1:13">
      <c r="A100" s="4">
        <v>45477</v>
      </c>
      <c r="B100" s="70" t="s">
        <v>41</v>
      </c>
      <c r="C100" s="70" t="s">
        <v>46</v>
      </c>
      <c r="D100" s="70" t="s">
        <v>139</v>
      </c>
      <c r="E100" s="59">
        <v>1</v>
      </c>
      <c r="F100" s="70" t="s">
        <v>44</v>
      </c>
      <c r="G100" s="70" t="s">
        <v>15</v>
      </c>
      <c r="H100" s="4">
        <v>45477</v>
      </c>
      <c r="I100" s="70" t="s">
        <v>1265</v>
      </c>
      <c r="J100" s="70" t="s">
        <v>1272</v>
      </c>
      <c r="K100" s="22">
        <f t="shared" si="2"/>
        <v>0</v>
      </c>
      <c r="L100" s="60">
        <v>1</v>
      </c>
      <c r="M100" s="224">
        <v>45477</v>
      </c>
    </row>
    <row r="101" spans="1:13">
      <c r="A101" s="4">
        <v>45477</v>
      </c>
      <c r="B101" s="70" t="s">
        <v>41</v>
      </c>
      <c r="C101" s="70" t="s">
        <v>46</v>
      </c>
      <c r="D101" s="70" t="s">
        <v>139</v>
      </c>
      <c r="E101" s="59">
        <v>1</v>
      </c>
      <c r="F101" s="70" t="s">
        <v>44</v>
      </c>
      <c r="G101" s="70" t="s">
        <v>14</v>
      </c>
      <c r="H101" s="4">
        <v>45477</v>
      </c>
      <c r="I101" s="70" t="s">
        <v>1265</v>
      </c>
      <c r="J101" s="70" t="s">
        <v>1273</v>
      </c>
      <c r="K101" s="22">
        <f t="shared" si="2"/>
        <v>1</v>
      </c>
      <c r="L101" s="60">
        <v>0</v>
      </c>
      <c r="M101" s="224">
        <v>45477</v>
      </c>
    </row>
    <row r="102" spans="1:13">
      <c r="A102" s="4">
        <v>45477</v>
      </c>
      <c r="B102" s="70" t="s">
        <v>41</v>
      </c>
      <c r="C102" s="70" t="s">
        <v>46</v>
      </c>
      <c r="D102" s="70" t="s">
        <v>139</v>
      </c>
      <c r="E102" s="59">
        <v>1</v>
      </c>
      <c r="F102" s="70" t="s">
        <v>44</v>
      </c>
      <c r="G102" s="70" t="s">
        <v>15</v>
      </c>
      <c r="H102" s="4">
        <v>45477</v>
      </c>
      <c r="I102" s="70" t="s">
        <v>1265</v>
      </c>
      <c r="J102" s="70" t="s">
        <v>193</v>
      </c>
      <c r="K102" s="22">
        <f t="shared" si="2"/>
        <v>1</v>
      </c>
      <c r="L102" s="60">
        <v>0</v>
      </c>
      <c r="M102" s="224">
        <v>45477</v>
      </c>
    </row>
    <row r="103" spans="1:13">
      <c r="A103" s="4">
        <v>45477</v>
      </c>
      <c r="B103" s="70" t="s">
        <v>41</v>
      </c>
      <c r="C103" s="70" t="s">
        <v>42</v>
      </c>
      <c r="D103" s="70" t="s">
        <v>148</v>
      </c>
      <c r="E103" s="59">
        <v>1</v>
      </c>
      <c r="F103" s="70" t="s">
        <v>44</v>
      </c>
      <c r="G103" s="70" t="s">
        <v>14</v>
      </c>
      <c r="H103" s="4">
        <v>45477</v>
      </c>
      <c r="I103" s="70" t="s">
        <v>1265</v>
      </c>
      <c r="J103" s="3">
        <v>2072</v>
      </c>
      <c r="K103" s="22">
        <f t="shared" si="2"/>
        <v>1</v>
      </c>
      <c r="L103" s="60">
        <v>0</v>
      </c>
      <c r="M103" s="224">
        <v>45477</v>
      </c>
    </row>
    <row r="104" spans="1:13">
      <c r="A104" s="4">
        <v>45477</v>
      </c>
      <c r="B104" s="70" t="s">
        <v>41</v>
      </c>
      <c r="C104" s="70" t="s">
        <v>42</v>
      </c>
      <c r="D104" s="70" t="s">
        <v>148</v>
      </c>
      <c r="E104" s="59">
        <v>3</v>
      </c>
      <c r="F104" s="70" t="s">
        <v>44</v>
      </c>
      <c r="G104" s="70" t="s">
        <v>32</v>
      </c>
      <c r="H104" s="4">
        <v>45477</v>
      </c>
      <c r="I104" s="70" t="s">
        <v>1265</v>
      </c>
      <c r="J104" s="70" t="s">
        <v>151</v>
      </c>
      <c r="K104" s="22">
        <f t="shared" si="2"/>
        <v>3</v>
      </c>
      <c r="L104" s="60">
        <v>0</v>
      </c>
      <c r="M104" s="224">
        <v>45477</v>
      </c>
    </row>
    <row r="105" spans="1:13">
      <c r="A105" s="4">
        <v>45477</v>
      </c>
      <c r="B105" s="70" t="s">
        <v>41</v>
      </c>
      <c r="C105" s="70" t="s">
        <v>42</v>
      </c>
      <c r="D105" s="70" t="s">
        <v>148</v>
      </c>
      <c r="E105" s="59">
        <v>8</v>
      </c>
      <c r="F105" s="70" t="s">
        <v>44</v>
      </c>
      <c r="G105" s="70" t="s">
        <v>17</v>
      </c>
      <c r="H105" s="4">
        <v>45477</v>
      </c>
      <c r="I105" s="70" t="s">
        <v>1265</v>
      </c>
      <c r="J105" s="70" t="s">
        <v>373</v>
      </c>
      <c r="K105" s="22">
        <f t="shared" si="2"/>
        <v>8</v>
      </c>
      <c r="L105" s="60">
        <v>0</v>
      </c>
      <c r="M105" s="224">
        <v>45477</v>
      </c>
    </row>
    <row r="106" spans="1:13">
      <c r="A106" s="4">
        <v>45477</v>
      </c>
      <c r="B106" s="70" t="s">
        <v>41</v>
      </c>
      <c r="C106" s="70" t="s">
        <v>42</v>
      </c>
      <c r="D106" s="70" t="s">
        <v>148</v>
      </c>
      <c r="E106" s="59">
        <v>1</v>
      </c>
      <c r="F106" s="70" t="s">
        <v>44</v>
      </c>
      <c r="G106" s="70" t="s">
        <v>14</v>
      </c>
      <c r="H106" s="4">
        <v>45477</v>
      </c>
      <c r="I106" s="70" t="s">
        <v>1265</v>
      </c>
      <c r="J106" s="3">
        <v>2108</v>
      </c>
      <c r="K106" s="22">
        <f t="shared" si="2"/>
        <v>1</v>
      </c>
      <c r="L106" s="60">
        <v>0</v>
      </c>
      <c r="M106" s="224">
        <v>45477</v>
      </c>
    </row>
    <row r="107" spans="1:13">
      <c r="A107" s="4">
        <v>45477</v>
      </c>
      <c r="B107" s="70" t="s">
        <v>41</v>
      </c>
      <c r="C107" s="70" t="s">
        <v>42</v>
      </c>
      <c r="D107" s="70" t="s">
        <v>148</v>
      </c>
      <c r="E107" s="59">
        <v>1</v>
      </c>
      <c r="F107" s="70" t="s">
        <v>44</v>
      </c>
      <c r="G107" s="70" t="s">
        <v>15</v>
      </c>
      <c r="H107" s="4">
        <v>45477</v>
      </c>
      <c r="I107" s="70" t="s">
        <v>1265</v>
      </c>
      <c r="J107" s="70" t="s">
        <v>210</v>
      </c>
      <c r="K107" s="22">
        <f t="shared" si="2"/>
        <v>1</v>
      </c>
      <c r="L107" s="60">
        <v>0</v>
      </c>
      <c r="M107" s="224">
        <v>45477</v>
      </c>
    </row>
    <row r="108" spans="1:13">
      <c r="A108" s="4">
        <v>45477</v>
      </c>
      <c r="B108" s="70" t="s">
        <v>41</v>
      </c>
      <c r="C108" s="70" t="s">
        <v>42</v>
      </c>
      <c r="D108" s="70" t="s">
        <v>148</v>
      </c>
      <c r="E108" s="59">
        <v>2</v>
      </c>
      <c r="F108" s="70" t="s">
        <v>44</v>
      </c>
      <c r="G108" s="70" t="s">
        <v>37</v>
      </c>
      <c r="H108" s="4">
        <v>45477</v>
      </c>
      <c r="I108" s="70" t="s">
        <v>1265</v>
      </c>
      <c r="J108" s="70" t="s">
        <v>1274</v>
      </c>
      <c r="K108" s="22">
        <f t="shared" si="2"/>
        <v>2</v>
      </c>
      <c r="L108" s="60">
        <v>0</v>
      </c>
      <c r="M108" s="224">
        <v>45477</v>
      </c>
    </row>
    <row r="109" spans="1:13">
      <c r="A109" s="4">
        <v>45477</v>
      </c>
      <c r="B109" s="70" t="s">
        <v>41</v>
      </c>
      <c r="C109" s="70" t="s">
        <v>42</v>
      </c>
      <c r="D109" s="70" t="s">
        <v>127</v>
      </c>
      <c r="E109" s="59">
        <v>1</v>
      </c>
      <c r="F109" s="70" t="s">
        <v>44</v>
      </c>
      <c r="G109" s="70" t="s">
        <v>14</v>
      </c>
      <c r="H109" s="4">
        <v>45477</v>
      </c>
      <c r="I109" s="70" t="s">
        <v>1265</v>
      </c>
      <c r="J109" s="70" t="s">
        <v>132</v>
      </c>
      <c r="K109" s="22">
        <f t="shared" si="2"/>
        <v>1</v>
      </c>
      <c r="L109" s="60">
        <v>0</v>
      </c>
      <c r="M109" s="224">
        <v>45477</v>
      </c>
    </row>
    <row r="110" spans="1:13">
      <c r="A110" s="4">
        <v>45477</v>
      </c>
      <c r="B110" s="70" t="s">
        <v>41</v>
      </c>
      <c r="C110" s="70" t="s">
        <v>42</v>
      </c>
      <c r="D110" s="70" t="s">
        <v>127</v>
      </c>
      <c r="E110" s="59">
        <v>1</v>
      </c>
      <c r="F110" s="70" t="s">
        <v>44</v>
      </c>
      <c r="G110" s="70" t="s">
        <v>15</v>
      </c>
      <c r="H110" s="4">
        <v>45477</v>
      </c>
      <c r="I110" s="70" t="s">
        <v>1265</v>
      </c>
      <c r="J110" s="70" t="s">
        <v>145</v>
      </c>
      <c r="K110" s="22">
        <f t="shared" si="2"/>
        <v>1</v>
      </c>
      <c r="L110" s="60">
        <v>0</v>
      </c>
      <c r="M110" s="224">
        <v>45477</v>
      </c>
    </row>
    <row r="111" spans="1:13">
      <c r="A111" s="4">
        <v>45477</v>
      </c>
      <c r="B111" s="70" t="s">
        <v>41</v>
      </c>
      <c r="C111" s="70" t="s">
        <v>42</v>
      </c>
      <c r="D111" s="70" t="s">
        <v>127</v>
      </c>
      <c r="E111" s="59">
        <v>2</v>
      </c>
      <c r="F111" s="70" t="s">
        <v>44</v>
      </c>
      <c r="G111" s="70" t="s">
        <v>37</v>
      </c>
      <c r="H111" s="4">
        <v>45477</v>
      </c>
      <c r="I111" s="70" t="s">
        <v>1265</v>
      </c>
      <c r="J111" s="70" t="s">
        <v>146</v>
      </c>
      <c r="K111" s="22">
        <f t="shared" si="2"/>
        <v>1</v>
      </c>
      <c r="L111" s="60">
        <v>1</v>
      </c>
      <c r="M111" s="224">
        <v>45477</v>
      </c>
    </row>
    <row r="112" spans="1:13">
      <c r="A112" s="4">
        <v>45477</v>
      </c>
      <c r="B112" s="70" t="s">
        <v>41</v>
      </c>
      <c r="C112" s="70" t="s">
        <v>42</v>
      </c>
      <c r="D112" s="70" t="s">
        <v>127</v>
      </c>
      <c r="E112" s="59">
        <v>1</v>
      </c>
      <c r="F112" s="70" t="s">
        <v>44</v>
      </c>
      <c r="G112" s="70" t="s">
        <v>14</v>
      </c>
      <c r="H112" s="4">
        <v>45477</v>
      </c>
      <c r="I112" s="70" t="s">
        <v>1265</v>
      </c>
      <c r="J112" s="70" t="s">
        <v>194</v>
      </c>
      <c r="K112" s="22">
        <f t="shared" si="2"/>
        <v>1</v>
      </c>
      <c r="L112" s="60">
        <v>0</v>
      </c>
      <c r="M112" s="224">
        <v>45477</v>
      </c>
    </row>
    <row r="113" spans="1:13">
      <c r="A113" s="4">
        <v>45477</v>
      </c>
      <c r="B113" s="70" t="s">
        <v>41</v>
      </c>
      <c r="C113" s="70" t="s">
        <v>42</v>
      </c>
      <c r="D113" s="70" t="s">
        <v>320</v>
      </c>
      <c r="E113" s="59">
        <v>1</v>
      </c>
      <c r="F113" s="70" t="s">
        <v>44</v>
      </c>
      <c r="G113" s="70" t="s">
        <v>15</v>
      </c>
      <c r="H113" s="4">
        <v>45477</v>
      </c>
      <c r="I113" s="70" t="s">
        <v>1265</v>
      </c>
      <c r="J113" s="3">
        <v>225164</v>
      </c>
      <c r="K113" s="22">
        <f t="shared" ref="K113:K176" si="3">IF(H113="",0,IF(L113&gt;E113,"ERROR",E113-L113))</f>
        <v>1</v>
      </c>
      <c r="L113" s="60">
        <v>0</v>
      </c>
      <c r="M113" s="224">
        <v>45477</v>
      </c>
    </row>
    <row r="114" spans="1:13">
      <c r="A114" s="4">
        <v>45478</v>
      </c>
      <c r="B114" s="70" t="s">
        <v>41</v>
      </c>
      <c r="C114" s="70" t="s">
        <v>46</v>
      </c>
      <c r="D114" s="70" t="s">
        <v>168</v>
      </c>
      <c r="E114" s="59">
        <v>1</v>
      </c>
      <c r="F114" s="70" t="s">
        <v>44</v>
      </c>
      <c r="G114" s="70" t="s">
        <v>14</v>
      </c>
      <c r="H114" s="4">
        <v>45478</v>
      </c>
      <c r="I114" s="70" t="s">
        <v>1265</v>
      </c>
      <c r="J114" s="70" t="s">
        <v>674</v>
      </c>
      <c r="K114" s="22">
        <f t="shared" si="3"/>
        <v>1</v>
      </c>
      <c r="L114" s="60">
        <v>0</v>
      </c>
      <c r="M114" s="224">
        <v>45477</v>
      </c>
    </row>
    <row r="115" spans="1:13">
      <c r="A115" s="4">
        <v>45478</v>
      </c>
      <c r="B115" s="70" t="s">
        <v>41</v>
      </c>
      <c r="C115" s="70" t="s">
        <v>64</v>
      </c>
      <c r="D115" s="70" t="s">
        <v>285</v>
      </c>
      <c r="E115" s="59">
        <v>1</v>
      </c>
      <c r="F115" s="70" t="s">
        <v>44</v>
      </c>
      <c r="G115" s="70" t="s">
        <v>14</v>
      </c>
      <c r="H115" s="4">
        <v>45478</v>
      </c>
      <c r="I115" s="70" t="s">
        <v>1265</v>
      </c>
      <c r="J115" s="70" t="s">
        <v>783</v>
      </c>
      <c r="K115" s="22">
        <f t="shared" si="3"/>
        <v>0</v>
      </c>
      <c r="L115" s="60">
        <v>1</v>
      </c>
      <c r="M115" s="224">
        <v>45478</v>
      </c>
    </row>
    <row r="116" spans="1:13">
      <c r="A116" s="4">
        <v>45478</v>
      </c>
      <c r="B116" s="70" t="s">
        <v>41</v>
      </c>
      <c r="C116" s="70" t="s">
        <v>64</v>
      </c>
      <c r="D116" s="70" t="s">
        <v>285</v>
      </c>
      <c r="E116" s="59">
        <v>1</v>
      </c>
      <c r="F116" s="70" t="s">
        <v>44</v>
      </c>
      <c r="G116" s="70" t="s">
        <v>15</v>
      </c>
      <c r="H116" s="4">
        <v>45478</v>
      </c>
      <c r="I116" s="70" t="s">
        <v>1265</v>
      </c>
      <c r="J116" s="70" t="s">
        <v>783</v>
      </c>
      <c r="K116" s="22">
        <f t="shared" si="3"/>
        <v>1</v>
      </c>
      <c r="L116" s="60">
        <v>0</v>
      </c>
      <c r="M116" s="224">
        <v>45478</v>
      </c>
    </row>
    <row r="117" spans="1:13">
      <c r="A117" s="4">
        <v>45478</v>
      </c>
      <c r="B117" s="70" t="s">
        <v>41</v>
      </c>
      <c r="C117" s="70" t="s">
        <v>64</v>
      </c>
      <c r="D117" s="70" t="s">
        <v>285</v>
      </c>
      <c r="E117" s="59">
        <v>2</v>
      </c>
      <c r="F117" s="70" t="s">
        <v>44</v>
      </c>
      <c r="G117" s="70" t="s">
        <v>37</v>
      </c>
      <c r="H117" s="4">
        <v>45478</v>
      </c>
      <c r="I117" s="70" t="s">
        <v>1265</v>
      </c>
      <c r="J117" s="70" t="s">
        <v>146</v>
      </c>
      <c r="K117" s="22">
        <f t="shared" si="3"/>
        <v>1</v>
      </c>
      <c r="L117" s="60">
        <v>1</v>
      </c>
      <c r="M117" s="224">
        <v>45478</v>
      </c>
    </row>
    <row r="118" spans="1:13">
      <c r="A118" s="4">
        <v>45478</v>
      </c>
      <c r="B118" s="70" t="s">
        <v>41</v>
      </c>
      <c r="C118" s="70" t="s">
        <v>64</v>
      </c>
      <c r="D118" s="70" t="s">
        <v>43</v>
      </c>
      <c r="E118" s="59">
        <v>1</v>
      </c>
      <c r="F118" s="70" t="s">
        <v>44</v>
      </c>
      <c r="G118" s="70" t="s">
        <v>14</v>
      </c>
      <c r="H118" s="4">
        <v>45478</v>
      </c>
      <c r="I118" s="70" t="s">
        <v>1265</v>
      </c>
      <c r="J118" s="70" t="s">
        <v>650</v>
      </c>
      <c r="K118" s="22">
        <f t="shared" si="3"/>
        <v>1</v>
      </c>
      <c r="L118" s="60">
        <v>0</v>
      </c>
      <c r="M118" s="224">
        <v>45478</v>
      </c>
    </row>
    <row r="119" spans="1:13">
      <c r="A119" s="4">
        <v>45481</v>
      </c>
      <c r="B119" s="70" t="s">
        <v>41</v>
      </c>
      <c r="C119" s="70" t="s">
        <v>49</v>
      </c>
      <c r="D119" s="70" t="s">
        <v>285</v>
      </c>
      <c r="E119" s="59">
        <v>1</v>
      </c>
      <c r="F119" s="70" t="s">
        <v>44</v>
      </c>
      <c r="G119" s="70" t="s">
        <v>14</v>
      </c>
      <c r="H119" s="4">
        <v>45481</v>
      </c>
      <c r="I119" s="70" t="s">
        <v>1265</v>
      </c>
      <c r="J119" s="70" t="s">
        <v>1275</v>
      </c>
      <c r="K119" s="22">
        <f t="shared" si="3"/>
        <v>1</v>
      </c>
      <c r="L119" s="60">
        <v>0</v>
      </c>
      <c r="M119" s="224">
        <v>45481</v>
      </c>
    </row>
    <row r="120" spans="1:13">
      <c r="A120" s="4">
        <v>45481</v>
      </c>
      <c r="B120" s="70" t="s">
        <v>41</v>
      </c>
      <c r="C120" s="70" t="s">
        <v>49</v>
      </c>
      <c r="D120" s="70" t="s">
        <v>285</v>
      </c>
      <c r="E120" s="59">
        <v>1</v>
      </c>
      <c r="F120" s="70" t="s">
        <v>44</v>
      </c>
      <c r="G120" s="70" t="s">
        <v>15</v>
      </c>
      <c r="H120" s="4">
        <v>45481</v>
      </c>
      <c r="I120" s="70" t="s">
        <v>1265</v>
      </c>
      <c r="J120" s="70" t="s">
        <v>1275</v>
      </c>
      <c r="K120" s="22">
        <f t="shared" si="3"/>
        <v>1</v>
      </c>
      <c r="L120" s="60">
        <v>0</v>
      </c>
      <c r="M120" s="224">
        <v>45481</v>
      </c>
    </row>
    <row r="121" spans="1:13">
      <c r="A121" s="4">
        <v>45481</v>
      </c>
      <c r="B121" s="70" t="s">
        <v>41</v>
      </c>
      <c r="C121" s="70" t="s">
        <v>49</v>
      </c>
      <c r="D121" s="70" t="s">
        <v>285</v>
      </c>
      <c r="E121" s="59">
        <v>1</v>
      </c>
      <c r="F121" s="70" t="s">
        <v>44</v>
      </c>
      <c r="G121" s="70" t="s">
        <v>14</v>
      </c>
      <c r="H121" s="4">
        <v>45481</v>
      </c>
      <c r="I121" s="70" t="s">
        <v>1265</v>
      </c>
      <c r="J121" s="70" t="s">
        <v>1276</v>
      </c>
      <c r="K121" s="22">
        <f t="shared" si="3"/>
        <v>1</v>
      </c>
      <c r="L121" s="60">
        <v>0</v>
      </c>
      <c r="M121" s="224">
        <v>45481</v>
      </c>
    </row>
    <row r="122" spans="1:13">
      <c r="A122" s="4">
        <v>45481</v>
      </c>
      <c r="B122" s="70" t="s">
        <v>41</v>
      </c>
      <c r="C122" s="70" t="s">
        <v>49</v>
      </c>
      <c r="D122" s="70" t="s">
        <v>285</v>
      </c>
      <c r="E122" s="59">
        <v>1</v>
      </c>
      <c r="F122" s="70" t="s">
        <v>44</v>
      </c>
      <c r="G122" s="70" t="s">
        <v>15</v>
      </c>
      <c r="H122" s="4">
        <v>45481</v>
      </c>
      <c r="I122" s="70" t="s">
        <v>1265</v>
      </c>
      <c r="J122" s="70" t="s">
        <v>1277</v>
      </c>
      <c r="K122" s="22">
        <f t="shared" si="3"/>
        <v>0</v>
      </c>
      <c r="L122" s="60">
        <v>1</v>
      </c>
      <c r="M122" s="224">
        <v>45481</v>
      </c>
    </row>
    <row r="123" spans="1:13">
      <c r="A123" s="4">
        <v>45481</v>
      </c>
      <c r="B123" s="70" t="s">
        <v>41</v>
      </c>
      <c r="C123" s="70" t="s">
        <v>49</v>
      </c>
      <c r="D123" s="70" t="s">
        <v>163</v>
      </c>
      <c r="E123" s="59">
        <v>1</v>
      </c>
      <c r="F123" s="70" t="s">
        <v>44</v>
      </c>
      <c r="G123" s="70" t="s">
        <v>14</v>
      </c>
      <c r="H123" s="4">
        <v>45481</v>
      </c>
      <c r="I123" s="70" t="s">
        <v>1265</v>
      </c>
      <c r="J123" s="70" t="s">
        <v>1278</v>
      </c>
      <c r="K123" s="22">
        <f t="shared" si="3"/>
        <v>1</v>
      </c>
      <c r="L123" s="60">
        <v>0</v>
      </c>
      <c r="M123" s="224">
        <v>45481</v>
      </c>
    </row>
    <row r="124" spans="1:13">
      <c r="A124" s="4">
        <v>45481</v>
      </c>
      <c r="B124" s="70" t="s">
        <v>41</v>
      </c>
      <c r="C124" s="70" t="s">
        <v>49</v>
      </c>
      <c r="D124" s="70" t="s">
        <v>222</v>
      </c>
      <c r="E124" s="59">
        <v>1</v>
      </c>
      <c r="F124" s="70" t="s">
        <v>44</v>
      </c>
      <c r="G124" s="70" t="s">
        <v>14</v>
      </c>
      <c r="H124" s="4">
        <v>45481</v>
      </c>
      <c r="I124" s="70" t="s">
        <v>1265</v>
      </c>
      <c r="J124" s="70" t="s">
        <v>948</v>
      </c>
      <c r="K124" s="22">
        <f t="shared" si="3"/>
        <v>1</v>
      </c>
      <c r="L124" s="60">
        <v>0</v>
      </c>
      <c r="M124" s="224">
        <v>45481</v>
      </c>
    </row>
    <row r="125" spans="1:13">
      <c r="A125" s="4">
        <v>45481</v>
      </c>
      <c r="B125" s="70" t="s">
        <v>41</v>
      </c>
      <c r="C125" s="70" t="s">
        <v>49</v>
      </c>
      <c r="D125" s="70" t="s">
        <v>222</v>
      </c>
      <c r="E125" s="59">
        <v>1</v>
      </c>
      <c r="F125" s="70" t="s">
        <v>44</v>
      </c>
      <c r="G125" s="70" t="s">
        <v>15</v>
      </c>
      <c r="H125" s="4">
        <v>45481</v>
      </c>
      <c r="I125" s="70" t="s">
        <v>1265</v>
      </c>
      <c r="J125" s="70" t="s">
        <v>949</v>
      </c>
      <c r="K125" s="22">
        <f t="shared" si="3"/>
        <v>1</v>
      </c>
      <c r="L125" s="60">
        <v>0</v>
      </c>
      <c r="M125" s="224">
        <v>45481</v>
      </c>
    </row>
    <row r="126" spans="1:13">
      <c r="A126" s="4">
        <v>45481</v>
      </c>
      <c r="B126" s="70" t="s">
        <v>41</v>
      </c>
      <c r="C126" s="70" t="s">
        <v>49</v>
      </c>
      <c r="D126" s="70" t="s">
        <v>222</v>
      </c>
      <c r="E126" s="59">
        <v>2</v>
      </c>
      <c r="F126" s="70" t="s">
        <v>44</v>
      </c>
      <c r="G126" s="70" t="s">
        <v>37</v>
      </c>
      <c r="H126" s="4">
        <v>45481</v>
      </c>
      <c r="I126" s="70" t="s">
        <v>1265</v>
      </c>
      <c r="J126" s="70" t="s">
        <v>146</v>
      </c>
      <c r="K126" s="22">
        <f t="shared" si="3"/>
        <v>2</v>
      </c>
      <c r="L126" s="60">
        <v>0</v>
      </c>
      <c r="M126" s="224">
        <v>45481</v>
      </c>
    </row>
    <row r="127" spans="1:13">
      <c r="A127" s="4">
        <v>45481</v>
      </c>
      <c r="B127" s="70" t="s">
        <v>41</v>
      </c>
      <c r="C127" s="70" t="s">
        <v>49</v>
      </c>
      <c r="D127" s="70" t="s">
        <v>163</v>
      </c>
      <c r="E127" s="59">
        <v>1</v>
      </c>
      <c r="F127" s="70" t="s">
        <v>44</v>
      </c>
      <c r="G127" s="70" t="s">
        <v>14</v>
      </c>
      <c r="H127" s="4">
        <v>45481</v>
      </c>
      <c r="I127" s="70" t="s">
        <v>1265</v>
      </c>
      <c r="J127" s="70" t="s">
        <v>1279</v>
      </c>
      <c r="K127" s="22">
        <f t="shared" si="3"/>
        <v>1</v>
      </c>
      <c r="L127" s="60">
        <v>0</v>
      </c>
      <c r="M127" s="224">
        <v>45481</v>
      </c>
    </row>
    <row r="128" spans="1:13">
      <c r="A128" s="4">
        <v>45481</v>
      </c>
      <c r="B128" s="70" t="s">
        <v>41</v>
      </c>
      <c r="C128" s="70" t="s">
        <v>49</v>
      </c>
      <c r="D128" s="70" t="s">
        <v>163</v>
      </c>
      <c r="E128" s="59">
        <v>1</v>
      </c>
      <c r="F128" s="70" t="s">
        <v>44</v>
      </c>
      <c r="G128" s="70" t="s">
        <v>15</v>
      </c>
      <c r="H128" s="4">
        <v>45481</v>
      </c>
      <c r="I128" s="70" t="s">
        <v>1265</v>
      </c>
      <c r="J128" s="70" t="s">
        <v>1280</v>
      </c>
      <c r="K128" s="22">
        <f t="shared" si="3"/>
        <v>0</v>
      </c>
      <c r="L128" s="60">
        <v>1</v>
      </c>
      <c r="M128" s="224">
        <v>45481</v>
      </c>
    </row>
    <row r="129" spans="1:13">
      <c r="A129" s="4">
        <v>45481</v>
      </c>
      <c r="B129" s="70" t="s">
        <v>41</v>
      </c>
      <c r="C129" s="70" t="s">
        <v>49</v>
      </c>
      <c r="D129" s="70" t="s">
        <v>163</v>
      </c>
      <c r="E129" s="59">
        <v>1</v>
      </c>
      <c r="F129" s="70" t="s">
        <v>44</v>
      </c>
      <c r="G129" s="70" t="s">
        <v>37</v>
      </c>
      <c r="H129" s="4">
        <v>45481</v>
      </c>
      <c r="I129" s="70" t="s">
        <v>1265</v>
      </c>
      <c r="J129" s="70" t="s">
        <v>146</v>
      </c>
      <c r="K129" s="22">
        <f t="shared" si="3"/>
        <v>1</v>
      </c>
      <c r="L129" s="60">
        <v>0</v>
      </c>
      <c r="M129" s="224">
        <v>45481</v>
      </c>
    </row>
    <row r="130" spans="1:13">
      <c r="A130" s="115">
        <v>45484</v>
      </c>
      <c r="B130" s="70" t="s">
        <v>41</v>
      </c>
      <c r="C130" s="70" t="s">
        <v>46</v>
      </c>
      <c r="D130" s="70" t="s">
        <v>168</v>
      </c>
      <c r="E130" s="59">
        <v>6</v>
      </c>
      <c r="F130" s="70" t="s">
        <v>44</v>
      </c>
      <c r="G130" s="70" t="s">
        <v>37</v>
      </c>
      <c r="H130" s="4">
        <v>45484</v>
      </c>
      <c r="I130" s="70" t="s">
        <v>1265</v>
      </c>
      <c r="J130" s="70" t="s">
        <v>348</v>
      </c>
      <c r="K130" s="22">
        <f t="shared" si="3"/>
        <v>6</v>
      </c>
      <c r="L130" s="60">
        <v>0</v>
      </c>
      <c r="M130" s="224">
        <v>45484</v>
      </c>
    </row>
    <row r="131" spans="1:13">
      <c r="A131" s="4">
        <v>45484</v>
      </c>
      <c r="B131" s="70" t="s">
        <v>41</v>
      </c>
      <c r="C131" s="70" t="s">
        <v>46</v>
      </c>
      <c r="D131" s="70" t="s">
        <v>173</v>
      </c>
      <c r="E131" s="59">
        <v>1</v>
      </c>
      <c r="F131" s="70" t="s">
        <v>44</v>
      </c>
      <c r="G131" s="70" t="s">
        <v>14</v>
      </c>
      <c r="H131" s="4">
        <v>45484</v>
      </c>
      <c r="I131" s="70" t="s">
        <v>1265</v>
      </c>
      <c r="J131" s="70" t="s">
        <v>1281</v>
      </c>
      <c r="K131" s="22">
        <f t="shared" si="3"/>
        <v>1</v>
      </c>
      <c r="L131" s="60">
        <v>0</v>
      </c>
      <c r="M131" s="224">
        <v>45484</v>
      </c>
    </row>
    <row r="132" spans="1:13">
      <c r="A132" s="4">
        <v>45484</v>
      </c>
      <c r="B132" s="70" t="s">
        <v>41</v>
      </c>
      <c r="C132" s="70" t="s">
        <v>46</v>
      </c>
      <c r="D132" s="70" t="s">
        <v>173</v>
      </c>
      <c r="E132" s="59">
        <v>1</v>
      </c>
      <c r="F132" s="70" t="s">
        <v>44</v>
      </c>
      <c r="G132" s="70" t="s">
        <v>15</v>
      </c>
      <c r="H132" s="4">
        <v>45484</v>
      </c>
      <c r="I132" s="70" t="s">
        <v>1265</v>
      </c>
      <c r="J132" s="70" t="s">
        <v>1282</v>
      </c>
      <c r="K132" s="22">
        <f t="shared" si="3"/>
        <v>1</v>
      </c>
      <c r="L132" s="60">
        <v>0</v>
      </c>
      <c r="M132" s="224">
        <v>45484</v>
      </c>
    </row>
    <row r="133" spans="1:13">
      <c r="A133" s="4">
        <v>45484</v>
      </c>
      <c r="B133" s="70" t="s">
        <v>41</v>
      </c>
      <c r="C133" s="70" t="s">
        <v>46</v>
      </c>
      <c r="D133" s="70" t="s">
        <v>173</v>
      </c>
      <c r="E133" s="59">
        <v>1</v>
      </c>
      <c r="F133" s="70" t="s">
        <v>44</v>
      </c>
      <c r="G133" s="70" t="s">
        <v>14</v>
      </c>
      <c r="H133" s="4">
        <v>45484</v>
      </c>
      <c r="I133" s="70" t="s">
        <v>1265</v>
      </c>
      <c r="J133" s="70" t="s">
        <v>1283</v>
      </c>
      <c r="K133" s="22">
        <f t="shared" si="3"/>
        <v>1</v>
      </c>
      <c r="L133" s="60">
        <v>0</v>
      </c>
      <c r="M133" s="224">
        <v>45484</v>
      </c>
    </row>
    <row r="134" spans="1:13">
      <c r="A134" s="4">
        <v>45484</v>
      </c>
      <c r="B134" s="70" t="s">
        <v>41</v>
      </c>
      <c r="C134" s="70" t="s">
        <v>46</v>
      </c>
      <c r="D134" s="70" t="s">
        <v>173</v>
      </c>
      <c r="E134" s="59">
        <v>1</v>
      </c>
      <c r="F134" s="70" t="s">
        <v>44</v>
      </c>
      <c r="G134" s="70" t="s">
        <v>15</v>
      </c>
      <c r="H134" s="4">
        <v>45484</v>
      </c>
      <c r="I134" s="70" t="s">
        <v>1265</v>
      </c>
      <c r="J134" s="70" t="s">
        <v>850</v>
      </c>
      <c r="K134" s="22">
        <f t="shared" si="3"/>
        <v>1</v>
      </c>
      <c r="L134" s="60">
        <v>0</v>
      </c>
      <c r="M134" s="224">
        <v>45484</v>
      </c>
    </row>
    <row r="135" spans="1:13">
      <c r="A135" s="4">
        <v>45484</v>
      </c>
      <c r="B135" s="70" t="s">
        <v>41</v>
      </c>
      <c r="C135" s="70" t="s">
        <v>42</v>
      </c>
      <c r="D135" s="70" t="s">
        <v>156</v>
      </c>
      <c r="E135" s="59">
        <v>1</v>
      </c>
      <c r="F135" s="70" t="s">
        <v>44</v>
      </c>
      <c r="G135" s="70" t="s">
        <v>14</v>
      </c>
      <c r="H135" s="4">
        <v>45484</v>
      </c>
      <c r="I135" s="70" t="s">
        <v>1265</v>
      </c>
      <c r="J135" s="3">
        <v>7474</v>
      </c>
      <c r="K135" s="22">
        <f t="shared" si="3"/>
        <v>1</v>
      </c>
      <c r="L135" s="60">
        <v>0</v>
      </c>
      <c r="M135" s="224">
        <v>45484</v>
      </c>
    </row>
    <row r="136" spans="1:13">
      <c r="A136" s="4">
        <v>45484</v>
      </c>
      <c r="B136" s="70" t="s">
        <v>41</v>
      </c>
      <c r="C136" s="70" t="s">
        <v>42</v>
      </c>
      <c r="D136" s="70" t="s">
        <v>156</v>
      </c>
      <c r="E136" s="59">
        <v>1</v>
      </c>
      <c r="F136" s="70" t="s">
        <v>44</v>
      </c>
      <c r="G136" s="70" t="s">
        <v>15</v>
      </c>
      <c r="H136" s="4">
        <v>45484</v>
      </c>
      <c r="I136" s="70" t="s">
        <v>1265</v>
      </c>
      <c r="J136" s="70" t="s">
        <v>158</v>
      </c>
      <c r="K136" s="22">
        <f t="shared" si="3"/>
        <v>1</v>
      </c>
      <c r="L136" s="60">
        <v>0</v>
      </c>
      <c r="M136" s="224">
        <v>45484</v>
      </c>
    </row>
    <row r="137" spans="1:13">
      <c r="A137" s="4">
        <v>45484</v>
      </c>
      <c r="B137" s="70" t="s">
        <v>41</v>
      </c>
      <c r="C137" s="70" t="s">
        <v>42</v>
      </c>
      <c r="D137" s="70" t="s">
        <v>156</v>
      </c>
      <c r="E137" s="59">
        <v>1</v>
      </c>
      <c r="F137" s="70" t="s">
        <v>44</v>
      </c>
      <c r="G137" s="70" t="s">
        <v>14</v>
      </c>
      <c r="H137" s="4">
        <v>45484</v>
      </c>
      <c r="I137" s="70" t="s">
        <v>1265</v>
      </c>
      <c r="J137" s="70" t="s">
        <v>159</v>
      </c>
      <c r="K137" s="22">
        <f t="shared" si="3"/>
        <v>1</v>
      </c>
      <c r="L137" s="60">
        <v>0</v>
      </c>
      <c r="M137" s="224">
        <v>45484</v>
      </c>
    </row>
    <row r="138" spans="1:13">
      <c r="A138" s="4">
        <v>45484</v>
      </c>
      <c r="B138" s="70" t="s">
        <v>41</v>
      </c>
      <c r="C138" s="70" t="s">
        <v>42</v>
      </c>
      <c r="D138" s="70" t="s">
        <v>156</v>
      </c>
      <c r="E138" s="59">
        <v>1</v>
      </c>
      <c r="F138" s="70" t="s">
        <v>44</v>
      </c>
      <c r="G138" s="70" t="s">
        <v>15</v>
      </c>
      <c r="H138" s="4">
        <v>45484</v>
      </c>
      <c r="I138" s="70" t="s">
        <v>1265</v>
      </c>
      <c r="J138" s="70" t="s">
        <v>159</v>
      </c>
      <c r="K138" s="22">
        <f t="shared" si="3"/>
        <v>1</v>
      </c>
      <c r="L138" s="60">
        <v>0</v>
      </c>
      <c r="M138" s="224">
        <v>45484</v>
      </c>
    </row>
    <row r="139" spans="1:13">
      <c r="A139" s="4">
        <v>45484</v>
      </c>
      <c r="B139" s="70" t="s">
        <v>41</v>
      </c>
      <c r="C139" s="70" t="s">
        <v>42</v>
      </c>
      <c r="D139" s="70" t="s">
        <v>156</v>
      </c>
      <c r="E139" s="59">
        <v>1</v>
      </c>
      <c r="F139" s="70" t="s">
        <v>44</v>
      </c>
      <c r="G139" s="70" t="s">
        <v>14</v>
      </c>
      <c r="H139" s="4">
        <v>45484</v>
      </c>
      <c r="I139" s="70" t="s">
        <v>1265</v>
      </c>
      <c r="J139" s="70" t="s">
        <v>160</v>
      </c>
      <c r="K139" s="22">
        <f t="shared" si="3"/>
        <v>1</v>
      </c>
      <c r="L139" s="60">
        <v>0</v>
      </c>
      <c r="M139" s="224">
        <v>45484</v>
      </c>
    </row>
    <row r="140" spans="1:13">
      <c r="A140" s="4">
        <v>45484</v>
      </c>
      <c r="B140" s="70" t="s">
        <v>41</v>
      </c>
      <c r="C140" s="70" t="s">
        <v>42</v>
      </c>
      <c r="D140" s="70" t="s">
        <v>156</v>
      </c>
      <c r="E140" s="59">
        <v>1</v>
      </c>
      <c r="F140" s="70" t="s">
        <v>44</v>
      </c>
      <c r="G140" s="70" t="s">
        <v>15</v>
      </c>
      <c r="H140" s="4">
        <v>45484</v>
      </c>
      <c r="I140" s="70" t="s">
        <v>1265</v>
      </c>
      <c r="J140" s="70" t="s">
        <v>160</v>
      </c>
      <c r="K140" s="22">
        <f t="shared" si="3"/>
        <v>1</v>
      </c>
      <c r="L140" s="60">
        <v>0</v>
      </c>
      <c r="M140" s="224">
        <v>45484</v>
      </c>
    </row>
    <row r="141" spans="1:13">
      <c r="A141" s="4">
        <v>45484</v>
      </c>
      <c r="B141" s="70" t="s">
        <v>41</v>
      </c>
      <c r="C141" s="70" t="s">
        <v>42</v>
      </c>
      <c r="D141" s="70" t="s">
        <v>127</v>
      </c>
      <c r="E141" s="59">
        <v>1</v>
      </c>
      <c r="F141" s="70" t="s">
        <v>44</v>
      </c>
      <c r="G141" s="70" t="s">
        <v>14</v>
      </c>
      <c r="H141" s="4">
        <v>45484</v>
      </c>
      <c r="I141" s="70" t="s">
        <v>1265</v>
      </c>
      <c r="J141" s="70" t="s">
        <v>537</v>
      </c>
      <c r="K141" s="22">
        <f t="shared" si="3"/>
        <v>0</v>
      </c>
      <c r="L141" s="60">
        <v>1</v>
      </c>
      <c r="M141" s="224">
        <v>45484</v>
      </c>
    </row>
    <row r="142" spans="1:13">
      <c r="A142" s="4">
        <v>45484</v>
      </c>
      <c r="B142" s="70" t="s">
        <v>41</v>
      </c>
      <c r="C142" s="70" t="s">
        <v>42</v>
      </c>
      <c r="D142" s="70" t="s">
        <v>127</v>
      </c>
      <c r="E142" s="59">
        <v>1</v>
      </c>
      <c r="F142" s="70" t="s">
        <v>44</v>
      </c>
      <c r="G142" s="70" t="s">
        <v>15</v>
      </c>
      <c r="H142" s="4">
        <v>45484</v>
      </c>
      <c r="I142" s="70" t="s">
        <v>1265</v>
      </c>
      <c r="J142" s="70" t="s">
        <v>537</v>
      </c>
      <c r="K142" s="22">
        <f t="shared" si="3"/>
        <v>0</v>
      </c>
      <c r="L142" s="60">
        <v>1</v>
      </c>
      <c r="M142" s="224">
        <v>45484</v>
      </c>
    </row>
    <row r="143" spans="1:13">
      <c r="A143" s="4">
        <v>45484</v>
      </c>
      <c r="B143" s="70" t="s">
        <v>41</v>
      </c>
      <c r="C143" s="70" t="s">
        <v>42</v>
      </c>
      <c r="D143" s="70" t="s">
        <v>127</v>
      </c>
      <c r="E143" s="59">
        <v>1</v>
      </c>
      <c r="F143" s="70" t="s">
        <v>44</v>
      </c>
      <c r="G143" s="70" t="s">
        <v>15</v>
      </c>
      <c r="H143" s="4">
        <v>45484</v>
      </c>
      <c r="I143" s="70" t="s">
        <v>1265</v>
      </c>
      <c r="J143" s="70" t="s">
        <v>457</v>
      </c>
      <c r="K143" s="22">
        <f t="shared" si="3"/>
        <v>1</v>
      </c>
      <c r="L143" s="60">
        <v>0</v>
      </c>
      <c r="M143" s="224">
        <v>45484</v>
      </c>
    </row>
    <row r="144" spans="1:13">
      <c r="A144" s="4">
        <v>45484</v>
      </c>
      <c r="B144" s="70" t="s">
        <v>41</v>
      </c>
      <c r="C144" s="70" t="s">
        <v>64</v>
      </c>
      <c r="D144" s="70" t="s">
        <v>285</v>
      </c>
      <c r="E144" s="59">
        <v>1</v>
      </c>
      <c r="F144" s="70" t="s">
        <v>44</v>
      </c>
      <c r="G144" s="70" t="s">
        <v>14</v>
      </c>
      <c r="H144" s="4">
        <v>45484</v>
      </c>
      <c r="I144" s="70" t="s">
        <v>1265</v>
      </c>
      <c r="J144" s="70" t="s">
        <v>742</v>
      </c>
      <c r="K144" s="22">
        <f t="shared" si="3"/>
        <v>0</v>
      </c>
      <c r="L144" s="60">
        <v>1</v>
      </c>
      <c r="M144" s="225">
        <v>45484</v>
      </c>
    </row>
    <row r="145" spans="1:14">
      <c r="A145" s="4">
        <v>45471</v>
      </c>
      <c r="B145" s="70" t="s">
        <v>41</v>
      </c>
      <c r="C145" s="70" t="s">
        <v>42</v>
      </c>
      <c r="D145" s="70" t="s">
        <v>323</v>
      </c>
      <c r="E145" s="59">
        <v>1</v>
      </c>
      <c r="F145" s="70" t="s">
        <v>44</v>
      </c>
      <c r="G145" s="70" t="s">
        <v>40</v>
      </c>
      <c r="H145" s="4">
        <v>45476</v>
      </c>
      <c r="I145" s="70" t="s">
        <v>1265</v>
      </c>
      <c r="J145" s="70" t="s">
        <v>1284</v>
      </c>
      <c r="K145" s="22">
        <f t="shared" si="3"/>
        <v>1</v>
      </c>
      <c r="L145" s="60">
        <v>0</v>
      </c>
    </row>
    <row r="146" spans="1:14">
      <c r="A146" s="4">
        <v>45476</v>
      </c>
      <c r="B146" s="70" t="s">
        <v>41</v>
      </c>
      <c r="C146" s="70" t="s">
        <v>42</v>
      </c>
      <c r="D146" s="70" t="s">
        <v>131</v>
      </c>
      <c r="E146" s="59">
        <v>4</v>
      </c>
      <c r="F146" s="70" t="s">
        <v>44</v>
      </c>
      <c r="G146" s="70" t="s">
        <v>37</v>
      </c>
      <c r="H146" s="4">
        <v>45477</v>
      </c>
      <c r="I146" s="70" t="s">
        <v>1265</v>
      </c>
      <c r="J146" s="70" t="s">
        <v>1285</v>
      </c>
      <c r="K146" s="22">
        <f t="shared" si="3"/>
        <v>3</v>
      </c>
      <c r="L146" s="60">
        <v>1</v>
      </c>
      <c r="M146" s="224">
        <v>45476</v>
      </c>
    </row>
    <row r="147" spans="1:14">
      <c r="A147" s="4">
        <v>45477</v>
      </c>
      <c r="B147" s="70" t="s">
        <v>41</v>
      </c>
      <c r="C147" s="70" t="s">
        <v>42</v>
      </c>
      <c r="D147" s="70" t="s">
        <v>131</v>
      </c>
      <c r="E147" s="59">
        <v>14</v>
      </c>
      <c r="F147" s="70" t="s">
        <v>44</v>
      </c>
      <c r="G147" s="70" t="s">
        <v>36</v>
      </c>
      <c r="H147" s="4">
        <v>45481</v>
      </c>
      <c r="I147" s="70" t="s">
        <v>1265</v>
      </c>
      <c r="J147" s="70" t="s">
        <v>1286</v>
      </c>
      <c r="K147" s="22">
        <f t="shared" si="3"/>
        <v>14</v>
      </c>
      <c r="L147" s="60">
        <v>0</v>
      </c>
    </row>
    <row r="148" spans="1:14">
      <c r="A148" s="4">
        <v>45482</v>
      </c>
      <c r="B148" s="70" t="s">
        <v>41</v>
      </c>
      <c r="C148" s="70" t="s">
        <v>42</v>
      </c>
      <c r="D148" s="70" t="s">
        <v>43</v>
      </c>
      <c r="E148" s="59">
        <v>36</v>
      </c>
      <c r="F148" s="70" t="s">
        <v>44</v>
      </c>
      <c r="G148" s="70" t="s">
        <v>37</v>
      </c>
      <c r="H148" s="4">
        <v>45484</v>
      </c>
      <c r="I148" s="70" t="s">
        <v>1265</v>
      </c>
      <c r="J148" s="70" t="s">
        <v>1287</v>
      </c>
      <c r="K148" s="22">
        <f t="shared" si="3"/>
        <v>34</v>
      </c>
      <c r="L148" s="60">
        <v>2</v>
      </c>
      <c r="M148" s="224">
        <v>45489</v>
      </c>
      <c r="N148" s="228" t="s">
        <v>1054</v>
      </c>
    </row>
    <row r="149" spans="1:14">
      <c r="A149" s="4">
        <v>45482</v>
      </c>
      <c r="B149" s="70" t="s">
        <v>41</v>
      </c>
      <c r="C149" s="70" t="s">
        <v>42</v>
      </c>
      <c r="D149" s="70" t="s">
        <v>43</v>
      </c>
      <c r="E149" s="59">
        <v>26</v>
      </c>
      <c r="F149" s="70" t="s">
        <v>44</v>
      </c>
      <c r="G149" s="70" t="s">
        <v>37</v>
      </c>
      <c r="H149" s="4">
        <v>45484</v>
      </c>
      <c r="I149" s="70" t="s">
        <v>1265</v>
      </c>
      <c r="J149" s="70" t="s">
        <v>1288</v>
      </c>
      <c r="K149" s="22">
        <f t="shared" si="3"/>
        <v>23</v>
      </c>
      <c r="L149" s="60">
        <v>3</v>
      </c>
      <c r="M149" s="224">
        <v>45489</v>
      </c>
      <c r="N149" s="228" t="s">
        <v>1054</v>
      </c>
    </row>
    <row r="150" spans="1:14">
      <c r="A150" s="4">
        <v>45482</v>
      </c>
      <c r="B150" s="70" t="s">
        <v>41</v>
      </c>
      <c r="C150" s="70" t="s">
        <v>42</v>
      </c>
      <c r="D150" s="70" t="s">
        <v>43</v>
      </c>
      <c r="E150" s="59">
        <v>37</v>
      </c>
      <c r="F150" s="70" t="s">
        <v>44</v>
      </c>
      <c r="G150" s="70" t="s">
        <v>37</v>
      </c>
      <c r="H150" s="4">
        <v>45484</v>
      </c>
      <c r="I150" s="70" t="s">
        <v>1265</v>
      </c>
      <c r="J150" s="70" t="s">
        <v>1289</v>
      </c>
      <c r="K150" s="22">
        <f t="shared" si="3"/>
        <v>35</v>
      </c>
      <c r="L150" s="60">
        <v>2</v>
      </c>
      <c r="M150" s="224">
        <v>45489</v>
      </c>
      <c r="N150" s="228" t="s">
        <v>1013</v>
      </c>
    </row>
    <row r="151" spans="1:14">
      <c r="A151" s="4">
        <v>45482</v>
      </c>
      <c r="B151" s="70" t="s">
        <v>41</v>
      </c>
      <c r="C151" s="70" t="s">
        <v>42</v>
      </c>
      <c r="D151" s="70" t="s">
        <v>43</v>
      </c>
      <c r="E151" s="59">
        <v>10</v>
      </c>
      <c r="F151" s="70" t="s">
        <v>44</v>
      </c>
      <c r="G151" s="70" t="s">
        <v>37</v>
      </c>
      <c r="H151" s="4">
        <v>45484</v>
      </c>
      <c r="I151" s="70" t="s">
        <v>1265</v>
      </c>
      <c r="J151" s="70" t="s">
        <v>1290</v>
      </c>
      <c r="K151" s="22">
        <f t="shared" si="3"/>
        <v>6</v>
      </c>
      <c r="L151" s="60">
        <v>4</v>
      </c>
      <c r="M151" s="224">
        <v>45489</v>
      </c>
      <c r="N151" s="228" t="s">
        <v>1013</v>
      </c>
    </row>
    <row r="152" spans="1:14">
      <c r="A152" s="4">
        <v>45474</v>
      </c>
      <c r="B152" s="70" t="s">
        <v>41</v>
      </c>
      <c r="C152" s="70" t="s">
        <v>64</v>
      </c>
      <c r="D152" s="70" t="s">
        <v>43</v>
      </c>
      <c r="E152" s="59">
        <v>1</v>
      </c>
      <c r="F152" s="70" t="s">
        <v>44</v>
      </c>
      <c r="G152" s="70" t="s">
        <v>37</v>
      </c>
      <c r="H152" s="4">
        <v>45474</v>
      </c>
      <c r="I152" s="70" t="s">
        <v>1265</v>
      </c>
      <c r="J152" s="70" t="s">
        <v>1291</v>
      </c>
      <c r="K152" s="22">
        <f t="shared" si="3"/>
        <v>1</v>
      </c>
      <c r="L152" s="60">
        <v>0</v>
      </c>
      <c r="M152" s="224">
        <v>45474</v>
      </c>
      <c r="N152" s="229" t="s">
        <v>1074</v>
      </c>
    </row>
    <row r="153" spans="1:14">
      <c r="A153" s="4">
        <v>45478</v>
      </c>
      <c r="B153" s="70" t="s">
        <v>41</v>
      </c>
      <c r="C153" s="70" t="s">
        <v>64</v>
      </c>
      <c r="D153" s="70" t="s">
        <v>43</v>
      </c>
      <c r="E153" s="59">
        <v>35</v>
      </c>
      <c r="F153" s="70" t="s">
        <v>44</v>
      </c>
      <c r="G153" s="70" t="s">
        <v>37</v>
      </c>
      <c r="H153" s="4">
        <v>45481</v>
      </c>
      <c r="I153" s="70" t="s">
        <v>1265</v>
      </c>
      <c r="J153" s="70" t="s">
        <v>730</v>
      </c>
      <c r="K153" s="22">
        <f t="shared" si="3"/>
        <v>32</v>
      </c>
      <c r="L153" s="60">
        <v>3</v>
      </c>
      <c r="M153" s="224">
        <v>45489</v>
      </c>
      <c r="N153" s="229" t="s">
        <v>1008</v>
      </c>
    </row>
    <row r="154" spans="1:14">
      <c r="A154" s="4">
        <v>45478</v>
      </c>
      <c r="B154" s="70" t="s">
        <v>41</v>
      </c>
      <c r="C154" s="70" t="s">
        <v>64</v>
      </c>
      <c r="D154" s="70" t="s">
        <v>43</v>
      </c>
      <c r="E154" s="59">
        <v>4</v>
      </c>
      <c r="F154" s="70" t="s">
        <v>44</v>
      </c>
      <c r="G154" s="70" t="s">
        <v>37</v>
      </c>
      <c r="H154" s="4">
        <v>45481</v>
      </c>
      <c r="I154" s="70" t="s">
        <v>1265</v>
      </c>
      <c r="J154" s="70" t="s">
        <v>1292</v>
      </c>
      <c r="K154" s="22">
        <f t="shared" si="3"/>
        <v>4</v>
      </c>
      <c r="L154" s="60">
        <v>0</v>
      </c>
      <c r="M154" s="224">
        <v>45489</v>
      </c>
      <c r="N154" s="229" t="s">
        <v>1047</v>
      </c>
    </row>
    <row r="155" spans="1:14">
      <c r="A155" s="4">
        <v>45478</v>
      </c>
      <c r="B155" s="70" t="s">
        <v>41</v>
      </c>
      <c r="C155" s="70" t="s">
        <v>64</v>
      </c>
      <c r="D155" s="70" t="s">
        <v>43</v>
      </c>
      <c r="E155" s="59">
        <v>29</v>
      </c>
      <c r="F155" s="70" t="s">
        <v>44</v>
      </c>
      <c r="G155" s="70" t="s">
        <v>37</v>
      </c>
      <c r="H155" s="4">
        <v>45481</v>
      </c>
      <c r="I155" s="70" t="s">
        <v>1265</v>
      </c>
      <c r="J155" s="70" t="s">
        <v>1293</v>
      </c>
      <c r="K155" s="22">
        <f t="shared" si="3"/>
        <v>25</v>
      </c>
      <c r="L155" s="60">
        <v>4</v>
      </c>
      <c r="M155" s="224">
        <v>45489</v>
      </c>
      <c r="N155" s="229" t="s">
        <v>1053</v>
      </c>
    </row>
    <row r="156" spans="1:14">
      <c r="A156" s="4">
        <v>45489</v>
      </c>
      <c r="B156" s="70" t="s">
        <v>41</v>
      </c>
      <c r="C156" s="70" t="s">
        <v>64</v>
      </c>
      <c r="D156" s="70" t="s">
        <v>43</v>
      </c>
      <c r="E156" s="59">
        <v>4</v>
      </c>
      <c r="F156" s="70" t="s">
        <v>44</v>
      </c>
      <c r="G156" s="70" t="s">
        <v>37</v>
      </c>
      <c r="H156" s="4">
        <v>45489</v>
      </c>
      <c r="I156" s="70" t="s">
        <v>1265</v>
      </c>
      <c r="J156" s="70" t="s">
        <v>1294</v>
      </c>
      <c r="K156" s="22">
        <f t="shared" si="3"/>
        <v>4</v>
      </c>
      <c r="L156" s="60">
        <v>0</v>
      </c>
      <c r="M156" s="224">
        <v>45489</v>
      </c>
      <c r="N156" s="230" t="s">
        <v>1008</v>
      </c>
    </row>
    <row r="157" spans="1:14">
      <c r="A157" s="115">
        <v>45489</v>
      </c>
      <c r="B157" s="70" t="s">
        <v>41</v>
      </c>
      <c r="C157" s="70" t="s">
        <v>64</v>
      </c>
      <c r="D157" s="70" t="s">
        <v>43</v>
      </c>
      <c r="E157" s="59">
        <v>4</v>
      </c>
      <c r="F157" s="70" t="s">
        <v>44</v>
      </c>
      <c r="G157" s="70" t="s">
        <v>37</v>
      </c>
      <c r="H157" s="4">
        <v>45489</v>
      </c>
      <c r="I157" s="70" t="s">
        <v>1265</v>
      </c>
      <c r="J157" s="70" t="s">
        <v>1295</v>
      </c>
      <c r="K157" s="22">
        <f t="shared" si="3"/>
        <v>4</v>
      </c>
      <c r="L157" s="60">
        <v>0</v>
      </c>
      <c r="M157" s="224">
        <v>45489</v>
      </c>
      <c r="N157" s="230" t="s">
        <v>1053</v>
      </c>
    </row>
    <row r="158" spans="1:14">
      <c r="A158" s="4">
        <v>45489</v>
      </c>
      <c r="B158" s="70" t="s">
        <v>41</v>
      </c>
      <c r="C158" s="70" t="s">
        <v>64</v>
      </c>
      <c r="D158" s="70" t="s">
        <v>43</v>
      </c>
      <c r="E158" s="59">
        <v>1</v>
      </c>
      <c r="F158" s="70" t="s">
        <v>44</v>
      </c>
      <c r="G158" s="70" t="s">
        <v>37</v>
      </c>
      <c r="H158" s="4">
        <v>45489</v>
      </c>
      <c r="I158" s="70" t="s">
        <v>1265</v>
      </c>
      <c r="J158" s="70" t="s">
        <v>1296</v>
      </c>
      <c r="K158" s="22">
        <f t="shared" si="3"/>
        <v>1</v>
      </c>
      <c r="L158" s="60">
        <v>0</v>
      </c>
      <c r="M158" s="224">
        <v>45489</v>
      </c>
      <c r="N158" s="230" t="s">
        <v>1047</v>
      </c>
    </row>
    <row r="159" spans="1:14">
      <c r="A159" s="4">
        <v>45475</v>
      </c>
      <c r="B159" s="70" t="s">
        <v>41</v>
      </c>
      <c r="C159" s="70" t="s">
        <v>49</v>
      </c>
      <c r="D159" s="70" t="s">
        <v>43</v>
      </c>
      <c r="E159" s="59">
        <v>31</v>
      </c>
      <c r="F159" s="70" t="s">
        <v>44</v>
      </c>
      <c r="G159" s="70" t="s">
        <v>37</v>
      </c>
      <c r="H159" s="4">
        <v>45477</v>
      </c>
      <c r="I159" s="70" t="s">
        <v>1265</v>
      </c>
      <c r="J159" s="70" t="s">
        <v>1168</v>
      </c>
      <c r="K159" s="22">
        <f t="shared" si="3"/>
        <v>30</v>
      </c>
      <c r="L159" s="60">
        <v>1</v>
      </c>
      <c r="M159" s="224">
        <v>45481</v>
      </c>
      <c r="N159" s="230" t="s">
        <v>1008</v>
      </c>
    </row>
    <row r="160" spans="1:14">
      <c r="A160" s="4">
        <v>45475</v>
      </c>
      <c r="B160" s="70" t="s">
        <v>41</v>
      </c>
      <c r="C160" s="70" t="s">
        <v>49</v>
      </c>
      <c r="D160" s="70" t="s">
        <v>43</v>
      </c>
      <c r="E160" s="59">
        <v>40</v>
      </c>
      <c r="F160" s="70" t="s">
        <v>44</v>
      </c>
      <c r="G160" s="70" t="s">
        <v>37</v>
      </c>
      <c r="H160" s="4">
        <v>45477</v>
      </c>
      <c r="I160" s="70" t="s">
        <v>1265</v>
      </c>
      <c r="J160" s="70" t="s">
        <v>1169</v>
      </c>
      <c r="K160" s="22">
        <f t="shared" si="3"/>
        <v>38</v>
      </c>
      <c r="L160" s="60">
        <v>2</v>
      </c>
      <c r="M160" s="224">
        <v>45481</v>
      </c>
      <c r="N160" s="230" t="s">
        <v>1008</v>
      </c>
    </row>
    <row r="161" spans="1:14">
      <c r="A161" s="4">
        <v>45475</v>
      </c>
      <c r="B161" s="70" t="s">
        <v>41</v>
      </c>
      <c r="C161" s="70" t="s">
        <v>49</v>
      </c>
      <c r="D161" s="70" t="s">
        <v>43</v>
      </c>
      <c r="E161" s="59">
        <v>43</v>
      </c>
      <c r="F161" s="70" t="s">
        <v>44</v>
      </c>
      <c r="G161" s="70" t="s">
        <v>37</v>
      </c>
      <c r="H161" s="4">
        <v>45478</v>
      </c>
      <c r="I161" s="70" t="s">
        <v>1265</v>
      </c>
      <c r="J161" s="70" t="s">
        <v>1016</v>
      </c>
      <c r="K161" s="22">
        <f t="shared" si="3"/>
        <v>40</v>
      </c>
      <c r="L161" s="60">
        <v>3</v>
      </c>
      <c r="M161" s="224">
        <v>45481</v>
      </c>
      <c r="N161" s="230" t="s">
        <v>1013</v>
      </c>
    </row>
    <row r="162" spans="1:14">
      <c r="A162" s="4">
        <v>45481</v>
      </c>
      <c r="B162" s="70" t="s">
        <v>41</v>
      </c>
      <c r="C162" s="70" t="s">
        <v>49</v>
      </c>
      <c r="D162" s="70" t="s">
        <v>43</v>
      </c>
      <c r="E162" s="59">
        <v>2</v>
      </c>
      <c r="F162" s="70" t="s">
        <v>44</v>
      </c>
      <c r="G162" s="70" t="s">
        <v>37</v>
      </c>
      <c r="H162" s="4">
        <v>45481</v>
      </c>
      <c r="I162" s="70" t="s">
        <v>1265</v>
      </c>
      <c r="J162" s="70" t="s">
        <v>1297</v>
      </c>
      <c r="K162" s="22">
        <f t="shared" si="3"/>
        <v>2</v>
      </c>
      <c r="L162" s="60">
        <v>0</v>
      </c>
      <c r="M162" s="224">
        <v>45481</v>
      </c>
      <c r="N162" s="230" t="s">
        <v>1060</v>
      </c>
    </row>
    <row r="163" spans="1:14">
      <c r="A163" s="4">
        <v>45481</v>
      </c>
      <c r="B163" s="70" t="s">
        <v>41</v>
      </c>
      <c r="C163" s="70" t="s">
        <v>49</v>
      </c>
      <c r="D163" s="70" t="s">
        <v>43</v>
      </c>
      <c r="E163" s="59">
        <v>3</v>
      </c>
      <c r="F163" s="70" t="s">
        <v>44</v>
      </c>
      <c r="G163" s="70" t="s">
        <v>37</v>
      </c>
      <c r="H163" s="4">
        <v>45481</v>
      </c>
      <c r="I163" s="70" t="s">
        <v>1265</v>
      </c>
      <c r="J163" s="70" t="s">
        <v>1298</v>
      </c>
      <c r="K163" s="22">
        <f t="shared" si="3"/>
        <v>3</v>
      </c>
      <c r="L163" s="60">
        <v>0</v>
      </c>
      <c r="M163" s="224">
        <v>45481</v>
      </c>
      <c r="N163" s="230" t="s">
        <v>1299</v>
      </c>
    </row>
    <row r="164" spans="1:14">
      <c r="A164" s="4">
        <v>45482</v>
      </c>
      <c r="B164" s="70" t="s">
        <v>41</v>
      </c>
      <c r="C164" s="70" t="s">
        <v>46</v>
      </c>
      <c r="D164" s="70" t="s">
        <v>43</v>
      </c>
      <c r="E164" s="59">
        <v>24</v>
      </c>
      <c r="F164" s="70" t="s">
        <v>44</v>
      </c>
      <c r="G164" s="70" t="s">
        <v>37</v>
      </c>
      <c r="H164" s="4">
        <v>45484</v>
      </c>
      <c r="I164" s="70" t="s">
        <v>1265</v>
      </c>
      <c r="J164" s="70" t="s">
        <v>1300</v>
      </c>
      <c r="K164" s="22">
        <f t="shared" si="3"/>
        <v>23</v>
      </c>
      <c r="L164" s="60">
        <v>1</v>
      </c>
      <c r="M164" s="224">
        <v>45485</v>
      </c>
      <c r="N164" s="230" t="s">
        <v>1013</v>
      </c>
    </row>
    <row r="165" spans="1:14">
      <c r="A165" s="4">
        <v>45482</v>
      </c>
      <c r="B165" s="70" t="s">
        <v>41</v>
      </c>
      <c r="C165" s="70" t="s">
        <v>46</v>
      </c>
      <c r="D165" s="70" t="s">
        <v>43</v>
      </c>
      <c r="E165" s="59">
        <v>28</v>
      </c>
      <c r="F165" s="70" t="s">
        <v>44</v>
      </c>
      <c r="G165" s="70" t="s">
        <v>37</v>
      </c>
      <c r="H165" s="4">
        <v>45484</v>
      </c>
      <c r="I165" s="70" t="s">
        <v>1265</v>
      </c>
      <c r="J165" s="70" t="s">
        <v>117</v>
      </c>
      <c r="K165" s="22">
        <f t="shared" si="3"/>
        <v>27</v>
      </c>
      <c r="L165" s="60">
        <v>1</v>
      </c>
      <c r="M165" s="224">
        <v>45485</v>
      </c>
      <c r="N165" s="230" t="s">
        <v>1013</v>
      </c>
    </row>
    <row r="166" spans="1:14">
      <c r="A166" s="4">
        <v>45482</v>
      </c>
      <c r="B166" s="70" t="s">
        <v>41</v>
      </c>
      <c r="C166" s="70" t="s">
        <v>46</v>
      </c>
      <c r="D166" s="70" t="s">
        <v>43</v>
      </c>
      <c r="E166" s="59">
        <v>24</v>
      </c>
      <c r="F166" s="70" t="s">
        <v>44</v>
      </c>
      <c r="G166" s="70" t="s">
        <v>37</v>
      </c>
      <c r="H166" s="4">
        <v>45484</v>
      </c>
      <c r="I166" s="70" t="s">
        <v>1265</v>
      </c>
      <c r="J166" s="70" t="s">
        <v>1174</v>
      </c>
      <c r="K166" s="22">
        <f t="shared" si="3"/>
        <v>22</v>
      </c>
      <c r="L166" s="60">
        <v>2</v>
      </c>
      <c r="M166" s="224">
        <v>45485</v>
      </c>
      <c r="N166" s="230" t="s">
        <v>1008</v>
      </c>
    </row>
    <row r="167" spans="1:14">
      <c r="A167" s="4">
        <v>45482</v>
      </c>
      <c r="B167" s="70" t="s">
        <v>41</v>
      </c>
      <c r="C167" s="70" t="s">
        <v>46</v>
      </c>
      <c r="D167" s="70" t="s">
        <v>43</v>
      </c>
      <c r="E167" s="59">
        <v>26</v>
      </c>
      <c r="F167" s="70" t="s">
        <v>44</v>
      </c>
      <c r="G167" s="70" t="s">
        <v>37</v>
      </c>
      <c r="H167" s="4">
        <v>45484</v>
      </c>
      <c r="I167" s="70" t="s">
        <v>1265</v>
      </c>
      <c r="J167" s="70" t="s">
        <v>1171</v>
      </c>
      <c r="K167" s="22">
        <f t="shared" si="3"/>
        <v>25</v>
      </c>
      <c r="L167" s="60">
        <v>1</v>
      </c>
      <c r="M167" s="224">
        <v>45485</v>
      </c>
      <c r="N167" s="230" t="s">
        <v>1008</v>
      </c>
    </row>
    <row r="168" spans="1:14">
      <c r="A168" s="4">
        <v>45482</v>
      </c>
      <c r="B168" s="70" t="s">
        <v>41</v>
      </c>
      <c r="C168" s="70" t="s">
        <v>46</v>
      </c>
      <c r="D168" s="70" t="s">
        <v>43</v>
      </c>
      <c r="E168" s="59">
        <v>25</v>
      </c>
      <c r="F168" s="70" t="s">
        <v>44</v>
      </c>
      <c r="G168" s="70" t="s">
        <v>37</v>
      </c>
      <c r="H168" s="4">
        <v>45484</v>
      </c>
      <c r="I168" s="70" t="s">
        <v>1265</v>
      </c>
      <c r="J168" s="70" t="s">
        <v>1301</v>
      </c>
      <c r="K168" s="22">
        <f>IF(H168="",0,IF(L168&gt;E168,"ERROR",E168-L168))</f>
        <v>24</v>
      </c>
      <c r="L168" s="60">
        <v>1</v>
      </c>
      <c r="M168" s="224">
        <v>45485</v>
      </c>
      <c r="N168" s="230" t="s">
        <v>1008</v>
      </c>
    </row>
    <row r="169" spans="1:14">
      <c r="A169" s="4">
        <v>45482</v>
      </c>
      <c r="B169" s="70" t="s">
        <v>41</v>
      </c>
      <c r="C169" s="70" t="s">
        <v>46</v>
      </c>
      <c r="D169" s="70" t="s">
        <v>43</v>
      </c>
      <c r="E169" s="59">
        <v>27</v>
      </c>
      <c r="F169" s="70" t="s">
        <v>44</v>
      </c>
      <c r="G169" s="70" t="s">
        <v>37</v>
      </c>
      <c r="H169" s="4">
        <v>45484</v>
      </c>
      <c r="I169" s="70" t="s">
        <v>1265</v>
      </c>
      <c r="J169" s="70" t="s">
        <v>1172</v>
      </c>
      <c r="K169" s="22">
        <f>IF(H169="",0,IF(L169&gt;E169,"ERROR",E169-L169))</f>
        <v>25</v>
      </c>
      <c r="L169" s="60">
        <v>2</v>
      </c>
      <c r="M169" s="224">
        <v>45485</v>
      </c>
      <c r="N169" s="230" t="s">
        <v>1008</v>
      </c>
    </row>
    <row r="170" spans="1:14">
      <c r="A170" s="4">
        <v>45489</v>
      </c>
      <c r="B170" s="70" t="s">
        <v>41</v>
      </c>
      <c r="C170" s="70" t="s">
        <v>49</v>
      </c>
      <c r="D170" s="70" t="s">
        <v>43</v>
      </c>
      <c r="E170" s="59">
        <v>41</v>
      </c>
      <c r="F170" s="70" t="s">
        <v>44</v>
      </c>
      <c r="G170" s="70" t="s">
        <v>37</v>
      </c>
      <c r="H170" s="4">
        <v>45490</v>
      </c>
      <c r="I170" s="70" t="s">
        <v>1265</v>
      </c>
      <c r="J170" s="70" t="s">
        <v>1302</v>
      </c>
      <c r="K170" s="22">
        <f t="shared" si="3"/>
        <v>40</v>
      </c>
      <c r="L170" s="60">
        <v>1</v>
      </c>
      <c r="N170" s="231" t="s">
        <v>1008</v>
      </c>
    </row>
    <row r="171" spans="1:14">
      <c r="A171" s="4">
        <v>45489</v>
      </c>
      <c r="B171" s="70" t="s">
        <v>41</v>
      </c>
      <c r="C171" s="70" t="s">
        <v>49</v>
      </c>
      <c r="D171" s="70" t="s">
        <v>43</v>
      </c>
      <c r="E171" s="59">
        <v>30</v>
      </c>
      <c r="F171" s="70" t="s">
        <v>44</v>
      </c>
      <c r="G171" s="70" t="s">
        <v>37</v>
      </c>
      <c r="H171" s="4">
        <v>45491</v>
      </c>
      <c r="I171" s="70" t="s">
        <v>1265</v>
      </c>
      <c r="J171" s="70" t="s">
        <v>1188</v>
      </c>
      <c r="K171" s="22">
        <f t="shared" si="3"/>
        <v>27</v>
      </c>
      <c r="L171" s="60">
        <v>3</v>
      </c>
      <c r="N171" s="231" t="s">
        <v>1008</v>
      </c>
    </row>
    <row r="172" spans="1:14">
      <c r="A172" s="4">
        <v>45489</v>
      </c>
      <c r="B172" s="70" t="s">
        <v>41</v>
      </c>
      <c r="C172" s="70" t="s">
        <v>49</v>
      </c>
      <c r="D172" s="70" t="s">
        <v>43</v>
      </c>
      <c r="E172" s="59">
        <v>44</v>
      </c>
      <c r="F172" s="70" t="s">
        <v>44</v>
      </c>
      <c r="G172" s="70" t="s">
        <v>37</v>
      </c>
      <c r="H172" s="4">
        <v>45492</v>
      </c>
      <c r="I172" s="70" t="s">
        <v>1265</v>
      </c>
      <c r="J172" s="70" t="s">
        <v>1303</v>
      </c>
      <c r="K172" s="22">
        <f t="shared" si="3"/>
        <v>36</v>
      </c>
      <c r="L172" s="60">
        <v>8</v>
      </c>
      <c r="N172" s="231" t="s">
        <v>1013</v>
      </c>
    </row>
    <row r="173" spans="1:14">
      <c r="A173" s="4">
        <v>45489</v>
      </c>
      <c r="B173" s="70" t="s">
        <v>41</v>
      </c>
      <c r="C173" s="70" t="s">
        <v>49</v>
      </c>
      <c r="D173" s="70" t="s">
        <v>43</v>
      </c>
      <c r="E173" s="59">
        <v>3</v>
      </c>
      <c r="F173" s="70" t="s">
        <v>44</v>
      </c>
      <c r="G173" s="70" t="s">
        <v>37</v>
      </c>
      <c r="H173" s="115">
        <v>45489</v>
      </c>
      <c r="I173" s="70" t="s">
        <v>1265</v>
      </c>
      <c r="J173" s="70" t="s">
        <v>1304</v>
      </c>
      <c r="K173" s="22">
        <f t="shared" si="3"/>
        <v>3</v>
      </c>
      <c r="L173" s="60">
        <v>0</v>
      </c>
      <c r="M173" s="224">
        <v>45489</v>
      </c>
    </row>
    <row r="174" spans="1:14">
      <c r="A174" s="4">
        <v>45475</v>
      </c>
      <c r="B174" s="70" t="s">
        <v>41</v>
      </c>
      <c r="C174" s="70" t="s">
        <v>49</v>
      </c>
      <c r="D174" s="70" t="s">
        <v>43</v>
      </c>
      <c r="E174" s="59">
        <v>29</v>
      </c>
      <c r="F174" s="70" t="s">
        <v>44</v>
      </c>
      <c r="G174" s="70" t="s">
        <v>17</v>
      </c>
      <c r="H174" s="4">
        <v>45478</v>
      </c>
      <c r="I174" s="70" t="s">
        <v>1265</v>
      </c>
      <c r="J174" s="70" t="s">
        <v>1309</v>
      </c>
      <c r="K174" s="22">
        <f t="shared" si="3"/>
        <v>26</v>
      </c>
      <c r="L174" s="60">
        <v>3</v>
      </c>
      <c r="M174" s="224">
        <v>45481</v>
      </c>
      <c r="N174" s="232" t="s">
        <v>1035</v>
      </c>
    </row>
    <row r="175" spans="1:14">
      <c r="A175" s="4">
        <v>45475</v>
      </c>
      <c r="B175" s="70" t="s">
        <v>41</v>
      </c>
      <c r="C175" s="70" t="s">
        <v>49</v>
      </c>
      <c r="D175" s="70" t="s">
        <v>43</v>
      </c>
      <c r="E175" s="59">
        <v>8</v>
      </c>
      <c r="F175" s="70" t="s">
        <v>44</v>
      </c>
      <c r="G175" s="70" t="s">
        <v>17</v>
      </c>
      <c r="H175" s="4">
        <v>45478</v>
      </c>
      <c r="I175" s="70" t="s">
        <v>1265</v>
      </c>
      <c r="J175" s="70" t="s">
        <v>1310</v>
      </c>
      <c r="K175" s="22">
        <f t="shared" si="3"/>
        <v>6</v>
      </c>
      <c r="L175" s="60">
        <v>2</v>
      </c>
      <c r="M175" s="224">
        <v>45481</v>
      </c>
      <c r="N175" s="232" t="s">
        <v>1035</v>
      </c>
    </row>
    <row r="176" spans="1:14">
      <c r="A176" s="4">
        <v>45482</v>
      </c>
      <c r="B176" s="70" t="s">
        <v>41</v>
      </c>
      <c r="C176" s="70" t="s">
        <v>42</v>
      </c>
      <c r="D176" s="70" t="s">
        <v>43</v>
      </c>
      <c r="E176" s="59">
        <v>30</v>
      </c>
      <c r="F176" s="70" t="s">
        <v>44</v>
      </c>
      <c r="G176" s="70" t="s">
        <v>17</v>
      </c>
      <c r="H176" s="4">
        <v>45489</v>
      </c>
      <c r="I176" s="70" t="s">
        <v>1265</v>
      </c>
      <c r="J176" s="70" t="s">
        <v>1311</v>
      </c>
      <c r="K176" s="22">
        <f t="shared" si="3"/>
        <v>20</v>
      </c>
      <c r="L176" s="60">
        <v>10</v>
      </c>
      <c r="N176" s="232" t="s">
        <v>1017</v>
      </c>
    </row>
    <row r="177" spans="1:14">
      <c r="A177" s="4">
        <v>45482</v>
      </c>
      <c r="B177" s="70" t="s">
        <v>41</v>
      </c>
      <c r="C177" s="70" t="s">
        <v>42</v>
      </c>
      <c r="D177" s="70" t="s">
        <v>43</v>
      </c>
      <c r="E177" s="59">
        <v>31</v>
      </c>
      <c r="F177" s="70" t="s">
        <v>44</v>
      </c>
      <c r="G177" s="70" t="s">
        <v>17</v>
      </c>
      <c r="H177" s="4">
        <v>45492</v>
      </c>
      <c r="I177" s="70" t="s">
        <v>1265</v>
      </c>
      <c r="J177" s="70" t="s">
        <v>1312</v>
      </c>
      <c r="K177" s="22">
        <f t="shared" ref="K177:K240" si="4">IF(H177="",0,IF(L177&gt;E177,"ERROR",E177-L177))</f>
        <v>30</v>
      </c>
      <c r="L177" s="60">
        <v>1</v>
      </c>
      <c r="N177" s="232" t="s">
        <v>1313</v>
      </c>
    </row>
    <row r="178" spans="1:14">
      <c r="A178" s="4">
        <v>45491</v>
      </c>
      <c r="B178" s="70" t="s">
        <v>41</v>
      </c>
      <c r="C178" s="70" t="s">
        <v>64</v>
      </c>
      <c r="D178" s="70" t="s">
        <v>43</v>
      </c>
      <c r="E178" s="59">
        <v>6</v>
      </c>
      <c r="F178" s="70" t="s">
        <v>44</v>
      </c>
      <c r="G178" s="70" t="s">
        <v>17</v>
      </c>
      <c r="H178" s="4">
        <v>45491</v>
      </c>
      <c r="I178" s="70" t="s">
        <v>1265</v>
      </c>
      <c r="J178" s="70" t="s">
        <v>1314</v>
      </c>
      <c r="K178" s="22">
        <f t="shared" si="4"/>
        <v>3</v>
      </c>
      <c r="L178" s="60">
        <v>3</v>
      </c>
      <c r="M178" s="224">
        <v>45491</v>
      </c>
      <c r="N178" s="232" t="s">
        <v>1017</v>
      </c>
    </row>
    <row r="179" spans="1:14">
      <c r="A179" s="4">
        <v>45492</v>
      </c>
      <c r="B179" s="70" t="s">
        <v>41</v>
      </c>
      <c r="C179" s="70" t="s">
        <v>64</v>
      </c>
      <c r="D179" s="70" t="s">
        <v>43</v>
      </c>
      <c r="E179" s="59">
        <v>9</v>
      </c>
      <c r="F179" s="70" t="s">
        <v>44</v>
      </c>
      <c r="G179" s="70" t="s">
        <v>17</v>
      </c>
      <c r="H179" s="4">
        <v>45492</v>
      </c>
      <c r="I179" s="70" t="s">
        <v>1265</v>
      </c>
      <c r="J179" s="70" t="s">
        <v>1315</v>
      </c>
      <c r="K179" s="22">
        <f t="shared" si="4"/>
        <v>5</v>
      </c>
      <c r="L179" s="60">
        <v>4</v>
      </c>
      <c r="M179" s="224">
        <v>45492</v>
      </c>
      <c r="N179" s="232" t="s">
        <v>1017</v>
      </c>
    </row>
    <row r="180" spans="1:14">
      <c r="A180" s="4">
        <v>45491</v>
      </c>
      <c r="B180" s="70" t="s">
        <v>41</v>
      </c>
      <c r="C180" s="70" t="s">
        <v>64</v>
      </c>
      <c r="D180" s="70" t="s">
        <v>43</v>
      </c>
      <c r="E180" s="59">
        <v>2</v>
      </c>
      <c r="F180" s="70" t="s">
        <v>44</v>
      </c>
      <c r="G180" s="70" t="s">
        <v>20</v>
      </c>
      <c r="H180" s="4">
        <v>45491</v>
      </c>
      <c r="I180" s="70" t="s">
        <v>1265</v>
      </c>
      <c r="J180" s="70" t="s">
        <v>293</v>
      </c>
      <c r="K180" s="22">
        <f t="shared" si="4"/>
        <v>2</v>
      </c>
      <c r="L180" s="60">
        <v>0</v>
      </c>
      <c r="M180" s="224">
        <v>45491</v>
      </c>
      <c r="N180" s="232" t="s">
        <v>1025</v>
      </c>
    </row>
    <row r="181" spans="1:14">
      <c r="A181" s="4">
        <v>45482</v>
      </c>
      <c r="B181" s="70" t="s">
        <v>41</v>
      </c>
      <c r="C181" s="70" t="s">
        <v>42</v>
      </c>
      <c r="D181" s="70" t="s">
        <v>43</v>
      </c>
      <c r="E181" s="59">
        <v>1</v>
      </c>
      <c r="F181" s="70" t="s">
        <v>44</v>
      </c>
      <c r="G181" s="70" t="s">
        <v>20</v>
      </c>
      <c r="H181" s="4">
        <v>45488</v>
      </c>
      <c r="I181" s="70" t="s">
        <v>1265</v>
      </c>
      <c r="J181" s="70" t="s">
        <v>1316</v>
      </c>
      <c r="K181" s="22">
        <f t="shared" si="4"/>
        <v>1</v>
      </c>
      <c r="L181" s="60">
        <v>0</v>
      </c>
      <c r="N181" s="232" t="s">
        <v>1025</v>
      </c>
    </row>
    <row r="182" spans="1:14">
      <c r="A182" s="4">
        <v>45475</v>
      </c>
      <c r="B182" s="70" t="s">
        <v>41</v>
      </c>
      <c r="C182" s="70" t="s">
        <v>46</v>
      </c>
      <c r="D182" s="70" t="s">
        <v>43</v>
      </c>
      <c r="E182" s="59">
        <v>6</v>
      </c>
      <c r="F182" s="70" t="s">
        <v>44</v>
      </c>
      <c r="G182" s="70" t="s">
        <v>40</v>
      </c>
      <c r="H182" s="4">
        <v>45489</v>
      </c>
      <c r="I182" s="70" t="s">
        <v>1265</v>
      </c>
      <c r="J182" s="70" t="s">
        <v>1320</v>
      </c>
      <c r="K182" s="22">
        <f t="shared" si="4"/>
        <v>6</v>
      </c>
      <c r="L182" s="60">
        <v>0</v>
      </c>
      <c r="N182" s="232" t="s">
        <v>1321</v>
      </c>
    </row>
    <row r="183" spans="1:14">
      <c r="A183" s="4">
        <v>45495</v>
      </c>
      <c r="B183" s="70" t="s">
        <v>41</v>
      </c>
      <c r="C183" s="70" t="s">
        <v>49</v>
      </c>
      <c r="D183" s="70" t="s">
        <v>43</v>
      </c>
      <c r="E183" s="59">
        <v>5</v>
      </c>
      <c r="F183" s="70" t="s">
        <v>44</v>
      </c>
      <c r="G183" s="70" t="s">
        <v>37</v>
      </c>
      <c r="H183" s="4">
        <v>45495</v>
      </c>
      <c r="I183" s="70" t="s">
        <v>1265</v>
      </c>
      <c r="J183" s="70" t="s">
        <v>1323</v>
      </c>
      <c r="K183" s="22">
        <f t="shared" si="4"/>
        <v>4</v>
      </c>
      <c r="L183" s="60">
        <v>1</v>
      </c>
      <c r="M183" s="224">
        <v>45495</v>
      </c>
      <c r="N183" s="232" t="s">
        <v>1054</v>
      </c>
    </row>
    <row r="184" spans="1:14">
      <c r="A184" s="4">
        <v>45475</v>
      </c>
      <c r="B184" s="70" t="s">
        <v>41</v>
      </c>
      <c r="C184" s="70" t="s">
        <v>46</v>
      </c>
      <c r="D184" s="70" t="s">
        <v>43</v>
      </c>
      <c r="E184" s="59">
        <v>4</v>
      </c>
      <c r="F184" s="70" t="s">
        <v>44</v>
      </c>
      <c r="G184" s="70" t="s">
        <v>21</v>
      </c>
      <c r="H184" s="4">
        <v>45495</v>
      </c>
      <c r="I184" s="70" t="s">
        <v>1265</v>
      </c>
      <c r="J184" s="70" t="s">
        <v>1324</v>
      </c>
      <c r="K184" s="22">
        <f t="shared" si="4"/>
        <v>4</v>
      </c>
      <c r="L184" s="60">
        <v>0</v>
      </c>
      <c r="N184" s="232" t="s">
        <v>1317</v>
      </c>
    </row>
    <row r="185" spans="1:14">
      <c r="A185" s="4">
        <v>45485</v>
      </c>
      <c r="B185" s="70" t="s">
        <v>41</v>
      </c>
      <c r="C185" s="70" t="s">
        <v>46</v>
      </c>
      <c r="D185" s="70" t="s">
        <v>43</v>
      </c>
      <c r="E185" s="59">
        <v>6</v>
      </c>
      <c r="F185" s="70" t="s">
        <v>1325</v>
      </c>
      <c r="G185" s="70" t="s">
        <v>15</v>
      </c>
      <c r="H185" s="4">
        <v>45488</v>
      </c>
      <c r="I185" s="70" t="s">
        <v>1265</v>
      </c>
      <c r="J185" s="70" t="s">
        <v>1326</v>
      </c>
      <c r="K185" s="22">
        <f t="shared" si="4"/>
        <v>3</v>
      </c>
      <c r="L185" s="60">
        <v>3</v>
      </c>
      <c r="M185" s="224">
        <v>45492</v>
      </c>
      <c r="N185" s="232" t="s">
        <v>1327</v>
      </c>
    </row>
    <row r="186" spans="1:14">
      <c r="A186" s="4">
        <v>45481</v>
      </c>
      <c r="B186" s="70" t="s">
        <v>41</v>
      </c>
      <c r="C186" s="70" t="s">
        <v>49</v>
      </c>
      <c r="D186" s="70" t="s">
        <v>43</v>
      </c>
      <c r="E186" s="59">
        <v>9</v>
      </c>
      <c r="F186" s="70" t="s">
        <v>44</v>
      </c>
      <c r="G186" s="70" t="s">
        <v>34</v>
      </c>
      <c r="H186" s="4">
        <v>45489</v>
      </c>
      <c r="I186" s="70" t="s">
        <v>1265</v>
      </c>
      <c r="J186" s="70" t="s">
        <v>1329</v>
      </c>
      <c r="K186" s="22">
        <f t="shared" si="4"/>
        <v>9</v>
      </c>
      <c r="L186" s="60">
        <v>0</v>
      </c>
      <c r="N186" s="233" t="s">
        <v>1330</v>
      </c>
    </row>
    <row r="187" spans="1:14">
      <c r="A187" s="4">
        <v>45475</v>
      </c>
      <c r="B187" s="70" t="s">
        <v>41</v>
      </c>
      <c r="C187" s="70" t="s">
        <v>49</v>
      </c>
      <c r="D187" s="70" t="s">
        <v>43</v>
      </c>
      <c r="E187" s="59">
        <v>27</v>
      </c>
      <c r="F187" s="70" t="s">
        <v>44</v>
      </c>
      <c r="G187" s="70" t="s">
        <v>34</v>
      </c>
      <c r="H187" s="4">
        <v>45491</v>
      </c>
      <c r="I187" s="70" t="s">
        <v>1265</v>
      </c>
      <c r="J187" s="70" t="s">
        <v>1331</v>
      </c>
      <c r="K187" s="22">
        <f t="shared" si="4"/>
        <v>25</v>
      </c>
      <c r="L187" s="60">
        <v>2</v>
      </c>
      <c r="N187" s="233" t="s">
        <v>1330</v>
      </c>
    </row>
    <row r="188" spans="1:14">
      <c r="A188" s="4">
        <v>45475</v>
      </c>
      <c r="B188" s="70" t="s">
        <v>41</v>
      </c>
      <c r="C188" s="70" t="s">
        <v>49</v>
      </c>
      <c r="D188" s="70" t="s">
        <v>43</v>
      </c>
      <c r="E188" s="59">
        <v>27</v>
      </c>
      <c r="F188" s="70" t="s">
        <v>44</v>
      </c>
      <c r="G188" s="70" t="s">
        <v>34</v>
      </c>
      <c r="H188" s="4">
        <v>45491</v>
      </c>
      <c r="I188" s="70" t="s">
        <v>1265</v>
      </c>
      <c r="J188" s="70" t="s">
        <v>1332</v>
      </c>
      <c r="K188" s="22">
        <f t="shared" si="4"/>
        <v>26</v>
      </c>
      <c r="L188" s="60">
        <v>1</v>
      </c>
      <c r="N188" s="233" t="s">
        <v>1330</v>
      </c>
    </row>
    <row r="189" spans="1:14">
      <c r="A189" s="4">
        <v>45475</v>
      </c>
      <c r="B189" s="70" t="s">
        <v>41</v>
      </c>
      <c r="C189" s="70" t="s">
        <v>49</v>
      </c>
      <c r="D189" s="70" t="s">
        <v>43</v>
      </c>
      <c r="E189" s="59">
        <v>1</v>
      </c>
      <c r="F189" s="70" t="s">
        <v>44</v>
      </c>
      <c r="G189" s="70" t="s">
        <v>39</v>
      </c>
      <c r="H189" s="4">
        <v>45488</v>
      </c>
      <c r="I189" s="70" t="s">
        <v>1265</v>
      </c>
      <c r="J189" s="70" t="s">
        <v>1333</v>
      </c>
      <c r="K189" s="22">
        <f t="shared" si="4"/>
        <v>1</v>
      </c>
      <c r="L189" s="60">
        <v>0</v>
      </c>
      <c r="N189" s="233" t="s">
        <v>961</v>
      </c>
    </row>
    <row r="190" spans="1:14">
      <c r="A190" s="4">
        <v>45481</v>
      </c>
      <c r="B190" s="70" t="s">
        <v>41</v>
      </c>
      <c r="C190" s="70" t="s">
        <v>49</v>
      </c>
      <c r="D190" s="70" t="s">
        <v>43</v>
      </c>
      <c r="E190" s="59">
        <v>1</v>
      </c>
      <c r="F190" s="70" t="s">
        <v>44</v>
      </c>
      <c r="G190" s="70" t="s">
        <v>31</v>
      </c>
      <c r="H190" s="4">
        <v>45488</v>
      </c>
      <c r="I190" s="70" t="s">
        <v>1265</v>
      </c>
      <c r="J190" s="70" t="s">
        <v>1334</v>
      </c>
      <c r="K190" s="22">
        <f t="shared" si="4"/>
        <v>1</v>
      </c>
      <c r="L190" s="60">
        <v>0</v>
      </c>
      <c r="N190" s="233" t="s">
        <v>1211</v>
      </c>
    </row>
    <row r="191" spans="1:14">
      <c r="A191" s="4">
        <v>45481</v>
      </c>
      <c r="B191" s="70" t="s">
        <v>41</v>
      </c>
      <c r="C191" s="70" t="s">
        <v>49</v>
      </c>
      <c r="D191" s="70" t="s">
        <v>43</v>
      </c>
      <c r="E191" s="59">
        <v>4</v>
      </c>
      <c r="F191" s="70" t="s">
        <v>44</v>
      </c>
      <c r="G191" s="70" t="s">
        <v>17</v>
      </c>
      <c r="H191" s="4">
        <v>45488</v>
      </c>
      <c r="I191" s="70" t="s">
        <v>1265</v>
      </c>
      <c r="J191" s="70" t="s">
        <v>1335</v>
      </c>
      <c r="K191" s="22">
        <f t="shared" si="4"/>
        <v>3</v>
      </c>
      <c r="L191" s="60">
        <v>1</v>
      </c>
      <c r="N191" s="233" t="s">
        <v>1035</v>
      </c>
    </row>
    <row r="192" spans="1:14">
      <c r="A192" s="4">
        <v>45475</v>
      </c>
      <c r="B192" s="70" t="s">
        <v>41</v>
      </c>
      <c r="C192" s="70" t="s">
        <v>49</v>
      </c>
      <c r="D192" s="70" t="s">
        <v>43</v>
      </c>
      <c r="E192" s="59">
        <v>2</v>
      </c>
      <c r="F192" s="70" t="s">
        <v>44</v>
      </c>
      <c r="G192" s="70" t="s">
        <v>23</v>
      </c>
      <c r="H192" s="4">
        <v>45488</v>
      </c>
      <c r="I192" s="70" t="s">
        <v>1265</v>
      </c>
      <c r="J192" s="70" t="s">
        <v>1336</v>
      </c>
      <c r="K192" s="22">
        <f t="shared" si="4"/>
        <v>2</v>
      </c>
      <c r="L192" s="60">
        <v>0</v>
      </c>
      <c r="N192" s="233" t="s">
        <v>970</v>
      </c>
    </row>
    <row r="193" spans="1:14">
      <c r="A193" s="4">
        <v>45489</v>
      </c>
      <c r="B193" s="70" t="s">
        <v>41</v>
      </c>
      <c r="C193" s="70" t="s">
        <v>49</v>
      </c>
      <c r="D193" s="70" t="s">
        <v>43</v>
      </c>
      <c r="E193" s="59">
        <v>1</v>
      </c>
      <c r="F193" s="70" t="s">
        <v>44</v>
      </c>
      <c r="G193" s="70" t="s">
        <v>15</v>
      </c>
      <c r="H193" s="4">
        <v>45491</v>
      </c>
      <c r="I193" s="70" t="s">
        <v>1265</v>
      </c>
      <c r="J193" s="70" t="s">
        <v>1337</v>
      </c>
      <c r="K193" s="22">
        <f t="shared" si="4"/>
        <v>1</v>
      </c>
      <c r="L193" s="60">
        <v>0</v>
      </c>
      <c r="N193" s="233" t="s">
        <v>1338</v>
      </c>
    </row>
    <row r="194" spans="1:14">
      <c r="A194" s="4">
        <v>45489</v>
      </c>
      <c r="B194" s="70" t="s">
        <v>41</v>
      </c>
      <c r="C194" s="70" t="s">
        <v>49</v>
      </c>
      <c r="D194" s="70" t="s">
        <v>43</v>
      </c>
      <c r="E194" s="59">
        <v>1</v>
      </c>
      <c r="F194" s="70" t="s">
        <v>44</v>
      </c>
      <c r="G194" s="70" t="s">
        <v>15</v>
      </c>
      <c r="H194" s="4">
        <v>45491</v>
      </c>
      <c r="I194" s="70" t="s">
        <v>1265</v>
      </c>
      <c r="J194" s="70" t="s">
        <v>1339</v>
      </c>
      <c r="K194" s="22">
        <f t="shared" si="4"/>
        <v>1</v>
      </c>
      <c r="L194" s="60">
        <v>0</v>
      </c>
      <c r="N194" s="233" t="s">
        <v>1340</v>
      </c>
    </row>
    <row r="195" spans="1:14">
      <c r="A195" s="4">
        <v>45475</v>
      </c>
      <c r="B195" s="70" t="s">
        <v>41</v>
      </c>
      <c r="C195" s="70" t="s">
        <v>49</v>
      </c>
      <c r="D195" s="70" t="s">
        <v>43</v>
      </c>
      <c r="E195" s="59">
        <v>2</v>
      </c>
      <c r="F195" s="70" t="s">
        <v>44</v>
      </c>
      <c r="G195" s="70" t="s">
        <v>20</v>
      </c>
      <c r="H195" s="4">
        <v>45481</v>
      </c>
      <c r="I195" s="70" t="s">
        <v>1265</v>
      </c>
      <c r="J195" s="70" t="s">
        <v>1341</v>
      </c>
      <c r="K195" s="22">
        <f t="shared" si="4"/>
        <v>2</v>
      </c>
      <c r="L195" s="60">
        <v>0</v>
      </c>
      <c r="N195" s="233" t="s">
        <v>974</v>
      </c>
    </row>
    <row r="196" spans="1:14">
      <c r="A196" s="4">
        <v>45495</v>
      </c>
      <c r="B196" s="70" t="s">
        <v>41</v>
      </c>
      <c r="C196" s="70" t="s">
        <v>42</v>
      </c>
      <c r="D196" s="70" t="s">
        <v>43</v>
      </c>
      <c r="E196" s="59">
        <v>21</v>
      </c>
      <c r="F196" s="70" t="s">
        <v>44</v>
      </c>
      <c r="G196" s="70" t="s">
        <v>37</v>
      </c>
      <c r="H196" s="4">
        <v>45496</v>
      </c>
      <c r="I196" s="70" t="s">
        <v>1265</v>
      </c>
      <c r="J196" s="70" t="s">
        <v>1342</v>
      </c>
      <c r="K196" s="22">
        <f t="shared" si="4"/>
        <v>19</v>
      </c>
      <c r="L196" s="60">
        <v>2</v>
      </c>
      <c r="N196" s="233" t="s">
        <v>1054</v>
      </c>
    </row>
    <row r="197" spans="1:14">
      <c r="A197" s="4">
        <v>45495</v>
      </c>
      <c r="B197" s="70" t="s">
        <v>41</v>
      </c>
      <c r="C197" s="70" t="s">
        <v>42</v>
      </c>
      <c r="D197" s="70" t="s">
        <v>43</v>
      </c>
      <c r="E197" s="59">
        <v>36</v>
      </c>
      <c r="F197" s="70" t="s">
        <v>44</v>
      </c>
      <c r="G197" s="70" t="s">
        <v>37</v>
      </c>
      <c r="H197" s="4">
        <v>45496</v>
      </c>
      <c r="I197" s="70" t="s">
        <v>1265</v>
      </c>
      <c r="J197" s="70" t="s">
        <v>1343</v>
      </c>
      <c r="K197" s="22">
        <f t="shared" si="4"/>
        <v>36</v>
      </c>
      <c r="L197" s="60">
        <v>0</v>
      </c>
      <c r="N197" s="233" t="s">
        <v>1054</v>
      </c>
    </row>
    <row r="198" spans="1:14">
      <c r="A198" s="4">
        <v>45481</v>
      </c>
      <c r="B198" s="70" t="s">
        <v>41</v>
      </c>
      <c r="C198" s="70" t="s">
        <v>49</v>
      </c>
      <c r="D198" s="70" t="s">
        <v>43</v>
      </c>
      <c r="E198" s="59">
        <v>2</v>
      </c>
      <c r="F198" s="70" t="s">
        <v>44</v>
      </c>
      <c r="G198" s="70" t="s">
        <v>36</v>
      </c>
      <c r="H198" s="4">
        <v>45497</v>
      </c>
      <c r="I198" s="70" t="s">
        <v>1265</v>
      </c>
      <c r="J198" s="70" t="s">
        <v>1344</v>
      </c>
      <c r="K198" s="22">
        <f t="shared" si="4"/>
        <v>2</v>
      </c>
      <c r="L198" s="60">
        <v>0</v>
      </c>
      <c r="N198" s="234" t="s">
        <v>977</v>
      </c>
    </row>
    <row r="199" spans="1:14">
      <c r="A199" s="4">
        <v>45495</v>
      </c>
      <c r="B199" s="70" t="s">
        <v>41</v>
      </c>
      <c r="C199" s="70" t="s">
        <v>42</v>
      </c>
      <c r="D199" s="70" t="s">
        <v>43</v>
      </c>
      <c r="E199" s="59">
        <v>37</v>
      </c>
      <c r="F199" s="70" t="s">
        <v>44</v>
      </c>
      <c r="G199" s="70" t="s">
        <v>37</v>
      </c>
      <c r="H199" s="4">
        <v>45496</v>
      </c>
      <c r="I199" s="70" t="s">
        <v>1265</v>
      </c>
      <c r="J199" s="70" t="s">
        <v>1345</v>
      </c>
      <c r="K199" s="22">
        <f t="shared" si="4"/>
        <v>32</v>
      </c>
      <c r="L199" s="60">
        <v>5</v>
      </c>
      <c r="N199" s="234" t="s">
        <v>1013</v>
      </c>
    </row>
    <row r="200" spans="1:14">
      <c r="A200" s="4">
        <v>45489</v>
      </c>
      <c r="B200" s="70" t="s">
        <v>41</v>
      </c>
      <c r="C200" s="70" t="s">
        <v>42</v>
      </c>
      <c r="D200" s="70" t="s">
        <v>43</v>
      </c>
      <c r="E200" s="59">
        <v>1</v>
      </c>
      <c r="F200" s="70" t="s">
        <v>44</v>
      </c>
      <c r="G200" s="70" t="s">
        <v>14</v>
      </c>
      <c r="H200" s="4">
        <v>45489</v>
      </c>
      <c r="I200" s="70" t="s">
        <v>1265</v>
      </c>
      <c r="J200" s="70" t="s">
        <v>246</v>
      </c>
      <c r="K200" s="22">
        <f t="shared" si="4"/>
        <v>1</v>
      </c>
      <c r="L200" s="60">
        <v>0</v>
      </c>
      <c r="M200" s="224">
        <v>45489</v>
      </c>
    </row>
    <row r="201" spans="1:14">
      <c r="A201" s="4">
        <v>45489</v>
      </c>
      <c r="B201" s="70" t="s">
        <v>41</v>
      </c>
      <c r="C201" s="70" t="s">
        <v>42</v>
      </c>
      <c r="D201" s="70" t="s">
        <v>43</v>
      </c>
      <c r="E201" s="59">
        <v>1</v>
      </c>
      <c r="F201" s="70" t="s">
        <v>44</v>
      </c>
      <c r="G201" s="70" t="s">
        <v>15</v>
      </c>
      <c r="H201" s="4">
        <v>45489</v>
      </c>
      <c r="I201" s="70" t="s">
        <v>1265</v>
      </c>
      <c r="J201" s="70" t="s">
        <v>247</v>
      </c>
      <c r="K201" s="22">
        <f t="shared" si="4"/>
        <v>1</v>
      </c>
      <c r="L201" s="60">
        <v>0</v>
      </c>
      <c r="M201" s="224">
        <v>45489</v>
      </c>
    </row>
    <row r="202" spans="1:14">
      <c r="A202" s="4">
        <v>45490</v>
      </c>
      <c r="B202" s="70" t="s">
        <v>41</v>
      </c>
      <c r="C202" s="70" t="s">
        <v>46</v>
      </c>
      <c r="D202" s="70" t="s">
        <v>168</v>
      </c>
      <c r="E202" s="59">
        <v>1</v>
      </c>
      <c r="F202" s="70" t="s">
        <v>44</v>
      </c>
      <c r="G202" s="70" t="s">
        <v>14</v>
      </c>
      <c r="H202" s="4">
        <v>45490</v>
      </c>
      <c r="I202" s="70" t="s">
        <v>1265</v>
      </c>
      <c r="J202" s="70" t="s">
        <v>169</v>
      </c>
      <c r="K202" s="22">
        <f t="shared" si="4"/>
        <v>1</v>
      </c>
      <c r="L202" s="60">
        <v>0</v>
      </c>
      <c r="M202" s="224">
        <v>45490</v>
      </c>
    </row>
    <row r="203" spans="1:14">
      <c r="A203" s="4">
        <v>45490</v>
      </c>
      <c r="B203" s="70" t="s">
        <v>41</v>
      </c>
      <c r="C203" s="70" t="s">
        <v>46</v>
      </c>
      <c r="D203" s="70" t="s">
        <v>168</v>
      </c>
      <c r="E203" s="59">
        <v>1</v>
      </c>
      <c r="F203" s="70" t="s">
        <v>44</v>
      </c>
      <c r="G203" s="70" t="s">
        <v>15</v>
      </c>
      <c r="H203" s="115">
        <v>45490</v>
      </c>
      <c r="I203" s="70" t="s">
        <v>1265</v>
      </c>
      <c r="J203" s="70" t="s">
        <v>170</v>
      </c>
      <c r="K203" s="22">
        <f t="shared" si="4"/>
        <v>1</v>
      </c>
      <c r="L203" s="60">
        <v>0</v>
      </c>
      <c r="M203" s="224">
        <v>45490</v>
      </c>
    </row>
    <row r="204" spans="1:14">
      <c r="A204" s="4">
        <v>45490</v>
      </c>
      <c r="B204" s="70" t="s">
        <v>41</v>
      </c>
      <c r="C204" s="70" t="s">
        <v>46</v>
      </c>
      <c r="D204" s="70" t="s">
        <v>168</v>
      </c>
      <c r="E204" s="59">
        <v>2</v>
      </c>
      <c r="F204" s="70" t="s">
        <v>44</v>
      </c>
      <c r="G204" s="70" t="s">
        <v>37</v>
      </c>
      <c r="H204" s="4">
        <v>45490</v>
      </c>
      <c r="I204" s="70" t="s">
        <v>1265</v>
      </c>
      <c r="J204" s="70" t="s">
        <v>348</v>
      </c>
      <c r="K204" s="22">
        <f t="shared" si="4"/>
        <v>2</v>
      </c>
      <c r="L204" s="60">
        <v>0</v>
      </c>
      <c r="M204" s="224">
        <v>45490</v>
      </c>
    </row>
    <row r="205" spans="1:14">
      <c r="A205" s="4">
        <v>45497</v>
      </c>
      <c r="B205" s="70" t="s">
        <v>41</v>
      </c>
      <c r="C205" s="70" t="s">
        <v>42</v>
      </c>
      <c r="D205" s="70" t="s">
        <v>131</v>
      </c>
      <c r="E205" s="59">
        <v>3</v>
      </c>
      <c r="F205" s="70" t="s">
        <v>44</v>
      </c>
      <c r="G205" s="70" t="s">
        <v>37</v>
      </c>
      <c r="H205" s="4">
        <v>45497</v>
      </c>
      <c r="I205" s="70" t="s">
        <v>1265</v>
      </c>
      <c r="J205" s="70" t="s">
        <v>1346</v>
      </c>
      <c r="K205" s="22">
        <f t="shared" si="4"/>
        <v>3</v>
      </c>
      <c r="L205" s="60">
        <v>0</v>
      </c>
      <c r="M205" s="224">
        <v>45497</v>
      </c>
    </row>
    <row r="206" spans="1:14">
      <c r="A206" s="4">
        <v>45497</v>
      </c>
      <c r="B206" s="70" t="s">
        <v>41</v>
      </c>
      <c r="C206" s="70" t="s">
        <v>64</v>
      </c>
      <c r="D206" s="70" t="s">
        <v>163</v>
      </c>
      <c r="E206" s="59">
        <v>20</v>
      </c>
      <c r="F206" s="70" t="s">
        <v>44</v>
      </c>
      <c r="G206" s="70" t="s">
        <v>37</v>
      </c>
      <c r="H206" s="4">
        <v>45497</v>
      </c>
      <c r="I206" s="70" t="s">
        <v>1265</v>
      </c>
      <c r="J206" s="70" t="s">
        <v>348</v>
      </c>
      <c r="K206" s="22">
        <f t="shared" si="4"/>
        <v>18</v>
      </c>
      <c r="L206" s="60">
        <v>2</v>
      </c>
      <c r="M206" s="224">
        <v>45497</v>
      </c>
    </row>
    <row r="207" spans="1:14">
      <c r="A207" s="4">
        <v>45490</v>
      </c>
      <c r="B207" s="70" t="s">
        <v>41</v>
      </c>
      <c r="C207" s="70" t="s">
        <v>64</v>
      </c>
      <c r="D207" s="70" t="s">
        <v>163</v>
      </c>
      <c r="E207" s="59">
        <v>1</v>
      </c>
      <c r="F207" s="70" t="s">
        <v>44</v>
      </c>
      <c r="G207" s="70" t="s">
        <v>14</v>
      </c>
      <c r="H207" s="4">
        <v>45490</v>
      </c>
      <c r="I207" s="70" t="s">
        <v>1265</v>
      </c>
      <c r="J207" s="70" t="s">
        <v>847</v>
      </c>
      <c r="K207" s="22">
        <f t="shared" si="4"/>
        <v>1</v>
      </c>
      <c r="L207" s="60">
        <v>0</v>
      </c>
      <c r="M207" s="224">
        <v>45490</v>
      </c>
    </row>
    <row r="208" spans="1:14">
      <c r="A208" s="4">
        <v>45490</v>
      </c>
      <c r="B208" s="70" t="s">
        <v>41</v>
      </c>
      <c r="C208" s="70" t="s">
        <v>64</v>
      </c>
      <c r="D208" s="70" t="s">
        <v>1347</v>
      </c>
      <c r="E208" s="59">
        <v>1</v>
      </c>
      <c r="F208" s="70" t="s">
        <v>44</v>
      </c>
      <c r="G208" s="70" t="s">
        <v>15</v>
      </c>
      <c r="H208" s="4">
        <v>45490</v>
      </c>
      <c r="I208" s="70" t="s">
        <v>1265</v>
      </c>
      <c r="J208" s="70" t="s">
        <v>1348</v>
      </c>
      <c r="K208" s="22">
        <f t="shared" si="4"/>
        <v>1</v>
      </c>
      <c r="L208" s="60">
        <v>0</v>
      </c>
      <c r="M208" s="224">
        <v>45490</v>
      </c>
    </row>
    <row r="209" spans="1:13">
      <c r="A209" s="4">
        <v>45490</v>
      </c>
      <c r="B209" s="70" t="s">
        <v>41</v>
      </c>
      <c r="C209" s="70" t="s">
        <v>64</v>
      </c>
      <c r="D209" s="70" t="s">
        <v>163</v>
      </c>
      <c r="E209" s="59">
        <v>2</v>
      </c>
      <c r="F209" s="70" t="s">
        <v>44</v>
      </c>
      <c r="G209" s="70" t="s">
        <v>37</v>
      </c>
      <c r="H209" s="4">
        <v>45490</v>
      </c>
      <c r="I209" s="70" t="s">
        <v>1265</v>
      </c>
      <c r="J209" s="70" t="s">
        <v>146</v>
      </c>
      <c r="K209" s="22">
        <f t="shared" si="4"/>
        <v>0</v>
      </c>
      <c r="L209" s="60">
        <v>2</v>
      </c>
      <c r="M209" s="224">
        <v>45490</v>
      </c>
    </row>
    <row r="210" spans="1:13">
      <c r="A210" s="4">
        <v>45490</v>
      </c>
      <c r="B210" s="70" t="s">
        <v>41</v>
      </c>
      <c r="C210" s="70" t="s">
        <v>46</v>
      </c>
      <c r="D210" s="70" t="s">
        <v>325</v>
      </c>
      <c r="E210" s="59">
        <v>1</v>
      </c>
      <c r="F210" s="70" t="s">
        <v>44</v>
      </c>
      <c r="G210" s="70" t="s">
        <v>14</v>
      </c>
      <c r="H210" s="4">
        <v>45490</v>
      </c>
      <c r="I210" s="70" t="s">
        <v>1265</v>
      </c>
      <c r="J210" s="70" t="s">
        <v>359</v>
      </c>
      <c r="K210" s="22">
        <f t="shared" si="4"/>
        <v>1</v>
      </c>
      <c r="L210" s="60">
        <v>0</v>
      </c>
      <c r="M210" s="224">
        <v>45490</v>
      </c>
    </row>
    <row r="211" spans="1:13">
      <c r="A211" s="4">
        <v>45490</v>
      </c>
      <c r="B211" s="70" t="s">
        <v>41</v>
      </c>
      <c r="C211" s="70" t="s">
        <v>46</v>
      </c>
      <c r="D211" s="70" t="s">
        <v>325</v>
      </c>
      <c r="E211" s="59">
        <v>1</v>
      </c>
      <c r="F211" s="70" t="s">
        <v>44</v>
      </c>
      <c r="G211" s="70" t="s">
        <v>15</v>
      </c>
      <c r="H211" s="4">
        <v>45490</v>
      </c>
      <c r="I211" s="70" t="s">
        <v>1265</v>
      </c>
      <c r="J211" s="70" t="s">
        <v>360</v>
      </c>
      <c r="K211" s="22">
        <f t="shared" si="4"/>
        <v>1</v>
      </c>
      <c r="L211" s="60">
        <v>0</v>
      </c>
      <c r="M211" s="224">
        <v>45490</v>
      </c>
    </row>
    <row r="212" spans="1:13">
      <c r="A212" s="4">
        <v>45490</v>
      </c>
      <c r="B212" s="70" t="s">
        <v>41</v>
      </c>
      <c r="C212" s="70" t="s">
        <v>46</v>
      </c>
      <c r="D212" s="70" t="s">
        <v>325</v>
      </c>
      <c r="E212" s="59">
        <v>2</v>
      </c>
      <c r="F212" s="70" t="s">
        <v>44</v>
      </c>
      <c r="G212" s="70" t="s">
        <v>37</v>
      </c>
      <c r="H212" s="4">
        <v>45490</v>
      </c>
      <c r="I212" s="70" t="s">
        <v>1265</v>
      </c>
      <c r="J212" s="70" t="s">
        <v>1274</v>
      </c>
      <c r="K212" s="22">
        <f t="shared" si="4"/>
        <v>1</v>
      </c>
      <c r="L212" s="60">
        <v>1</v>
      </c>
      <c r="M212" s="224">
        <v>45490</v>
      </c>
    </row>
    <row r="213" spans="1:13">
      <c r="A213" s="4">
        <v>45490</v>
      </c>
      <c r="B213" s="70" t="s">
        <v>41</v>
      </c>
      <c r="C213" s="70" t="s">
        <v>64</v>
      </c>
      <c r="D213" s="70" t="s">
        <v>285</v>
      </c>
      <c r="E213" s="59">
        <v>1</v>
      </c>
      <c r="F213" s="70" t="s">
        <v>44</v>
      </c>
      <c r="G213" s="70" t="s">
        <v>14</v>
      </c>
      <c r="H213" s="4">
        <v>45490</v>
      </c>
      <c r="I213" s="70" t="s">
        <v>1265</v>
      </c>
      <c r="J213" s="70" t="s">
        <v>849</v>
      </c>
      <c r="K213" s="22">
        <f t="shared" si="4"/>
        <v>1</v>
      </c>
      <c r="L213" s="60">
        <v>0</v>
      </c>
      <c r="M213" s="224">
        <v>45490</v>
      </c>
    </row>
    <row r="214" spans="1:13">
      <c r="A214" s="4">
        <v>45490</v>
      </c>
      <c r="B214" s="70" t="s">
        <v>41</v>
      </c>
      <c r="C214" s="70" t="s">
        <v>64</v>
      </c>
      <c r="D214" s="70" t="s">
        <v>285</v>
      </c>
      <c r="E214" s="59">
        <v>2</v>
      </c>
      <c r="F214" s="70" t="s">
        <v>44</v>
      </c>
      <c r="G214" s="70" t="s">
        <v>37</v>
      </c>
      <c r="H214" s="4">
        <v>45490</v>
      </c>
      <c r="I214" s="70" t="s">
        <v>1265</v>
      </c>
      <c r="J214" s="70" t="s">
        <v>146</v>
      </c>
      <c r="K214" s="22">
        <f t="shared" si="4"/>
        <v>1</v>
      </c>
      <c r="L214" s="60">
        <v>1</v>
      </c>
      <c r="M214" s="224">
        <v>45490</v>
      </c>
    </row>
    <row r="215" spans="1:13">
      <c r="A215" s="4">
        <v>45491</v>
      </c>
      <c r="B215" s="70" t="s">
        <v>41</v>
      </c>
      <c r="C215" s="70" t="s">
        <v>42</v>
      </c>
      <c r="D215" s="70" t="s">
        <v>131</v>
      </c>
      <c r="E215" s="59">
        <v>1</v>
      </c>
      <c r="F215" s="70" t="s">
        <v>44</v>
      </c>
      <c r="G215" s="70" t="s">
        <v>15</v>
      </c>
      <c r="H215" s="4">
        <v>45491</v>
      </c>
      <c r="I215" s="70" t="s">
        <v>1265</v>
      </c>
      <c r="J215" s="70" t="s">
        <v>919</v>
      </c>
      <c r="K215" s="22">
        <f t="shared" si="4"/>
        <v>1</v>
      </c>
      <c r="L215" s="60">
        <v>0</v>
      </c>
      <c r="M215" s="224">
        <v>45491</v>
      </c>
    </row>
    <row r="216" spans="1:13">
      <c r="A216" s="4">
        <v>45491</v>
      </c>
      <c r="B216" s="70" t="s">
        <v>41</v>
      </c>
      <c r="C216" s="70" t="s">
        <v>42</v>
      </c>
      <c r="D216" s="70" t="s">
        <v>131</v>
      </c>
      <c r="E216" s="59">
        <v>2</v>
      </c>
      <c r="F216" s="70" t="s">
        <v>44</v>
      </c>
      <c r="G216" s="70" t="s">
        <v>37</v>
      </c>
      <c r="H216" s="4">
        <v>45491</v>
      </c>
      <c r="I216" s="70" t="s">
        <v>1265</v>
      </c>
      <c r="J216" s="70" t="s">
        <v>146</v>
      </c>
      <c r="K216" s="22">
        <f t="shared" si="4"/>
        <v>0</v>
      </c>
      <c r="L216" s="60">
        <v>2</v>
      </c>
      <c r="M216" s="224">
        <v>45491</v>
      </c>
    </row>
    <row r="217" spans="1:13">
      <c r="A217" s="4">
        <v>45491</v>
      </c>
      <c r="B217" s="70" t="s">
        <v>41</v>
      </c>
      <c r="C217" s="70" t="s">
        <v>42</v>
      </c>
      <c r="D217" s="70" t="s">
        <v>131</v>
      </c>
      <c r="E217" s="59">
        <v>4</v>
      </c>
      <c r="F217" s="70" t="s">
        <v>44</v>
      </c>
      <c r="G217" s="70" t="s">
        <v>17</v>
      </c>
      <c r="H217" s="4">
        <v>45491</v>
      </c>
      <c r="I217" s="70" t="s">
        <v>1265</v>
      </c>
      <c r="J217" s="70" t="s">
        <v>130</v>
      </c>
      <c r="K217" s="22">
        <f t="shared" si="4"/>
        <v>3</v>
      </c>
      <c r="L217" s="60">
        <v>1</v>
      </c>
      <c r="M217" s="224">
        <v>45491</v>
      </c>
    </row>
    <row r="218" spans="1:13">
      <c r="A218" s="4">
        <v>45491</v>
      </c>
      <c r="B218" s="70" t="s">
        <v>41</v>
      </c>
      <c r="C218" s="70" t="s">
        <v>42</v>
      </c>
      <c r="D218" s="70" t="s">
        <v>131</v>
      </c>
      <c r="E218" s="59">
        <v>1</v>
      </c>
      <c r="F218" s="70" t="s">
        <v>44</v>
      </c>
      <c r="G218" s="70" t="s">
        <v>15</v>
      </c>
      <c r="H218" s="4">
        <v>45491</v>
      </c>
      <c r="I218" s="70" t="s">
        <v>1265</v>
      </c>
      <c r="J218" s="70" t="s">
        <v>133</v>
      </c>
      <c r="K218" s="22">
        <f t="shared" si="4"/>
        <v>1</v>
      </c>
      <c r="L218" s="60">
        <v>0</v>
      </c>
      <c r="M218" s="224">
        <v>45491</v>
      </c>
    </row>
    <row r="219" spans="1:13">
      <c r="A219" s="4">
        <v>45491</v>
      </c>
      <c r="B219" s="70" t="s">
        <v>41</v>
      </c>
      <c r="C219" s="70" t="s">
        <v>42</v>
      </c>
      <c r="D219" s="70" t="s">
        <v>131</v>
      </c>
      <c r="E219" s="59">
        <v>2</v>
      </c>
      <c r="F219" s="70" t="s">
        <v>44</v>
      </c>
      <c r="G219" s="70" t="s">
        <v>37</v>
      </c>
      <c r="H219" s="4">
        <v>45491</v>
      </c>
      <c r="I219" s="70" t="s">
        <v>1265</v>
      </c>
      <c r="J219" s="70" t="s">
        <v>146</v>
      </c>
      <c r="K219" s="22">
        <f t="shared" si="4"/>
        <v>2</v>
      </c>
      <c r="L219" s="60">
        <v>0</v>
      </c>
      <c r="M219" s="224">
        <v>45491</v>
      </c>
    </row>
    <row r="220" spans="1:13">
      <c r="A220" s="4">
        <v>45491</v>
      </c>
      <c r="B220" s="70" t="s">
        <v>41</v>
      </c>
      <c r="C220" s="70" t="s">
        <v>42</v>
      </c>
      <c r="D220" s="70" t="s">
        <v>131</v>
      </c>
      <c r="E220" s="59">
        <v>4</v>
      </c>
      <c r="F220" s="70" t="s">
        <v>44</v>
      </c>
      <c r="G220" s="70" t="s">
        <v>17</v>
      </c>
      <c r="H220" s="4">
        <v>45491</v>
      </c>
      <c r="I220" s="70" t="s">
        <v>1265</v>
      </c>
      <c r="J220" s="70" t="s">
        <v>130</v>
      </c>
      <c r="K220" s="22">
        <f t="shared" si="4"/>
        <v>4</v>
      </c>
      <c r="L220" s="60">
        <v>0</v>
      </c>
      <c r="M220" s="224">
        <v>45491</v>
      </c>
    </row>
    <row r="221" spans="1:13">
      <c r="A221" s="4">
        <v>45491</v>
      </c>
      <c r="B221" s="70" t="s">
        <v>41</v>
      </c>
      <c r="C221" s="70" t="s">
        <v>64</v>
      </c>
      <c r="D221" s="70" t="s">
        <v>628</v>
      </c>
      <c r="E221" s="59">
        <v>1</v>
      </c>
      <c r="F221" s="70" t="s">
        <v>44</v>
      </c>
      <c r="G221" s="70" t="s">
        <v>15</v>
      </c>
      <c r="H221" s="4">
        <v>45491</v>
      </c>
      <c r="I221" s="70" t="s">
        <v>1265</v>
      </c>
      <c r="J221" s="70" t="s">
        <v>630</v>
      </c>
      <c r="K221" s="22">
        <f t="shared" si="4"/>
        <v>1</v>
      </c>
      <c r="L221" s="60">
        <v>0</v>
      </c>
      <c r="M221" s="224">
        <v>45491</v>
      </c>
    </row>
    <row r="222" spans="1:13">
      <c r="A222" s="4">
        <v>45491</v>
      </c>
      <c r="B222" s="70" t="s">
        <v>41</v>
      </c>
      <c r="C222" s="70" t="s">
        <v>64</v>
      </c>
      <c r="D222" s="70" t="s">
        <v>628</v>
      </c>
      <c r="E222" s="59">
        <v>3</v>
      </c>
      <c r="F222" s="70" t="s">
        <v>44</v>
      </c>
      <c r="G222" s="70" t="s">
        <v>17</v>
      </c>
      <c r="H222" s="4">
        <v>45491</v>
      </c>
      <c r="I222" s="70" t="s">
        <v>1265</v>
      </c>
      <c r="J222" s="70" t="s">
        <v>200</v>
      </c>
      <c r="K222" s="22">
        <f t="shared" si="4"/>
        <v>2</v>
      </c>
      <c r="L222" s="60">
        <v>1</v>
      </c>
      <c r="M222" s="224">
        <v>45491</v>
      </c>
    </row>
    <row r="223" spans="1:13">
      <c r="A223" s="4">
        <v>45491</v>
      </c>
      <c r="B223" s="70" t="s">
        <v>41</v>
      </c>
      <c r="C223" s="70" t="s">
        <v>64</v>
      </c>
      <c r="D223" s="70" t="s">
        <v>628</v>
      </c>
      <c r="E223" s="59">
        <v>1</v>
      </c>
      <c r="F223" s="70" t="s">
        <v>44</v>
      </c>
      <c r="G223" s="70" t="s">
        <v>15</v>
      </c>
      <c r="H223" s="4">
        <v>45491</v>
      </c>
      <c r="I223" s="70" t="s">
        <v>1265</v>
      </c>
      <c r="J223" s="70" t="s">
        <v>1349</v>
      </c>
      <c r="K223" s="22">
        <f t="shared" si="4"/>
        <v>0</v>
      </c>
      <c r="L223" s="60">
        <v>1</v>
      </c>
      <c r="M223" s="224">
        <v>45491</v>
      </c>
    </row>
    <row r="224" spans="1:13">
      <c r="A224" s="4">
        <v>45491</v>
      </c>
      <c r="B224" s="70" t="s">
        <v>41</v>
      </c>
      <c r="C224" s="70" t="s">
        <v>64</v>
      </c>
      <c r="D224" s="70" t="s">
        <v>628</v>
      </c>
      <c r="E224" s="59">
        <v>4</v>
      </c>
      <c r="F224" s="70" t="s">
        <v>44</v>
      </c>
      <c r="G224" s="70" t="s">
        <v>37</v>
      </c>
      <c r="H224" s="4">
        <v>45491</v>
      </c>
      <c r="I224" s="70" t="s">
        <v>1265</v>
      </c>
      <c r="J224" s="70" t="s">
        <v>1350</v>
      </c>
      <c r="K224" s="22">
        <f t="shared" si="4"/>
        <v>3</v>
      </c>
      <c r="L224" s="60">
        <v>1</v>
      </c>
      <c r="M224" s="224">
        <v>45491</v>
      </c>
    </row>
    <row r="225" spans="1:14">
      <c r="A225" s="4">
        <v>45491</v>
      </c>
      <c r="B225" s="70" t="s">
        <v>41</v>
      </c>
      <c r="C225" s="70" t="s">
        <v>64</v>
      </c>
      <c r="D225" s="70" t="s">
        <v>43</v>
      </c>
      <c r="E225" s="59">
        <v>1</v>
      </c>
      <c r="F225" s="70" t="s">
        <v>44</v>
      </c>
      <c r="G225" s="70" t="s">
        <v>15</v>
      </c>
      <c r="H225" s="4">
        <v>45491</v>
      </c>
      <c r="I225" s="70" t="s">
        <v>1265</v>
      </c>
      <c r="J225" s="70" t="s">
        <v>290</v>
      </c>
      <c r="K225" s="22">
        <f t="shared" si="4"/>
        <v>1</v>
      </c>
      <c r="L225" s="60">
        <v>0</v>
      </c>
      <c r="M225" s="224">
        <v>45491</v>
      </c>
    </row>
    <row r="226" spans="1:14">
      <c r="A226" s="4">
        <v>45492</v>
      </c>
      <c r="B226" s="70" t="s">
        <v>41</v>
      </c>
      <c r="C226" s="70" t="s">
        <v>64</v>
      </c>
      <c r="D226" s="70" t="s">
        <v>43</v>
      </c>
      <c r="E226" s="59">
        <v>1</v>
      </c>
      <c r="F226" s="70" t="s">
        <v>44</v>
      </c>
      <c r="G226" s="70" t="s">
        <v>14</v>
      </c>
      <c r="H226" s="4">
        <v>45492</v>
      </c>
      <c r="I226" s="70" t="s">
        <v>1265</v>
      </c>
      <c r="J226" s="3">
        <v>4133</v>
      </c>
      <c r="K226" s="22">
        <f t="shared" si="4"/>
        <v>1</v>
      </c>
      <c r="L226" s="60">
        <v>0</v>
      </c>
      <c r="M226" s="224">
        <v>45492</v>
      </c>
    </row>
    <row r="227" spans="1:14">
      <c r="A227" s="4">
        <v>45492</v>
      </c>
      <c r="B227" s="70" t="s">
        <v>41</v>
      </c>
      <c r="C227" s="70" t="s">
        <v>64</v>
      </c>
      <c r="D227" s="70" t="s">
        <v>285</v>
      </c>
      <c r="E227" s="59">
        <v>1</v>
      </c>
      <c r="F227" s="70" t="s">
        <v>44</v>
      </c>
      <c r="G227" s="70" t="s">
        <v>15</v>
      </c>
      <c r="H227" s="4">
        <v>45492</v>
      </c>
      <c r="I227" s="70" t="s">
        <v>1265</v>
      </c>
      <c r="J227" s="70" t="s">
        <v>1351</v>
      </c>
      <c r="K227" s="22">
        <f t="shared" si="4"/>
        <v>1</v>
      </c>
      <c r="L227" s="60">
        <v>0</v>
      </c>
      <c r="M227" s="224">
        <v>45492</v>
      </c>
    </row>
    <row r="228" spans="1:14">
      <c r="A228" s="4">
        <v>45492</v>
      </c>
      <c r="B228" s="70" t="s">
        <v>41</v>
      </c>
      <c r="C228" s="70" t="s">
        <v>49</v>
      </c>
      <c r="D228" s="70" t="s">
        <v>285</v>
      </c>
      <c r="E228" s="59">
        <v>1</v>
      </c>
      <c r="F228" s="70" t="s">
        <v>44</v>
      </c>
      <c r="G228" s="70" t="s">
        <v>15</v>
      </c>
      <c r="H228" s="4">
        <v>45492</v>
      </c>
      <c r="I228" s="70" t="s">
        <v>1265</v>
      </c>
      <c r="J228" s="70" t="s">
        <v>1352</v>
      </c>
      <c r="K228" s="22">
        <f t="shared" si="4"/>
        <v>1</v>
      </c>
      <c r="L228" s="60">
        <v>0</v>
      </c>
      <c r="M228" s="224">
        <v>45492</v>
      </c>
    </row>
    <row r="229" spans="1:14">
      <c r="A229" s="4">
        <v>45492</v>
      </c>
      <c r="B229" s="70" t="s">
        <v>41</v>
      </c>
      <c r="C229" s="70" t="s">
        <v>64</v>
      </c>
      <c r="D229" s="70" t="s">
        <v>285</v>
      </c>
      <c r="E229" s="59">
        <v>1</v>
      </c>
      <c r="F229" s="70" t="s">
        <v>44</v>
      </c>
      <c r="G229" s="70" t="s">
        <v>14</v>
      </c>
      <c r="H229" s="4">
        <v>45492</v>
      </c>
      <c r="I229" s="70" t="s">
        <v>1265</v>
      </c>
      <c r="J229" s="70" t="s">
        <v>742</v>
      </c>
      <c r="K229" s="22">
        <f t="shared" si="4"/>
        <v>0</v>
      </c>
      <c r="L229" s="60">
        <v>1</v>
      </c>
      <c r="M229" s="224">
        <v>45492</v>
      </c>
    </row>
    <row r="230" spans="1:14">
      <c r="A230" s="4">
        <v>45495</v>
      </c>
      <c r="B230" s="70" t="s">
        <v>41</v>
      </c>
      <c r="C230" s="70" t="s">
        <v>64</v>
      </c>
      <c r="D230" s="70" t="s">
        <v>163</v>
      </c>
      <c r="E230" s="59">
        <v>1</v>
      </c>
      <c r="F230" s="70" t="s">
        <v>44</v>
      </c>
      <c r="G230" s="70" t="s">
        <v>15</v>
      </c>
      <c r="H230" s="4">
        <v>45495</v>
      </c>
      <c r="I230" s="70" t="s">
        <v>1265</v>
      </c>
      <c r="J230" s="70" t="s">
        <v>841</v>
      </c>
      <c r="K230" s="22">
        <f t="shared" si="4"/>
        <v>1</v>
      </c>
      <c r="L230" s="60">
        <v>0</v>
      </c>
      <c r="M230" s="224">
        <v>45495</v>
      </c>
    </row>
    <row r="231" spans="1:14">
      <c r="A231" s="4">
        <v>45495</v>
      </c>
      <c r="B231" s="70" t="s">
        <v>41</v>
      </c>
      <c r="C231" s="70" t="s">
        <v>64</v>
      </c>
      <c r="D231" s="70" t="s">
        <v>163</v>
      </c>
      <c r="E231" s="59">
        <v>2</v>
      </c>
      <c r="F231" s="70" t="s">
        <v>44</v>
      </c>
      <c r="G231" s="70" t="s">
        <v>37</v>
      </c>
      <c r="H231" s="4">
        <v>45495</v>
      </c>
      <c r="I231" s="70" t="s">
        <v>1265</v>
      </c>
      <c r="J231" s="70" t="s">
        <v>1353</v>
      </c>
      <c r="K231" s="22">
        <f t="shared" si="4"/>
        <v>1</v>
      </c>
      <c r="L231" s="60">
        <v>1</v>
      </c>
      <c r="M231" s="224">
        <v>45495</v>
      </c>
    </row>
    <row r="232" spans="1:14">
      <c r="A232" s="4">
        <v>45488</v>
      </c>
      <c r="B232" s="70" t="s">
        <v>41</v>
      </c>
      <c r="C232" s="70" t="s">
        <v>49</v>
      </c>
      <c r="D232" s="70" t="s">
        <v>43</v>
      </c>
      <c r="E232" s="59">
        <v>44</v>
      </c>
      <c r="F232" s="70" t="s">
        <v>44</v>
      </c>
      <c r="G232" s="70" t="s">
        <v>27</v>
      </c>
      <c r="H232" s="4">
        <v>45498</v>
      </c>
      <c r="I232" s="70" t="s">
        <v>1265</v>
      </c>
      <c r="J232" s="70" t="s">
        <v>371</v>
      </c>
      <c r="K232" s="22">
        <f t="shared" si="4"/>
        <v>44</v>
      </c>
      <c r="L232" s="60">
        <v>0</v>
      </c>
    </row>
    <row r="233" spans="1:14">
      <c r="A233" s="4">
        <v>45497</v>
      </c>
      <c r="B233" s="70" t="s">
        <v>41</v>
      </c>
      <c r="C233" s="70" t="s">
        <v>46</v>
      </c>
      <c r="D233" s="70" t="s">
        <v>139</v>
      </c>
      <c r="E233" s="59">
        <v>1</v>
      </c>
      <c r="F233" s="70" t="s">
        <v>44</v>
      </c>
      <c r="G233" s="70" t="s">
        <v>15</v>
      </c>
      <c r="H233" s="4">
        <v>45498</v>
      </c>
      <c r="I233" s="70" t="s">
        <v>1265</v>
      </c>
      <c r="J233" s="70" t="s">
        <v>236</v>
      </c>
      <c r="K233" s="22">
        <f t="shared" si="4"/>
        <v>1</v>
      </c>
      <c r="L233" s="60">
        <v>0</v>
      </c>
    </row>
    <row r="234" spans="1:14">
      <c r="A234" s="4">
        <v>45495</v>
      </c>
      <c r="B234" s="70" t="s">
        <v>41</v>
      </c>
      <c r="C234" s="70" t="s">
        <v>42</v>
      </c>
      <c r="D234" s="70" t="s">
        <v>43</v>
      </c>
      <c r="E234" s="59">
        <v>1</v>
      </c>
      <c r="F234" s="70" t="s">
        <v>44</v>
      </c>
      <c r="G234" s="70" t="s">
        <v>14</v>
      </c>
      <c r="H234" s="4">
        <v>45495</v>
      </c>
      <c r="I234" s="70" t="s">
        <v>1265</v>
      </c>
      <c r="J234" s="70" t="s">
        <v>1354</v>
      </c>
      <c r="K234" s="22">
        <f t="shared" si="4"/>
        <v>0</v>
      </c>
      <c r="L234" s="60">
        <v>1</v>
      </c>
      <c r="M234" s="224">
        <v>45495</v>
      </c>
    </row>
    <row r="235" spans="1:14">
      <c r="A235" s="4">
        <v>45495</v>
      </c>
      <c r="B235" s="70" t="s">
        <v>41</v>
      </c>
      <c r="C235" s="70" t="s">
        <v>42</v>
      </c>
      <c r="D235" s="70" t="s">
        <v>43</v>
      </c>
      <c r="E235" s="59">
        <v>1</v>
      </c>
      <c r="F235" s="70" t="s">
        <v>44</v>
      </c>
      <c r="G235" s="70" t="s">
        <v>15</v>
      </c>
      <c r="H235" s="4">
        <v>45495</v>
      </c>
      <c r="I235" s="70" t="s">
        <v>1265</v>
      </c>
      <c r="J235" s="70" t="s">
        <v>1355</v>
      </c>
      <c r="K235" s="22">
        <f t="shared" si="4"/>
        <v>1</v>
      </c>
      <c r="L235" s="60">
        <v>0</v>
      </c>
      <c r="M235" s="224">
        <v>45495</v>
      </c>
    </row>
    <row r="236" spans="1:14">
      <c r="A236" s="4">
        <v>45498</v>
      </c>
      <c r="B236" s="70" t="s">
        <v>41</v>
      </c>
      <c r="C236" s="70" t="s">
        <v>46</v>
      </c>
      <c r="D236" s="70" t="s">
        <v>173</v>
      </c>
      <c r="E236" s="59">
        <v>1</v>
      </c>
      <c r="F236" s="70" t="s">
        <v>44</v>
      </c>
      <c r="G236" s="70" t="s">
        <v>15</v>
      </c>
      <c r="H236" s="4">
        <v>45498</v>
      </c>
      <c r="I236" s="70" t="s">
        <v>1265</v>
      </c>
      <c r="J236" s="70" t="s">
        <v>1356</v>
      </c>
      <c r="K236" s="22">
        <f t="shared" si="4"/>
        <v>0</v>
      </c>
      <c r="L236" s="60">
        <v>1</v>
      </c>
      <c r="M236" s="224">
        <v>45498</v>
      </c>
    </row>
    <row r="237" spans="1:14">
      <c r="A237" s="4">
        <v>45496</v>
      </c>
      <c r="B237" s="70" t="s">
        <v>41</v>
      </c>
      <c r="C237" s="70" t="s">
        <v>46</v>
      </c>
      <c r="D237" s="70" t="s">
        <v>43</v>
      </c>
      <c r="E237" s="59">
        <v>25</v>
      </c>
      <c r="F237" s="70" t="s">
        <v>44</v>
      </c>
      <c r="G237" s="70" t="s">
        <v>37</v>
      </c>
      <c r="H237" s="4">
        <v>45498</v>
      </c>
      <c r="I237" s="70" t="s">
        <v>1265</v>
      </c>
      <c r="J237" s="70" t="s">
        <v>1064</v>
      </c>
      <c r="K237" s="22">
        <f t="shared" si="4"/>
        <v>23</v>
      </c>
      <c r="L237" s="60">
        <v>2</v>
      </c>
      <c r="N237" s="235" t="s">
        <v>1008</v>
      </c>
    </row>
    <row r="238" spans="1:14">
      <c r="A238" s="4">
        <v>45496</v>
      </c>
      <c r="B238" s="70" t="s">
        <v>41</v>
      </c>
      <c r="C238" s="70" t="s">
        <v>46</v>
      </c>
      <c r="D238" s="70" t="s">
        <v>43</v>
      </c>
      <c r="E238" s="59">
        <v>26</v>
      </c>
      <c r="F238" s="70" t="s">
        <v>44</v>
      </c>
      <c r="G238" s="70" t="s">
        <v>37</v>
      </c>
      <c r="H238" s="4">
        <v>45498</v>
      </c>
      <c r="I238" s="70" t="s">
        <v>1265</v>
      </c>
      <c r="J238" s="70" t="s">
        <v>1262</v>
      </c>
      <c r="K238" s="22">
        <f t="shared" si="4"/>
        <v>25</v>
      </c>
      <c r="L238" s="60">
        <v>1</v>
      </c>
      <c r="N238" s="235" t="s">
        <v>1008</v>
      </c>
    </row>
    <row r="239" spans="1:14">
      <c r="A239" s="4">
        <v>45496</v>
      </c>
      <c r="B239" s="70" t="s">
        <v>41</v>
      </c>
      <c r="C239" s="70" t="s">
        <v>46</v>
      </c>
      <c r="D239" s="70" t="s">
        <v>43</v>
      </c>
      <c r="E239" s="59">
        <v>23</v>
      </c>
      <c r="F239" s="70" t="s">
        <v>44</v>
      </c>
      <c r="G239" s="70" t="s">
        <v>37</v>
      </c>
      <c r="H239" s="4">
        <v>45498</v>
      </c>
      <c r="I239" s="70" t="s">
        <v>1265</v>
      </c>
      <c r="J239" s="70" t="s">
        <v>1065</v>
      </c>
      <c r="K239" s="22">
        <f t="shared" si="4"/>
        <v>22</v>
      </c>
      <c r="L239" s="60">
        <v>1</v>
      </c>
      <c r="N239" s="235" t="s">
        <v>1008</v>
      </c>
    </row>
    <row r="240" spans="1:14">
      <c r="A240" s="4">
        <v>45496</v>
      </c>
      <c r="B240" s="70" t="s">
        <v>41</v>
      </c>
      <c r="C240" s="70" t="s">
        <v>46</v>
      </c>
      <c r="D240" s="70" t="s">
        <v>43</v>
      </c>
      <c r="E240" s="59">
        <v>25</v>
      </c>
      <c r="F240" s="70" t="s">
        <v>44</v>
      </c>
      <c r="G240" s="70" t="s">
        <v>37</v>
      </c>
      <c r="H240" s="4">
        <v>45498</v>
      </c>
      <c r="I240" s="70" t="s">
        <v>1265</v>
      </c>
      <c r="J240" s="70" t="s">
        <v>923</v>
      </c>
      <c r="K240" s="22">
        <f t="shared" si="4"/>
        <v>24</v>
      </c>
      <c r="L240" s="60">
        <v>1</v>
      </c>
      <c r="N240" s="235" t="s">
        <v>1008</v>
      </c>
    </row>
    <row r="241" spans="1:14">
      <c r="A241" s="4">
        <v>45482</v>
      </c>
      <c r="B241" s="70" t="s">
        <v>41</v>
      </c>
      <c r="C241" s="70" t="s">
        <v>42</v>
      </c>
      <c r="D241" s="70" t="s">
        <v>43</v>
      </c>
      <c r="E241" s="59">
        <v>33</v>
      </c>
      <c r="F241" s="70" t="s">
        <v>44</v>
      </c>
      <c r="G241" s="70" t="s">
        <v>34</v>
      </c>
      <c r="H241" s="4">
        <v>45497</v>
      </c>
      <c r="I241" s="70" t="s">
        <v>1265</v>
      </c>
      <c r="J241" s="70" t="s">
        <v>1357</v>
      </c>
      <c r="K241" s="22">
        <f t="shared" ref="K241:K305" si="5">IF(H241="",0,IF(L241&gt;E241,"ERROR",E241-L241))</f>
        <v>32</v>
      </c>
      <c r="L241" s="60">
        <v>1</v>
      </c>
      <c r="N241" s="235" t="s">
        <v>958</v>
      </c>
    </row>
    <row r="242" spans="1:14">
      <c r="A242" s="4">
        <v>45482</v>
      </c>
      <c r="B242" s="70" t="s">
        <v>41</v>
      </c>
      <c r="C242" s="70" t="s">
        <v>42</v>
      </c>
      <c r="D242" s="70" t="s">
        <v>43</v>
      </c>
      <c r="E242" s="59">
        <v>19</v>
      </c>
      <c r="F242" s="70" t="s">
        <v>44</v>
      </c>
      <c r="G242" s="70" t="s">
        <v>34</v>
      </c>
      <c r="H242" s="4">
        <v>45492</v>
      </c>
      <c r="I242" s="70" t="s">
        <v>1265</v>
      </c>
      <c r="J242" s="70" t="s">
        <v>1358</v>
      </c>
      <c r="K242" s="22">
        <f t="shared" si="5"/>
        <v>19</v>
      </c>
      <c r="L242" s="60">
        <v>0</v>
      </c>
    </row>
    <row r="243" spans="1:14">
      <c r="A243" s="4">
        <v>45496</v>
      </c>
      <c r="B243" s="70" t="s">
        <v>41</v>
      </c>
      <c r="C243" s="70" t="s">
        <v>46</v>
      </c>
      <c r="D243" s="70" t="s">
        <v>43</v>
      </c>
      <c r="E243" s="59">
        <v>30</v>
      </c>
      <c r="F243" s="70" t="s">
        <v>44</v>
      </c>
      <c r="G243" s="70" t="s">
        <v>37</v>
      </c>
      <c r="H243" s="4">
        <v>45498</v>
      </c>
      <c r="I243" s="70" t="s">
        <v>1265</v>
      </c>
      <c r="J243" s="70" t="s">
        <v>931</v>
      </c>
      <c r="K243" s="22">
        <f t="shared" si="5"/>
        <v>27</v>
      </c>
      <c r="L243" s="60">
        <v>3</v>
      </c>
      <c r="M243" s="224">
        <v>45499</v>
      </c>
      <c r="N243" s="236" t="s">
        <v>1013</v>
      </c>
    </row>
    <row r="244" spans="1:14">
      <c r="A244" s="4">
        <v>45496</v>
      </c>
      <c r="B244" s="70" t="s">
        <v>41</v>
      </c>
      <c r="C244" s="70" t="s">
        <v>46</v>
      </c>
      <c r="D244" s="70" t="s">
        <v>43</v>
      </c>
      <c r="E244" s="59">
        <v>23</v>
      </c>
      <c r="F244" s="70" t="s">
        <v>44</v>
      </c>
      <c r="G244" s="70" t="s">
        <v>37</v>
      </c>
      <c r="H244" s="4">
        <v>45498</v>
      </c>
      <c r="I244" s="70" t="s">
        <v>1265</v>
      </c>
      <c r="J244" s="70" t="s">
        <v>1359</v>
      </c>
      <c r="K244" s="22">
        <f t="shared" si="5"/>
        <v>22</v>
      </c>
      <c r="L244" s="60">
        <v>1</v>
      </c>
      <c r="M244" s="224">
        <v>45499</v>
      </c>
      <c r="N244" s="236" t="s">
        <v>1013</v>
      </c>
    </row>
    <row r="245" spans="1:14">
      <c r="A245" s="4">
        <v>45497</v>
      </c>
      <c r="B245" s="70" t="s">
        <v>41</v>
      </c>
      <c r="C245" s="70" t="s">
        <v>64</v>
      </c>
      <c r="D245" s="70" t="s">
        <v>43</v>
      </c>
      <c r="E245" s="59">
        <v>33</v>
      </c>
      <c r="F245" s="70" t="s">
        <v>44</v>
      </c>
      <c r="G245" s="70" t="s">
        <v>37</v>
      </c>
      <c r="H245" s="4">
        <v>45499</v>
      </c>
      <c r="I245" s="70" t="s">
        <v>1265</v>
      </c>
      <c r="J245" s="70" t="s">
        <v>1360</v>
      </c>
      <c r="K245" s="22">
        <f t="shared" si="5"/>
        <v>28</v>
      </c>
      <c r="L245" s="60">
        <v>5</v>
      </c>
      <c r="N245" s="236" t="s">
        <v>1053</v>
      </c>
    </row>
    <row r="246" spans="1:14">
      <c r="A246" s="4">
        <v>45497</v>
      </c>
      <c r="B246" s="70" t="s">
        <v>41</v>
      </c>
      <c r="C246" s="70" t="s">
        <v>64</v>
      </c>
      <c r="D246" s="70" t="s">
        <v>43</v>
      </c>
      <c r="E246" s="59">
        <v>5</v>
      </c>
      <c r="F246" s="70" t="s">
        <v>44</v>
      </c>
      <c r="G246" s="70" t="s">
        <v>37</v>
      </c>
      <c r="H246" s="4">
        <v>45499</v>
      </c>
      <c r="I246" s="70" t="s">
        <v>1265</v>
      </c>
      <c r="J246" s="70" t="s">
        <v>1361</v>
      </c>
      <c r="K246" s="22">
        <f t="shared" si="5"/>
        <v>5</v>
      </c>
      <c r="L246" s="60">
        <v>0</v>
      </c>
      <c r="N246" s="236" t="s">
        <v>1047</v>
      </c>
    </row>
    <row r="247" spans="1:14">
      <c r="A247" s="4">
        <v>45497</v>
      </c>
      <c r="B247" s="70" t="s">
        <v>41</v>
      </c>
      <c r="C247" s="70" t="s">
        <v>64</v>
      </c>
      <c r="D247" s="70" t="s">
        <v>43</v>
      </c>
      <c r="E247" s="59">
        <v>39</v>
      </c>
      <c r="F247" s="70" t="s">
        <v>44</v>
      </c>
      <c r="G247" s="70" t="s">
        <v>37</v>
      </c>
      <c r="H247" s="4">
        <v>45499</v>
      </c>
      <c r="I247" s="70" t="s">
        <v>1265</v>
      </c>
      <c r="J247" s="70" t="s">
        <v>305</v>
      </c>
      <c r="K247" s="22">
        <f t="shared" si="5"/>
        <v>36</v>
      </c>
      <c r="L247" s="60">
        <v>3</v>
      </c>
      <c r="N247" s="236" t="s">
        <v>1008</v>
      </c>
    </row>
    <row r="248" spans="1:14">
      <c r="A248" s="4">
        <v>45497</v>
      </c>
      <c r="B248" s="70" t="s">
        <v>41</v>
      </c>
      <c r="C248" s="70" t="s">
        <v>49</v>
      </c>
      <c r="D248" s="70" t="s">
        <v>43</v>
      </c>
      <c r="E248" s="59">
        <v>2</v>
      </c>
      <c r="F248" s="70" t="s">
        <v>44</v>
      </c>
      <c r="G248" s="70" t="s">
        <v>18</v>
      </c>
      <c r="H248" s="4">
        <v>45499</v>
      </c>
      <c r="I248" s="70" t="s">
        <v>1265</v>
      </c>
      <c r="J248" s="70" t="s">
        <v>1362</v>
      </c>
      <c r="K248" s="22">
        <f t="shared" si="5"/>
        <v>2</v>
      </c>
      <c r="L248" s="60">
        <v>0</v>
      </c>
      <c r="N248" s="236" t="s">
        <v>1037</v>
      </c>
    </row>
    <row r="249" spans="1:14">
      <c r="A249" s="4">
        <v>45497</v>
      </c>
      <c r="B249" s="70" t="s">
        <v>41</v>
      </c>
      <c r="C249" s="70" t="s">
        <v>49</v>
      </c>
      <c r="D249" s="70" t="s">
        <v>43</v>
      </c>
      <c r="E249" s="59">
        <v>1</v>
      </c>
      <c r="F249" s="70" t="s">
        <v>44</v>
      </c>
      <c r="G249" s="70" t="s">
        <v>30</v>
      </c>
      <c r="H249" s="4">
        <v>45499</v>
      </c>
      <c r="I249" s="70" t="s">
        <v>1265</v>
      </c>
      <c r="J249" s="70" t="s">
        <v>1363</v>
      </c>
      <c r="K249" s="22">
        <f t="shared" si="5"/>
        <v>1</v>
      </c>
      <c r="L249" s="60">
        <v>0</v>
      </c>
      <c r="N249" s="236" t="s">
        <v>1364</v>
      </c>
    </row>
    <row r="250" spans="1:14">
      <c r="A250" s="4">
        <v>45497</v>
      </c>
      <c r="B250" s="70" t="s">
        <v>41</v>
      </c>
      <c r="C250" s="70" t="s">
        <v>49</v>
      </c>
      <c r="D250" s="70" t="s">
        <v>43</v>
      </c>
      <c r="E250" s="59">
        <v>2</v>
      </c>
      <c r="F250" s="70" t="s">
        <v>44</v>
      </c>
      <c r="G250" s="70" t="s">
        <v>31</v>
      </c>
      <c r="H250" s="4">
        <v>45499</v>
      </c>
      <c r="I250" s="70" t="s">
        <v>1265</v>
      </c>
      <c r="J250" s="70" t="s">
        <v>1365</v>
      </c>
      <c r="K250" s="22">
        <f t="shared" si="5"/>
        <v>2</v>
      </c>
      <c r="L250" s="60">
        <v>0</v>
      </c>
      <c r="N250" s="236" t="s">
        <v>1366</v>
      </c>
    </row>
    <row r="251" spans="1:14">
      <c r="A251" s="4">
        <v>45497</v>
      </c>
      <c r="B251" s="70" t="s">
        <v>41</v>
      </c>
      <c r="C251" s="70" t="s">
        <v>49</v>
      </c>
      <c r="D251" s="70" t="s">
        <v>43</v>
      </c>
      <c r="E251" s="59">
        <v>2</v>
      </c>
      <c r="F251" s="70" t="s">
        <v>44</v>
      </c>
      <c r="G251" s="70" t="s">
        <v>31</v>
      </c>
      <c r="H251" s="4">
        <v>45499</v>
      </c>
      <c r="I251" s="70" t="s">
        <v>1265</v>
      </c>
      <c r="J251" s="70" t="s">
        <v>1367</v>
      </c>
      <c r="K251" s="22">
        <f t="shared" si="5"/>
        <v>2</v>
      </c>
      <c r="L251" s="60">
        <v>0</v>
      </c>
      <c r="N251" s="236" t="s">
        <v>1368</v>
      </c>
    </row>
    <row r="252" spans="1:14">
      <c r="A252" s="4">
        <v>45499</v>
      </c>
      <c r="B252" s="70" t="s">
        <v>41</v>
      </c>
      <c r="C252" s="70" t="s">
        <v>49</v>
      </c>
      <c r="D252" s="70" t="s">
        <v>43</v>
      </c>
      <c r="E252" s="59">
        <v>1</v>
      </c>
      <c r="F252" s="70" t="s">
        <v>44</v>
      </c>
      <c r="G252" s="70" t="s">
        <v>14</v>
      </c>
      <c r="H252" s="4">
        <v>45499</v>
      </c>
      <c r="I252" s="70" t="s">
        <v>1265</v>
      </c>
      <c r="J252" s="70" t="s">
        <v>249</v>
      </c>
      <c r="K252" s="22">
        <f t="shared" si="5"/>
        <v>1</v>
      </c>
      <c r="L252" s="60">
        <v>0</v>
      </c>
    </row>
    <row r="253" spans="1:14">
      <c r="A253" s="4">
        <v>45499</v>
      </c>
      <c r="B253" s="70" t="s">
        <v>41</v>
      </c>
      <c r="C253" s="70" t="s">
        <v>49</v>
      </c>
      <c r="D253" s="70" t="s">
        <v>43</v>
      </c>
      <c r="E253" s="59">
        <v>1</v>
      </c>
      <c r="F253" s="70" t="s">
        <v>44</v>
      </c>
      <c r="G253" s="70" t="s">
        <v>15</v>
      </c>
      <c r="H253" s="4">
        <v>45499</v>
      </c>
      <c r="I253" s="70" t="s">
        <v>1265</v>
      </c>
      <c r="J253" s="70" t="s">
        <v>248</v>
      </c>
      <c r="K253" s="22">
        <f t="shared" si="5"/>
        <v>1</v>
      </c>
      <c r="L253" s="60">
        <v>0</v>
      </c>
    </row>
    <row r="254" spans="1:14">
      <c r="A254" s="4">
        <v>45475</v>
      </c>
      <c r="B254" s="70" t="s">
        <v>41</v>
      </c>
      <c r="C254" s="70" t="s">
        <v>46</v>
      </c>
      <c r="D254" s="70" t="s">
        <v>43</v>
      </c>
      <c r="E254" s="59">
        <v>19</v>
      </c>
      <c r="F254" s="70" t="s">
        <v>44</v>
      </c>
      <c r="G254" s="70" t="s">
        <v>36</v>
      </c>
      <c r="H254" s="4">
        <v>45499</v>
      </c>
      <c r="I254" s="70" t="s">
        <v>1265</v>
      </c>
      <c r="J254" s="70" t="s">
        <v>1369</v>
      </c>
      <c r="K254" s="22">
        <f t="shared" si="5"/>
        <v>16</v>
      </c>
      <c r="L254" s="60">
        <v>3</v>
      </c>
      <c r="M254" s="224">
        <v>45499</v>
      </c>
      <c r="N254" s="237" t="s">
        <v>972</v>
      </c>
    </row>
    <row r="255" spans="1:14">
      <c r="A255" s="4">
        <v>45497</v>
      </c>
      <c r="B255" s="70" t="s">
        <v>41</v>
      </c>
      <c r="C255" s="70" t="s">
        <v>49</v>
      </c>
      <c r="D255" s="70" t="s">
        <v>43</v>
      </c>
      <c r="E255" s="59">
        <v>1</v>
      </c>
      <c r="F255" s="70" t="s">
        <v>44</v>
      </c>
      <c r="G255" s="70" t="s">
        <v>21</v>
      </c>
      <c r="H255" s="4">
        <v>45504</v>
      </c>
      <c r="I255" s="70" t="s">
        <v>1265</v>
      </c>
      <c r="J255" s="70" t="s">
        <v>1370</v>
      </c>
      <c r="K255" s="22">
        <f t="shared" si="5"/>
        <v>1</v>
      </c>
      <c r="L255" s="60">
        <v>0</v>
      </c>
      <c r="N255" s="237" t="s">
        <v>1371</v>
      </c>
    </row>
    <row r="256" spans="1:14">
      <c r="A256" s="4">
        <v>45497</v>
      </c>
      <c r="B256" s="70" t="s">
        <v>527</v>
      </c>
      <c r="C256" s="70" t="s">
        <v>49</v>
      </c>
      <c r="D256" s="70" t="s">
        <v>43</v>
      </c>
      <c r="E256" s="59">
        <v>24</v>
      </c>
      <c r="F256" s="70" t="s">
        <v>44</v>
      </c>
      <c r="G256" s="70" t="s">
        <v>17</v>
      </c>
      <c r="H256" s="4">
        <v>45502</v>
      </c>
      <c r="I256" s="70" t="s">
        <v>1265</v>
      </c>
      <c r="J256" s="70" t="s">
        <v>1372</v>
      </c>
      <c r="K256" s="22">
        <f t="shared" si="5"/>
        <v>22</v>
      </c>
      <c r="L256" s="60">
        <v>2</v>
      </c>
      <c r="N256" s="237" t="s">
        <v>1035</v>
      </c>
    </row>
    <row r="257" spans="1:14">
      <c r="A257" s="4">
        <v>45497</v>
      </c>
      <c r="B257" s="70" t="s">
        <v>41</v>
      </c>
      <c r="C257" s="70" t="s">
        <v>49</v>
      </c>
      <c r="D257" s="70" t="s">
        <v>43</v>
      </c>
      <c r="E257" s="59">
        <v>20</v>
      </c>
      <c r="F257" s="70" t="s">
        <v>44</v>
      </c>
      <c r="G257" s="70" t="s">
        <v>36</v>
      </c>
      <c r="H257" s="4">
        <v>45504</v>
      </c>
      <c r="I257" s="70" t="s">
        <v>1265</v>
      </c>
      <c r="J257" s="70" t="s">
        <v>1373</v>
      </c>
      <c r="K257" s="22">
        <f t="shared" si="5"/>
        <v>20</v>
      </c>
      <c r="L257" s="60">
        <v>0</v>
      </c>
      <c r="N257" s="237" t="s">
        <v>963</v>
      </c>
    </row>
    <row r="258" spans="1:14">
      <c r="A258" s="4">
        <v>45497</v>
      </c>
      <c r="B258" s="70" t="s">
        <v>41</v>
      </c>
      <c r="C258" s="70" t="s">
        <v>49</v>
      </c>
      <c r="D258" s="70" t="s">
        <v>43</v>
      </c>
      <c r="E258" s="59">
        <v>20</v>
      </c>
      <c r="F258" s="70" t="s">
        <v>44</v>
      </c>
      <c r="G258" s="70" t="s">
        <v>36</v>
      </c>
      <c r="H258" s="4">
        <v>45504</v>
      </c>
      <c r="I258" s="70" t="s">
        <v>1265</v>
      </c>
      <c r="J258" s="70" t="s">
        <v>1374</v>
      </c>
      <c r="K258" s="22">
        <f t="shared" si="5"/>
        <v>20</v>
      </c>
      <c r="L258" s="60">
        <v>0</v>
      </c>
      <c r="N258" s="237" t="s">
        <v>963</v>
      </c>
    </row>
    <row r="259" spans="1:14">
      <c r="A259" s="4">
        <v>45497</v>
      </c>
      <c r="B259" s="70" t="s">
        <v>41</v>
      </c>
      <c r="C259" s="70" t="s">
        <v>49</v>
      </c>
      <c r="D259" s="70" t="s">
        <v>43</v>
      </c>
      <c r="E259" s="59">
        <v>2</v>
      </c>
      <c r="F259" s="70" t="s">
        <v>44</v>
      </c>
      <c r="G259" s="70" t="s">
        <v>40</v>
      </c>
      <c r="H259" s="4">
        <v>45504</v>
      </c>
      <c r="I259" s="70" t="s">
        <v>1265</v>
      </c>
      <c r="J259" s="70" t="s">
        <v>1375</v>
      </c>
      <c r="K259" s="22">
        <f t="shared" si="5"/>
        <v>2</v>
      </c>
      <c r="L259" s="60">
        <v>0</v>
      </c>
      <c r="N259" s="238" t="s">
        <v>1328</v>
      </c>
    </row>
    <row r="260" spans="1:14">
      <c r="A260" s="4">
        <v>45497</v>
      </c>
      <c r="B260" s="70" t="s">
        <v>41</v>
      </c>
      <c r="C260" s="70" t="s">
        <v>49</v>
      </c>
      <c r="D260" s="70" t="s">
        <v>43</v>
      </c>
      <c r="E260" s="59">
        <v>2</v>
      </c>
      <c r="F260" s="70" t="s">
        <v>44</v>
      </c>
      <c r="G260" s="70" t="s">
        <v>23</v>
      </c>
      <c r="H260" s="4">
        <v>45504</v>
      </c>
      <c r="I260" s="70" t="s">
        <v>1265</v>
      </c>
      <c r="J260" s="70" t="s">
        <v>1376</v>
      </c>
      <c r="K260" s="22">
        <f t="shared" si="5"/>
        <v>2</v>
      </c>
      <c r="L260" s="60">
        <v>0</v>
      </c>
      <c r="N260" s="238" t="s">
        <v>1377</v>
      </c>
    </row>
    <row r="261" spans="1:14">
      <c r="A261" s="4">
        <v>45497</v>
      </c>
      <c r="B261" s="70" t="s">
        <v>41</v>
      </c>
      <c r="C261" s="70" t="s">
        <v>49</v>
      </c>
      <c r="D261" s="70" t="s">
        <v>43</v>
      </c>
      <c r="E261" s="59">
        <v>1</v>
      </c>
      <c r="F261" s="70" t="s">
        <v>44</v>
      </c>
      <c r="G261" s="70" t="s">
        <v>23</v>
      </c>
      <c r="H261" s="4">
        <v>45504</v>
      </c>
      <c r="I261" s="70" t="s">
        <v>1265</v>
      </c>
      <c r="J261" s="70" t="s">
        <v>1378</v>
      </c>
      <c r="K261" s="22">
        <f t="shared" si="5"/>
        <v>0</v>
      </c>
      <c r="L261" s="60">
        <v>1</v>
      </c>
      <c r="N261" s="238" t="s">
        <v>1379</v>
      </c>
    </row>
    <row r="262" spans="1:14">
      <c r="A262" s="4">
        <v>45496</v>
      </c>
      <c r="B262" s="70" t="s">
        <v>41</v>
      </c>
      <c r="C262" s="70" t="s">
        <v>46</v>
      </c>
      <c r="D262" s="70" t="s">
        <v>43</v>
      </c>
      <c r="E262" s="59">
        <v>4</v>
      </c>
      <c r="F262" s="70" t="s">
        <v>44</v>
      </c>
      <c r="G262" s="70" t="s">
        <v>39</v>
      </c>
      <c r="H262" s="4">
        <v>45503</v>
      </c>
      <c r="I262" s="70" t="s">
        <v>1265</v>
      </c>
      <c r="J262" s="70" t="s">
        <v>1380</v>
      </c>
      <c r="K262" s="22">
        <f t="shared" si="5"/>
        <v>4</v>
      </c>
      <c r="L262" s="60">
        <v>0</v>
      </c>
      <c r="N262" s="238" t="s">
        <v>961</v>
      </c>
    </row>
    <row r="263" spans="1:14">
      <c r="A263" s="4">
        <v>45502</v>
      </c>
      <c r="B263" s="70" t="s">
        <v>41</v>
      </c>
      <c r="C263" s="70" t="s">
        <v>42</v>
      </c>
      <c r="D263" s="70" t="s">
        <v>43</v>
      </c>
      <c r="E263" s="59">
        <v>1</v>
      </c>
      <c r="F263" s="70" t="s">
        <v>44</v>
      </c>
      <c r="G263" s="70" t="s">
        <v>15</v>
      </c>
      <c r="H263" s="4">
        <v>45502</v>
      </c>
      <c r="I263" s="70" t="s">
        <v>1265</v>
      </c>
      <c r="J263" s="70" t="s">
        <v>1381</v>
      </c>
      <c r="K263" s="22">
        <f t="shared" si="5"/>
        <v>1</v>
      </c>
      <c r="L263" s="60">
        <v>0</v>
      </c>
      <c r="N263" s="238" t="s">
        <v>1338</v>
      </c>
    </row>
    <row r="264" spans="1:14">
      <c r="A264" s="4">
        <v>45502</v>
      </c>
      <c r="B264" s="70" t="s">
        <v>41</v>
      </c>
      <c r="C264" s="70" t="s">
        <v>46</v>
      </c>
      <c r="D264" s="70" t="s">
        <v>43</v>
      </c>
      <c r="E264" s="59">
        <v>1</v>
      </c>
      <c r="F264" s="70" t="s">
        <v>44</v>
      </c>
      <c r="G264" s="70" t="s">
        <v>14</v>
      </c>
      <c r="H264" s="4">
        <v>45502</v>
      </c>
      <c r="I264" s="70" t="s">
        <v>1265</v>
      </c>
      <c r="J264" s="70" t="s">
        <v>259</v>
      </c>
      <c r="K264" s="22">
        <f t="shared" si="5"/>
        <v>1</v>
      </c>
      <c r="L264" s="60">
        <v>0</v>
      </c>
      <c r="M264" s="224">
        <v>45502</v>
      </c>
    </row>
    <row r="265" spans="1:14">
      <c r="A265" s="4">
        <v>45502</v>
      </c>
      <c r="B265" s="70" t="s">
        <v>41</v>
      </c>
      <c r="C265" s="70" t="s">
        <v>46</v>
      </c>
      <c r="D265" s="70" t="s">
        <v>43</v>
      </c>
      <c r="E265" s="59">
        <v>1</v>
      </c>
      <c r="F265" s="70" t="s">
        <v>44</v>
      </c>
      <c r="G265" s="70" t="s">
        <v>15</v>
      </c>
      <c r="H265" s="4">
        <v>45502</v>
      </c>
      <c r="I265" s="70" t="s">
        <v>1265</v>
      </c>
      <c r="J265" s="70" t="s">
        <v>260</v>
      </c>
      <c r="K265" s="22">
        <f t="shared" si="5"/>
        <v>1</v>
      </c>
      <c r="L265" s="60">
        <v>0</v>
      </c>
      <c r="M265" s="224">
        <v>45502</v>
      </c>
    </row>
    <row r="266" spans="1:14">
      <c r="A266" s="4">
        <v>45502</v>
      </c>
      <c r="B266" s="70" t="s">
        <v>41</v>
      </c>
      <c r="C266" s="70" t="s">
        <v>49</v>
      </c>
      <c r="D266" s="70" t="s">
        <v>43</v>
      </c>
      <c r="E266" s="59">
        <v>1</v>
      </c>
      <c r="F266" s="70" t="s">
        <v>44</v>
      </c>
      <c r="G266" s="70" t="s">
        <v>14</v>
      </c>
      <c r="H266" s="4">
        <v>45502</v>
      </c>
      <c r="I266" s="70" t="s">
        <v>1265</v>
      </c>
      <c r="J266" s="70" t="s">
        <v>257</v>
      </c>
      <c r="K266" s="22">
        <f t="shared" si="5"/>
        <v>1</v>
      </c>
      <c r="L266" s="60">
        <v>0</v>
      </c>
      <c r="M266" s="224">
        <v>45502</v>
      </c>
    </row>
    <row r="267" spans="1:14">
      <c r="A267" s="4">
        <v>45502</v>
      </c>
      <c r="B267" s="70" t="s">
        <v>41</v>
      </c>
      <c r="C267" s="70" t="s">
        <v>49</v>
      </c>
      <c r="D267" s="70" t="s">
        <v>43</v>
      </c>
      <c r="E267" s="59">
        <v>1</v>
      </c>
      <c r="F267" s="70" t="s">
        <v>44</v>
      </c>
      <c r="G267" s="70" t="s">
        <v>15</v>
      </c>
      <c r="H267" s="4">
        <v>45502</v>
      </c>
      <c r="I267" s="70" t="s">
        <v>1265</v>
      </c>
      <c r="J267" s="70" t="s">
        <v>270</v>
      </c>
      <c r="K267" s="22">
        <f t="shared" si="5"/>
        <v>1</v>
      </c>
      <c r="L267" s="60">
        <v>0</v>
      </c>
      <c r="M267" s="224">
        <v>45502</v>
      </c>
    </row>
    <row r="268" spans="1:14">
      <c r="A268" s="4">
        <v>45503</v>
      </c>
      <c r="B268" s="70" t="s">
        <v>41</v>
      </c>
      <c r="C268" s="70" t="s">
        <v>42</v>
      </c>
      <c r="D268" s="70" t="s">
        <v>127</v>
      </c>
      <c r="E268" s="59">
        <v>1</v>
      </c>
      <c r="F268" s="70" t="s">
        <v>44</v>
      </c>
      <c r="G268" s="70" t="s">
        <v>14</v>
      </c>
      <c r="H268" s="4">
        <v>45503</v>
      </c>
      <c r="I268" s="70" t="s">
        <v>1265</v>
      </c>
      <c r="J268" s="70" t="s">
        <v>486</v>
      </c>
      <c r="K268" s="22">
        <f t="shared" si="5"/>
        <v>0</v>
      </c>
      <c r="L268" s="60">
        <v>1</v>
      </c>
      <c r="M268" s="224">
        <v>45503</v>
      </c>
    </row>
    <row r="269" spans="1:14">
      <c r="A269" s="4">
        <v>45503</v>
      </c>
      <c r="B269" s="70" t="s">
        <v>41</v>
      </c>
      <c r="C269" s="70" t="s">
        <v>42</v>
      </c>
      <c r="D269" s="70" t="s">
        <v>127</v>
      </c>
      <c r="E269" s="59">
        <v>1</v>
      </c>
      <c r="F269" s="70" t="s">
        <v>44</v>
      </c>
      <c r="G269" s="70" t="s">
        <v>15</v>
      </c>
      <c r="H269" s="115">
        <v>45503</v>
      </c>
      <c r="I269" s="70" t="s">
        <v>1265</v>
      </c>
      <c r="J269" s="70" t="s">
        <v>487</v>
      </c>
      <c r="K269" s="22">
        <f t="shared" si="5"/>
        <v>1</v>
      </c>
      <c r="L269" s="60">
        <v>0</v>
      </c>
      <c r="M269" s="224">
        <v>45503</v>
      </c>
    </row>
    <row r="270" spans="1:14">
      <c r="A270" s="4">
        <v>45503</v>
      </c>
      <c r="B270" s="70" t="s">
        <v>41</v>
      </c>
      <c r="C270" s="70" t="s">
        <v>46</v>
      </c>
      <c r="D270" s="70" t="s">
        <v>139</v>
      </c>
      <c r="E270" s="59">
        <v>1</v>
      </c>
      <c r="F270" s="70" t="s">
        <v>44</v>
      </c>
      <c r="G270" s="70" t="s">
        <v>14</v>
      </c>
      <c r="H270" s="4">
        <v>45503</v>
      </c>
      <c r="I270" s="70" t="s">
        <v>1265</v>
      </c>
      <c r="J270" s="70" t="s">
        <v>233</v>
      </c>
      <c r="K270" s="22">
        <f t="shared" si="5"/>
        <v>1</v>
      </c>
      <c r="L270" s="60">
        <v>0</v>
      </c>
      <c r="M270" s="224">
        <v>45503</v>
      </c>
    </row>
    <row r="271" spans="1:14">
      <c r="A271" s="4">
        <v>45503</v>
      </c>
      <c r="B271" s="70" t="s">
        <v>41</v>
      </c>
      <c r="C271" s="70" t="s">
        <v>46</v>
      </c>
      <c r="D271" s="70" t="s">
        <v>139</v>
      </c>
      <c r="E271" s="59">
        <v>1</v>
      </c>
      <c r="F271" s="70" t="s">
        <v>44</v>
      </c>
      <c r="G271" s="70" t="s">
        <v>15</v>
      </c>
      <c r="H271" s="4">
        <v>45503</v>
      </c>
      <c r="I271" s="70" t="s">
        <v>1265</v>
      </c>
      <c r="J271" s="70" t="s">
        <v>234</v>
      </c>
      <c r="K271" s="22">
        <f t="shared" si="5"/>
        <v>1</v>
      </c>
      <c r="L271" s="60">
        <v>0</v>
      </c>
      <c r="M271" s="224">
        <v>45503</v>
      </c>
    </row>
    <row r="272" spans="1:14">
      <c r="A272" s="4">
        <v>45503</v>
      </c>
      <c r="B272" s="70" t="s">
        <v>41</v>
      </c>
      <c r="C272" s="70" t="s">
        <v>46</v>
      </c>
      <c r="D272" s="70" t="s">
        <v>139</v>
      </c>
      <c r="E272" s="59">
        <v>2</v>
      </c>
      <c r="F272" s="70" t="s">
        <v>44</v>
      </c>
      <c r="G272" s="70" t="s">
        <v>37</v>
      </c>
      <c r="H272" s="4">
        <v>45503</v>
      </c>
      <c r="I272" s="70" t="s">
        <v>1265</v>
      </c>
      <c r="J272" s="70" t="s">
        <v>1039</v>
      </c>
      <c r="K272" s="22">
        <f t="shared" si="5"/>
        <v>2</v>
      </c>
      <c r="L272" s="60">
        <v>0</v>
      </c>
      <c r="M272" s="224">
        <v>45503</v>
      </c>
    </row>
    <row r="273" spans="1:14">
      <c r="A273" s="4">
        <v>45503</v>
      </c>
      <c r="B273" s="70" t="s">
        <v>41</v>
      </c>
      <c r="C273" s="70" t="s">
        <v>46</v>
      </c>
      <c r="D273" s="70" t="s">
        <v>139</v>
      </c>
      <c r="E273" s="59">
        <v>1</v>
      </c>
      <c r="F273" s="70" t="s">
        <v>44</v>
      </c>
      <c r="G273" s="70" t="s">
        <v>15</v>
      </c>
      <c r="H273" s="4">
        <v>45503</v>
      </c>
      <c r="I273" s="70" t="s">
        <v>1265</v>
      </c>
      <c r="J273" s="70" t="s">
        <v>1382</v>
      </c>
      <c r="K273" s="22">
        <f t="shared" si="5"/>
        <v>1</v>
      </c>
      <c r="L273" s="60">
        <v>0</v>
      </c>
      <c r="M273" s="224">
        <v>45503</v>
      </c>
    </row>
    <row r="274" spans="1:14">
      <c r="A274" s="115">
        <v>45503</v>
      </c>
      <c r="B274" s="70" t="s">
        <v>41</v>
      </c>
      <c r="C274" s="70" t="s">
        <v>46</v>
      </c>
      <c r="D274" s="70" t="s">
        <v>43</v>
      </c>
      <c r="E274" s="59">
        <v>1</v>
      </c>
      <c r="F274" s="70" t="s">
        <v>44</v>
      </c>
      <c r="G274" s="70" t="s">
        <v>14</v>
      </c>
      <c r="H274" s="4">
        <v>45503</v>
      </c>
      <c r="I274" s="70" t="s">
        <v>1265</v>
      </c>
      <c r="J274" s="70" t="s">
        <v>252</v>
      </c>
      <c r="K274" s="22">
        <f t="shared" si="5"/>
        <v>1</v>
      </c>
      <c r="L274" s="60">
        <v>0</v>
      </c>
      <c r="M274" s="224">
        <v>45503</v>
      </c>
    </row>
    <row r="275" spans="1:14">
      <c r="A275" s="4">
        <v>45503</v>
      </c>
      <c r="B275" s="70" t="s">
        <v>41</v>
      </c>
      <c r="C275" s="70" t="s">
        <v>46</v>
      </c>
      <c r="D275" s="70" t="s">
        <v>43</v>
      </c>
      <c r="E275" s="59">
        <v>1</v>
      </c>
      <c r="F275" s="70" t="s">
        <v>44</v>
      </c>
      <c r="G275" s="70" t="s">
        <v>15</v>
      </c>
      <c r="H275" s="4">
        <v>45503</v>
      </c>
      <c r="I275" s="70" t="s">
        <v>1265</v>
      </c>
      <c r="J275" s="70" t="s">
        <v>253</v>
      </c>
      <c r="K275" s="22">
        <f t="shared" si="5"/>
        <v>0</v>
      </c>
      <c r="L275" s="60">
        <v>1</v>
      </c>
      <c r="M275" s="224">
        <v>45503</v>
      </c>
    </row>
    <row r="276" spans="1:14">
      <c r="A276" s="4">
        <v>45503</v>
      </c>
      <c r="B276" s="70" t="s">
        <v>41</v>
      </c>
      <c r="C276" s="70" t="s">
        <v>49</v>
      </c>
      <c r="D276" s="70" t="s">
        <v>43</v>
      </c>
      <c r="E276" s="59">
        <v>1</v>
      </c>
      <c r="F276" s="70" t="s">
        <v>44</v>
      </c>
      <c r="G276" s="70" t="s">
        <v>14</v>
      </c>
      <c r="H276" s="4">
        <v>45503</v>
      </c>
      <c r="I276" s="70" t="s">
        <v>1265</v>
      </c>
      <c r="J276" s="70" t="s">
        <v>244</v>
      </c>
      <c r="K276" s="22">
        <f t="shared" si="5"/>
        <v>1</v>
      </c>
      <c r="L276" s="60">
        <v>0</v>
      </c>
      <c r="M276" s="224">
        <v>45503</v>
      </c>
    </row>
    <row r="277" spans="1:14">
      <c r="A277" s="4">
        <v>45503</v>
      </c>
      <c r="B277" s="70" t="s">
        <v>41</v>
      </c>
      <c r="C277" s="70" t="s">
        <v>49</v>
      </c>
      <c r="D277" s="70" t="s">
        <v>43</v>
      </c>
      <c r="E277" s="59">
        <v>1</v>
      </c>
      <c r="F277" s="70" t="s">
        <v>44</v>
      </c>
      <c r="G277" s="70" t="s">
        <v>15</v>
      </c>
      <c r="H277" s="4">
        <v>45503</v>
      </c>
      <c r="I277" s="70" t="s">
        <v>1265</v>
      </c>
      <c r="J277" s="70" t="s">
        <v>258</v>
      </c>
      <c r="K277" s="22">
        <f t="shared" si="5"/>
        <v>0</v>
      </c>
      <c r="L277" s="60">
        <v>1</v>
      </c>
      <c r="M277" s="224">
        <v>45503</v>
      </c>
    </row>
    <row r="278" spans="1:14">
      <c r="A278" s="4">
        <v>45504</v>
      </c>
      <c r="B278" s="70" t="s">
        <v>41</v>
      </c>
      <c r="C278" s="70" t="s">
        <v>42</v>
      </c>
      <c r="D278" s="70" t="s">
        <v>180</v>
      </c>
      <c r="E278" s="59">
        <v>2</v>
      </c>
      <c r="F278" s="70" t="s">
        <v>44</v>
      </c>
      <c r="G278" s="70" t="s">
        <v>37</v>
      </c>
      <c r="H278" s="4">
        <v>45504</v>
      </c>
      <c r="I278" s="70" t="s">
        <v>1265</v>
      </c>
      <c r="J278" s="70" t="s">
        <v>348</v>
      </c>
      <c r="K278" s="22">
        <f t="shared" si="5"/>
        <v>2</v>
      </c>
      <c r="L278" s="60">
        <v>0</v>
      </c>
      <c r="M278" s="224">
        <v>45504</v>
      </c>
    </row>
    <row r="279" spans="1:14">
      <c r="A279" s="4">
        <v>45504</v>
      </c>
      <c r="B279" s="70" t="s">
        <v>41</v>
      </c>
      <c r="C279" s="70" t="s">
        <v>42</v>
      </c>
      <c r="D279" s="70" t="s">
        <v>180</v>
      </c>
      <c r="E279" s="59">
        <v>1</v>
      </c>
      <c r="F279" s="70" t="s">
        <v>44</v>
      </c>
      <c r="G279" s="70" t="s">
        <v>14</v>
      </c>
      <c r="H279" s="4">
        <v>45504</v>
      </c>
      <c r="I279" s="70" t="s">
        <v>1265</v>
      </c>
      <c r="J279" s="70" t="s">
        <v>346</v>
      </c>
      <c r="K279" s="22">
        <f t="shared" si="5"/>
        <v>1</v>
      </c>
      <c r="L279" s="60">
        <v>0</v>
      </c>
      <c r="M279" s="224">
        <v>45504</v>
      </c>
    </row>
    <row r="280" spans="1:14">
      <c r="A280" s="4">
        <v>45504</v>
      </c>
      <c r="B280" s="70" t="s">
        <v>41</v>
      </c>
      <c r="C280" s="70" t="s">
        <v>42</v>
      </c>
      <c r="D280" s="70" t="s">
        <v>180</v>
      </c>
      <c r="E280" s="59">
        <v>1</v>
      </c>
      <c r="F280" s="70" t="s">
        <v>44</v>
      </c>
      <c r="G280" s="70" t="s">
        <v>15</v>
      </c>
      <c r="H280" s="4">
        <v>45504</v>
      </c>
      <c r="I280" s="70" t="s">
        <v>1265</v>
      </c>
      <c r="J280" s="70" t="s">
        <v>347</v>
      </c>
      <c r="K280" s="22">
        <f t="shared" si="5"/>
        <v>0</v>
      </c>
      <c r="L280" s="60">
        <v>1</v>
      </c>
      <c r="M280" s="224">
        <v>45504</v>
      </c>
    </row>
    <row r="281" spans="1:14">
      <c r="A281" s="4">
        <v>45491</v>
      </c>
      <c r="B281" s="70" t="s">
        <v>41</v>
      </c>
      <c r="C281" s="70" t="s">
        <v>46</v>
      </c>
      <c r="D281" s="70" t="s">
        <v>173</v>
      </c>
      <c r="E281" s="59">
        <v>4</v>
      </c>
      <c r="F281" s="70" t="s">
        <v>44</v>
      </c>
      <c r="G281" s="70" t="s">
        <v>17</v>
      </c>
      <c r="H281" s="4">
        <v>45491</v>
      </c>
      <c r="I281" s="70" t="s">
        <v>1265</v>
      </c>
      <c r="J281" s="70" t="s">
        <v>200</v>
      </c>
      <c r="K281" s="22">
        <f t="shared" si="5"/>
        <v>2</v>
      </c>
      <c r="L281" s="60">
        <v>2</v>
      </c>
      <c r="M281" s="224">
        <v>45491</v>
      </c>
    </row>
    <row r="282" spans="1:14">
      <c r="A282" s="83">
        <v>45497</v>
      </c>
      <c r="B282" s="84" t="s">
        <v>41</v>
      </c>
      <c r="C282" s="84" t="s">
        <v>49</v>
      </c>
      <c r="D282" s="84" t="s">
        <v>43</v>
      </c>
      <c r="E282" s="85">
        <v>9</v>
      </c>
      <c r="F282" s="84" t="s">
        <v>44</v>
      </c>
      <c r="G282" s="84" t="s">
        <v>39</v>
      </c>
      <c r="H282" s="83"/>
      <c r="I282" s="86"/>
      <c r="J282" s="84" t="s">
        <v>1399</v>
      </c>
      <c r="K282" s="28">
        <f t="shared" ref="K282:K293" si="6">IF(H282="",0,IF(L282&gt;E282,"ERROR",E282-L282))</f>
        <v>0</v>
      </c>
      <c r="L282" s="87"/>
      <c r="M282" s="239"/>
      <c r="N282" s="240" t="s">
        <v>961</v>
      </c>
    </row>
    <row r="283" spans="1:14">
      <c r="A283" s="83">
        <v>45497</v>
      </c>
      <c r="B283" s="84" t="s">
        <v>41</v>
      </c>
      <c r="C283" s="84" t="s">
        <v>49</v>
      </c>
      <c r="D283" s="84" t="s">
        <v>43</v>
      </c>
      <c r="E283" s="85">
        <v>8</v>
      </c>
      <c r="F283" s="84" t="s">
        <v>44</v>
      </c>
      <c r="G283" s="84" t="s">
        <v>36</v>
      </c>
      <c r="H283" s="83"/>
      <c r="I283" s="86"/>
      <c r="J283" s="84" t="s">
        <v>1383</v>
      </c>
      <c r="K283" s="28">
        <f t="shared" si="6"/>
        <v>0</v>
      </c>
      <c r="L283" s="87"/>
      <c r="M283" s="239"/>
      <c r="N283" s="240" t="s">
        <v>977</v>
      </c>
    </row>
    <row r="284" spans="1:14">
      <c r="A284" s="83">
        <v>45497</v>
      </c>
      <c r="B284" s="84" t="s">
        <v>41</v>
      </c>
      <c r="C284" s="84" t="s">
        <v>49</v>
      </c>
      <c r="D284" s="84" t="s">
        <v>43</v>
      </c>
      <c r="E284" s="85">
        <v>3</v>
      </c>
      <c r="F284" s="84" t="s">
        <v>44</v>
      </c>
      <c r="G284" s="84" t="s">
        <v>29</v>
      </c>
      <c r="H284" s="83"/>
      <c r="I284" s="86"/>
      <c r="J284" s="84" t="s">
        <v>1384</v>
      </c>
      <c r="K284" s="28">
        <f t="shared" si="6"/>
        <v>0</v>
      </c>
      <c r="L284" s="87"/>
      <c r="M284" s="239"/>
      <c r="N284" s="240" t="s">
        <v>1385</v>
      </c>
    </row>
    <row r="285" spans="1:14">
      <c r="A285" s="83">
        <v>45497</v>
      </c>
      <c r="B285" s="84" t="s">
        <v>41</v>
      </c>
      <c r="C285" s="84" t="s">
        <v>49</v>
      </c>
      <c r="D285" s="84" t="s">
        <v>43</v>
      </c>
      <c r="E285" s="85">
        <v>1</v>
      </c>
      <c r="F285" s="84" t="s">
        <v>44</v>
      </c>
      <c r="G285" s="84" t="s">
        <v>39</v>
      </c>
      <c r="H285" s="83"/>
      <c r="I285" s="86"/>
      <c r="J285" s="84" t="s">
        <v>1386</v>
      </c>
      <c r="K285" s="28">
        <f t="shared" si="6"/>
        <v>0</v>
      </c>
      <c r="L285" s="87"/>
      <c r="M285" s="239"/>
      <c r="N285" s="240" t="s">
        <v>1387</v>
      </c>
    </row>
    <row r="286" spans="1:14">
      <c r="A286" s="83">
        <v>45497</v>
      </c>
      <c r="B286" s="84" t="s">
        <v>41</v>
      </c>
      <c r="C286" s="84" t="s">
        <v>64</v>
      </c>
      <c r="D286" s="84" t="s">
        <v>43</v>
      </c>
      <c r="E286" s="85">
        <v>10</v>
      </c>
      <c r="F286" s="84" t="s">
        <v>44</v>
      </c>
      <c r="G286" s="84" t="s">
        <v>36</v>
      </c>
      <c r="H286" s="83"/>
      <c r="I286" s="86"/>
      <c r="J286" s="84" t="s">
        <v>1388</v>
      </c>
      <c r="K286" s="28">
        <f t="shared" si="6"/>
        <v>0</v>
      </c>
      <c r="L286" s="87"/>
      <c r="M286" s="239"/>
      <c r="N286" s="240" t="s">
        <v>972</v>
      </c>
    </row>
    <row r="287" spans="1:14">
      <c r="A287" s="83">
        <v>45497</v>
      </c>
      <c r="B287" s="84" t="s">
        <v>41</v>
      </c>
      <c r="C287" s="84" t="s">
        <v>64</v>
      </c>
      <c r="D287" s="84" t="s">
        <v>43</v>
      </c>
      <c r="E287" s="85">
        <v>4</v>
      </c>
      <c r="F287" s="84" t="s">
        <v>44</v>
      </c>
      <c r="G287" s="84" t="s">
        <v>36</v>
      </c>
      <c r="H287" s="83"/>
      <c r="I287" s="86"/>
      <c r="J287" s="84" t="s">
        <v>1389</v>
      </c>
      <c r="K287" s="28">
        <f t="shared" si="6"/>
        <v>0</v>
      </c>
      <c r="L287" s="87"/>
      <c r="M287" s="239"/>
      <c r="N287" s="240" t="s">
        <v>957</v>
      </c>
    </row>
    <row r="288" spans="1:14">
      <c r="A288" s="83">
        <v>45502</v>
      </c>
      <c r="B288" s="84" t="s">
        <v>41</v>
      </c>
      <c r="C288" s="84" t="s">
        <v>46</v>
      </c>
      <c r="D288" s="84" t="s">
        <v>43</v>
      </c>
      <c r="E288" s="85">
        <v>1</v>
      </c>
      <c r="F288" s="84" t="s">
        <v>44</v>
      </c>
      <c r="G288" s="84" t="s">
        <v>21</v>
      </c>
      <c r="H288" s="83"/>
      <c r="I288" s="86"/>
      <c r="J288" s="84" t="s">
        <v>1392</v>
      </c>
      <c r="K288" s="28">
        <f t="shared" si="6"/>
        <v>0</v>
      </c>
      <c r="L288" s="87"/>
      <c r="M288" s="239"/>
      <c r="N288" s="240" t="s">
        <v>1318</v>
      </c>
    </row>
    <row r="289" spans="1:14">
      <c r="A289" s="83">
        <v>45502</v>
      </c>
      <c r="B289" s="84" t="s">
        <v>41</v>
      </c>
      <c r="C289" s="84" t="s">
        <v>46</v>
      </c>
      <c r="D289" s="84" t="s">
        <v>43</v>
      </c>
      <c r="E289" s="85">
        <v>1</v>
      </c>
      <c r="F289" s="84" t="s">
        <v>44</v>
      </c>
      <c r="G289" s="84" t="s">
        <v>39</v>
      </c>
      <c r="H289" s="83"/>
      <c r="I289" s="86"/>
      <c r="J289" s="84" t="s">
        <v>1393</v>
      </c>
      <c r="K289" s="28">
        <f t="shared" si="6"/>
        <v>0</v>
      </c>
      <c r="L289" s="87"/>
      <c r="M289" s="239"/>
      <c r="N289" s="240" t="s">
        <v>961</v>
      </c>
    </row>
    <row r="290" spans="1:14">
      <c r="A290" s="83">
        <v>45502</v>
      </c>
      <c r="B290" s="84" t="s">
        <v>41</v>
      </c>
      <c r="C290" s="84" t="s">
        <v>46</v>
      </c>
      <c r="D290" s="84" t="s">
        <v>43</v>
      </c>
      <c r="E290" s="85">
        <v>1</v>
      </c>
      <c r="F290" s="84" t="s">
        <v>44</v>
      </c>
      <c r="G290" s="84" t="s">
        <v>23</v>
      </c>
      <c r="H290" s="83"/>
      <c r="I290" s="86"/>
      <c r="J290" s="84" t="s">
        <v>1394</v>
      </c>
      <c r="K290" s="28">
        <f t="shared" si="6"/>
        <v>0</v>
      </c>
      <c r="L290" s="87"/>
      <c r="M290" s="239"/>
      <c r="N290" s="240" t="s">
        <v>1395</v>
      </c>
    </row>
    <row r="291" spans="1:14">
      <c r="A291" s="83">
        <v>45502</v>
      </c>
      <c r="B291" s="84" t="s">
        <v>41</v>
      </c>
      <c r="C291" s="84" t="s">
        <v>46</v>
      </c>
      <c r="D291" s="84" t="s">
        <v>43</v>
      </c>
      <c r="E291" s="85">
        <v>3</v>
      </c>
      <c r="F291" s="84" t="s">
        <v>44</v>
      </c>
      <c r="G291" s="84" t="s">
        <v>23</v>
      </c>
      <c r="H291" s="83"/>
      <c r="I291" s="86"/>
      <c r="J291" s="84" t="s">
        <v>1396</v>
      </c>
      <c r="K291" s="28">
        <f t="shared" si="6"/>
        <v>0</v>
      </c>
      <c r="L291" s="87"/>
      <c r="M291" s="239"/>
      <c r="N291" s="240" t="s">
        <v>1134</v>
      </c>
    </row>
    <row r="292" spans="1:14">
      <c r="A292" s="83">
        <v>45503</v>
      </c>
      <c r="B292" s="84" t="s">
        <v>41</v>
      </c>
      <c r="C292" s="84" t="s">
        <v>64</v>
      </c>
      <c r="D292" s="84" t="s">
        <v>43</v>
      </c>
      <c r="E292" s="85">
        <v>1</v>
      </c>
      <c r="F292" s="84" t="s">
        <v>44</v>
      </c>
      <c r="G292" s="84" t="s">
        <v>38</v>
      </c>
      <c r="H292" s="83"/>
      <c r="I292" s="86"/>
      <c r="J292" s="84" t="s">
        <v>1390</v>
      </c>
      <c r="K292" s="28">
        <f t="shared" si="6"/>
        <v>0</v>
      </c>
      <c r="L292" s="87"/>
      <c r="M292" s="239"/>
      <c r="N292" s="240" t="s">
        <v>1391</v>
      </c>
    </row>
    <row r="293" spans="1:14">
      <c r="A293" s="83">
        <v>45503</v>
      </c>
      <c r="B293" s="84" t="s">
        <v>41</v>
      </c>
      <c r="C293" s="84" t="s">
        <v>64</v>
      </c>
      <c r="D293" s="84" t="s">
        <v>43</v>
      </c>
      <c r="E293" s="85">
        <v>1</v>
      </c>
      <c r="F293" s="84" t="s">
        <v>44</v>
      </c>
      <c r="G293" s="84" t="s">
        <v>23</v>
      </c>
      <c r="H293" s="83"/>
      <c r="I293" s="86"/>
      <c r="J293" s="84" t="s">
        <v>1397</v>
      </c>
      <c r="K293" s="28">
        <f t="shared" si="6"/>
        <v>0</v>
      </c>
      <c r="L293" s="87"/>
      <c r="M293" s="239"/>
      <c r="N293" s="240" t="s">
        <v>1398</v>
      </c>
    </row>
    <row r="294" spans="1:14">
      <c r="K294" s="22">
        <f t="shared" si="5"/>
        <v>0</v>
      </c>
    </row>
    <row r="295" spans="1:14">
      <c r="K295" s="22">
        <f t="shared" si="5"/>
        <v>0</v>
      </c>
    </row>
    <row r="296" spans="1:14">
      <c r="K296" s="22">
        <f t="shared" si="5"/>
        <v>0</v>
      </c>
    </row>
    <row r="297" spans="1:14">
      <c r="K297" s="22">
        <f t="shared" si="5"/>
        <v>0</v>
      </c>
    </row>
    <row r="298" spans="1:14">
      <c r="K298" s="22">
        <f t="shared" si="5"/>
        <v>0</v>
      </c>
    </row>
    <row r="299" spans="1:14">
      <c r="K299" s="22">
        <f t="shared" si="5"/>
        <v>0</v>
      </c>
    </row>
    <row r="300" spans="1:14">
      <c r="K300" s="22">
        <f t="shared" si="5"/>
        <v>0</v>
      </c>
    </row>
    <row r="301" spans="1:14">
      <c r="K301" s="22">
        <f t="shared" si="5"/>
        <v>0</v>
      </c>
    </row>
    <row r="302" spans="1:14">
      <c r="K302" s="22">
        <f t="shared" si="5"/>
        <v>0</v>
      </c>
    </row>
    <row r="303" spans="1:14">
      <c r="K303" s="22">
        <f t="shared" si="5"/>
        <v>0</v>
      </c>
    </row>
    <row r="304" spans="1:14">
      <c r="K304" s="22">
        <f t="shared" si="5"/>
        <v>0</v>
      </c>
    </row>
    <row r="305" spans="11:11">
      <c r="K305" s="22">
        <f t="shared" si="5"/>
        <v>0</v>
      </c>
    </row>
    <row r="306" spans="11:11">
      <c r="K306" s="22">
        <f t="shared" ref="K306:K316" si="7">IF(H306="",0,IF(L306&gt;E306,"ERROR",E306-L306))</f>
        <v>0</v>
      </c>
    </row>
    <row r="307" spans="11:11">
      <c r="K307" s="22">
        <f t="shared" si="7"/>
        <v>0</v>
      </c>
    </row>
    <row r="308" spans="11:11">
      <c r="K308" s="22">
        <f t="shared" si="7"/>
        <v>0</v>
      </c>
    </row>
    <row r="309" spans="11:11">
      <c r="K309" s="22">
        <f t="shared" si="7"/>
        <v>0</v>
      </c>
    </row>
    <row r="310" spans="11:11">
      <c r="K310" s="22">
        <f t="shared" si="7"/>
        <v>0</v>
      </c>
    </row>
    <row r="311" spans="11:11">
      <c r="K311" s="22">
        <f t="shared" si="7"/>
        <v>0</v>
      </c>
    </row>
    <row r="312" spans="11:11">
      <c r="K312" s="22">
        <f t="shared" si="7"/>
        <v>0</v>
      </c>
    </row>
    <row r="313" spans="11:11">
      <c r="K313" s="22">
        <f t="shared" si="7"/>
        <v>0</v>
      </c>
    </row>
    <row r="314" spans="11:11">
      <c r="K314" s="22">
        <f t="shared" si="7"/>
        <v>0</v>
      </c>
    </row>
    <row r="315" spans="11:11">
      <c r="K315" s="22">
        <f t="shared" si="7"/>
        <v>0</v>
      </c>
    </row>
    <row r="316" spans="11:11">
      <c r="K316" s="22">
        <f t="shared" si="7"/>
        <v>0</v>
      </c>
    </row>
    <row r="1046634" spans="1:14" s="1" customFormat="1">
      <c r="A1046634" s="4"/>
      <c r="B1046634" s="3"/>
      <c r="C1046634" s="3"/>
      <c r="D1046634" s="3"/>
      <c r="E1046634" s="59"/>
      <c r="F1046634" s="3"/>
      <c r="G1046634" s="3"/>
      <c r="H1046634" s="4"/>
      <c r="I1046634" s="3"/>
      <c r="J1046634" s="3"/>
      <c r="K1046634" s="59"/>
      <c r="L1046634" s="60"/>
      <c r="M1046634" s="224"/>
      <c r="N1046634" s="190"/>
    </row>
    <row r="1046635" spans="1:14" s="1" customFormat="1">
      <c r="A1046635" s="4"/>
      <c r="B1046635" s="3"/>
      <c r="C1046635" s="3"/>
      <c r="D1046635" s="3"/>
      <c r="E1046635" s="59"/>
      <c r="F1046635" s="3"/>
      <c r="G1046635" s="3"/>
      <c r="H1046635" s="4"/>
      <c r="I1046635" s="3"/>
      <c r="J1046635" s="3"/>
      <c r="K1046635" s="59"/>
      <c r="L1046635" s="60"/>
      <c r="M1046635" s="224"/>
      <c r="N1046635" s="190"/>
    </row>
    <row r="1046636" spans="1:14" s="1" customFormat="1">
      <c r="A1046636" s="4"/>
      <c r="B1046636" s="3"/>
      <c r="C1046636" s="3"/>
      <c r="D1046636" s="3"/>
      <c r="E1046636" s="59"/>
      <c r="F1046636" s="3"/>
      <c r="G1046636" s="3"/>
      <c r="H1046636" s="4"/>
      <c r="I1046636" s="3"/>
      <c r="J1046636" s="3"/>
      <c r="K1046636" s="59"/>
      <c r="L1046636" s="60"/>
      <c r="M1046636" s="224"/>
      <c r="N1046636" s="190"/>
    </row>
    <row r="1046640" spans="1:14" s="1" customFormat="1">
      <c r="A1046640" s="4"/>
      <c r="B1046640" s="3"/>
      <c r="C1046640" s="3"/>
      <c r="D1046640" s="3"/>
      <c r="E1046640" s="59"/>
      <c r="F1046640" s="3"/>
      <c r="G1046640" s="3"/>
      <c r="H1046640" s="4"/>
      <c r="I1046640" s="3"/>
      <c r="J1046640" s="3"/>
      <c r="K1046640" s="59"/>
      <c r="L1046640" s="60"/>
      <c r="M1046640" s="224"/>
      <c r="N1046640" s="190"/>
    </row>
  </sheetData>
  <sheetProtection sort="0" autoFilter="0"/>
  <autoFilter ref="A3:N316" xr:uid="{089D63C8-F63F-4896-9242-4EDFA75CB27C}"/>
  <sortState xmlns:xlrd2="http://schemas.microsoft.com/office/spreadsheetml/2017/richdata2" ref="A282:O293">
    <sortCondition ref="A282:A293"/>
  </sortState>
  <mergeCells count="1">
    <mergeCell ref="A1:N1"/>
  </mergeCells>
  <conditionalFormatting sqref="K4:K316">
    <cfRule type="cellIs" dxfId="6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F46E-D84A-4ED8-8FA1-8F6B49A94E2C}">
  <sheetPr codeName="Sheet8">
    <pageSetUpPr fitToPage="1"/>
  </sheetPr>
  <dimension ref="A1:O1046393"/>
  <sheetViews>
    <sheetView defaultGridColor="0" view="pageBreakPreview" colorId="8" zoomScale="70" zoomScaleNormal="70" zoomScaleSheetLayoutView="70" workbookViewId="0">
      <selection activeCell="L2" sqref="L1:L1048576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224" customWidth="1"/>
    <col min="14" max="14" width="21.85546875" style="190" customWidth="1"/>
    <col min="15" max="15" width="36.7109375" customWidth="1"/>
  </cols>
  <sheetData>
    <row r="1" spans="1:14" s="1" customFormat="1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4"/>
      <c r="N1" s="313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221" t="s">
        <v>8</v>
      </c>
      <c r="N2" s="189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222"/>
      <c r="N3" s="188"/>
    </row>
    <row r="4" spans="1:14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30" si="0">IF(H4="",0,IF(L4&gt;E4,"ERROR",E4-L4))</f>
        <v>0</v>
      </c>
      <c r="L4" s="105"/>
      <c r="M4" s="227"/>
      <c r="N4" s="190"/>
    </row>
    <row r="5" spans="1:14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227"/>
      <c r="N5" s="190"/>
    </row>
    <row r="6" spans="1:14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227"/>
      <c r="N6" s="190"/>
    </row>
    <row r="7" spans="1:14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227"/>
      <c r="N7" s="190"/>
    </row>
    <row r="8" spans="1:14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227"/>
      <c r="N8" s="190"/>
    </row>
    <row r="9" spans="1:14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227"/>
      <c r="N9" s="190"/>
    </row>
    <row r="10" spans="1:14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227"/>
      <c r="N10" s="190"/>
    </row>
    <row r="11" spans="1:14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227"/>
      <c r="N11" s="190"/>
    </row>
    <row r="12" spans="1:14" s="60" customFormat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227"/>
      <c r="N12" s="190"/>
    </row>
    <row r="13" spans="1:14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227"/>
      <c r="N13" s="190"/>
    </row>
    <row r="14" spans="1:14" s="60" customFormat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227"/>
      <c r="N14" s="190"/>
    </row>
    <row r="15" spans="1:14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227"/>
      <c r="N15" s="190"/>
    </row>
    <row r="16" spans="1:14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227"/>
      <c r="N16" s="190"/>
    </row>
    <row r="17" spans="1:14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227"/>
      <c r="N17" s="190"/>
    </row>
    <row r="18" spans="1:14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227"/>
      <c r="N18" s="190"/>
    </row>
    <row r="19" spans="1:14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227"/>
      <c r="N19" s="190"/>
    </row>
    <row r="20" spans="1:14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227"/>
      <c r="N20" s="190"/>
    </row>
    <row r="21" spans="1:14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227"/>
      <c r="N21" s="190"/>
    </row>
    <row r="22" spans="1:14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227"/>
      <c r="N22" s="190"/>
    </row>
    <row r="23" spans="1:14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227"/>
      <c r="N23" s="190"/>
    </row>
    <row r="24" spans="1:14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227"/>
      <c r="N24" s="190"/>
    </row>
    <row r="25" spans="1:14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227"/>
      <c r="N25" s="190"/>
    </row>
    <row r="26" spans="1:14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227"/>
      <c r="N26" s="190"/>
    </row>
    <row r="27" spans="1:14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227"/>
      <c r="N27" s="190"/>
    </row>
    <row r="28" spans="1:14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227"/>
      <c r="N28" s="190"/>
    </row>
    <row r="29" spans="1:14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227"/>
      <c r="N29" s="190"/>
    </row>
    <row r="30" spans="1:14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227"/>
      <c r="N30" s="190"/>
    </row>
    <row r="31" spans="1:14">
      <c r="A31" s="83">
        <v>45497</v>
      </c>
      <c r="B31" s="84" t="s">
        <v>41</v>
      </c>
      <c r="C31" s="84" t="s">
        <v>49</v>
      </c>
      <c r="D31" s="84" t="s">
        <v>43</v>
      </c>
      <c r="E31" s="85">
        <v>9</v>
      </c>
      <c r="F31" s="84" t="s">
        <v>44</v>
      </c>
      <c r="G31" s="84" t="s">
        <v>39</v>
      </c>
      <c r="H31" s="83">
        <v>45523</v>
      </c>
      <c r="I31" s="84" t="s">
        <v>356</v>
      </c>
      <c r="J31" s="84" t="s">
        <v>1399</v>
      </c>
      <c r="K31" s="28">
        <f t="shared" ref="K31:K42" si="1">IF(H31="",0,IF(L31&gt;E31,"ERROR",E31-L31))</f>
        <v>9</v>
      </c>
      <c r="L31" s="87">
        <v>0</v>
      </c>
      <c r="M31" s="239">
        <v>45526</v>
      </c>
      <c r="N31" s="240" t="s">
        <v>961</v>
      </c>
    </row>
    <row r="32" spans="1:14">
      <c r="A32" s="83">
        <v>45497</v>
      </c>
      <c r="B32" s="84" t="s">
        <v>41</v>
      </c>
      <c r="C32" s="84" t="s">
        <v>49</v>
      </c>
      <c r="D32" s="84" t="s">
        <v>43</v>
      </c>
      <c r="E32" s="85">
        <v>8</v>
      </c>
      <c r="F32" s="84" t="s">
        <v>44</v>
      </c>
      <c r="G32" s="84" t="s">
        <v>36</v>
      </c>
      <c r="H32" s="83">
        <v>45505</v>
      </c>
      <c r="I32" s="84" t="s">
        <v>356</v>
      </c>
      <c r="J32" s="84" t="s">
        <v>1383</v>
      </c>
      <c r="K32" s="28">
        <f t="shared" si="1"/>
        <v>7</v>
      </c>
      <c r="L32" s="87">
        <v>1</v>
      </c>
      <c r="M32" s="239">
        <v>45506</v>
      </c>
      <c r="N32" s="240" t="s">
        <v>977</v>
      </c>
    </row>
    <row r="33" spans="1:14">
      <c r="A33" s="83">
        <v>45497</v>
      </c>
      <c r="B33" s="84" t="s">
        <v>41</v>
      </c>
      <c r="C33" s="84" t="s">
        <v>49</v>
      </c>
      <c r="D33" s="84" t="s">
        <v>43</v>
      </c>
      <c r="E33" s="85">
        <v>3</v>
      </c>
      <c r="F33" s="84" t="s">
        <v>44</v>
      </c>
      <c r="G33" s="84" t="s">
        <v>29</v>
      </c>
      <c r="H33" s="83">
        <v>45505</v>
      </c>
      <c r="I33" s="84" t="s">
        <v>356</v>
      </c>
      <c r="J33" s="84" t="s">
        <v>1384</v>
      </c>
      <c r="K33" s="28">
        <f t="shared" si="1"/>
        <v>3</v>
      </c>
      <c r="L33" s="87">
        <v>0</v>
      </c>
      <c r="M33" s="239">
        <v>45506</v>
      </c>
      <c r="N33" s="240" t="s">
        <v>1385</v>
      </c>
    </row>
    <row r="34" spans="1:14">
      <c r="A34" s="83">
        <v>45497</v>
      </c>
      <c r="B34" s="84" t="s">
        <v>41</v>
      </c>
      <c r="C34" s="84" t="s">
        <v>49</v>
      </c>
      <c r="D34" s="84" t="s">
        <v>43</v>
      </c>
      <c r="E34" s="85">
        <v>1</v>
      </c>
      <c r="F34" s="84" t="s">
        <v>44</v>
      </c>
      <c r="G34" s="84" t="s">
        <v>39</v>
      </c>
      <c r="H34" s="83">
        <v>45505</v>
      </c>
      <c r="I34" s="84" t="s">
        <v>356</v>
      </c>
      <c r="J34" s="84" t="s">
        <v>1386</v>
      </c>
      <c r="K34" s="28">
        <f t="shared" si="1"/>
        <v>0</v>
      </c>
      <c r="L34" s="87">
        <v>1</v>
      </c>
      <c r="M34" s="239">
        <v>45506</v>
      </c>
      <c r="N34" s="240" t="s">
        <v>1387</v>
      </c>
    </row>
    <row r="35" spans="1:14">
      <c r="A35" s="83">
        <v>45497</v>
      </c>
      <c r="B35" s="84" t="s">
        <v>41</v>
      </c>
      <c r="C35" s="84" t="s">
        <v>64</v>
      </c>
      <c r="D35" s="84" t="s">
        <v>43</v>
      </c>
      <c r="E35" s="85">
        <v>10</v>
      </c>
      <c r="F35" s="84" t="s">
        <v>44</v>
      </c>
      <c r="G35" s="84" t="s">
        <v>36</v>
      </c>
      <c r="H35" s="83">
        <v>45506</v>
      </c>
      <c r="I35" s="84" t="s">
        <v>356</v>
      </c>
      <c r="J35" s="84" t="s">
        <v>1388</v>
      </c>
      <c r="K35" s="28">
        <f t="shared" si="1"/>
        <v>10</v>
      </c>
      <c r="L35" s="87">
        <v>0</v>
      </c>
      <c r="M35" s="239">
        <v>45510</v>
      </c>
      <c r="N35" s="240" t="s">
        <v>972</v>
      </c>
    </row>
    <row r="36" spans="1:14">
      <c r="A36" s="83">
        <v>45497</v>
      </c>
      <c r="B36" s="84" t="s">
        <v>41</v>
      </c>
      <c r="C36" s="84" t="s">
        <v>64</v>
      </c>
      <c r="D36" s="84" t="s">
        <v>43</v>
      </c>
      <c r="E36" s="85">
        <v>4</v>
      </c>
      <c r="F36" s="84" t="s">
        <v>44</v>
      </c>
      <c r="G36" s="84" t="s">
        <v>36</v>
      </c>
      <c r="H36" s="83">
        <v>45506</v>
      </c>
      <c r="I36" s="84" t="s">
        <v>356</v>
      </c>
      <c r="J36" s="242" t="s">
        <v>1421</v>
      </c>
      <c r="K36" s="28">
        <f t="shared" si="1"/>
        <v>3</v>
      </c>
      <c r="L36" s="87">
        <v>1</v>
      </c>
      <c r="M36" s="239">
        <v>45510</v>
      </c>
      <c r="N36" s="240" t="s">
        <v>957</v>
      </c>
    </row>
    <row r="37" spans="1:14">
      <c r="A37" s="83">
        <v>45502</v>
      </c>
      <c r="B37" s="84" t="s">
        <v>41</v>
      </c>
      <c r="C37" s="84" t="s">
        <v>46</v>
      </c>
      <c r="D37" s="84" t="s">
        <v>43</v>
      </c>
      <c r="E37" s="85">
        <v>1</v>
      </c>
      <c r="F37" s="84" t="s">
        <v>44</v>
      </c>
      <c r="G37" s="84" t="s">
        <v>21</v>
      </c>
      <c r="H37" s="83">
        <v>45505</v>
      </c>
      <c r="I37" s="84" t="s">
        <v>356</v>
      </c>
      <c r="J37" s="84" t="s">
        <v>1392</v>
      </c>
      <c r="K37" s="28">
        <f t="shared" si="1"/>
        <v>1</v>
      </c>
      <c r="L37" s="87">
        <v>0</v>
      </c>
      <c r="M37" s="239"/>
      <c r="N37" s="240" t="s">
        <v>1318</v>
      </c>
    </row>
    <row r="38" spans="1:14">
      <c r="A38" s="83">
        <v>45502</v>
      </c>
      <c r="B38" s="84" t="s">
        <v>41</v>
      </c>
      <c r="C38" s="84" t="s">
        <v>46</v>
      </c>
      <c r="D38" s="84" t="s">
        <v>43</v>
      </c>
      <c r="E38" s="85">
        <v>1</v>
      </c>
      <c r="F38" s="84" t="s">
        <v>44</v>
      </c>
      <c r="G38" s="84" t="s">
        <v>39</v>
      </c>
      <c r="H38" s="83">
        <v>45518</v>
      </c>
      <c r="I38" s="84" t="s">
        <v>356</v>
      </c>
      <c r="J38" s="84" t="s">
        <v>1393</v>
      </c>
      <c r="K38" s="28">
        <f t="shared" si="1"/>
        <v>1</v>
      </c>
      <c r="L38" s="87">
        <v>0</v>
      </c>
      <c r="M38" s="239">
        <v>45523</v>
      </c>
      <c r="N38" s="240" t="s">
        <v>961</v>
      </c>
    </row>
    <row r="39" spans="1:14">
      <c r="A39" s="83">
        <v>45502</v>
      </c>
      <c r="B39" s="84" t="s">
        <v>41</v>
      </c>
      <c r="C39" s="84" t="s">
        <v>46</v>
      </c>
      <c r="D39" s="84" t="s">
        <v>43</v>
      </c>
      <c r="E39" s="85">
        <v>1</v>
      </c>
      <c r="F39" s="84" t="s">
        <v>44</v>
      </c>
      <c r="G39" s="84" t="s">
        <v>23</v>
      </c>
      <c r="H39" s="83">
        <v>45517</v>
      </c>
      <c r="I39" s="84" t="s">
        <v>356</v>
      </c>
      <c r="J39" s="84" t="s">
        <v>1394</v>
      </c>
      <c r="K39" s="28">
        <f t="shared" si="1"/>
        <v>1</v>
      </c>
      <c r="L39" s="87">
        <v>0</v>
      </c>
      <c r="M39" s="239"/>
      <c r="N39" s="240" t="s">
        <v>1395</v>
      </c>
    </row>
    <row r="40" spans="1:14">
      <c r="A40" s="83">
        <v>45502</v>
      </c>
      <c r="B40" s="84" t="s">
        <v>41</v>
      </c>
      <c r="C40" s="84" t="s">
        <v>46</v>
      </c>
      <c r="D40" s="84" t="s">
        <v>43</v>
      </c>
      <c r="E40" s="85">
        <v>3</v>
      </c>
      <c r="F40" s="84" t="s">
        <v>44</v>
      </c>
      <c r="G40" s="84" t="s">
        <v>23</v>
      </c>
      <c r="H40" s="83">
        <v>45517</v>
      </c>
      <c r="I40" s="84" t="s">
        <v>356</v>
      </c>
      <c r="J40" s="84" t="s">
        <v>1396</v>
      </c>
      <c r="K40" s="28">
        <f t="shared" si="1"/>
        <v>3</v>
      </c>
      <c r="L40" s="87">
        <v>0</v>
      </c>
      <c r="M40" s="239"/>
      <c r="N40" s="240" t="s">
        <v>1134</v>
      </c>
    </row>
    <row r="41" spans="1:14">
      <c r="A41" s="83">
        <v>45503</v>
      </c>
      <c r="B41" s="84" t="s">
        <v>41</v>
      </c>
      <c r="C41" s="84" t="s">
        <v>64</v>
      </c>
      <c r="D41" s="84" t="s">
        <v>43</v>
      </c>
      <c r="E41" s="85">
        <v>1</v>
      </c>
      <c r="F41" s="84" t="s">
        <v>44</v>
      </c>
      <c r="G41" s="84" t="s">
        <v>38</v>
      </c>
      <c r="H41" s="83">
        <v>45505</v>
      </c>
      <c r="I41" s="84" t="s">
        <v>356</v>
      </c>
      <c r="J41" s="84" t="s">
        <v>1390</v>
      </c>
      <c r="K41" s="28">
        <f t="shared" si="1"/>
        <v>1</v>
      </c>
      <c r="L41" s="87">
        <v>0</v>
      </c>
      <c r="M41" s="239">
        <v>45510</v>
      </c>
      <c r="N41" s="240" t="s">
        <v>1391</v>
      </c>
    </row>
    <row r="42" spans="1:14">
      <c r="A42" s="83">
        <v>45503</v>
      </c>
      <c r="B42" s="84" t="s">
        <v>41</v>
      </c>
      <c r="C42" s="84" t="s">
        <v>64</v>
      </c>
      <c r="D42" s="84" t="s">
        <v>43</v>
      </c>
      <c r="E42" s="85">
        <v>1</v>
      </c>
      <c r="F42" s="84" t="s">
        <v>44</v>
      </c>
      <c r="G42" s="84" t="s">
        <v>23</v>
      </c>
      <c r="H42" s="83">
        <v>45518</v>
      </c>
      <c r="I42" s="84" t="s">
        <v>356</v>
      </c>
      <c r="J42" s="84" t="s">
        <v>1397</v>
      </c>
      <c r="K42" s="28">
        <f t="shared" si="1"/>
        <v>0</v>
      </c>
      <c r="L42" s="87">
        <v>1</v>
      </c>
      <c r="M42" s="239">
        <v>45518</v>
      </c>
      <c r="N42" s="240" t="s">
        <v>1398</v>
      </c>
    </row>
    <row r="43" spans="1:14">
      <c r="A43" s="4">
        <v>45511</v>
      </c>
      <c r="B43" s="70" t="s">
        <v>41</v>
      </c>
      <c r="C43" s="70" t="s">
        <v>49</v>
      </c>
      <c r="D43" s="70" t="s">
        <v>43</v>
      </c>
      <c r="E43" s="59">
        <v>2</v>
      </c>
      <c r="F43" s="70" t="s">
        <v>44</v>
      </c>
      <c r="G43" s="70" t="s">
        <v>37</v>
      </c>
      <c r="H43" s="4">
        <v>45511</v>
      </c>
      <c r="I43" s="70" t="s">
        <v>356</v>
      </c>
      <c r="J43" s="70" t="s">
        <v>1400</v>
      </c>
      <c r="K43" s="22">
        <f t="shared" ref="K43:K106" si="2">IF(H43="",0,IF(L43&gt;E43,"ERROR",E43-L43))</f>
        <v>2</v>
      </c>
      <c r="L43" s="60">
        <v>0</v>
      </c>
      <c r="M43" s="224">
        <v>45511</v>
      </c>
    </row>
    <row r="44" spans="1:14">
      <c r="A44" s="4">
        <v>45506</v>
      </c>
      <c r="B44" s="70" t="s">
        <v>41</v>
      </c>
      <c r="C44" s="70" t="s">
        <v>49</v>
      </c>
      <c r="D44" s="70" t="s">
        <v>43</v>
      </c>
      <c r="E44" s="59">
        <v>40</v>
      </c>
      <c r="F44" s="70" t="s">
        <v>44</v>
      </c>
      <c r="G44" s="70" t="s">
        <v>37</v>
      </c>
      <c r="H44" s="4">
        <v>45510</v>
      </c>
      <c r="I44" s="70" t="s">
        <v>356</v>
      </c>
      <c r="J44" s="70" t="s">
        <v>1401</v>
      </c>
      <c r="K44" s="22">
        <f t="shared" si="2"/>
        <v>37</v>
      </c>
      <c r="L44" s="60">
        <v>3</v>
      </c>
      <c r="M44" s="224">
        <v>45511</v>
      </c>
      <c r="N44" s="241" t="s">
        <v>1008</v>
      </c>
    </row>
    <row r="45" spans="1:14">
      <c r="A45" s="4">
        <v>45506</v>
      </c>
      <c r="B45" s="70" t="s">
        <v>41</v>
      </c>
      <c r="C45" s="70" t="s">
        <v>49</v>
      </c>
      <c r="D45" s="70" t="s">
        <v>43</v>
      </c>
      <c r="E45" s="59">
        <v>33</v>
      </c>
      <c r="F45" s="70" t="s">
        <v>44</v>
      </c>
      <c r="G45" s="70" t="s">
        <v>37</v>
      </c>
      <c r="H45" s="4">
        <v>45510</v>
      </c>
      <c r="I45" s="70" t="s">
        <v>356</v>
      </c>
      <c r="J45" s="70" t="s">
        <v>1168</v>
      </c>
      <c r="K45" s="22">
        <f t="shared" si="2"/>
        <v>32</v>
      </c>
      <c r="L45" s="60">
        <v>1</v>
      </c>
      <c r="M45" s="224">
        <v>45511</v>
      </c>
      <c r="N45" s="241" t="s">
        <v>1008</v>
      </c>
    </row>
    <row r="46" spans="1:14">
      <c r="A46" s="4">
        <v>45506</v>
      </c>
      <c r="B46" s="70" t="s">
        <v>41</v>
      </c>
      <c r="C46" s="70" t="s">
        <v>49</v>
      </c>
      <c r="D46" s="70" t="s">
        <v>43</v>
      </c>
      <c r="E46" s="59">
        <v>46</v>
      </c>
      <c r="F46" s="70" t="s">
        <v>44</v>
      </c>
      <c r="G46" s="70" t="s">
        <v>37</v>
      </c>
      <c r="H46" s="4">
        <v>45511</v>
      </c>
      <c r="I46" s="70" t="s">
        <v>356</v>
      </c>
      <c r="J46" s="70" t="s">
        <v>1016</v>
      </c>
      <c r="K46" s="22">
        <f t="shared" si="2"/>
        <v>42</v>
      </c>
      <c r="L46" s="60">
        <v>4</v>
      </c>
      <c r="M46" s="224">
        <v>45511</v>
      </c>
      <c r="N46" s="241" t="s">
        <v>1013</v>
      </c>
    </row>
    <row r="47" spans="1:14">
      <c r="A47" s="4">
        <v>45506</v>
      </c>
      <c r="B47" s="70" t="s">
        <v>41</v>
      </c>
      <c r="C47" s="70" t="s">
        <v>49</v>
      </c>
      <c r="D47" s="70" t="s">
        <v>43</v>
      </c>
      <c r="E47" s="59">
        <v>1</v>
      </c>
      <c r="F47" s="70" t="s">
        <v>44</v>
      </c>
      <c r="G47" s="70" t="s">
        <v>16</v>
      </c>
      <c r="H47" s="4">
        <v>45510</v>
      </c>
      <c r="I47" s="70" t="s">
        <v>356</v>
      </c>
      <c r="J47" s="70" t="s">
        <v>1402</v>
      </c>
      <c r="K47" s="22">
        <f t="shared" si="2"/>
        <v>1</v>
      </c>
      <c r="L47" s="60">
        <v>0</v>
      </c>
      <c r="M47" s="224">
        <v>45511</v>
      </c>
      <c r="N47" s="241" t="s">
        <v>1403</v>
      </c>
    </row>
    <row r="48" spans="1:14">
      <c r="A48" s="4">
        <v>45510</v>
      </c>
      <c r="B48" s="70" t="s">
        <v>41</v>
      </c>
      <c r="C48" s="70" t="s">
        <v>64</v>
      </c>
      <c r="D48" s="70" t="s">
        <v>43</v>
      </c>
      <c r="E48" s="59">
        <v>2</v>
      </c>
      <c r="F48" s="70" t="s">
        <v>44</v>
      </c>
      <c r="G48" s="70" t="s">
        <v>20</v>
      </c>
      <c r="H48" s="4">
        <v>45510</v>
      </c>
      <c r="I48" s="70" t="s">
        <v>356</v>
      </c>
      <c r="J48" s="70" t="s">
        <v>1404</v>
      </c>
      <c r="K48" s="22">
        <f t="shared" si="2"/>
        <v>2</v>
      </c>
      <c r="L48" s="60">
        <v>0</v>
      </c>
      <c r="M48" s="224">
        <v>45510</v>
      </c>
      <c r="N48" s="241" t="s">
        <v>1025</v>
      </c>
    </row>
    <row r="49" spans="1:15">
      <c r="A49" s="4">
        <v>45506</v>
      </c>
      <c r="B49" s="70" t="s">
        <v>41</v>
      </c>
      <c r="C49" s="70" t="s">
        <v>49</v>
      </c>
      <c r="D49" s="70" t="s">
        <v>43</v>
      </c>
      <c r="E49" s="59">
        <v>1</v>
      </c>
      <c r="F49" s="70" t="s">
        <v>44</v>
      </c>
      <c r="G49" s="70" t="s">
        <v>15</v>
      </c>
      <c r="H49" s="4">
        <v>45511</v>
      </c>
      <c r="I49" s="70" t="s">
        <v>356</v>
      </c>
      <c r="J49" s="70" t="s">
        <v>1405</v>
      </c>
      <c r="K49" s="22">
        <f t="shared" si="2"/>
        <v>0</v>
      </c>
      <c r="L49" s="60">
        <v>1</v>
      </c>
      <c r="M49" s="224">
        <v>45511</v>
      </c>
      <c r="N49" s="241" t="s">
        <v>1046</v>
      </c>
    </row>
    <row r="50" spans="1:15">
      <c r="A50" s="4">
        <v>45506</v>
      </c>
      <c r="B50" s="70" t="s">
        <v>41</v>
      </c>
      <c r="C50" s="70" t="s">
        <v>49</v>
      </c>
      <c r="D50" s="70" t="s">
        <v>43</v>
      </c>
      <c r="E50" s="59">
        <v>1</v>
      </c>
      <c r="F50" s="70" t="s">
        <v>44</v>
      </c>
      <c r="G50" s="70" t="s">
        <v>15</v>
      </c>
      <c r="H50" s="4">
        <v>45511</v>
      </c>
      <c r="I50" s="70" t="s">
        <v>356</v>
      </c>
      <c r="J50" s="70" t="s">
        <v>431</v>
      </c>
      <c r="K50" s="22">
        <f t="shared" si="2"/>
        <v>1</v>
      </c>
      <c r="L50" s="60">
        <v>0</v>
      </c>
      <c r="M50" s="224">
        <v>45511</v>
      </c>
      <c r="N50" s="241" t="s">
        <v>1406</v>
      </c>
    </row>
    <row r="51" spans="1:15">
      <c r="A51" s="4">
        <v>45506</v>
      </c>
      <c r="B51" s="70" t="s">
        <v>41</v>
      </c>
      <c r="C51" s="70" t="s">
        <v>49</v>
      </c>
      <c r="D51" s="70" t="s">
        <v>43</v>
      </c>
      <c r="E51" s="59">
        <v>3</v>
      </c>
      <c r="F51" s="70" t="s">
        <v>44</v>
      </c>
      <c r="G51" s="70" t="s">
        <v>20</v>
      </c>
      <c r="H51" s="4">
        <v>45510</v>
      </c>
      <c r="I51" s="70" t="s">
        <v>356</v>
      </c>
      <c r="J51" s="70" t="s">
        <v>1407</v>
      </c>
      <c r="K51" s="22">
        <f t="shared" si="2"/>
        <v>3</v>
      </c>
      <c r="L51" s="60">
        <v>0</v>
      </c>
      <c r="M51" s="224">
        <v>45511</v>
      </c>
      <c r="N51" s="241" t="s">
        <v>1025</v>
      </c>
    </row>
    <row r="52" spans="1:15">
      <c r="A52" s="4">
        <v>45506</v>
      </c>
      <c r="B52" s="70" t="s">
        <v>41</v>
      </c>
      <c r="C52" s="70" t="s">
        <v>49</v>
      </c>
      <c r="D52" s="70" t="s">
        <v>43</v>
      </c>
      <c r="E52" s="59">
        <v>13</v>
      </c>
      <c r="F52" s="70" t="s">
        <v>44</v>
      </c>
      <c r="G52" s="70" t="s">
        <v>17</v>
      </c>
      <c r="H52" s="4">
        <v>45510</v>
      </c>
      <c r="I52" s="70" t="s">
        <v>356</v>
      </c>
      <c r="J52" s="70" t="s">
        <v>1408</v>
      </c>
      <c r="K52" s="22">
        <f t="shared" si="2"/>
        <v>13</v>
      </c>
      <c r="L52" s="60">
        <v>0</v>
      </c>
      <c r="M52" s="224">
        <v>45511</v>
      </c>
      <c r="N52" s="241" t="s">
        <v>1313</v>
      </c>
    </row>
    <row r="53" spans="1:15">
      <c r="A53" s="4">
        <v>45510</v>
      </c>
      <c r="B53" s="70" t="s">
        <v>41</v>
      </c>
      <c r="C53" s="70" t="s">
        <v>46</v>
      </c>
      <c r="D53" s="70" t="s">
        <v>43</v>
      </c>
      <c r="E53" s="59">
        <v>20</v>
      </c>
      <c r="F53" s="70" t="s">
        <v>44</v>
      </c>
      <c r="G53" s="70" t="s">
        <v>17</v>
      </c>
      <c r="H53" s="4">
        <v>45512</v>
      </c>
      <c r="I53" s="70" t="s">
        <v>356</v>
      </c>
      <c r="J53" s="70" t="s">
        <v>1409</v>
      </c>
      <c r="K53" s="22">
        <f t="shared" si="2"/>
        <v>15</v>
      </c>
      <c r="L53" s="60">
        <v>5</v>
      </c>
      <c r="N53" s="241" t="s">
        <v>1017</v>
      </c>
    </row>
    <row r="54" spans="1:15">
      <c r="A54" s="4">
        <v>45511</v>
      </c>
      <c r="B54" s="70" t="s">
        <v>41</v>
      </c>
      <c r="C54" s="70" t="s">
        <v>49</v>
      </c>
      <c r="D54" s="70" t="s">
        <v>43</v>
      </c>
      <c r="E54" s="59">
        <v>10</v>
      </c>
      <c r="F54" s="70" t="s">
        <v>44</v>
      </c>
      <c r="G54" s="70" t="s">
        <v>17</v>
      </c>
      <c r="H54" s="4">
        <v>45512</v>
      </c>
      <c r="I54" s="70" t="s">
        <v>356</v>
      </c>
      <c r="J54" s="70" t="s">
        <v>1410</v>
      </c>
      <c r="K54" s="22">
        <f t="shared" si="2"/>
        <v>7</v>
      </c>
      <c r="L54" s="60">
        <v>3</v>
      </c>
      <c r="N54" s="241" t="s">
        <v>1017</v>
      </c>
    </row>
    <row r="55" spans="1:15" s="60" customFormat="1">
      <c r="A55" s="4">
        <v>45511</v>
      </c>
      <c r="B55" s="70" t="s">
        <v>41</v>
      </c>
      <c r="C55" s="70" t="s">
        <v>49</v>
      </c>
      <c r="D55" s="70" t="s">
        <v>43</v>
      </c>
      <c r="E55" s="59">
        <v>26</v>
      </c>
      <c r="F55" s="70" t="s">
        <v>44</v>
      </c>
      <c r="G55" s="70" t="s">
        <v>17</v>
      </c>
      <c r="H55" s="4">
        <v>45512</v>
      </c>
      <c r="I55" s="70" t="s">
        <v>356</v>
      </c>
      <c r="J55" s="70" t="s">
        <v>1411</v>
      </c>
      <c r="K55" s="22">
        <f t="shared" si="2"/>
        <v>21</v>
      </c>
      <c r="L55" s="60">
        <v>5</v>
      </c>
      <c r="M55" s="224"/>
      <c r="N55" s="241" t="s">
        <v>1017</v>
      </c>
      <c r="O55"/>
    </row>
    <row r="56" spans="1:15" s="60" customFormat="1">
      <c r="A56" s="4">
        <v>45506</v>
      </c>
      <c r="B56" s="70" t="s">
        <v>41</v>
      </c>
      <c r="C56" s="70" t="s">
        <v>42</v>
      </c>
      <c r="D56" s="70" t="s">
        <v>131</v>
      </c>
      <c r="E56" s="59">
        <v>1</v>
      </c>
      <c r="F56" s="70" t="s">
        <v>44</v>
      </c>
      <c r="G56" s="70" t="s">
        <v>14</v>
      </c>
      <c r="H56" s="4">
        <v>45506</v>
      </c>
      <c r="I56" s="70" t="s">
        <v>356</v>
      </c>
      <c r="J56" s="70" t="s">
        <v>165</v>
      </c>
      <c r="K56" s="22">
        <f t="shared" si="2"/>
        <v>1</v>
      </c>
      <c r="L56" s="60">
        <v>0</v>
      </c>
      <c r="M56" s="224">
        <v>45506</v>
      </c>
      <c r="N56" s="190"/>
      <c r="O56"/>
    </row>
    <row r="57" spans="1:15" s="60" customFormat="1">
      <c r="A57" s="4">
        <v>45506</v>
      </c>
      <c r="B57" s="70" t="s">
        <v>41</v>
      </c>
      <c r="C57" s="70" t="s">
        <v>42</v>
      </c>
      <c r="D57" s="70" t="s">
        <v>131</v>
      </c>
      <c r="E57" s="59">
        <v>2</v>
      </c>
      <c r="F57" s="70" t="s">
        <v>44</v>
      </c>
      <c r="G57" s="70" t="s">
        <v>37</v>
      </c>
      <c r="H57" s="4">
        <v>45506</v>
      </c>
      <c r="I57" s="70" t="s">
        <v>356</v>
      </c>
      <c r="J57" s="70" t="s">
        <v>146</v>
      </c>
      <c r="K57" s="22">
        <f t="shared" si="2"/>
        <v>1</v>
      </c>
      <c r="L57" s="60">
        <v>1</v>
      </c>
      <c r="M57" s="224">
        <v>45506</v>
      </c>
      <c r="N57" s="190"/>
      <c r="O57"/>
    </row>
    <row r="58" spans="1:15" s="60" customFormat="1">
      <c r="A58" s="4">
        <v>45506</v>
      </c>
      <c r="B58" s="70" t="s">
        <v>41</v>
      </c>
      <c r="C58" s="70" t="s">
        <v>42</v>
      </c>
      <c r="D58" s="70" t="s">
        <v>131</v>
      </c>
      <c r="E58" s="59">
        <v>3</v>
      </c>
      <c r="F58" s="70" t="s">
        <v>44</v>
      </c>
      <c r="G58" s="70" t="s">
        <v>30</v>
      </c>
      <c r="H58" s="4">
        <v>45506</v>
      </c>
      <c r="I58" s="70" t="s">
        <v>356</v>
      </c>
      <c r="J58" s="70" t="s">
        <v>205</v>
      </c>
      <c r="K58" s="22">
        <f t="shared" si="2"/>
        <v>3</v>
      </c>
      <c r="L58" s="60">
        <v>0</v>
      </c>
      <c r="M58" s="224">
        <v>45506</v>
      </c>
      <c r="N58" s="190"/>
      <c r="O58"/>
    </row>
    <row r="59" spans="1:15" s="60" customFormat="1">
      <c r="A59" s="4">
        <v>45506</v>
      </c>
      <c r="B59" s="70" t="s">
        <v>41</v>
      </c>
      <c r="C59" s="70" t="s">
        <v>42</v>
      </c>
      <c r="D59" s="70" t="s">
        <v>131</v>
      </c>
      <c r="E59" s="59">
        <v>13</v>
      </c>
      <c r="F59" s="70" t="s">
        <v>44</v>
      </c>
      <c r="G59" s="70" t="s">
        <v>17</v>
      </c>
      <c r="H59" s="4">
        <v>45506</v>
      </c>
      <c r="I59" s="70" t="s">
        <v>356</v>
      </c>
      <c r="J59" s="70" t="s">
        <v>130</v>
      </c>
      <c r="K59" s="22">
        <f t="shared" si="2"/>
        <v>13</v>
      </c>
      <c r="L59" s="60">
        <v>0</v>
      </c>
      <c r="M59" s="224">
        <v>45506</v>
      </c>
      <c r="N59" s="190"/>
      <c r="O59"/>
    </row>
    <row r="60" spans="1:15" s="60" customFormat="1">
      <c r="A60" s="4">
        <v>45506</v>
      </c>
      <c r="B60" s="70" t="s">
        <v>41</v>
      </c>
      <c r="C60" s="70" t="s">
        <v>42</v>
      </c>
      <c r="D60" s="70" t="s">
        <v>323</v>
      </c>
      <c r="E60" s="59">
        <v>1</v>
      </c>
      <c r="F60" s="70" t="s">
        <v>44</v>
      </c>
      <c r="G60" s="70" t="s">
        <v>14</v>
      </c>
      <c r="H60" s="4">
        <v>45506</v>
      </c>
      <c r="I60" s="70" t="s">
        <v>356</v>
      </c>
      <c r="J60" s="3">
        <v>1545</v>
      </c>
      <c r="K60" s="22">
        <f t="shared" si="2"/>
        <v>1</v>
      </c>
      <c r="L60" s="60">
        <v>0</v>
      </c>
      <c r="M60" s="224">
        <v>45506</v>
      </c>
      <c r="N60" s="190"/>
      <c r="O60"/>
    </row>
    <row r="61" spans="1:15" s="60" customFormat="1">
      <c r="A61" s="4">
        <v>45506</v>
      </c>
      <c r="B61" s="70" t="s">
        <v>41</v>
      </c>
      <c r="C61" s="70" t="s">
        <v>42</v>
      </c>
      <c r="D61" s="70" t="s">
        <v>323</v>
      </c>
      <c r="E61" s="59">
        <v>1</v>
      </c>
      <c r="F61" s="70" t="s">
        <v>44</v>
      </c>
      <c r="G61" s="70" t="s">
        <v>15</v>
      </c>
      <c r="H61" s="4">
        <v>45506</v>
      </c>
      <c r="I61" s="70" t="s">
        <v>356</v>
      </c>
      <c r="J61" s="70" t="s">
        <v>917</v>
      </c>
      <c r="K61" s="22">
        <f t="shared" si="2"/>
        <v>1</v>
      </c>
      <c r="L61" s="60">
        <v>0</v>
      </c>
      <c r="M61" s="224">
        <v>45506</v>
      </c>
      <c r="N61" s="190"/>
      <c r="O61"/>
    </row>
    <row r="62" spans="1:15" s="60" customFormat="1">
      <c r="A62" s="4">
        <v>45506</v>
      </c>
      <c r="B62" s="70" t="s">
        <v>41</v>
      </c>
      <c r="C62" s="70" t="s">
        <v>42</v>
      </c>
      <c r="D62" s="70" t="s">
        <v>323</v>
      </c>
      <c r="E62" s="59">
        <v>2</v>
      </c>
      <c r="F62" s="70" t="s">
        <v>44</v>
      </c>
      <c r="G62" s="70" t="s">
        <v>37</v>
      </c>
      <c r="H62" s="4">
        <v>45506</v>
      </c>
      <c r="I62" s="70" t="s">
        <v>356</v>
      </c>
      <c r="J62" s="70" t="s">
        <v>1412</v>
      </c>
      <c r="K62" s="22">
        <f t="shared" si="2"/>
        <v>1</v>
      </c>
      <c r="L62" s="60">
        <v>1</v>
      </c>
      <c r="M62" s="224">
        <v>45506</v>
      </c>
      <c r="N62" s="190"/>
      <c r="O62"/>
    </row>
    <row r="63" spans="1:15" s="60" customFormat="1">
      <c r="A63" s="4">
        <v>45506</v>
      </c>
      <c r="B63" s="70" t="s">
        <v>41</v>
      </c>
      <c r="C63" s="70" t="s">
        <v>42</v>
      </c>
      <c r="D63" s="70" t="s">
        <v>323</v>
      </c>
      <c r="E63" s="59">
        <v>2</v>
      </c>
      <c r="F63" s="70" t="s">
        <v>44</v>
      </c>
      <c r="G63" s="70" t="s">
        <v>32</v>
      </c>
      <c r="H63" s="4">
        <v>45506</v>
      </c>
      <c r="I63" s="70" t="s">
        <v>356</v>
      </c>
      <c r="J63" s="70" t="s">
        <v>460</v>
      </c>
      <c r="K63" s="22">
        <f t="shared" si="2"/>
        <v>1</v>
      </c>
      <c r="L63" s="60">
        <v>1</v>
      </c>
      <c r="M63" s="224">
        <v>45506</v>
      </c>
      <c r="N63" s="190"/>
      <c r="O63"/>
    </row>
    <row r="64" spans="1:15" s="60" customFormat="1">
      <c r="A64" s="4">
        <v>45506</v>
      </c>
      <c r="B64" s="70" t="s">
        <v>41</v>
      </c>
      <c r="C64" s="70" t="s">
        <v>42</v>
      </c>
      <c r="D64" s="70" t="s">
        <v>323</v>
      </c>
      <c r="E64" s="59">
        <v>6</v>
      </c>
      <c r="F64" s="70" t="s">
        <v>44</v>
      </c>
      <c r="G64" s="70" t="s">
        <v>17</v>
      </c>
      <c r="H64" s="4">
        <v>45506</v>
      </c>
      <c r="I64" s="70" t="s">
        <v>356</v>
      </c>
      <c r="J64" s="70" t="s">
        <v>130</v>
      </c>
      <c r="K64" s="22">
        <f t="shared" si="2"/>
        <v>3</v>
      </c>
      <c r="L64" s="60">
        <v>3</v>
      </c>
      <c r="M64" s="224">
        <v>45506</v>
      </c>
      <c r="N64" s="190"/>
      <c r="O64"/>
    </row>
    <row r="65" spans="1:15" s="60" customFormat="1">
      <c r="A65" s="4">
        <v>45509</v>
      </c>
      <c r="B65" s="70" t="s">
        <v>41</v>
      </c>
      <c r="C65" s="70" t="s">
        <v>46</v>
      </c>
      <c r="D65" s="70" t="s">
        <v>285</v>
      </c>
      <c r="E65" s="59">
        <v>1</v>
      </c>
      <c r="F65" s="70" t="s">
        <v>44</v>
      </c>
      <c r="G65" s="70" t="s">
        <v>14</v>
      </c>
      <c r="H65" s="4">
        <v>45506</v>
      </c>
      <c r="I65" s="70" t="s">
        <v>356</v>
      </c>
      <c r="J65" s="70" t="s">
        <v>335</v>
      </c>
      <c r="K65" s="22">
        <f t="shared" si="2"/>
        <v>1</v>
      </c>
      <c r="L65" s="60">
        <v>0</v>
      </c>
      <c r="M65" s="224">
        <v>45509</v>
      </c>
      <c r="N65" s="190"/>
      <c r="O65"/>
    </row>
    <row r="66" spans="1:15">
      <c r="A66" s="4">
        <v>45509</v>
      </c>
      <c r="B66" s="70" t="s">
        <v>41</v>
      </c>
      <c r="C66" s="70" t="s">
        <v>46</v>
      </c>
      <c r="D66" s="70" t="s">
        <v>285</v>
      </c>
      <c r="E66" s="59">
        <v>1</v>
      </c>
      <c r="F66" s="70" t="s">
        <v>44</v>
      </c>
      <c r="G66" s="70" t="s">
        <v>15</v>
      </c>
      <c r="H66" s="4">
        <v>45506</v>
      </c>
      <c r="I66" s="70" t="s">
        <v>356</v>
      </c>
      <c r="J66" s="70" t="s">
        <v>335</v>
      </c>
      <c r="K66" s="22">
        <f t="shared" si="2"/>
        <v>1</v>
      </c>
      <c r="L66" s="60">
        <v>0</v>
      </c>
      <c r="M66" s="224">
        <v>45509</v>
      </c>
    </row>
    <row r="67" spans="1:15">
      <c r="A67" s="4">
        <v>45509</v>
      </c>
      <c r="B67" s="70" t="s">
        <v>41</v>
      </c>
      <c r="C67" s="70" t="s">
        <v>46</v>
      </c>
      <c r="D67" s="70" t="s">
        <v>285</v>
      </c>
      <c r="E67" s="59">
        <v>1</v>
      </c>
      <c r="F67" s="70" t="s">
        <v>44</v>
      </c>
      <c r="G67" s="70" t="s">
        <v>37</v>
      </c>
      <c r="H67" s="4">
        <v>45509</v>
      </c>
      <c r="I67" s="70" t="s">
        <v>356</v>
      </c>
      <c r="J67" s="70" t="s">
        <v>214</v>
      </c>
      <c r="K67" s="22">
        <f t="shared" si="2"/>
        <v>1</v>
      </c>
      <c r="L67" s="60">
        <v>0</v>
      </c>
      <c r="M67" s="224">
        <v>45509</v>
      </c>
    </row>
    <row r="68" spans="1:15">
      <c r="A68" s="4">
        <v>45509</v>
      </c>
      <c r="B68" s="70" t="s">
        <v>41</v>
      </c>
      <c r="C68" s="70" t="s">
        <v>49</v>
      </c>
      <c r="D68" s="70" t="s">
        <v>222</v>
      </c>
      <c r="E68" s="59">
        <v>1</v>
      </c>
      <c r="F68" s="70" t="s">
        <v>44</v>
      </c>
      <c r="G68" s="70" t="s">
        <v>14</v>
      </c>
      <c r="H68" s="4">
        <v>45509</v>
      </c>
      <c r="I68" s="70" t="s">
        <v>356</v>
      </c>
      <c r="J68" s="3">
        <v>1208</v>
      </c>
      <c r="K68" s="22">
        <f t="shared" si="2"/>
        <v>1</v>
      </c>
      <c r="L68" s="60">
        <v>0</v>
      </c>
      <c r="M68" s="224">
        <v>45509</v>
      </c>
    </row>
    <row r="69" spans="1:15">
      <c r="A69" s="4">
        <v>45509</v>
      </c>
      <c r="B69" s="70" t="s">
        <v>41</v>
      </c>
      <c r="C69" s="70" t="s">
        <v>49</v>
      </c>
      <c r="D69" s="70" t="s">
        <v>222</v>
      </c>
      <c r="E69" s="59">
        <v>1</v>
      </c>
      <c r="F69" s="70" t="s">
        <v>44</v>
      </c>
      <c r="G69" s="70" t="s">
        <v>15</v>
      </c>
      <c r="H69" s="4">
        <v>45509</v>
      </c>
      <c r="I69" s="70" t="s">
        <v>356</v>
      </c>
      <c r="J69" s="70" t="s">
        <v>226</v>
      </c>
      <c r="K69" s="22">
        <f t="shared" si="2"/>
        <v>1</v>
      </c>
      <c r="L69" s="60">
        <v>0</v>
      </c>
      <c r="M69" s="224">
        <v>45509</v>
      </c>
    </row>
    <row r="70" spans="1:15">
      <c r="A70" s="4">
        <v>45509</v>
      </c>
      <c r="B70" s="70" t="s">
        <v>41</v>
      </c>
      <c r="C70" s="70" t="s">
        <v>49</v>
      </c>
      <c r="D70" s="70" t="s">
        <v>222</v>
      </c>
      <c r="E70" s="59">
        <v>2</v>
      </c>
      <c r="F70" s="70" t="s">
        <v>44</v>
      </c>
      <c r="G70" s="70" t="s">
        <v>37</v>
      </c>
      <c r="H70" s="4">
        <v>45509</v>
      </c>
      <c r="I70" s="70" t="s">
        <v>356</v>
      </c>
      <c r="J70" s="70" t="s">
        <v>854</v>
      </c>
      <c r="K70" s="22">
        <f t="shared" si="2"/>
        <v>1</v>
      </c>
      <c r="L70" s="60">
        <v>1</v>
      </c>
      <c r="M70" s="224">
        <v>45509</v>
      </c>
    </row>
    <row r="71" spans="1:15">
      <c r="A71" s="4">
        <v>45509</v>
      </c>
      <c r="B71" s="70" t="s">
        <v>41</v>
      </c>
      <c r="C71" s="70" t="s">
        <v>42</v>
      </c>
      <c r="D71" s="70" t="s">
        <v>323</v>
      </c>
      <c r="E71" s="59">
        <v>1</v>
      </c>
      <c r="F71" s="70" t="s">
        <v>44</v>
      </c>
      <c r="G71" s="70" t="s">
        <v>14</v>
      </c>
      <c r="H71" s="4">
        <v>45509</v>
      </c>
      <c r="I71" s="70" t="s">
        <v>356</v>
      </c>
      <c r="J71" s="3">
        <v>1538</v>
      </c>
      <c r="K71" s="22">
        <f t="shared" si="2"/>
        <v>1</v>
      </c>
      <c r="L71" s="60">
        <v>0</v>
      </c>
      <c r="M71" s="224">
        <v>45509</v>
      </c>
    </row>
    <row r="72" spans="1:15">
      <c r="A72" s="4">
        <v>45509</v>
      </c>
      <c r="B72" s="70" t="s">
        <v>41</v>
      </c>
      <c r="C72" s="70" t="s">
        <v>42</v>
      </c>
      <c r="D72" s="70" t="s">
        <v>323</v>
      </c>
      <c r="E72" s="59">
        <v>1</v>
      </c>
      <c r="F72" s="70" t="s">
        <v>44</v>
      </c>
      <c r="G72" s="70" t="s">
        <v>15</v>
      </c>
      <c r="H72" s="4">
        <v>45509</v>
      </c>
      <c r="I72" s="70" t="s">
        <v>356</v>
      </c>
      <c r="J72" s="70" t="s">
        <v>532</v>
      </c>
      <c r="K72" s="22">
        <f t="shared" si="2"/>
        <v>1</v>
      </c>
      <c r="L72" s="60">
        <v>0</v>
      </c>
      <c r="M72" s="224">
        <v>45509</v>
      </c>
    </row>
    <row r="73" spans="1:15">
      <c r="A73" s="4">
        <v>45509</v>
      </c>
      <c r="B73" s="70" t="s">
        <v>41</v>
      </c>
      <c r="C73" s="70" t="s">
        <v>42</v>
      </c>
      <c r="D73" s="70" t="s">
        <v>323</v>
      </c>
      <c r="E73" s="59">
        <v>1</v>
      </c>
      <c r="F73" s="70" t="s">
        <v>44</v>
      </c>
      <c r="G73" s="70" t="s">
        <v>30</v>
      </c>
      <c r="H73" s="4">
        <v>45509</v>
      </c>
      <c r="I73" s="70" t="s">
        <v>356</v>
      </c>
      <c r="J73" s="70" t="s">
        <v>205</v>
      </c>
      <c r="K73" s="22">
        <f t="shared" si="2"/>
        <v>1</v>
      </c>
      <c r="L73" s="60">
        <v>0</v>
      </c>
      <c r="M73" s="224">
        <v>45509</v>
      </c>
    </row>
    <row r="74" spans="1:15">
      <c r="A74" s="4">
        <v>45509</v>
      </c>
      <c r="B74" s="70" t="s">
        <v>41</v>
      </c>
      <c r="C74" s="70" t="s">
        <v>42</v>
      </c>
      <c r="D74" s="70" t="s">
        <v>131</v>
      </c>
      <c r="E74" s="59">
        <v>1</v>
      </c>
      <c r="F74" s="70" t="s">
        <v>44</v>
      </c>
      <c r="G74" s="70" t="s">
        <v>14</v>
      </c>
      <c r="H74" s="4">
        <v>45509</v>
      </c>
      <c r="I74" s="70" t="s">
        <v>356</v>
      </c>
      <c r="J74" s="70" t="s">
        <v>132</v>
      </c>
      <c r="K74" s="22">
        <f t="shared" si="2"/>
        <v>1</v>
      </c>
      <c r="L74" s="60">
        <v>0</v>
      </c>
      <c r="M74" s="224">
        <v>45509</v>
      </c>
    </row>
    <row r="75" spans="1:15">
      <c r="A75" s="4">
        <v>45509</v>
      </c>
      <c r="B75" s="70" t="s">
        <v>41</v>
      </c>
      <c r="C75" s="70" t="s">
        <v>42</v>
      </c>
      <c r="D75" s="70" t="s">
        <v>131</v>
      </c>
      <c r="E75" s="59">
        <v>2</v>
      </c>
      <c r="F75" s="70" t="s">
        <v>44</v>
      </c>
      <c r="G75" s="70" t="s">
        <v>37</v>
      </c>
      <c r="H75" s="4">
        <v>45509</v>
      </c>
      <c r="I75" s="70" t="s">
        <v>356</v>
      </c>
      <c r="J75" s="70" t="s">
        <v>488</v>
      </c>
      <c r="K75" s="22">
        <f t="shared" si="2"/>
        <v>1</v>
      </c>
      <c r="L75" s="60">
        <v>1</v>
      </c>
      <c r="M75" s="224">
        <v>45509</v>
      </c>
    </row>
    <row r="76" spans="1:15">
      <c r="A76" s="4">
        <v>45509</v>
      </c>
      <c r="B76" s="70" t="s">
        <v>41</v>
      </c>
      <c r="C76" s="70" t="s">
        <v>42</v>
      </c>
      <c r="D76" s="70" t="s">
        <v>131</v>
      </c>
      <c r="E76" s="59">
        <v>1</v>
      </c>
      <c r="F76" s="70" t="s">
        <v>44</v>
      </c>
      <c r="G76" s="70" t="s">
        <v>14</v>
      </c>
      <c r="H76" s="4">
        <v>45509</v>
      </c>
      <c r="I76" s="70" t="s">
        <v>356</v>
      </c>
      <c r="J76" s="70" t="s">
        <v>161</v>
      </c>
      <c r="K76" s="22">
        <f t="shared" si="2"/>
        <v>1</v>
      </c>
      <c r="L76" s="60">
        <v>0</v>
      </c>
      <c r="M76" s="224">
        <v>45509</v>
      </c>
    </row>
    <row r="77" spans="1:15">
      <c r="A77" s="115">
        <v>45509</v>
      </c>
      <c r="B77" s="70" t="s">
        <v>41</v>
      </c>
      <c r="C77" s="70" t="s">
        <v>46</v>
      </c>
      <c r="D77" s="70" t="s">
        <v>43</v>
      </c>
      <c r="E77" s="59">
        <v>1</v>
      </c>
      <c r="F77" s="70" t="s">
        <v>44</v>
      </c>
      <c r="G77" s="70" t="s">
        <v>14</v>
      </c>
      <c r="H77" s="4">
        <v>45509</v>
      </c>
      <c r="I77" s="70" t="s">
        <v>356</v>
      </c>
      <c r="J77" s="70" t="s">
        <v>436</v>
      </c>
      <c r="K77" s="22">
        <f t="shared" si="2"/>
        <v>1</v>
      </c>
      <c r="L77" s="60">
        <v>0</v>
      </c>
      <c r="M77" s="224">
        <v>45509</v>
      </c>
    </row>
    <row r="78" spans="1:15">
      <c r="A78" s="4">
        <v>45509</v>
      </c>
      <c r="B78" s="70" t="s">
        <v>41</v>
      </c>
      <c r="C78" s="70" t="s">
        <v>46</v>
      </c>
      <c r="D78" s="70" t="s">
        <v>43</v>
      </c>
      <c r="E78" s="59">
        <v>1</v>
      </c>
      <c r="F78" s="70" t="s">
        <v>44</v>
      </c>
      <c r="G78" s="70" t="s">
        <v>15</v>
      </c>
      <c r="H78" s="4">
        <v>45509</v>
      </c>
      <c r="I78" s="70" t="s">
        <v>356</v>
      </c>
      <c r="J78" s="70" t="s">
        <v>437</v>
      </c>
      <c r="K78" s="22">
        <f t="shared" si="2"/>
        <v>1</v>
      </c>
      <c r="L78" s="60">
        <v>0</v>
      </c>
      <c r="M78" s="224">
        <v>45509</v>
      </c>
    </row>
    <row r="79" spans="1:15">
      <c r="A79" s="4">
        <v>45509</v>
      </c>
      <c r="B79" s="70" t="s">
        <v>41</v>
      </c>
      <c r="C79" s="70" t="s">
        <v>46</v>
      </c>
      <c r="D79" s="70" t="s">
        <v>43</v>
      </c>
      <c r="E79" s="59">
        <v>1</v>
      </c>
      <c r="F79" s="70" t="s">
        <v>44</v>
      </c>
      <c r="G79" s="70" t="s">
        <v>14</v>
      </c>
      <c r="H79" s="4">
        <v>45509</v>
      </c>
      <c r="I79" s="70" t="s">
        <v>356</v>
      </c>
      <c r="J79" s="70" t="s">
        <v>517</v>
      </c>
      <c r="K79" s="22">
        <f t="shared" si="2"/>
        <v>1</v>
      </c>
      <c r="L79" s="60">
        <v>0</v>
      </c>
      <c r="M79" s="224">
        <v>45509</v>
      </c>
    </row>
    <row r="80" spans="1:15">
      <c r="A80" s="4">
        <v>45509</v>
      </c>
      <c r="B80" s="70" t="s">
        <v>41</v>
      </c>
      <c r="C80" s="70" t="s">
        <v>46</v>
      </c>
      <c r="D80" s="70" t="s">
        <v>43</v>
      </c>
      <c r="E80" s="59">
        <v>1</v>
      </c>
      <c r="F80" s="70" t="s">
        <v>44</v>
      </c>
      <c r="G80" s="70" t="s">
        <v>15</v>
      </c>
      <c r="H80" s="4">
        <v>45509</v>
      </c>
      <c r="I80" s="70" t="s">
        <v>356</v>
      </c>
      <c r="J80" s="70" t="s">
        <v>518</v>
      </c>
      <c r="K80" s="22">
        <f t="shared" si="2"/>
        <v>1</v>
      </c>
      <c r="L80" s="60">
        <v>0</v>
      </c>
      <c r="M80" s="224">
        <v>45509</v>
      </c>
    </row>
    <row r="81" spans="1:13">
      <c r="A81" s="4">
        <v>45509</v>
      </c>
      <c r="B81" s="70" t="s">
        <v>41</v>
      </c>
      <c r="C81" s="70" t="s">
        <v>42</v>
      </c>
      <c r="D81" s="70" t="s">
        <v>43</v>
      </c>
      <c r="E81" s="59">
        <v>1</v>
      </c>
      <c r="F81" s="70" t="s">
        <v>44</v>
      </c>
      <c r="G81" s="70" t="s">
        <v>14</v>
      </c>
      <c r="H81" s="4">
        <v>45509</v>
      </c>
      <c r="I81" s="70" t="s">
        <v>356</v>
      </c>
      <c r="J81" s="70" t="s">
        <v>434</v>
      </c>
      <c r="K81" s="22">
        <f t="shared" si="2"/>
        <v>1</v>
      </c>
      <c r="L81" s="60">
        <v>0</v>
      </c>
      <c r="M81" s="224">
        <v>45509</v>
      </c>
    </row>
    <row r="82" spans="1:13">
      <c r="A82" s="4">
        <v>45509</v>
      </c>
      <c r="B82" s="70" t="s">
        <v>41</v>
      </c>
      <c r="C82" s="70" t="s">
        <v>42</v>
      </c>
      <c r="D82" s="70" t="s">
        <v>43</v>
      </c>
      <c r="E82" s="59">
        <v>1</v>
      </c>
      <c r="F82" s="70" t="s">
        <v>44</v>
      </c>
      <c r="G82" s="70" t="s">
        <v>15</v>
      </c>
      <c r="H82" s="4">
        <v>45509</v>
      </c>
      <c r="I82" s="70" t="s">
        <v>356</v>
      </c>
      <c r="J82" s="70" t="s">
        <v>435</v>
      </c>
      <c r="K82" s="22">
        <f t="shared" si="2"/>
        <v>0</v>
      </c>
      <c r="L82" s="60">
        <v>1</v>
      </c>
      <c r="M82" s="224">
        <v>45509</v>
      </c>
    </row>
    <row r="83" spans="1:13">
      <c r="A83" s="4">
        <v>45510</v>
      </c>
      <c r="B83" s="70" t="s">
        <v>41</v>
      </c>
      <c r="C83" s="70" t="s">
        <v>64</v>
      </c>
      <c r="D83" s="70" t="s">
        <v>43</v>
      </c>
      <c r="E83" s="59">
        <v>1</v>
      </c>
      <c r="F83" s="70" t="s">
        <v>44</v>
      </c>
      <c r="G83" s="70" t="s">
        <v>14</v>
      </c>
      <c r="H83" s="4">
        <v>45510</v>
      </c>
      <c r="I83" s="70" t="s">
        <v>356</v>
      </c>
      <c r="J83" s="3">
        <v>3198</v>
      </c>
      <c r="K83" s="22">
        <f t="shared" si="2"/>
        <v>1</v>
      </c>
      <c r="L83" s="60">
        <v>0</v>
      </c>
      <c r="M83" s="224">
        <v>45510</v>
      </c>
    </row>
    <row r="84" spans="1:13">
      <c r="A84" s="4">
        <v>45510</v>
      </c>
      <c r="B84" s="70" t="s">
        <v>41</v>
      </c>
      <c r="C84" s="70" t="s">
        <v>64</v>
      </c>
      <c r="D84" s="70" t="s">
        <v>43</v>
      </c>
      <c r="E84" s="59">
        <v>1</v>
      </c>
      <c r="F84" s="70" t="s">
        <v>44</v>
      </c>
      <c r="G84" s="70" t="s">
        <v>15</v>
      </c>
      <c r="H84" s="4">
        <v>45510</v>
      </c>
      <c r="I84" s="70" t="s">
        <v>356</v>
      </c>
      <c r="J84" s="70" t="s">
        <v>979</v>
      </c>
      <c r="K84" s="22">
        <f t="shared" si="2"/>
        <v>1</v>
      </c>
      <c r="L84" s="60">
        <v>0</v>
      </c>
      <c r="M84" s="224">
        <v>45510</v>
      </c>
    </row>
    <row r="85" spans="1:13">
      <c r="A85" s="4">
        <v>45510</v>
      </c>
      <c r="B85" s="70" t="s">
        <v>41</v>
      </c>
      <c r="C85" s="70" t="s">
        <v>42</v>
      </c>
      <c r="D85" s="70" t="s">
        <v>43</v>
      </c>
      <c r="E85" s="59">
        <v>1</v>
      </c>
      <c r="F85" s="70" t="s">
        <v>44</v>
      </c>
      <c r="G85" s="70" t="s">
        <v>14</v>
      </c>
      <c r="H85" s="4">
        <v>45510</v>
      </c>
      <c r="I85" s="70" t="s">
        <v>356</v>
      </c>
      <c r="J85" s="70" t="s">
        <v>942</v>
      </c>
      <c r="K85" s="22">
        <f t="shared" si="2"/>
        <v>1</v>
      </c>
      <c r="L85" s="60">
        <v>0</v>
      </c>
      <c r="M85" s="224">
        <v>45510</v>
      </c>
    </row>
    <row r="86" spans="1:13">
      <c r="A86" s="4">
        <v>45510</v>
      </c>
      <c r="B86" s="70" t="s">
        <v>41</v>
      </c>
      <c r="C86" s="70" t="s">
        <v>42</v>
      </c>
      <c r="D86" s="70" t="s">
        <v>131</v>
      </c>
      <c r="E86" s="59">
        <v>1</v>
      </c>
      <c r="F86" s="70" t="s">
        <v>44</v>
      </c>
      <c r="G86" s="70" t="s">
        <v>14</v>
      </c>
      <c r="H86" s="4">
        <v>45510</v>
      </c>
      <c r="I86" s="70" t="s">
        <v>356</v>
      </c>
      <c r="J86" s="70" t="s">
        <v>486</v>
      </c>
      <c r="K86" s="22">
        <f t="shared" si="2"/>
        <v>1</v>
      </c>
      <c r="L86" s="60">
        <v>0</v>
      </c>
      <c r="M86" s="224">
        <v>45510</v>
      </c>
    </row>
    <row r="87" spans="1:13">
      <c r="A87" s="4">
        <v>45510</v>
      </c>
      <c r="B87" s="70" t="s">
        <v>41</v>
      </c>
      <c r="C87" s="70" t="s">
        <v>42</v>
      </c>
      <c r="D87" s="70" t="s">
        <v>131</v>
      </c>
      <c r="E87" s="59">
        <v>7</v>
      </c>
      <c r="F87" s="70" t="s">
        <v>44</v>
      </c>
      <c r="G87" s="70" t="s">
        <v>37</v>
      </c>
      <c r="H87" s="4">
        <v>45510</v>
      </c>
      <c r="I87" s="70" t="s">
        <v>356</v>
      </c>
      <c r="J87" s="70" t="s">
        <v>146</v>
      </c>
      <c r="K87" s="22">
        <f t="shared" si="2"/>
        <v>6</v>
      </c>
      <c r="L87" s="60">
        <v>1</v>
      </c>
      <c r="M87" s="224">
        <v>45510</v>
      </c>
    </row>
    <row r="88" spans="1:13">
      <c r="A88" s="4">
        <v>45510</v>
      </c>
      <c r="B88" s="70" t="s">
        <v>41</v>
      </c>
      <c r="C88" s="70" t="s">
        <v>42</v>
      </c>
      <c r="D88" s="70" t="s">
        <v>131</v>
      </c>
      <c r="E88" s="59">
        <v>6</v>
      </c>
      <c r="F88" s="70" t="s">
        <v>44</v>
      </c>
      <c r="G88" s="70" t="s">
        <v>17</v>
      </c>
      <c r="H88" s="4">
        <v>45510</v>
      </c>
      <c r="I88" s="70" t="s">
        <v>356</v>
      </c>
      <c r="J88" s="70" t="s">
        <v>130</v>
      </c>
      <c r="K88" s="22">
        <f t="shared" si="2"/>
        <v>4</v>
      </c>
      <c r="L88" s="60">
        <v>2</v>
      </c>
      <c r="M88" s="224">
        <v>45510</v>
      </c>
    </row>
    <row r="89" spans="1:13">
      <c r="A89" s="4">
        <v>45510</v>
      </c>
      <c r="B89" s="70" t="s">
        <v>41</v>
      </c>
      <c r="C89" s="70" t="s">
        <v>42</v>
      </c>
      <c r="D89" s="70" t="s">
        <v>323</v>
      </c>
      <c r="E89" s="59">
        <v>2</v>
      </c>
      <c r="F89" s="70" t="s">
        <v>44</v>
      </c>
      <c r="G89" s="70" t="s">
        <v>32</v>
      </c>
      <c r="H89" s="4">
        <v>45510</v>
      </c>
      <c r="I89" s="70" t="s">
        <v>356</v>
      </c>
      <c r="J89" s="70" t="s">
        <v>460</v>
      </c>
      <c r="K89" s="22">
        <f t="shared" si="2"/>
        <v>1</v>
      </c>
      <c r="L89" s="60">
        <v>1</v>
      </c>
      <c r="M89" s="224">
        <v>45510</v>
      </c>
    </row>
    <row r="90" spans="1:13">
      <c r="A90" s="4">
        <v>45510</v>
      </c>
      <c r="B90" s="70" t="s">
        <v>41</v>
      </c>
      <c r="C90" s="70" t="s">
        <v>42</v>
      </c>
      <c r="D90" s="70" t="s">
        <v>323</v>
      </c>
      <c r="E90" s="59">
        <v>8</v>
      </c>
      <c r="F90" s="70" t="s">
        <v>44</v>
      </c>
      <c r="G90" s="70" t="s">
        <v>17</v>
      </c>
      <c r="H90" s="4">
        <v>45510</v>
      </c>
      <c r="I90" s="70" t="s">
        <v>356</v>
      </c>
      <c r="J90" s="70" t="s">
        <v>130</v>
      </c>
      <c r="K90" s="22">
        <f t="shared" si="2"/>
        <v>6</v>
      </c>
      <c r="L90" s="60">
        <v>2</v>
      </c>
      <c r="M90" s="224">
        <v>45510</v>
      </c>
    </row>
    <row r="91" spans="1:13">
      <c r="A91" s="4">
        <v>45510</v>
      </c>
      <c r="B91" s="70" t="s">
        <v>41</v>
      </c>
      <c r="C91" s="70" t="s">
        <v>42</v>
      </c>
      <c r="D91" s="70" t="s">
        <v>323</v>
      </c>
      <c r="E91" s="59">
        <v>2</v>
      </c>
      <c r="F91" s="70" t="s">
        <v>44</v>
      </c>
      <c r="G91" s="70" t="s">
        <v>35</v>
      </c>
      <c r="H91" s="4">
        <v>45510</v>
      </c>
      <c r="I91" s="70" t="s">
        <v>356</v>
      </c>
      <c r="J91" s="70" t="s">
        <v>1004</v>
      </c>
      <c r="K91" s="22">
        <f t="shared" si="2"/>
        <v>2</v>
      </c>
      <c r="L91" s="60">
        <v>0</v>
      </c>
      <c r="M91" s="224">
        <v>45510</v>
      </c>
    </row>
    <row r="92" spans="1:13">
      <c r="A92" s="4">
        <v>45510</v>
      </c>
      <c r="B92" s="70" t="s">
        <v>41</v>
      </c>
      <c r="C92" s="70" t="s">
        <v>42</v>
      </c>
      <c r="D92" s="70" t="s">
        <v>323</v>
      </c>
      <c r="E92" s="59">
        <v>1</v>
      </c>
      <c r="F92" s="70" t="s">
        <v>44</v>
      </c>
      <c r="G92" s="70" t="s">
        <v>14</v>
      </c>
      <c r="H92" s="4">
        <v>45510</v>
      </c>
      <c r="I92" s="70" t="s">
        <v>356</v>
      </c>
      <c r="J92" s="3">
        <v>1563</v>
      </c>
      <c r="K92" s="22">
        <f t="shared" si="2"/>
        <v>1</v>
      </c>
      <c r="L92" s="60">
        <v>0</v>
      </c>
      <c r="M92" s="224">
        <v>45510</v>
      </c>
    </row>
    <row r="93" spans="1:13">
      <c r="A93" s="4">
        <v>45510</v>
      </c>
      <c r="B93" s="70" t="s">
        <v>41</v>
      </c>
      <c r="C93" s="70" t="s">
        <v>42</v>
      </c>
      <c r="D93" s="70" t="s">
        <v>323</v>
      </c>
      <c r="E93" s="59">
        <v>1</v>
      </c>
      <c r="F93" s="70" t="s">
        <v>44</v>
      </c>
      <c r="G93" s="70" t="s">
        <v>15</v>
      </c>
      <c r="H93" s="4">
        <v>45510</v>
      </c>
      <c r="I93" s="70" t="s">
        <v>356</v>
      </c>
      <c r="J93" s="70" t="s">
        <v>906</v>
      </c>
      <c r="K93" s="22">
        <f t="shared" si="2"/>
        <v>1</v>
      </c>
      <c r="L93" s="60">
        <v>0</v>
      </c>
      <c r="M93" s="224">
        <v>45510</v>
      </c>
    </row>
    <row r="94" spans="1:13">
      <c r="A94" s="4">
        <v>45510</v>
      </c>
      <c r="B94" s="70" t="s">
        <v>41</v>
      </c>
      <c r="C94" s="70" t="s">
        <v>42</v>
      </c>
      <c r="D94" s="70" t="s">
        <v>323</v>
      </c>
      <c r="E94" s="59">
        <v>2</v>
      </c>
      <c r="F94" s="70" t="s">
        <v>44</v>
      </c>
      <c r="G94" s="70" t="s">
        <v>37</v>
      </c>
      <c r="H94" s="4">
        <v>45510</v>
      </c>
      <c r="I94" s="70" t="s">
        <v>356</v>
      </c>
      <c r="J94" s="70" t="s">
        <v>787</v>
      </c>
      <c r="K94" s="22">
        <f t="shared" si="2"/>
        <v>2</v>
      </c>
      <c r="L94" s="60">
        <v>0</v>
      </c>
      <c r="M94" s="224">
        <v>45510</v>
      </c>
    </row>
    <row r="95" spans="1:13">
      <c r="A95" s="4">
        <v>45510</v>
      </c>
      <c r="B95" s="70" t="s">
        <v>41</v>
      </c>
      <c r="C95" s="70" t="s">
        <v>42</v>
      </c>
      <c r="D95" s="70" t="s">
        <v>323</v>
      </c>
      <c r="E95" s="59">
        <v>1</v>
      </c>
      <c r="F95" s="70" t="s">
        <v>44</v>
      </c>
      <c r="G95" s="70" t="s">
        <v>30</v>
      </c>
      <c r="H95" s="4">
        <v>45510</v>
      </c>
      <c r="I95" s="70" t="s">
        <v>356</v>
      </c>
      <c r="J95" s="70" t="s">
        <v>205</v>
      </c>
      <c r="K95" s="22">
        <f t="shared" si="2"/>
        <v>1</v>
      </c>
      <c r="L95" s="60">
        <v>0</v>
      </c>
      <c r="M95" s="224">
        <v>45510</v>
      </c>
    </row>
    <row r="96" spans="1:13">
      <c r="A96" s="4">
        <v>45510</v>
      </c>
      <c r="B96" s="70" t="s">
        <v>41</v>
      </c>
      <c r="C96" s="70" t="s">
        <v>42</v>
      </c>
      <c r="D96" s="70" t="s">
        <v>279</v>
      </c>
      <c r="E96" s="59">
        <v>1</v>
      </c>
      <c r="F96" s="70" t="s">
        <v>44</v>
      </c>
      <c r="G96" s="70" t="s">
        <v>14</v>
      </c>
      <c r="H96" s="4">
        <v>45510</v>
      </c>
      <c r="I96" s="70" t="s">
        <v>356</v>
      </c>
      <c r="J96" s="70" t="s">
        <v>331</v>
      </c>
      <c r="K96" s="22">
        <f t="shared" si="2"/>
        <v>1</v>
      </c>
      <c r="L96" s="60">
        <v>0</v>
      </c>
      <c r="M96" s="224">
        <v>45510</v>
      </c>
    </row>
    <row r="97" spans="1:13">
      <c r="A97" s="4">
        <v>45510</v>
      </c>
      <c r="B97" s="70" t="s">
        <v>41</v>
      </c>
      <c r="C97" s="70" t="s">
        <v>42</v>
      </c>
      <c r="D97" s="70" t="s">
        <v>279</v>
      </c>
      <c r="E97" s="59">
        <v>1</v>
      </c>
      <c r="F97" s="70" t="s">
        <v>44</v>
      </c>
      <c r="G97" s="70" t="s">
        <v>15</v>
      </c>
      <c r="H97" s="4">
        <v>45510</v>
      </c>
      <c r="I97" s="70" t="s">
        <v>356</v>
      </c>
      <c r="J97" s="70" t="s">
        <v>331</v>
      </c>
      <c r="K97" s="22">
        <f t="shared" si="2"/>
        <v>1</v>
      </c>
      <c r="L97" s="60">
        <v>0</v>
      </c>
      <c r="M97" s="224">
        <v>45510</v>
      </c>
    </row>
    <row r="98" spans="1:13">
      <c r="A98" s="4">
        <v>45510</v>
      </c>
      <c r="B98" s="70" t="s">
        <v>41</v>
      </c>
      <c r="C98" s="70" t="s">
        <v>42</v>
      </c>
      <c r="D98" s="70" t="s">
        <v>279</v>
      </c>
      <c r="E98" s="59">
        <v>4</v>
      </c>
      <c r="F98" s="70" t="s">
        <v>44</v>
      </c>
      <c r="G98" s="70" t="s">
        <v>37</v>
      </c>
      <c r="H98" s="4">
        <v>45510</v>
      </c>
      <c r="I98" s="70" t="s">
        <v>356</v>
      </c>
      <c r="J98" s="70" t="s">
        <v>146</v>
      </c>
      <c r="K98" s="22">
        <f t="shared" si="2"/>
        <v>3</v>
      </c>
      <c r="L98" s="60">
        <v>1</v>
      </c>
      <c r="M98" s="224">
        <v>45510</v>
      </c>
    </row>
    <row r="99" spans="1:13">
      <c r="A99" s="4">
        <v>45510</v>
      </c>
      <c r="B99" s="70" t="s">
        <v>41</v>
      </c>
      <c r="C99" s="70" t="s">
        <v>42</v>
      </c>
      <c r="D99" s="70" t="s">
        <v>279</v>
      </c>
      <c r="E99" s="59">
        <v>15</v>
      </c>
      <c r="F99" s="70" t="s">
        <v>44</v>
      </c>
      <c r="G99" s="70" t="s">
        <v>17</v>
      </c>
      <c r="H99" s="4">
        <v>45510</v>
      </c>
      <c r="I99" s="70" t="s">
        <v>356</v>
      </c>
      <c r="J99" s="70" t="s">
        <v>130</v>
      </c>
      <c r="K99" s="22">
        <f t="shared" si="2"/>
        <v>15</v>
      </c>
      <c r="L99" s="60">
        <v>0</v>
      </c>
      <c r="M99" s="224">
        <v>45510</v>
      </c>
    </row>
    <row r="100" spans="1:13">
      <c r="A100" s="4">
        <v>45510</v>
      </c>
      <c r="B100" s="70" t="s">
        <v>41</v>
      </c>
      <c r="C100" s="70" t="s">
        <v>42</v>
      </c>
      <c r="D100" s="70" t="s">
        <v>279</v>
      </c>
      <c r="E100" s="59">
        <v>1</v>
      </c>
      <c r="F100" s="70" t="s">
        <v>44</v>
      </c>
      <c r="G100" s="70" t="s">
        <v>14</v>
      </c>
      <c r="H100" s="4">
        <v>45510</v>
      </c>
      <c r="I100" s="70" t="s">
        <v>356</v>
      </c>
      <c r="J100" s="70" t="s">
        <v>280</v>
      </c>
      <c r="K100" s="22">
        <f t="shared" si="2"/>
        <v>1</v>
      </c>
      <c r="L100" s="60">
        <v>0</v>
      </c>
      <c r="M100" s="224">
        <v>45510</v>
      </c>
    </row>
    <row r="101" spans="1:13">
      <c r="A101" s="4">
        <v>45510</v>
      </c>
      <c r="B101" s="70" t="s">
        <v>41</v>
      </c>
      <c r="C101" s="70" t="s">
        <v>42</v>
      </c>
      <c r="D101" s="70" t="s">
        <v>279</v>
      </c>
      <c r="E101" s="59">
        <v>1</v>
      </c>
      <c r="F101" s="70" t="s">
        <v>44</v>
      </c>
      <c r="G101" s="70" t="s">
        <v>15</v>
      </c>
      <c r="H101" s="4">
        <v>45510</v>
      </c>
      <c r="I101" s="70" t="s">
        <v>356</v>
      </c>
      <c r="J101" s="70" t="s">
        <v>281</v>
      </c>
      <c r="K101" s="22">
        <f t="shared" si="2"/>
        <v>0</v>
      </c>
      <c r="L101" s="60">
        <v>1</v>
      </c>
      <c r="M101" s="224">
        <v>45510</v>
      </c>
    </row>
    <row r="102" spans="1:13">
      <c r="A102" s="4">
        <v>45510</v>
      </c>
      <c r="B102" s="70" t="s">
        <v>41</v>
      </c>
      <c r="C102" s="70" t="s">
        <v>42</v>
      </c>
      <c r="D102" s="70" t="s">
        <v>279</v>
      </c>
      <c r="E102" s="59">
        <v>1</v>
      </c>
      <c r="F102" s="70" t="s">
        <v>44</v>
      </c>
      <c r="G102" s="70" t="s">
        <v>14</v>
      </c>
      <c r="H102" s="4">
        <v>45510</v>
      </c>
      <c r="I102" s="70" t="s">
        <v>356</v>
      </c>
      <c r="J102" s="70" t="s">
        <v>1413</v>
      </c>
      <c r="K102" s="22">
        <f t="shared" si="2"/>
        <v>1</v>
      </c>
      <c r="L102" s="60">
        <v>0</v>
      </c>
      <c r="M102" s="224">
        <v>45510</v>
      </c>
    </row>
    <row r="103" spans="1:13">
      <c r="A103" s="4">
        <v>45510</v>
      </c>
      <c r="B103" s="70" t="s">
        <v>41</v>
      </c>
      <c r="C103" s="70" t="s">
        <v>42</v>
      </c>
      <c r="D103" s="70" t="s">
        <v>279</v>
      </c>
      <c r="E103" s="59">
        <v>1</v>
      </c>
      <c r="F103" s="70" t="s">
        <v>44</v>
      </c>
      <c r="G103" s="70" t="s">
        <v>15</v>
      </c>
      <c r="H103" s="4">
        <v>45510</v>
      </c>
      <c r="I103" s="70" t="s">
        <v>356</v>
      </c>
      <c r="J103" s="70" t="s">
        <v>1413</v>
      </c>
      <c r="K103" s="22">
        <f t="shared" si="2"/>
        <v>0</v>
      </c>
      <c r="L103" s="60">
        <v>1</v>
      </c>
      <c r="M103" s="224">
        <v>45510</v>
      </c>
    </row>
    <row r="104" spans="1:13">
      <c r="A104" s="4">
        <v>45511</v>
      </c>
      <c r="B104" s="70" t="s">
        <v>41</v>
      </c>
      <c r="C104" s="70" t="s">
        <v>46</v>
      </c>
      <c r="D104" s="70" t="s">
        <v>139</v>
      </c>
      <c r="E104" s="59">
        <v>1</v>
      </c>
      <c r="F104" s="70" t="s">
        <v>44</v>
      </c>
      <c r="G104" s="70" t="s">
        <v>14</v>
      </c>
      <c r="H104" s="4">
        <v>45511</v>
      </c>
      <c r="I104" s="70" t="s">
        <v>356</v>
      </c>
      <c r="J104" s="70" t="s">
        <v>637</v>
      </c>
      <c r="K104" s="22">
        <f t="shared" si="2"/>
        <v>1</v>
      </c>
      <c r="L104" s="60">
        <v>0</v>
      </c>
      <c r="M104" s="224">
        <v>45511</v>
      </c>
    </row>
    <row r="105" spans="1:13">
      <c r="A105" s="4">
        <v>45511</v>
      </c>
      <c r="B105" s="70" t="s">
        <v>41</v>
      </c>
      <c r="C105" s="70" t="s">
        <v>46</v>
      </c>
      <c r="D105" s="70" t="s">
        <v>139</v>
      </c>
      <c r="E105" s="59">
        <v>1</v>
      </c>
      <c r="F105" s="70" t="s">
        <v>44</v>
      </c>
      <c r="G105" s="70" t="s">
        <v>15</v>
      </c>
      <c r="H105" s="4">
        <v>45511</v>
      </c>
      <c r="I105" s="70" t="s">
        <v>356</v>
      </c>
      <c r="J105" s="70" t="s">
        <v>982</v>
      </c>
      <c r="K105" s="22">
        <f t="shared" si="2"/>
        <v>1</v>
      </c>
      <c r="L105" s="60">
        <v>0</v>
      </c>
      <c r="M105" s="224">
        <v>45511</v>
      </c>
    </row>
    <row r="106" spans="1:13">
      <c r="A106" s="4">
        <v>45511</v>
      </c>
      <c r="B106" s="70" t="s">
        <v>41</v>
      </c>
      <c r="C106" s="70" t="s">
        <v>46</v>
      </c>
      <c r="D106" s="70" t="s">
        <v>139</v>
      </c>
      <c r="E106" s="59">
        <f>2+2</f>
        <v>4</v>
      </c>
      <c r="F106" s="70" t="s">
        <v>44</v>
      </c>
      <c r="G106" s="70" t="s">
        <v>37</v>
      </c>
      <c r="H106" s="4">
        <v>45511</v>
      </c>
      <c r="I106" s="70" t="s">
        <v>356</v>
      </c>
      <c r="J106" s="70" t="s">
        <v>155</v>
      </c>
      <c r="K106" s="22">
        <f t="shared" si="2"/>
        <v>4</v>
      </c>
      <c r="L106" s="60">
        <v>0</v>
      </c>
      <c r="M106" s="224">
        <v>45511</v>
      </c>
    </row>
    <row r="107" spans="1:13">
      <c r="A107" s="4">
        <v>45511</v>
      </c>
      <c r="B107" s="70" t="s">
        <v>41</v>
      </c>
      <c r="C107" s="70" t="s">
        <v>46</v>
      </c>
      <c r="D107" s="70" t="s">
        <v>139</v>
      </c>
      <c r="E107" s="59">
        <v>1</v>
      </c>
      <c r="F107" s="70" t="s">
        <v>44</v>
      </c>
      <c r="G107" s="70" t="s">
        <v>14</v>
      </c>
      <c r="H107" s="4">
        <v>45511</v>
      </c>
      <c r="I107" s="70" t="s">
        <v>356</v>
      </c>
      <c r="J107" s="70" t="s">
        <v>451</v>
      </c>
      <c r="K107" s="22">
        <f t="shared" ref="K107:K170" si="3">IF(H107="",0,IF(L107&gt;E107,"ERROR",E107-L107))</f>
        <v>1</v>
      </c>
      <c r="L107" s="60">
        <v>0</v>
      </c>
      <c r="M107" s="224">
        <v>45511</v>
      </c>
    </row>
    <row r="108" spans="1:13">
      <c r="A108" s="4">
        <v>45511</v>
      </c>
      <c r="B108" s="70" t="s">
        <v>41</v>
      </c>
      <c r="C108" s="70" t="s">
        <v>46</v>
      </c>
      <c r="D108" s="70" t="s">
        <v>139</v>
      </c>
      <c r="E108" s="59">
        <v>1</v>
      </c>
      <c r="F108" s="70" t="s">
        <v>44</v>
      </c>
      <c r="G108" s="70" t="s">
        <v>15</v>
      </c>
      <c r="H108" s="4">
        <v>45511</v>
      </c>
      <c r="I108" s="70" t="s">
        <v>356</v>
      </c>
      <c r="J108" s="70" t="s">
        <v>452</v>
      </c>
      <c r="K108" s="22">
        <f t="shared" si="3"/>
        <v>1</v>
      </c>
      <c r="L108" s="60">
        <v>0</v>
      </c>
      <c r="M108" s="224">
        <v>45511</v>
      </c>
    </row>
    <row r="109" spans="1:13">
      <c r="A109" s="4">
        <v>45510</v>
      </c>
      <c r="B109" s="70" t="s">
        <v>41</v>
      </c>
      <c r="C109" s="70" t="s">
        <v>42</v>
      </c>
      <c r="D109" s="70" t="s">
        <v>323</v>
      </c>
      <c r="E109" s="59">
        <v>2</v>
      </c>
      <c r="F109" s="70" t="s">
        <v>44</v>
      </c>
      <c r="G109" s="70" t="s">
        <v>40</v>
      </c>
      <c r="H109" s="4">
        <v>45510</v>
      </c>
      <c r="I109" s="70" t="s">
        <v>356</v>
      </c>
      <c r="J109" s="70" t="s">
        <v>1414</v>
      </c>
      <c r="K109" s="22">
        <f t="shared" si="3"/>
        <v>2</v>
      </c>
      <c r="L109" s="60">
        <v>0</v>
      </c>
      <c r="M109" s="224">
        <v>45510</v>
      </c>
    </row>
    <row r="110" spans="1:13">
      <c r="A110" s="4">
        <v>45511</v>
      </c>
      <c r="B110" s="70" t="s">
        <v>41</v>
      </c>
      <c r="C110" s="70" t="s">
        <v>42</v>
      </c>
      <c r="D110" s="70" t="s">
        <v>323</v>
      </c>
      <c r="E110" s="59">
        <v>5</v>
      </c>
      <c r="F110" s="70" t="s">
        <v>44</v>
      </c>
      <c r="G110" s="70" t="s">
        <v>17</v>
      </c>
      <c r="H110" s="4">
        <v>45511</v>
      </c>
      <c r="I110" s="70" t="s">
        <v>356</v>
      </c>
      <c r="J110" s="70" t="s">
        <v>130</v>
      </c>
      <c r="K110" s="22">
        <f t="shared" si="3"/>
        <v>5</v>
      </c>
      <c r="L110" s="60">
        <v>0</v>
      </c>
      <c r="M110" s="224">
        <v>45511</v>
      </c>
    </row>
    <row r="111" spans="1:13">
      <c r="A111" s="4">
        <v>45511</v>
      </c>
      <c r="B111" s="70" t="s">
        <v>41</v>
      </c>
      <c r="C111" s="70" t="s">
        <v>42</v>
      </c>
      <c r="D111" s="70" t="s">
        <v>323</v>
      </c>
      <c r="E111" s="59">
        <v>2</v>
      </c>
      <c r="F111" s="70" t="s">
        <v>44</v>
      </c>
      <c r="G111" s="70" t="s">
        <v>32</v>
      </c>
      <c r="H111" s="4">
        <v>45511</v>
      </c>
      <c r="I111" s="70" t="s">
        <v>356</v>
      </c>
      <c r="J111" s="70" t="s">
        <v>460</v>
      </c>
      <c r="K111" s="22">
        <f t="shared" si="3"/>
        <v>2</v>
      </c>
      <c r="L111" s="60">
        <v>0</v>
      </c>
      <c r="M111" s="224">
        <v>45511</v>
      </c>
    </row>
    <row r="112" spans="1:13">
      <c r="A112" s="4">
        <v>45511</v>
      </c>
      <c r="B112" s="70" t="s">
        <v>41</v>
      </c>
      <c r="C112" s="70" t="s">
        <v>42</v>
      </c>
      <c r="D112" s="70" t="s">
        <v>323</v>
      </c>
      <c r="E112" s="59">
        <v>2</v>
      </c>
      <c r="F112" s="70" t="s">
        <v>44</v>
      </c>
      <c r="G112" s="70" t="s">
        <v>35</v>
      </c>
      <c r="H112" s="4">
        <v>45511</v>
      </c>
      <c r="I112" s="70" t="s">
        <v>356</v>
      </c>
      <c r="J112" s="70" t="s">
        <v>1004</v>
      </c>
      <c r="K112" s="22">
        <f t="shared" si="3"/>
        <v>2</v>
      </c>
      <c r="L112" s="60">
        <v>0</v>
      </c>
      <c r="M112" s="224">
        <v>45511</v>
      </c>
    </row>
    <row r="113" spans="1:13">
      <c r="A113" s="4">
        <v>45511</v>
      </c>
      <c r="B113" s="70" t="s">
        <v>41</v>
      </c>
      <c r="C113" s="70" t="s">
        <v>42</v>
      </c>
      <c r="D113" s="70" t="s">
        <v>323</v>
      </c>
      <c r="E113" s="59">
        <v>1</v>
      </c>
      <c r="F113" s="70" t="s">
        <v>44</v>
      </c>
      <c r="G113" s="70" t="s">
        <v>21</v>
      </c>
      <c r="H113" s="4">
        <v>45511</v>
      </c>
      <c r="I113" s="70" t="s">
        <v>356</v>
      </c>
      <c r="J113" s="70" t="s">
        <v>1004</v>
      </c>
      <c r="K113" s="22">
        <f t="shared" si="3"/>
        <v>1</v>
      </c>
      <c r="L113" s="60">
        <v>0</v>
      </c>
      <c r="M113" s="224">
        <v>45511</v>
      </c>
    </row>
    <row r="114" spans="1:13">
      <c r="A114" s="4">
        <v>45511</v>
      </c>
      <c r="B114" s="70" t="s">
        <v>41</v>
      </c>
      <c r="C114" s="70" t="s">
        <v>42</v>
      </c>
      <c r="D114" s="70" t="s">
        <v>323</v>
      </c>
      <c r="E114" s="59">
        <v>1</v>
      </c>
      <c r="F114" s="70" t="s">
        <v>44</v>
      </c>
      <c r="G114" s="70" t="s">
        <v>14</v>
      </c>
      <c r="H114" s="4">
        <v>45511</v>
      </c>
      <c r="I114" s="70" t="s">
        <v>356</v>
      </c>
      <c r="J114" s="3">
        <v>1572</v>
      </c>
      <c r="K114" s="22">
        <f t="shared" si="3"/>
        <v>1</v>
      </c>
      <c r="L114" s="60">
        <v>0</v>
      </c>
      <c r="M114" s="224">
        <v>45511</v>
      </c>
    </row>
    <row r="115" spans="1:13">
      <c r="A115" s="4">
        <v>45511</v>
      </c>
      <c r="B115" s="70" t="s">
        <v>41</v>
      </c>
      <c r="C115" s="70" t="s">
        <v>42</v>
      </c>
      <c r="D115" s="70" t="s">
        <v>323</v>
      </c>
      <c r="E115" s="59">
        <v>1</v>
      </c>
      <c r="F115" s="70" t="s">
        <v>44</v>
      </c>
      <c r="G115" s="70" t="s">
        <v>15</v>
      </c>
      <c r="H115" s="4">
        <v>45511</v>
      </c>
      <c r="I115" s="70" t="s">
        <v>356</v>
      </c>
      <c r="J115" s="70" t="s">
        <v>459</v>
      </c>
      <c r="K115" s="22">
        <f t="shared" si="3"/>
        <v>0</v>
      </c>
      <c r="L115" s="60">
        <v>1</v>
      </c>
      <c r="M115" s="224">
        <v>45511</v>
      </c>
    </row>
    <row r="116" spans="1:13">
      <c r="A116" s="4">
        <v>45511</v>
      </c>
      <c r="B116" s="70" t="s">
        <v>41</v>
      </c>
      <c r="C116" s="70" t="s">
        <v>42</v>
      </c>
      <c r="D116" s="70" t="s">
        <v>323</v>
      </c>
      <c r="E116" s="59">
        <v>2</v>
      </c>
      <c r="F116" s="70" t="s">
        <v>44</v>
      </c>
      <c r="G116" s="70" t="s">
        <v>37</v>
      </c>
      <c r="H116" s="4">
        <v>45511</v>
      </c>
      <c r="I116" s="70" t="s">
        <v>356</v>
      </c>
      <c r="J116" s="70" t="s">
        <v>146</v>
      </c>
      <c r="K116" s="22">
        <f t="shared" si="3"/>
        <v>1</v>
      </c>
      <c r="L116" s="60">
        <v>1</v>
      </c>
      <c r="M116" s="224">
        <v>45511</v>
      </c>
    </row>
    <row r="117" spans="1:13">
      <c r="A117" s="4">
        <v>45511</v>
      </c>
      <c r="B117" s="70" t="s">
        <v>41</v>
      </c>
      <c r="C117" s="70" t="s">
        <v>42</v>
      </c>
      <c r="D117" s="70" t="s">
        <v>127</v>
      </c>
      <c r="E117" s="59">
        <v>1</v>
      </c>
      <c r="F117" s="70" t="s">
        <v>44</v>
      </c>
      <c r="G117" s="70" t="s">
        <v>14</v>
      </c>
      <c r="H117" s="4">
        <v>45511</v>
      </c>
      <c r="I117" s="70" t="s">
        <v>356</v>
      </c>
      <c r="J117" s="70" t="s">
        <v>1003</v>
      </c>
      <c r="K117" s="22">
        <f t="shared" si="3"/>
        <v>1</v>
      </c>
      <c r="L117" s="60">
        <v>0</v>
      </c>
      <c r="M117" s="224">
        <v>45511</v>
      </c>
    </row>
    <row r="118" spans="1:13">
      <c r="A118" s="4">
        <v>45511</v>
      </c>
      <c r="B118" s="70" t="s">
        <v>41</v>
      </c>
      <c r="C118" s="70" t="s">
        <v>42</v>
      </c>
      <c r="D118" s="70" t="s">
        <v>127</v>
      </c>
      <c r="E118" s="59">
        <v>6</v>
      </c>
      <c r="F118" s="70" t="s">
        <v>44</v>
      </c>
      <c r="G118" s="70" t="s">
        <v>37</v>
      </c>
      <c r="H118" s="4">
        <v>45511</v>
      </c>
      <c r="I118" s="70" t="s">
        <v>356</v>
      </c>
      <c r="J118" s="70" t="s">
        <v>146</v>
      </c>
      <c r="K118" s="22">
        <f t="shared" si="3"/>
        <v>3</v>
      </c>
      <c r="L118" s="60">
        <v>3</v>
      </c>
      <c r="M118" s="224">
        <v>45511</v>
      </c>
    </row>
    <row r="119" spans="1:13">
      <c r="A119" s="4">
        <v>45511</v>
      </c>
      <c r="B119" s="70" t="s">
        <v>41</v>
      </c>
      <c r="C119" s="70" t="s">
        <v>42</v>
      </c>
      <c r="D119" s="70" t="s">
        <v>127</v>
      </c>
      <c r="E119" s="59">
        <v>1</v>
      </c>
      <c r="F119" s="70" t="s">
        <v>44</v>
      </c>
      <c r="G119" s="70" t="s">
        <v>36</v>
      </c>
      <c r="H119" s="4">
        <v>45511</v>
      </c>
      <c r="I119" s="70" t="s">
        <v>356</v>
      </c>
      <c r="J119" s="70" t="s">
        <v>793</v>
      </c>
      <c r="K119" s="22">
        <f t="shared" si="3"/>
        <v>1</v>
      </c>
      <c r="L119" s="60">
        <v>0</v>
      </c>
      <c r="M119" s="224">
        <v>45511</v>
      </c>
    </row>
    <row r="120" spans="1:13">
      <c r="A120" s="4">
        <v>45511</v>
      </c>
      <c r="B120" s="70" t="s">
        <v>41</v>
      </c>
      <c r="C120" s="70" t="s">
        <v>42</v>
      </c>
      <c r="D120" s="70" t="s">
        <v>127</v>
      </c>
      <c r="E120" s="59">
        <v>2</v>
      </c>
      <c r="F120" s="70" t="s">
        <v>44</v>
      </c>
      <c r="G120" s="70" t="s">
        <v>17</v>
      </c>
      <c r="H120" s="4">
        <v>45511</v>
      </c>
      <c r="I120" s="70" t="s">
        <v>356</v>
      </c>
      <c r="J120" s="70" t="s">
        <v>130</v>
      </c>
      <c r="K120" s="22">
        <f t="shared" si="3"/>
        <v>1</v>
      </c>
      <c r="L120" s="60">
        <v>1</v>
      </c>
      <c r="M120" s="224">
        <v>45511</v>
      </c>
    </row>
    <row r="121" spans="1:13">
      <c r="A121" s="4">
        <v>45511</v>
      </c>
      <c r="B121" s="70" t="s">
        <v>41</v>
      </c>
      <c r="C121" s="70" t="s">
        <v>42</v>
      </c>
      <c r="D121" s="70" t="s">
        <v>127</v>
      </c>
      <c r="E121" s="59">
        <v>1</v>
      </c>
      <c r="F121" s="70" t="s">
        <v>44</v>
      </c>
      <c r="G121" s="70" t="s">
        <v>15</v>
      </c>
      <c r="H121" s="4">
        <v>45511</v>
      </c>
      <c r="I121" s="70" t="s">
        <v>356</v>
      </c>
      <c r="J121" s="70" t="s">
        <v>1415</v>
      </c>
      <c r="K121" s="22">
        <f t="shared" si="3"/>
        <v>0</v>
      </c>
      <c r="L121" s="60">
        <v>1</v>
      </c>
      <c r="M121" s="224">
        <v>45511</v>
      </c>
    </row>
    <row r="122" spans="1:13">
      <c r="A122" s="4">
        <v>45511</v>
      </c>
      <c r="B122" s="70" t="s">
        <v>41</v>
      </c>
      <c r="C122" s="70" t="s">
        <v>42</v>
      </c>
      <c r="D122" s="70" t="s">
        <v>127</v>
      </c>
      <c r="E122" s="59">
        <v>1</v>
      </c>
      <c r="F122" s="70" t="s">
        <v>44</v>
      </c>
      <c r="G122" s="70" t="s">
        <v>15</v>
      </c>
      <c r="H122" s="4">
        <v>45511</v>
      </c>
      <c r="I122" s="70" t="s">
        <v>356</v>
      </c>
      <c r="J122" s="70" t="s">
        <v>129</v>
      </c>
      <c r="K122" s="22">
        <f t="shared" si="3"/>
        <v>1</v>
      </c>
      <c r="L122" s="60">
        <v>0</v>
      </c>
      <c r="M122" s="224">
        <v>45511</v>
      </c>
    </row>
    <row r="123" spans="1:13">
      <c r="A123" s="4">
        <v>45511</v>
      </c>
      <c r="B123" s="70" t="s">
        <v>41</v>
      </c>
      <c r="C123" s="70" t="s">
        <v>42</v>
      </c>
      <c r="D123" s="70" t="s">
        <v>127</v>
      </c>
      <c r="E123" s="59">
        <v>2</v>
      </c>
      <c r="F123" s="70" t="s">
        <v>44</v>
      </c>
      <c r="G123" s="70" t="s">
        <v>32</v>
      </c>
      <c r="H123" s="4">
        <v>45511</v>
      </c>
      <c r="I123" s="70" t="s">
        <v>356</v>
      </c>
      <c r="J123" s="70" t="s">
        <v>460</v>
      </c>
      <c r="K123" s="22">
        <f t="shared" si="3"/>
        <v>2</v>
      </c>
      <c r="L123" s="60">
        <v>0</v>
      </c>
      <c r="M123" s="224">
        <v>45511</v>
      </c>
    </row>
    <row r="124" spans="1:13">
      <c r="A124" s="4">
        <v>45511</v>
      </c>
      <c r="B124" s="70" t="s">
        <v>41</v>
      </c>
      <c r="C124" s="70" t="s">
        <v>46</v>
      </c>
      <c r="D124" s="70" t="s">
        <v>139</v>
      </c>
      <c r="E124" s="59">
        <v>1</v>
      </c>
      <c r="F124" s="70" t="s">
        <v>44</v>
      </c>
      <c r="G124" s="70" t="s">
        <v>14</v>
      </c>
      <c r="H124" s="4">
        <v>45511</v>
      </c>
      <c r="I124" s="70" t="s">
        <v>356</v>
      </c>
      <c r="J124" s="70" t="s">
        <v>453</v>
      </c>
      <c r="K124" s="22">
        <f t="shared" si="3"/>
        <v>1</v>
      </c>
      <c r="L124" s="60">
        <v>0</v>
      </c>
      <c r="M124" s="224">
        <v>45511</v>
      </c>
    </row>
    <row r="125" spans="1:13">
      <c r="A125" s="4">
        <v>45511</v>
      </c>
      <c r="B125" s="70" t="s">
        <v>41</v>
      </c>
      <c r="C125" s="70" t="s">
        <v>46</v>
      </c>
      <c r="D125" s="70" t="s">
        <v>139</v>
      </c>
      <c r="E125" s="59">
        <v>1</v>
      </c>
      <c r="F125" s="70" t="s">
        <v>44</v>
      </c>
      <c r="G125" s="70" t="s">
        <v>15</v>
      </c>
      <c r="H125" s="4">
        <v>45511</v>
      </c>
      <c r="I125" s="70" t="s">
        <v>356</v>
      </c>
      <c r="J125" s="70" t="s">
        <v>454</v>
      </c>
      <c r="K125" s="22">
        <f t="shared" si="3"/>
        <v>1</v>
      </c>
      <c r="L125" s="60">
        <v>0</v>
      </c>
      <c r="M125" s="224">
        <v>45511</v>
      </c>
    </row>
    <row r="126" spans="1:13">
      <c r="A126" s="4">
        <v>45511</v>
      </c>
      <c r="B126" s="70" t="s">
        <v>41</v>
      </c>
      <c r="C126" s="70" t="s">
        <v>46</v>
      </c>
      <c r="D126" s="70" t="s">
        <v>139</v>
      </c>
      <c r="E126" s="59">
        <v>2</v>
      </c>
      <c r="F126" s="70" t="s">
        <v>44</v>
      </c>
      <c r="G126" s="70" t="s">
        <v>37</v>
      </c>
      <c r="H126" s="4">
        <v>45511</v>
      </c>
      <c r="I126" s="70" t="s">
        <v>356</v>
      </c>
      <c r="J126" s="70" t="s">
        <v>155</v>
      </c>
      <c r="K126" s="22">
        <f t="shared" si="3"/>
        <v>2</v>
      </c>
      <c r="L126" s="60">
        <v>0</v>
      </c>
      <c r="M126" s="224">
        <v>45511</v>
      </c>
    </row>
    <row r="127" spans="1:13">
      <c r="A127" s="4">
        <v>45512</v>
      </c>
      <c r="B127" s="70" t="s">
        <v>41</v>
      </c>
      <c r="C127" s="70" t="s">
        <v>42</v>
      </c>
      <c r="D127" s="70" t="s">
        <v>180</v>
      </c>
      <c r="E127" s="59">
        <v>1</v>
      </c>
      <c r="F127" s="70" t="s">
        <v>44</v>
      </c>
      <c r="G127" s="70" t="s">
        <v>14</v>
      </c>
      <c r="H127" s="4">
        <v>45512</v>
      </c>
      <c r="I127" s="70" t="s">
        <v>356</v>
      </c>
      <c r="J127" s="70" t="s">
        <v>181</v>
      </c>
      <c r="K127" s="22">
        <f t="shared" si="3"/>
        <v>1</v>
      </c>
      <c r="L127" s="60">
        <v>0</v>
      </c>
      <c r="M127" s="224">
        <v>45512</v>
      </c>
    </row>
    <row r="128" spans="1:13">
      <c r="A128" s="4">
        <v>45512</v>
      </c>
      <c r="B128" s="70" t="s">
        <v>41</v>
      </c>
      <c r="C128" s="70" t="s">
        <v>42</v>
      </c>
      <c r="D128" s="70" t="s">
        <v>180</v>
      </c>
      <c r="E128" s="59">
        <v>1</v>
      </c>
      <c r="F128" s="70" t="s">
        <v>44</v>
      </c>
      <c r="G128" s="70" t="s">
        <v>15</v>
      </c>
      <c r="H128" s="4">
        <v>45512</v>
      </c>
      <c r="I128" s="70" t="s">
        <v>356</v>
      </c>
      <c r="J128" s="70" t="s">
        <v>182</v>
      </c>
      <c r="K128" s="22">
        <f t="shared" si="3"/>
        <v>1</v>
      </c>
      <c r="L128" s="60">
        <v>0</v>
      </c>
      <c r="M128" s="224">
        <v>45512</v>
      </c>
    </row>
    <row r="129" spans="1:13">
      <c r="A129" s="4">
        <v>45512</v>
      </c>
      <c r="B129" s="70" t="s">
        <v>41</v>
      </c>
      <c r="C129" s="70" t="s">
        <v>42</v>
      </c>
      <c r="D129" s="70" t="s">
        <v>180</v>
      </c>
      <c r="E129" s="59">
        <v>2</v>
      </c>
      <c r="F129" s="70" t="s">
        <v>44</v>
      </c>
      <c r="G129" s="70" t="s">
        <v>37</v>
      </c>
      <c r="H129" s="4">
        <v>45512</v>
      </c>
      <c r="I129" s="70" t="s">
        <v>356</v>
      </c>
      <c r="J129" s="70" t="s">
        <v>348</v>
      </c>
      <c r="K129" s="22">
        <f t="shared" si="3"/>
        <v>2</v>
      </c>
      <c r="L129" s="60">
        <v>0</v>
      </c>
      <c r="M129" s="224">
        <v>45512</v>
      </c>
    </row>
    <row r="130" spans="1:13">
      <c r="A130" s="4">
        <v>45512</v>
      </c>
      <c r="B130" s="70" t="s">
        <v>41</v>
      </c>
      <c r="C130" s="70" t="s">
        <v>42</v>
      </c>
      <c r="D130" s="70" t="s">
        <v>180</v>
      </c>
      <c r="E130" s="59">
        <v>1</v>
      </c>
      <c r="F130" s="70" t="s">
        <v>44</v>
      </c>
      <c r="G130" s="70" t="s">
        <v>14</v>
      </c>
      <c r="H130" s="4">
        <v>45512</v>
      </c>
      <c r="I130" s="70" t="s">
        <v>356</v>
      </c>
      <c r="J130" s="70" t="s">
        <v>223</v>
      </c>
      <c r="K130" s="22">
        <f t="shared" si="3"/>
        <v>1</v>
      </c>
      <c r="L130" s="60">
        <v>0</v>
      </c>
      <c r="M130" s="224">
        <v>45512</v>
      </c>
    </row>
    <row r="131" spans="1:13">
      <c r="A131" s="4">
        <v>45512</v>
      </c>
      <c r="B131" s="70" t="s">
        <v>41</v>
      </c>
      <c r="C131" s="70" t="s">
        <v>42</v>
      </c>
      <c r="D131" s="70" t="s">
        <v>180</v>
      </c>
      <c r="E131" s="59">
        <v>1</v>
      </c>
      <c r="F131" s="70" t="s">
        <v>44</v>
      </c>
      <c r="G131" s="70" t="s">
        <v>15</v>
      </c>
      <c r="H131" s="4">
        <v>45512</v>
      </c>
      <c r="I131" s="70" t="s">
        <v>356</v>
      </c>
      <c r="J131" s="70" t="s">
        <v>905</v>
      </c>
      <c r="K131" s="22">
        <f t="shared" si="3"/>
        <v>1</v>
      </c>
      <c r="L131" s="60">
        <v>0</v>
      </c>
      <c r="M131" s="224">
        <v>45512</v>
      </c>
    </row>
    <row r="132" spans="1:13">
      <c r="A132" s="4">
        <v>45512</v>
      </c>
      <c r="B132" s="70" t="s">
        <v>41</v>
      </c>
      <c r="C132" s="70" t="s">
        <v>42</v>
      </c>
      <c r="D132" s="70" t="s">
        <v>180</v>
      </c>
      <c r="E132" s="59">
        <v>2</v>
      </c>
      <c r="F132" s="70" t="s">
        <v>44</v>
      </c>
      <c r="G132" s="70" t="s">
        <v>37</v>
      </c>
      <c r="H132" s="4">
        <v>45512</v>
      </c>
      <c r="I132" s="70" t="s">
        <v>356</v>
      </c>
      <c r="J132" s="70" t="s">
        <v>1416</v>
      </c>
      <c r="K132" s="22">
        <f t="shared" si="3"/>
        <v>2</v>
      </c>
      <c r="L132" s="60">
        <v>0</v>
      </c>
      <c r="M132" s="224">
        <v>45512</v>
      </c>
    </row>
    <row r="133" spans="1:13">
      <c r="A133" s="4">
        <v>45512</v>
      </c>
      <c r="B133" s="70" t="s">
        <v>41</v>
      </c>
      <c r="C133" s="70" t="s">
        <v>42</v>
      </c>
      <c r="D133" s="70" t="s">
        <v>323</v>
      </c>
      <c r="E133" s="59">
        <v>6</v>
      </c>
      <c r="F133" s="70" t="s">
        <v>44</v>
      </c>
      <c r="G133" s="70" t="s">
        <v>17</v>
      </c>
      <c r="H133" s="4">
        <v>45512</v>
      </c>
      <c r="I133" s="70" t="s">
        <v>356</v>
      </c>
      <c r="J133" s="70" t="s">
        <v>130</v>
      </c>
      <c r="K133" s="22">
        <f t="shared" si="3"/>
        <v>5</v>
      </c>
      <c r="L133" s="60">
        <v>1</v>
      </c>
      <c r="M133" s="224">
        <v>45512</v>
      </c>
    </row>
    <row r="134" spans="1:13">
      <c r="A134" s="4">
        <v>45512</v>
      </c>
      <c r="B134" s="70" t="s">
        <v>41</v>
      </c>
      <c r="C134" s="70" t="s">
        <v>42</v>
      </c>
      <c r="D134" s="70" t="s">
        <v>323</v>
      </c>
      <c r="E134" s="59">
        <v>2</v>
      </c>
      <c r="F134" s="70" t="s">
        <v>44</v>
      </c>
      <c r="G134" s="70" t="s">
        <v>20</v>
      </c>
      <c r="H134" s="4">
        <v>45512</v>
      </c>
      <c r="I134" s="70" t="s">
        <v>356</v>
      </c>
      <c r="J134" s="70" t="s">
        <v>1270</v>
      </c>
      <c r="K134" s="22">
        <f t="shared" si="3"/>
        <v>2</v>
      </c>
      <c r="L134" s="60">
        <v>0</v>
      </c>
      <c r="M134" s="224">
        <v>45512</v>
      </c>
    </row>
    <row r="135" spans="1:13">
      <c r="A135" s="4">
        <v>45512</v>
      </c>
      <c r="B135" s="70" t="s">
        <v>41</v>
      </c>
      <c r="C135" s="70" t="s">
        <v>42</v>
      </c>
      <c r="D135" s="70" t="s">
        <v>323</v>
      </c>
      <c r="E135" s="59">
        <v>2</v>
      </c>
      <c r="F135" s="70" t="s">
        <v>44</v>
      </c>
      <c r="G135" s="70" t="s">
        <v>18</v>
      </c>
      <c r="H135" s="4">
        <v>45512</v>
      </c>
      <c r="I135" s="70" t="s">
        <v>356</v>
      </c>
      <c r="J135" s="70" t="s">
        <v>846</v>
      </c>
      <c r="K135" s="22">
        <f t="shared" si="3"/>
        <v>2</v>
      </c>
      <c r="L135" s="60">
        <v>0</v>
      </c>
      <c r="M135" s="224">
        <v>45512</v>
      </c>
    </row>
    <row r="136" spans="1:13">
      <c r="A136" s="4">
        <v>45512</v>
      </c>
      <c r="B136" s="70" t="s">
        <v>41</v>
      </c>
      <c r="C136" s="70" t="s">
        <v>42</v>
      </c>
      <c r="D136" s="70" t="s">
        <v>323</v>
      </c>
      <c r="E136" s="59">
        <v>1</v>
      </c>
      <c r="F136" s="70" t="s">
        <v>44</v>
      </c>
      <c r="G136" s="70" t="s">
        <v>14</v>
      </c>
      <c r="H136" s="4">
        <v>45512</v>
      </c>
      <c r="I136" s="70" t="s">
        <v>356</v>
      </c>
      <c r="J136" s="3">
        <v>1549</v>
      </c>
      <c r="K136" s="22">
        <f t="shared" si="3"/>
        <v>1</v>
      </c>
      <c r="L136" s="60">
        <v>0</v>
      </c>
      <c r="M136" s="224">
        <v>45512</v>
      </c>
    </row>
    <row r="137" spans="1:13">
      <c r="A137" s="4">
        <v>45512</v>
      </c>
      <c r="B137" s="70" t="s">
        <v>41</v>
      </c>
      <c r="C137" s="70" t="s">
        <v>42</v>
      </c>
      <c r="D137" s="70" t="s">
        <v>323</v>
      </c>
      <c r="E137" s="59">
        <v>1</v>
      </c>
      <c r="F137" s="70" t="s">
        <v>44</v>
      </c>
      <c r="G137" s="70" t="s">
        <v>15</v>
      </c>
      <c r="H137" s="4">
        <v>45512</v>
      </c>
      <c r="I137" s="70" t="s">
        <v>356</v>
      </c>
      <c r="J137" s="70" t="s">
        <v>382</v>
      </c>
      <c r="K137" s="22">
        <f t="shared" si="3"/>
        <v>1</v>
      </c>
      <c r="L137" s="60">
        <v>0</v>
      </c>
      <c r="M137" s="224">
        <v>45512</v>
      </c>
    </row>
    <row r="138" spans="1:13">
      <c r="A138" s="4">
        <v>45512</v>
      </c>
      <c r="B138" s="70" t="s">
        <v>41</v>
      </c>
      <c r="C138" s="70" t="s">
        <v>42</v>
      </c>
      <c r="D138" s="70" t="s">
        <v>323</v>
      </c>
      <c r="E138" s="59">
        <v>1</v>
      </c>
      <c r="F138" s="70" t="s">
        <v>44</v>
      </c>
      <c r="G138" s="70" t="s">
        <v>30</v>
      </c>
      <c r="H138" s="4">
        <v>45512</v>
      </c>
      <c r="I138" s="70" t="s">
        <v>356</v>
      </c>
      <c r="J138" s="70" t="s">
        <v>205</v>
      </c>
      <c r="K138" s="22">
        <f t="shared" si="3"/>
        <v>1</v>
      </c>
      <c r="L138" s="60">
        <v>0</v>
      </c>
      <c r="M138" s="224">
        <v>45512</v>
      </c>
    </row>
    <row r="139" spans="1:13">
      <c r="A139" s="4">
        <v>45512</v>
      </c>
      <c r="B139" s="70" t="s">
        <v>41</v>
      </c>
      <c r="C139" s="70" t="s">
        <v>42</v>
      </c>
      <c r="D139" s="70" t="s">
        <v>323</v>
      </c>
      <c r="E139" s="59">
        <v>2</v>
      </c>
      <c r="F139" s="70" t="s">
        <v>44</v>
      </c>
      <c r="G139" s="70" t="s">
        <v>37</v>
      </c>
      <c r="H139" s="4">
        <v>45512</v>
      </c>
      <c r="I139" s="70" t="s">
        <v>356</v>
      </c>
      <c r="J139" s="70" t="s">
        <v>787</v>
      </c>
      <c r="K139" s="22">
        <f t="shared" si="3"/>
        <v>2</v>
      </c>
      <c r="L139" s="60">
        <v>0</v>
      </c>
      <c r="M139" s="224">
        <v>45512</v>
      </c>
    </row>
    <row r="140" spans="1:13">
      <c r="A140" s="4">
        <v>45512</v>
      </c>
      <c r="B140" s="70" t="s">
        <v>41</v>
      </c>
      <c r="C140" s="70" t="s">
        <v>42</v>
      </c>
      <c r="D140" s="70" t="s">
        <v>127</v>
      </c>
      <c r="E140" s="59">
        <v>1</v>
      </c>
      <c r="F140" s="70" t="s">
        <v>44</v>
      </c>
      <c r="G140" s="70" t="s">
        <v>14</v>
      </c>
      <c r="H140" s="4">
        <v>45512</v>
      </c>
      <c r="I140" s="70" t="s">
        <v>356</v>
      </c>
      <c r="J140" s="3" t="s">
        <v>486</v>
      </c>
      <c r="K140" s="22">
        <f t="shared" si="3"/>
        <v>1</v>
      </c>
      <c r="L140" s="60">
        <v>0</v>
      </c>
      <c r="M140" s="224">
        <v>45512</v>
      </c>
    </row>
    <row r="141" spans="1:13">
      <c r="A141" s="4">
        <v>45512</v>
      </c>
      <c r="B141" s="70" t="s">
        <v>41</v>
      </c>
      <c r="C141" s="70" t="s">
        <v>42</v>
      </c>
      <c r="D141" s="70" t="s">
        <v>127</v>
      </c>
      <c r="E141" s="59">
        <v>2</v>
      </c>
      <c r="F141" s="70" t="s">
        <v>44</v>
      </c>
      <c r="G141" s="70" t="s">
        <v>17</v>
      </c>
      <c r="H141" s="4">
        <v>45512</v>
      </c>
      <c r="I141" s="70" t="s">
        <v>356</v>
      </c>
      <c r="J141" s="70" t="s">
        <v>130</v>
      </c>
      <c r="K141" s="22">
        <f t="shared" si="3"/>
        <v>2</v>
      </c>
      <c r="L141" s="60">
        <v>0</v>
      </c>
      <c r="M141" s="224">
        <v>45512</v>
      </c>
    </row>
    <row r="142" spans="1:13">
      <c r="A142" s="4">
        <v>45512</v>
      </c>
      <c r="B142" s="70" t="s">
        <v>41</v>
      </c>
      <c r="C142" s="70" t="s">
        <v>42</v>
      </c>
      <c r="D142" s="70" t="s">
        <v>127</v>
      </c>
      <c r="E142" s="59">
        <v>2</v>
      </c>
      <c r="F142" s="70" t="s">
        <v>44</v>
      </c>
      <c r="G142" s="70" t="s">
        <v>37</v>
      </c>
      <c r="H142" s="4">
        <v>45512</v>
      </c>
      <c r="I142" s="70" t="s">
        <v>356</v>
      </c>
      <c r="J142" s="70" t="s">
        <v>146</v>
      </c>
      <c r="K142" s="22">
        <f t="shared" si="3"/>
        <v>2</v>
      </c>
      <c r="L142" s="60">
        <v>0</v>
      </c>
      <c r="M142" s="224">
        <v>45512</v>
      </c>
    </row>
    <row r="143" spans="1:13">
      <c r="A143" s="4">
        <v>45513</v>
      </c>
      <c r="B143" s="70" t="s">
        <v>41</v>
      </c>
      <c r="C143" s="70" t="s">
        <v>46</v>
      </c>
      <c r="D143" s="70" t="s">
        <v>173</v>
      </c>
      <c r="E143" s="59">
        <v>1</v>
      </c>
      <c r="F143" s="70" t="s">
        <v>44</v>
      </c>
      <c r="G143" s="70" t="s">
        <v>14</v>
      </c>
      <c r="H143" s="4">
        <v>45513</v>
      </c>
      <c r="I143" s="70" t="s">
        <v>356</v>
      </c>
      <c r="J143" s="70" t="s">
        <v>853</v>
      </c>
      <c r="K143" s="22">
        <f t="shared" si="3"/>
        <v>1</v>
      </c>
      <c r="L143" s="60">
        <v>0</v>
      </c>
      <c r="M143" s="224">
        <v>45513</v>
      </c>
    </row>
    <row r="144" spans="1:13">
      <c r="A144" s="4">
        <v>45513</v>
      </c>
      <c r="B144" s="70" t="s">
        <v>41</v>
      </c>
      <c r="C144" s="70" t="s">
        <v>46</v>
      </c>
      <c r="D144" s="70" t="s">
        <v>173</v>
      </c>
      <c r="E144" s="59">
        <v>1</v>
      </c>
      <c r="F144" s="70" t="s">
        <v>44</v>
      </c>
      <c r="G144" s="70" t="s">
        <v>15</v>
      </c>
      <c r="H144" s="4">
        <v>45513</v>
      </c>
      <c r="I144" s="70" t="s">
        <v>356</v>
      </c>
      <c r="J144" s="70" t="s">
        <v>723</v>
      </c>
      <c r="K144" s="22">
        <f t="shared" si="3"/>
        <v>1</v>
      </c>
      <c r="L144" s="60">
        <v>0</v>
      </c>
      <c r="M144" s="224">
        <v>45513</v>
      </c>
    </row>
    <row r="145" spans="1:14">
      <c r="A145" s="4">
        <v>45513</v>
      </c>
      <c r="B145" s="70" t="s">
        <v>41</v>
      </c>
      <c r="C145" s="70" t="s">
        <v>46</v>
      </c>
      <c r="D145" s="70" t="s">
        <v>173</v>
      </c>
      <c r="E145" s="59">
        <v>2</v>
      </c>
      <c r="F145" s="70" t="s">
        <v>44</v>
      </c>
      <c r="G145" s="70" t="s">
        <v>37</v>
      </c>
      <c r="H145" s="4">
        <v>45513</v>
      </c>
      <c r="I145" s="70" t="s">
        <v>356</v>
      </c>
      <c r="J145" s="70" t="s">
        <v>455</v>
      </c>
      <c r="K145" s="22">
        <f t="shared" si="3"/>
        <v>1</v>
      </c>
      <c r="L145" s="60">
        <v>1</v>
      </c>
      <c r="M145" s="224">
        <v>45513</v>
      </c>
    </row>
    <row r="146" spans="1:14">
      <c r="A146" s="4">
        <v>45513</v>
      </c>
      <c r="B146" s="70" t="s">
        <v>41</v>
      </c>
      <c r="C146" s="70" t="s">
        <v>46</v>
      </c>
      <c r="D146" s="70" t="s">
        <v>173</v>
      </c>
      <c r="E146" s="59">
        <v>1</v>
      </c>
      <c r="F146" s="70" t="s">
        <v>44</v>
      </c>
      <c r="G146" s="70" t="s">
        <v>15</v>
      </c>
      <c r="H146" s="4">
        <v>45513</v>
      </c>
      <c r="I146" s="70" t="s">
        <v>356</v>
      </c>
      <c r="J146" s="70" t="s">
        <v>786</v>
      </c>
      <c r="K146" s="22">
        <f t="shared" si="3"/>
        <v>0</v>
      </c>
      <c r="L146" s="60">
        <v>1</v>
      </c>
      <c r="M146" s="224">
        <v>45513</v>
      </c>
    </row>
    <row r="147" spans="1:14">
      <c r="A147" s="4">
        <v>45513</v>
      </c>
      <c r="B147" s="70" t="s">
        <v>41</v>
      </c>
      <c r="C147" s="70" t="s">
        <v>46</v>
      </c>
      <c r="D147" s="70" t="s">
        <v>325</v>
      </c>
      <c r="E147" s="59">
        <v>1</v>
      </c>
      <c r="F147" s="70" t="s">
        <v>44</v>
      </c>
      <c r="G147" s="70" t="s">
        <v>14</v>
      </c>
      <c r="H147" s="4">
        <v>45513</v>
      </c>
      <c r="I147" s="70" t="s">
        <v>356</v>
      </c>
      <c r="J147" s="70" t="s">
        <v>357</v>
      </c>
      <c r="K147" s="22">
        <f t="shared" si="3"/>
        <v>1</v>
      </c>
      <c r="L147" s="60">
        <v>0</v>
      </c>
      <c r="M147" s="224">
        <v>45513</v>
      </c>
    </row>
    <row r="148" spans="1:14">
      <c r="A148" s="4">
        <v>45513</v>
      </c>
      <c r="B148" s="70" t="s">
        <v>41</v>
      </c>
      <c r="C148" s="70" t="s">
        <v>46</v>
      </c>
      <c r="D148" s="70" t="s">
        <v>325</v>
      </c>
      <c r="E148" s="59">
        <v>1</v>
      </c>
      <c r="F148" s="70" t="s">
        <v>44</v>
      </c>
      <c r="G148" s="70" t="s">
        <v>15</v>
      </c>
      <c r="H148" s="4">
        <v>45513</v>
      </c>
      <c r="I148" s="70" t="s">
        <v>356</v>
      </c>
      <c r="J148" s="70" t="s">
        <v>358</v>
      </c>
      <c r="K148" s="22">
        <f t="shared" si="3"/>
        <v>1</v>
      </c>
      <c r="L148" s="60">
        <v>0</v>
      </c>
      <c r="M148" s="224">
        <v>45513</v>
      </c>
    </row>
    <row r="149" spans="1:14">
      <c r="A149" s="4">
        <v>45513</v>
      </c>
      <c r="B149" s="70" t="s">
        <v>41</v>
      </c>
      <c r="C149" s="70" t="s">
        <v>46</v>
      </c>
      <c r="D149" s="70" t="s">
        <v>325</v>
      </c>
      <c r="E149" s="59">
        <f>2+2</f>
        <v>4</v>
      </c>
      <c r="F149" s="70" t="s">
        <v>44</v>
      </c>
      <c r="G149" s="70" t="s">
        <v>37</v>
      </c>
      <c r="H149" s="4">
        <v>45513</v>
      </c>
      <c r="I149" s="70" t="s">
        <v>356</v>
      </c>
      <c r="J149" s="70" t="s">
        <v>1417</v>
      </c>
      <c r="K149" s="22">
        <f t="shared" si="3"/>
        <v>2</v>
      </c>
      <c r="L149" s="60">
        <f>1+1</f>
        <v>2</v>
      </c>
      <c r="M149" s="224">
        <v>45513</v>
      </c>
    </row>
    <row r="150" spans="1:14">
      <c r="A150" s="4">
        <v>45513</v>
      </c>
      <c r="B150" s="70" t="s">
        <v>41</v>
      </c>
      <c r="C150" s="70" t="s">
        <v>46</v>
      </c>
      <c r="D150" s="70" t="s">
        <v>325</v>
      </c>
      <c r="E150" s="59">
        <v>1</v>
      </c>
      <c r="F150" s="70" t="s">
        <v>44</v>
      </c>
      <c r="G150" s="70" t="s">
        <v>14</v>
      </c>
      <c r="H150" s="4">
        <v>45513</v>
      </c>
      <c r="I150" s="70" t="s">
        <v>356</v>
      </c>
      <c r="J150" s="70" t="s">
        <v>372</v>
      </c>
      <c r="K150" s="22">
        <f t="shared" si="3"/>
        <v>1</v>
      </c>
      <c r="L150" s="60">
        <v>0</v>
      </c>
      <c r="M150" s="224">
        <v>45513</v>
      </c>
    </row>
    <row r="151" spans="1:14">
      <c r="A151" s="4">
        <v>45513</v>
      </c>
      <c r="B151" s="70" t="s">
        <v>41</v>
      </c>
      <c r="C151" s="70" t="s">
        <v>46</v>
      </c>
      <c r="D151" s="70" t="s">
        <v>325</v>
      </c>
      <c r="E151" s="59">
        <v>1</v>
      </c>
      <c r="F151" s="70" t="s">
        <v>44</v>
      </c>
      <c r="G151" s="70" t="s">
        <v>15</v>
      </c>
      <c r="H151" s="4">
        <v>45513</v>
      </c>
      <c r="I151" s="70" t="s">
        <v>356</v>
      </c>
      <c r="J151" s="70" t="s">
        <v>996</v>
      </c>
      <c r="K151" s="22">
        <f t="shared" si="3"/>
        <v>1</v>
      </c>
      <c r="L151" s="60">
        <v>0</v>
      </c>
      <c r="M151" s="224">
        <v>45513</v>
      </c>
    </row>
    <row r="152" spans="1:14">
      <c r="A152" s="115">
        <v>45513</v>
      </c>
      <c r="B152" s="70" t="s">
        <v>41</v>
      </c>
      <c r="C152" s="70" t="s">
        <v>64</v>
      </c>
      <c r="D152" s="70" t="s">
        <v>43</v>
      </c>
      <c r="E152" s="59">
        <v>1</v>
      </c>
      <c r="F152" s="70" t="s">
        <v>44</v>
      </c>
      <c r="G152" s="70" t="s">
        <v>14</v>
      </c>
      <c r="H152" s="4">
        <v>45513</v>
      </c>
      <c r="I152" s="70" t="s">
        <v>356</v>
      </c>
      <c r="J152" s="70" t="s">
        <v>1418</v>
      </c>
      <c r="K152" s="22">
        <f t="shared" si="3"/>
        <v>1</v>
      </c>
      <c r="L152" s="60">
        <v>0</v>
      </c>
      <c r="M152" s="224">
        <v>45513</v>
      </c>
    </row>
    <row r="153" spans="1:14">
      <c r="A153" s="4">
        <v>45513</v>
      </c>
      <c r="B153" s="70" t="s">
        <v>41</v>
      </c>
      <c r="C153" s="70" t="s">
        <v>64</v>
      </c>
      <c r="D153" s="70" t="s">
        <v>43</v>
      </c>
      <c r="E153" s="59">
        <v>1</v>
      </c>
      <c r="F153" s="70" t="s">
        <v>44</v>
      </c>
      <c r="G153" s="70" t="s">
        <v>15</v>
      </c>
      <c r="H153" s="4">
        <v>45513</v>
      </c>
      <c r="I153" s="70" t="s">
        <v>356</v>
      </c>
      <c r="J153" s="70" t="s">
        <v>439</v>
      </c>
      <c r="K153" s="22">
        <f t="shared" si="3"/>
        <v>0</v>
      </c>
      <c r="L153" s="60">
        <v>1</v>
      </c>
      <c r="M153" s="224">
        <v>45513</v>
      </c>
    </row>
    <row r="154" spans="1:14">
      <c r="A154" s="4">
        <v>45513</v>
      </c>
      <c r="B154" s="70" t="s">
        <v>41</v>
      </c>
      <c r="C154" s="70" t="s">
        <v>49</v>
      </c>
      <c r="D154" s="70" t="s">
        <v>285</v>
      </c>
      <c r="E154" s="59">
        <v>1</v>
      </c>
      <c r="F154" s="70" t="s">
        <v>44</v>
      </c>
      <c r="G154" s="70" t="s">
        <v>14</v>
      </c>
      <c r="H154" s="4">
        <v>45513</v>
      </c>
      <c r="I154" s="70" t="s">
        <v>356</v>
      </c>
      <c r="J154" s="70" t="s">
        <v>507</v>
      </c>
      <c r="K154" s="22">
        <f t="shared" si="3"/>
        <v>1</v>
      </c>
      <c r="L154" s="60">
        <v>0</v>
      </c>
      <c r="M154" s="224">
        <v>45513</v>
      </c>
    </row>
    <row r="155" spans="1:14">
      <c r="A155" s="4">
        <v>45513</v>
      </c>
      <c r="B155" s="70" t="s">
        <v>41</v>
      </c>
      <c r="C155" s="70" t="s">
        <v>49</v>
      </c>
      <c r="D155" s="70" t="s">
        <v>285</v>
      </c>
      <c r="E155" s="59">
        <v>1</v>
      </c>
      <c r="F155" s="70" t="s">
        <v>44</v>
      </c>
      <c r="G155" s="70" t="s">
        <v>15</v>
      </c>
      <c r="H155" s="4">
        <v>45513</v>
      </c>
      <c r="I155" s="70" t="s">
        <v>356</v>
      </c>
      <c r="J155" s="70" t="s">
        <v>507</v>
      </c>
      <c r="K155" s="22">
        <f t="shared" si="3"/>
        <v>1</v>
      </c>
      <c r="L155" s="60">
        <v>0</v>
      </c>
      <c r="M155" s="224">
        <v>45513</v>
      </c>
    </row>
    <row r="156" spans="1:14">
      <c r="A156" s="4">
        <v>45513</v>
      </c>
      <c r="B156" s="70" t="s">
        <v>41</v>
      </c>
      <c r="C156" s="70" t="s">
        <v>64</v>
      </c>
      <c r="D156" s="70" t="s">
        <v>285</v>
      </c>
      <c r="E156" s="59">
        <v>1</v>
      </c>
      <c r="F156" s="70" t="s">
        <v>44</v>
      </c>
      <c r="G156" s="70" t="s">
        <v>14</v>
      </c>
      <c r="H156" s="4">
        <v>45513</v>
      </c>
      <c r="I156" s="70" t="s">
        <v>356</v>
      </c>
      <c r="J156" s="70" t="s">
        <v>1419</v>
      </c>
      <c r="K156" s="22">
        <f t="shared" si="3"/>
        <v>1</v>
      </c>
      <c r="L156" s="60">
        <v>0</v>
      </c>
      <c r="M156" s="224">
        <v>45513</v>
      </c>
    </row>
    <row r="157" spans="1:14">
      <c r="A157" s="4">
        <v>45513</v>
      </c>
      <c r="B157" s="70" t="s">
        <v>41</v>
      </c>
      <c r="C157" s="70" t="s">
        <v>64</v>
      </c>
      <c r="D157" s="70" t="s">
        <v>285</v>
      </c>
      <c r="E157" s="59">
        <v>1</v>
      </c>
      <c r="F157" s="70" t="s">
        <v>44</v>
      </c>
      <c r="G157" s="70" t="s">
        <v>15</v>
      </c>
      <c r="H157" s="4">
        <v>45513</v>
      </c>
      <c r="I157" s="70" t="s">
        <v>356</v>
      </c>
      <c r="J157" s="70" t="s">
        <v>1420</v>
      </c>
      <c r="K157" s="22">
        <f t="shared" si="3"/>
        <v>1</v>
      </c>
      <c r="L157" s="60">
        <v>0</v>
      </c>
      <c r="M157" s="224">
        <v>45513</v>
      </c>
    </row>
    <row r="158" spans="1:14">
      <c r="A158" s="4">
        <v>45512</v>
      </c>
      <c r="B158" s="70" t="s">
        <v>41</v>
      </c>
      <c r="C158" s="70" t="s">
        <v>42</v>
      </c>
      <c r="D158" s="70" t="s">
        <v>43</v>
      </c>
      <c r="E158" s="59">
        <v>31</v>
      </c>
      <c r="F158" s="70" t="s">
        <v>44</v>
      </c>
      <c r="G158" s="70" t="s">
        <v>17</v>
      </c>
      <c r="H158" s="4">
        <v>45513</v>
      </c>
      <c r="I158" s="70" t="s">
        <v>356</v>
      </c>
      <c r="J158" s="70" t="s">
        <v>1422</v>
      </c>
      <c r="K158" s="22">
        <f t="shared" si="3"/>
        <v>21</v>
      </c>
      <c r="L158" s="60">
        <v>10</v>
      </c>
      <c r="N158" s="243" t="s">
        <v>1017</v>
      </c>
    </row>
    <row r="159" spans="1:14">
      <c r="A159" s="4">
        <v>45512</v>
      </c>
      <c r="B159" s="70" t="s">
        <v>41</v>
      </c>
      <c r="C159" s="70" t="s">
        <v>42</v>
      </c>
      <c r="D159" s="70" t="s">
        <v>43</v>
      </c>
      <c r="E159" s="59">
        <v>18</v>
      </c>
      <c r="F159" s="70" t="s">
        <v>44</v>
      </c>
      <c r="G159" s="70" t="s">
        <v>17</v>
      </c>
      <c r="H159" s="4">
        <v>45513</v>
      </c>
      <c r="I159" s="70" t="s">
        <v>356</v>
      </c>
      <c r="J159" s="70" t="s">
        <v>1423</v>
      </c>
      <c r="K159" s="22">
        <f t="shared" si="3"/>
        <v>10</v>
      </c>
      <c r="L159" s="60">
        <v>8</v>
      </c>
      <c r="N159" s="243" t="s">
        <v>1017</v>
      </c>
    </row>
    <row r="160" spans="1:14">
      <c r="A160" s="4">
        <v>45513</v>
      </c>
      <c r="B160" s="70" t="s">
        <v>41</v>
      </c>
      <c r="C160" s="70" t="s">
        <v>64</v>
      </c>
      <c r="D160" s="70" t="s">
        <v>43</v>
      </c>
      <c r="E160" s="59">
        <v>6</v>
      </c>
      <c r="F160" s="70" t="s">
        <v>44</v>
      </c>
      <c r="G160" s="70" t="s">
        <v>17</v>
      </c>
      <c r="H160" s="4">
        <v>45513</v>
      </c>
      <c r="I160" s="70" t="s">
        <v>356</v>
      </c>
      <c r="J160" s="70" t="s">
        <v>1424</v>
      </c>
      <c r="K160" s="22">
        <f t="shared" si="3"/>
        <v>5</v>
      </c>
      <c r="L160" s="60">
        <v>1</v>
      </c>
      <c r="M160" s="224">
        <v>45513</v>
      </c>
      <c r="N160" s="243" t="s">
        <v>1017</v>
      </c>
    </row>
    <row r="161" spans="1:14">
      <c r="A161" s="4">
        <v>45513</v>
      </c>
      <c r="B161" s="70" t="s">
        <v>41</v>
      </c>
      <c r="C161" s="70" t="s">
        <v>64</v>
      </c>
      <c r="D161" s="70" t="s">
        <v>43</v>
      </c>
      <c r="E161" s="59">
        <v>3</v>
      </c>
      <c r="F161" s="70" t="s">
        <v>44</v>
      </c>
      <c r="G161" s="70" t="s">
        <v>20</v>
      </c>
      <c r="H161" s="4">
        <v>45513</v>
      </c>
      <c r="I161" s="70" t="s">
        <v>356</v>
      </c>
      <c r="J161" s="70" t="s">
        <v>1425</v>
      </c>
      <c r="K161" s="22">
        <f t="shared" si="3"/>
        <v>1</v>
      </c>
      <c r="L161" s="60">
        <v>2</v>
      </c>
      <c r="M161" s="224">
        <v>45513</v>
      </c>
      <c r="N161" s="243" t="s">
        <v>974</v>
      </c>
    </row>
    <row r="162" spans="1:14">
      <c r="A162" s="4">
        <v>45513</v>
      </c>
      <c r="B162" s="70" t="s">
        <v>41</v>
      </c>
      <c r="C162" s="70" t="s">
        <v>64</v>
      </c>
      <c r="D162" s="70" t="s">
        <v>43</v>
      </c>
      <c r="E162" s="59">
        <v>6</v>
      </c>
      <c r="F162" s="70" t="s">
        <v>44</v>
      </c>
      <c r="G162" s="70" t="s">
        <v>17</v>
      </c>
      <c r="H162" s="4">
        <v>45513</v>
      </c>
      <c r="I162" s="70" t="s">
        <v>356</v>
      </c>
      <c r="J162" s="70" t="s">
        <v>1424</v>
      </c>
      <c r="K162" s="22">
        <f t="shared" si="3"/>
        <v>5</v>
      </c>
      <c r="L162" s="60">
        <v>1</v>
      </c>
      <c r="M162" s="224">
        <v>45513</v>
      </c>
      <c r="N162" s="243" t="s">
        <v>1017</v>
      </c>
    </row>
    <row r="163" spans="1:14">
      <c r="A163" s="4">
        <v>45510</v>
      </c>
      <c r="B163" s="70" t="s">
        <v>41</v>
      </c>
      <c r="C163" s="70" t="s">
        <v>46</v>
      </c>
      <c r="D163" s="70" t="s">
        <v>43</v>
      </c>
      <c r="E163" s="59">
        <v>26</v>
      </c>
      <c r="F163" s="70" t="s">
        <v>44</v>
      </c>
      <c r="G163" s="70" t="s">
        <v>37</v>
      </c>
      <c r="H163" s="4">
        <v>45513</v>
      </c>
      <c r="I163" s="70" t="s">
        <v>356</v>
      </c>
      <c r="J163" s="70" t="s">
        <v>1426</v>
      </c>
      <c r="K163" s="22">
        <f t="shared" si="3"/>
        <v>24</v>
      </c>
      <c r="L163" s="60">
        <v>2</v>
      </c>
      <c r="M163" s="224">
        <v>45516</v>
      </c>
      <c r="N163" s="243" t="s">
        <v>1008</v>
      </c>
    </row>
    <row r="164" spans="1:14">
      <c r="A164" s="4">
        <v>45510</v>
      </c>
      <c r="B164" s="70" t="s">
        <v>41</v>
      </c>
      <c r="C164" s="70" t="s">
        <v>46</v>
      </c>
      <c r="D164" s="70" t="s">
        <v>43</v>
      </c>
      <c r="E164" s="59">
        <v>25</v>
      </c>
      <c r="F164" s="70" t="s">
        <v>44</v>
      </c>
      <c r="G164" s="70" t="s">
        <v>37</v>
      </c>
      <c r="H164" s="4">
        <v>45513</v>
      </c>
      <c r="I164" s="70" t="s">
        <v>356</v>
      </c>
      <c r="J164" s="70" t="s">
        <v>1427</v>
      </c>
      <c r="K164" s="22">
        <f t="shared" si="3"/>
        <v>22</v>
      </c>
      <c r="L164" s="60">
        <v>3</v>
      </c>
      <c r="M164" s="224">
        <v>45516</v>
      </c>
      <c r="N164" s="243" t="s">
        <v>1008</v>
      </c>
    </row>
    <row r="165" spans="1:14">
      <c r="A165" s="4">
        <v>45510</v>
      </c>
      <c r="B165" s="70" t="s">
        <v>41</v>
      </c>
      <c r="C165" s="70" t="s">
        <v>46</v>
      </c>
      <c r="D165" s="70" t="s">
        <v>43</v>
      </c>
      <c r="E165" s="59">
        <v>26</v>
      </c>
      <c r="F165" s="70" t="s">
        <v>44</v>
      </c>
      <c r="G165" s="70" t="s">
        <v>37</v>
      </c>
      <c r="H165" s="4">
        <v>45513</v>
      </c>
      <c r="I165" s="70" t="s">
        <v>356</v>
      </c>
      <c r="J165" s="70" t="s">
        <v>1301</v>
      </c>
      <c r="K165" s="22">
        <f t="shared" si="3"/>
        <v>25</v>
      </c>
      <c r="L165" s="60">
        <v>1</v>
      </c>
      <c r="M165" s="224">
        <v>45516</v>
      </c>
      <c r="N165" s="243" t="s">
        <v>1008</v>
      </c>
    </row>
    <row r="166" spans="1:14">
      <c r="A166" s="4">
        <v>45510</v>
      </c>
      <c r="B166" s="70" t="s">
        <v>41</v>
      </c>
      <c r="C166" s="70" t="s">
        <v>46</v>
      </c>
      <c r="D166" s="70" t="s">
        <v>43</v>
      </c>
      <c r="E166" s="59">
        <v>25</v>
      </c>
      <c r="F166" s="70" t="s">
        <v>44</v>
      </c>
      <c r="G166" s="70" t="s">
        <v>37</v>
      </c>
      <c r="H166" s="4">
        <v>45513</v>
      </c>
      <c r="I166" s="70" t="s">
        <v>356</v>
      </c>
      <c r="J166" s="70" t="s">
        <v>1172</v>
      </c>
      <c r="K166" s="22">
        <f t="shared" si="3"/>
        <v>23</v>
      </c>
      <c r="L166" s="60">
        <v>2</v>
      </c>
      <c r="M166" s="224">
        <v>45516</v>
      </c>
      <c r="N166" s="243" t="s">
        <v>1008</v>
      </c>
    </row>
    <row r="167" spans="1:14">
      <c r="A167" s="4">
        <v>45510</v>
      </c>
      <c r="B167" s="70" t="s">
        <v>41</v>
      </c>
      <c r="C167" s="70" t="s">
        <v>46</v>
      </c>
      <c r="D167" s="70" t="s">
        <v>43</v>
      </c>
      <c r="E167" s="59">
        <v>30</v>
      </c>
      <c r="F167" s="70" t="s">
        <v>44</v>
      </c>
      <c r="G167" s="70" t="s">
        <v>37</v>
      </c>
      <c r="H167" s="4">
        <v>45516</v>
      </c>
      <c r="I167" s="70" t="s">
        <v>356</v>
      </c>
      <c r="J167" s="70" t="s">
        <v>117</v>
      </c>
      <c r="K167" s="22">
        <f t="shared" si="3"/>
        <v>24</v>
      </c>
      <c r="L167" s="60">
        <v>6</v>
      </c>
      <c r="M167" s="224">
        <v>45516</v>
      </c>
      <c r="N167" s="243" t="s">
        <v>1013</v>
      </c>
    </row>
    <row r="168" spans="1:14">
      <c r="A168" s="4">
        <v>45510</v>
      </c>
      <c r="B168" s="70" t="s">
        <v>41</v>
      </c>
      <c r="C168" s="70" t="s">
        <v>46</v>
      </c>
      <c r="D168" s="70" t="s">
        <v>43</v>
      </c>
      <c r="E168" s="59">
        <v>25</v>
      </c>
      <c r="F168" s="70" t="s">
        <v>44</v>
      </c>
      <c r="G168" s="70" t="s">
        <v>37</v>
      </c>
      <c r="H168" s="4">
        <v>45516</v>
      </c>
      <c r="I168" s="70" t="s">
        <v>356</v>
      </c>
      <c r="J168" s="70" t="s">
        <v>1300</v>
      </c>
      <c r="K168" s="22">
        <f t="shared" si="3"/>
        <v>20</v>
      </c>
      <c r="L168" s="60">
        <v>5</v>
      </c>
      <c r="M168" s="224">
        <v>45516</v>
      </c>
      <c r="N168" s="243" t="s">
        <v>1013</v>
      </c>
    </row>
    <row r="169" spans="1:14">
      <c r="A169" s="4">
        <v>45510</v>
      </c>
      <c r="B169" s="70" t="s">
        <v>41</v>
      </c>
      <c r="C169" s="70" t="s">
        <v>64</v>
      </c>
      <c r="D169" s="70" t="s">
        <v>43</v>
      </c>
      <c r="E169" s="59">
        <v>37</v>
      </c>
      <c r="F169" s="70" t="s">
        <v>44</v>
      </c>
      <c r="G169" s="70" t="s">
        <v>37</v>
      </c>
      <c r="H169" s="4">
        <v>45516</v>
      </c>
      <c r="I169" s="70" t="s">
        <v>356</v>
      </c>
      <c r="J169" s="70" t="s">
        <v>730</v>
      </c>
      <c r="K169" s="22">
        <f t="shared" si="3"/>
        <v>36</v>
      </c>
      <c r="L169" s="60">
        <v>1</v>
      </c>
      <c r="N169" s="244" t="s">
        <v>1008</v>
      </c>
    </row>
    <row r="170" spans="1:14">
      <c r="A170" s="4">
        <v>45511</v>
      </c>
      <c r="B170" s="70" t="s">
        <v>41</v>
      </c>
      <c r="C170" s="70" t="s">
        <v>49</v>
      </c>
      <c r="D170" s="70" t="s">
        <v>43</v>
      </c>
      <c r="E170" s="59">
        <v>13</v>
      </c>
      <c r="F170" s="70" t="s">
        <v>44</v>
      </c>
      <c r="G170" s="70" t="s">
        <v>32</v>
      </c>
      <c r="H170" s="4">
        <v>45516</v>
      </c>
      <c r="I170" s="70" t="s">
        <v>356</v>
      </c>
      <c r="J170" s="70" t="s">
        <v>1428</v>
      </c>
      <c r="K170" s="22">
        <f t="shared" si="3"/>
        <v>13</v>
      </c>
      <c r="L170" s="60">
        <v>0</v>
      </c>
      <c r="N170" s="244" t="s">
        <v>1429</v>
      </c>
    </row>
    <row r="171" spans="1:14">
      <c r="A171" s="4">
        <v>45511</v>
      </c>
      <c r="B171" s="70" t="s">
        <v>41</v>
      </c>
      <c r="C171" s="70" t="s">
        <v>49</v>
      </c>
      <c r="D171" s="70" t="s">
        <v>43</v>
      </c>
      <c r="E171" s="59">
        <v>2</v>
      </c>
      <c r="F171" s="70" t="s">
        <v>44</v>
      </c>
      <c r="G171" s="70" t="s">
        <v>20</v>
      </c>
      <c r="H171" s="4">
        <v>45516</v>
      </c>
      <c r="I171" s="70" t="s">
        <v>356</v>
      </c>
      <c r="J171" s="70" t="s">
        <v>1430</v>
      </c>
      <c r="K171" s="22">
        <f t="shared" ref="K171:K234" si="4">IF(H171="",0,IF(L171&gt;E171,"ERROR",E171-L171))</f>
        <v>0</v>
      </c>
      <c r="L171" s="60">
        <v>2</v>
      </c>
      <c r="N171" s="244" t="s">
        <v>1087</v>
      </c>
    </row>
    <row r="172" spans="1:14">
      <c r="A172" s="4">
        <v>45511</v>
      </c>
      <c r="B172" s="70" t="s">
        <v>41</v>
      </c>
      <c r="C172" s="70" t="s">
        <v>49</v>
      </c>
      <c r="D172" s="70" t="s">
        <v>43</v>
      </c>
      <c r="E172" s="59">
        <v>4</v>
      </c>
      <c r="F172" s="70" t="s">
        <v>44</v>
      </c>
      <c r="G172" s="70" t="s">
        <v>31</v>
      </c>
      <c r="H172" s="4">
        <v>45516</v>
      </c>
      <c r="I172" s="70" t="s">
        <v>356</v>
      </c>
      <c r="J172" s="70" t="s">
        <v>1431</v>
      </c>
      <c r="K172" s="22">
        <f t="shared" si="4"/>
        <v>4</v>
      </c>
      <c r="L172" s="60">
        <v>0</v>
      </c>
      <c r="N172" s="244" t="s">
        <v>1211</v>
      </c>
    </row>
    <row r="173" spans="1:14">
      <c r="A173" s="4">
        <v>45511</v>
      </c>
      <c r="B173" s="70" t="s">
        <v>41</v>
      </c>
      <c r="C173" s="70" t="s">
        <v>49</v>
      </c>
      <c r="D173" s="70" t="s">
        <v>43</v>
      </c>
      <c r="E173" s="59">
        <v>4</v>
      </c>
      <c r="F173" s="70" t="s">
        <v>44</v>
      </c>
      <c r="G173" s="70" t="s">
        <v>18</v>
      </c>
      <c r="H173" s="4">
        <v>45516</v>
      </c>
      <c r="I173" s="70" t="s">
        <v>356</v>
      </c>
      <c r="J173" s="70" t="s">
        <v>1432</v>
      </c>
      <c r="K173" s="22">
        <f t="shared" si="4"/>
        <v>4</v>
      </c>
      <c r="L173" s="60">
        <v>0</v>
      </c>
      <c r="N173" s="244" t="s">
        <v>1037</v>
      </c>
    </row>
    <row r="174" spans="1:14">
      <c r="A174" s="4">
        <v>45510</v>
      </c>
      <c r="B174" s="70" t="s">
        <v>41</v>
      </c>
      <c r="C174" s="70" t="s">
        <v>64</v>
      </c>
      <c r="D174" s="70" t="s">
        <v>43</v>
      </c>
      <c r="E174" s="59">
        <v>33</v>
      </c>
      <c r="F174" s="70" t="s">
        <v>44</v>
      </c>
      <c r="G174" s="70" t="s">
        <v>37</v>
      </c>
      <c r="H174" s="4">
        <v>45517</v>
      </c>
      <c r="I174" s="70" t="s">
        <v>356</v>
      </c>
      <c r="J174" s="70" t="s">
        <v>1293</v>
      </c>
      <c r="K174" s="22">
        <f t="shared" si="4"/>
        <v>24</v>
      </c>
      <c r="L174" s="60">
        <v>9</v>
      </c>
      <c r="N174" s="244" t="s">
        <v>1053</v>
      </c>
    </row>
    <row r="175" spans="1:14">
      <c r="A175" s="4">
        <v>45510</v>
      </c>
      <c r="B175" s="70" t="s">
        <v>41</v>
      </c>
      <c r="C175" s="70" t="s">
        <v>64</v>
      </c>
      <c r="D175" s="70" t="s">
        <v>43</v>
      </c>
      <c r="E175" s="59">
        <v>5</v>
      </c>
      <c r="F175" s="70" t="s">
        <v>44</v>
      </c>
      <c r="G175" s="70" t="s">
        <v>37</v>
      </c>
      <c r="H175" s="4">
        <v>45516</v>
      </c>
      <c r="I175" s="70" t="s">
        <v>356</v>
      </c>
      <c r="J175" s="70" t="s">
        <v>105</v>
      </c>
      <c r="K175" s="22">
        <f t="shared" si="4"/>
        <v>5</v>
      </c>
      <c r="L175" s="60">
        <v>0</v>
      </c>
    </row>
    <row r="176" spans="1:14">
      <c r="A176" s="4">
        <v>45517</v>
      </c>
      <c r="B176" s="70" t="s">
        <v>41</v>
      </c>
      <c r="C176" s="70" t="s">
        <v>42</v>
      </c>
      <c r="D176" s="70" t="s">
        <v>131</v>
      </c>
      <c r="E176" s="59">
        <v>4</v>
      </c>
      <c r="F176" s="70" t="s">
        <v>44</v>
      </c>
      <c r="G176" s="70" t="s">
        <v>37</v>
      </c>
      <c r="H176" s="4">
        <v>45517</v>
      </c>
      <c r="I176" s="70" t="s">
        <v>356</v>
      </c>
      <c r="J176" s="70" t="s">
        <v>455</v>
      </c>
      <c r="K176" s="22">
        <f t="shared" si="4"/>
        <v>4</v>
      </c>
      <c r="L176" s="60">
        <v>0</v>
      </c>
      <c r="M176" s="224">
        <v>45517</v>
      </c>
    </row>
    <row r="177" spans="1:13">
      <c r="A177" s="4">
        <v>45516</v>
      </c>
      <c r="B177" s="70" t="s">
        <v>41</v>
      </c>
      <c r="C177" s="70" t="s">
        <v>49</v>
      </c>
      <c r="D177" s="70" t="s">
        <v>506</v>
      </c>
      <c r="E177" s="59">
        <v>1</v>
      </c>
      <c r="F177" s="70" t="s">
        <v>44</v>
      </c>
      <c r="G177" s="70" t="s">
        <v>15</v>
      </c>
      <c r="H177" s="4">
        <v>45516</v>
      </c>
      <c r="I177" s="70" t="s">
        <v>356</v>
      </c>
      <c r="J177" s="70" t="s">
        <v>1433</v>
      </c>
      <c r="K177" s="22">
        <f t="shared" si="4"/>
        <v>0</v>
      </c>
      <c r="L177" s="60">
        <v>1</v>
      </c>
      <c r="M177" s="224">
        <v>45516</v>
      </c>
    </row>
    <row r="178" spans="1:13">
      <c r="A178" s="4">
        <v>45516</v>
      </c>
      <c r="B178" s="70" t="s">
        <v>41</v>
      </c>
      <c r="C178" s="70" t="s">
        <v>46</v>
      </c>
      <c r="D178" s="70" t="s">
        <v>43</v>
      </c>
      <c r="E178" s="59">
        <v>1</v>
      </c>
      <c r="F178" s="70" t="s">
        <v>44</v>
      </c>
      <c r="G178" s="70" t="s">
        <v>14</v>
      </c>
      <c r="H178" s="4">
        <v>45516</v>
      </c>
      <c r="I178" s="70" t="s">
        <v>356</v>
      </c>
      <c r="J178" s="70" t="s">
        <v>361</v>
      </c>
      <c r="K178" s="22">
        <f t="shared" si="4"/>
        <v>1</v>
      </c>
      <c r="L178" s="60">
        <v>0</v>
      </c>
      <c r="M178" s="224">
        <v>45516</v>
      </c>
    </row>
    <row r="179" spans="1:13">
      <c r="A179" s="4">
        <v>45516</v>
      </c>
      <c r="B179" s="70" t="s">
        <v>41</v>
      </c>
      <c r="C179" s="70" t="s">
        <v>46</v>
      </c>
      <c r="D179" s="70" t="s">
        <v>43</v>
      </c>
      <c r="E179" s="59">
        <v>1</v>
      </c>
      <c r="F179" s="70" t="s">
        <v>44</v>
      </c>
      <c r="G179" s="70" t="s">
        <v>15</v>
      </c>
      <c r="H179" s="4">
        <v>45516</v>
      </c>
      <c r="I179" s="70" t="s">
        <v>356</v>
      </c>
      <c r="J179" s="70" t="s">
        <v>708</v>
      </c>
      <c r="K179" s="22">
        <f t="shared" si="4"/>
        <v>0</v>
      </c>
      <c r="L179" s="60">
        <v>1</v>
      </c>
      <c r="M179" s="224">
        <v>45516</v>
      </c>
    </row>
    <row r="180" spans="1:13">
      <c r="A180" s="4">
        <v>45516</v>
      </c>
      <c r="B180" s="70" t="s">
        <v>41</v>
      </c>
      <c r="C180" s="70" t="s">
        <v>49</v>
      </c>
      <c r="D180" s="70" t="s">
        <v>506</v>
      </c>
      <c r="E180" s="59">
        <v>1</v>
      </c>
      <c r="F180" s="70" t="s">
        <v>44</v>
      </c>
      <c r="G180" s="70" t="s">
        <v>14</v>
      </c>
      <c r="H180" s="4">
        <v>45516</v>
      </c>
      <c r="I180" s="70" t="s">
        <v>356</v>
      </c>
      <c r="J180" s="70" t="s">
        <v>1164</v>
      </c>
      <c r="K180" s="22">
        <f t="shared" si="4"/>
        <v>1</v>
      </c>
      <c r="L180" s="60">
        <v>0</v>
      </c>
      <c r="M180" s="224">
        <v>45516</v>
      </c>
    </row>
    <row r="181" spans="1:13">
      <c r="A181" s="4">
        <v>45516</v>
      </c>
      <c r="B181" s="70" t="s">
        <v>41</v>
      </c>
      <c r="C181" s="70" t="s">
        <v>49</v>
      </c>
      <c r="D181" s="70" t="s">
        <v>506</v>
      </c>
      <c r="E181" s="59">
        <v>1</v>
      </c>
      <c r="F181" s="70" t="s">
        <v>44</v>
      </c>
      <c r="G181" s="70" t="s">
        <v>15</v>
      </c>
      <c r="H181" s="4">
        <v>45516</v>
      </c>
      <c r="I181" s="70" t="s">
        <v>356</v>
      </c>
      <c r="J181" s="70" t="s">
        <v>1164</v>
      </c>
      <c r="K181" s="22">
        <f t="shared" si="4"/>
        <v>1</v>
      </c>
      <c r="L181" s="60">
        <v>0</v>
      </c>
      <c r="M181" s="224">
        <v>45516</v>
      </c>
    </row>
    <row r="182" spans="1:13">
      <c r="A182" s="4">
        <v>45516</v>
      </c>
      <c r="B182" s="70" t="s">
        <v>41</v>
      </c>
      <c r="C182" s="70" t="s">
        <v>49</v>
      </c>
      <c r="D182" s="70" t="s">
        <v>506</v>
      </c>
      <c r="E182" s="59">
        <v>2</v>
      </c>
      <c r="F182" s="70" t="s">
        <v>44</v>
      </c>
      <c r="G182" s="70" t="s">
        <v>37</v>
      </c>
      <c r="H182" s="4">
        <v>45516</v>
      </c>
      <c r="I182" s="70" t="s">
        <v>356</v>
      </c>
      <c r="J182" s="70" t="s">
        <v>348</v>
      </c>
      <c r="K182" s="22">
        <f t="shared" si="4"/>
        <v>2</v>
      </c>
      <c r="L182" s="60">
        <v>0</v>
      </c>
      <c r="M182" s="224">
        <v>45516</v>
      </c>
    </row>
    <row r="183" spans="1:13">
      <c r="A183" s="4">
        <v>45516</v>
      </c>
      <c r="B183" s="70" t="s">
        <v>41</v>
      </c>
      <c r="C183" s="70" t="s">
        <v>42</v>
      </c>
      <c r="D183" s="70" t="s">
        <v>180</v>
      </c>
      <c r="E183" s="59">
        <v>1</v>
      </c>
      <c r="F183" s="70" t="s">
        <v>44</v>
      </c>
      <c r="G183" s="70" t="s">
        <v>14</v>
      </c>
      <c r="H183" s="4">
        <v>45516</v>
      </c>
      <c r="I183" s="70" t="s">
        <v>356</v>
      </c>
      <c r="J183" s="70" t="s">
        <v>349</v>
      </c>
      <c r="K183" s="22">
        <f t="shared" si="4"/>
        <v>1</v>
      </c>
      <c r="L183" s="60">
        <v>0</v>
      </c>
      <c r="M183" s="224">
        <v>45516</v>
      </c>
    </row>
    <row r="184" spans="1:13">
      <c r="A184" s="4">
        <v>45516</v>
      </c>
      <c r="B184" s="70" t="s">
        <v>41</v>
      </c>
      <c r="C184" s="70" t="s">
        <v>42</v>
      </c>
      <c r="D184" s="70" t="s">
        <v>180</v>
      </c>
      <c r="E184" s="59">
        <v>1</v>
      </c>
      <c r="F184" s="70" t="s">
        <v>44</v>
      </c>
      <c r="G184" s="70" t="s">
        <v>15</v>
      </c>
      <c r="H184" s="4">
        <v>45516</v>
      </c>
      <c r="I184" s="70" t="s">
        <v>356</v>
      </c>
      <c r="J184" s="70" t="s">
        <v>350</v>
      </c>
      <c r="K184" s="22">
        <f t="shared" si="4"/>
        <v>0</v>
      </c>
      <c r="L184" s="60">
        <v>1</v>
      </c>
      <c r="M184" s="224">
        <v>45516</v>
      </c>
    </row>
    <row r="185" spans="1:13">
      <c r="A185" s="4">
        <v>45516</v>
      </c>
      <c r="B185" s="70" t="s">
        <v>41</v>
      </c>
      <c r="C185" s="70" t="s">
        <v>42</v>
      </c>
      <c r="D185" s="70" t="s">
        <v>180</v>
      </c>
      <c r="E185" s="59">
        <v>2</v>
      </c>
      <c r="F185" s="70" t="s">
        <v>44</v>
      </c>
      <c r="G185" s="70" t="s">
        <v>37</v>
      </c>
      <c r="H185" s="4">
        <v>45516</v>
      </c>
      <c r="I185" s="70" t="s">
        <v>356</v>
      </c>
      <c r="J185" s="70" t="s">
        <v>348</v>
      </c>
      <c r="K185" s="22">
        <f t="shared" si="4"/>
        <v>2</v>
      </c>
      <c r="L185" s="60">
        <v>0</v>
      </c>
      <c r="M185" s="224">
        <v>45516</v>
      </c>
    </row>
    <row r="186" spans="1:13">
      <c r="A186" s="4">
        <v>45516</v>
      </c>
      <c r="B186" s="70" t="s">
        <v>41</v>
      </c>
      <c r="C186" s="70" t="s">
        <v>42</v>
      </c>
      <c r="D186" s="70" t="s">
        <v>180</v>
      </c>
      <c r="E186" s="59">
        <v>1</v>
      </c>
      <c r="F186" s="70" t="s">
        <v>44</v>
      </c>
      <c r="G186" s="70" t="s">
        <v>15</v>
      </c>
      <c r="H186" s="4">
        <v>45516</v>
      </c>
      <c r="I186" s="70" t="s">
        <v>356</v>
      </c>
      <c r="J186" s="70" t="s">
        <v>347</v>
      </c>
      <c r="K186" s="22">
        <f t="shared" si="4"/>
        <v>1</v>
      </c>
      <c r="L186" s="60">
        <v>0</v>
      </c>
      <c r="M186" s="224">
        <v>45516</v>
      </c>
    </row>
    <row r="187" spans="1:13">
      <c r="A187" s="4">
        <v>45516</v>
      </c>
      <c r="B187" s="70" t="s">
        <v>41</v>
      </c>
      <c r="C187" s="70" t="s">
        <v>46</v>
      </c>
      <c r="D187" s="70" t="s">
        <v>173</v>
      </c>
      <c r="E187" s="59">
        <v>5</v>
      </c>
      <c r="F187" s="70" t="s">
        <v>44</v>
      </c>
      <c r="G187" s="70" t="s">
        <v>17</v>
      </c>
      <c r="H187" s="4">
        <v>45516</v>
      </c>
      <c r="I187" s="70" t="s">
        <v>356</v>
      </c>
      <c r="J187" s="70" t="s">
        <v>988</v>
      </c>
      <c r="K187" s="22">
        <f t="shared" si="4"/>
        <v>5</v>
      </c>
      <c r="L187" s="60">
        <v>0</v>
      </c>
      <c r="M187" s="224">
        <v>45516</v>
      </c>
    </row>
    <row r="188" spans="1:13">
      <c r="A188" s="4">
        <v>45512</v>
      </c>
      <c r="B188" s="70" t="s">
        <v>41</v>
      </c>
      <c r="C188" s="70" t="s">
        <v>42</v>
      </c>
      <c r="D188" s="70" t="s">
        <v>323</v>
      </c>
      <c r="E188" s="59">
        <v>1</v>
      </c>
      <c r="F188" s="70" t="s">
        <v>44</v>
      </c>
      <c r="G188" s="70" t="s">
        <v>40</v>
      </c>
      <c r="H188" s="4">
        <v>45516</v>
      </c>
      <c r="I188" s="70" t="s">
        <v>356</v>
      </c>
      <c r="J188" s="70" t="s">
        <v>1434</v>
      </c>
      <c r="K188" s="22">
        <f t="shared" si="4"/>
        <v>0</v>
      </c>
      <c r="L188" s="60">
        <v>1</v>
      </c>
    </row>
    <row r="189" spans="1:13">
      <c r="A189" s="4">
        <v>45506</v>
      </c>
      <c r="B189" s="70" t="s">
        <v>41</v>
      </c>
      <c r="C189" s="70" t="s">
        <v>42</v>
      </c>
      <c r="D189" s="70" t="s">
        <v>131</v>
      </c>
      <c r="E189" s="59">
        <v>3</v>
      </c>
      <c r="F189" s="70" t="s">
        <v>44</v>
      </c>
      <c r="G189" s="70" t="s">
        <v>40</v>
      </c>
      <c r="H189" s="4">
        <v>45511</v>
      </c>
      <c r="I189" s="70" t="s">
        <v>356</v>
      </c>
      <c r="J189" s="70" t="s">
        <v>1435</v>
      </c>
      <c r="K189" s="22">
        <f t="shared" si="4"/>
        <v>3</v>
      </c>
      <c r="L189" s="60">
        <v>0</v>
      </c>
    </row>
    <row r="190" spans="1:13">
      <c r="A190" s="4">
        <v>45517</v>
      </c>
      <c r="B190" s="70" t="s">
        <v>41</v>
      </c>
      <c r="C190" s="70" t="s">
        <v>46</v>
      </c>
      <c r="D190" s="70" t="s">
        <v>43</v>
      </c>
      <c r="E190" s="59">
        <v>1</v>
      </c>
      <c r="F190" s="70" t="s">
        <v>44</v>
      </c>
      <c r="G190" s="70" t="s">
        <v>14</v>
      </c>
      <c r="H190" s="4">
        <v>45517</v>
      </c>
      <c r="I190" s="70" t="s">
        <v>356</v>
      </c>
      <c r="J190" s="70" t="s">
        <v>1436</v>
      </c>
      <c r="K190" s="22">
        <f t="shared" si="4"/>
        <v>1</v>
      </c>
      <c r="L190" s="60">
        <v>0</v>
      </c>
      <c r="M190" s="224">
        <v>45517</v>
      </c>
    </row>
    <row r="191" spans="1:13">
      <c r="A191" s="4">
        <v>45517</v>
      </c>
      <c r="B191" s="70" t="s">
        <v>41</v>
      </c>
      <c r="C191" s="70" t="s">
        <v>46</v>
      </c>
      <c r="D191" s="70" t="s">
        <v>43</v>
      </c>
      <c r="E191" s="59">
        <v>1</v>
      </c>
      <c r="F191" s="70" t="s">
        <v>44</v>
      </c>
      <c r="G191" s="70" t="s">
        <v>15</v>
      </c>
      <c r="H191" s="4">
        <v>45517</v>
      </c>
      <c r="I191" s="70" t="s">
        <v>356</v>
      </c>
      <c r="J191" s="70" t="s">
        <v>273</v>
      </c>
      <c r="K191" s="22">
        <f t="shared" si="4"/>
        <v>0</v>
      </c>
      <c r="L191" s="60">
        <v>1</v>
      </c>
      <c r="M191" s="224">
        <v>45517</v>
      </c>
    </row>
    <row r="192" spans="1:13">
      <c r="A192" s="4">
        <v>45517</v>
      </c>
      <c r="B192" s="70" t="s">
        <v>41</v>
      </c>
      <c r="C192" s="70" t="s">
        <v>46</v>
      </c>
      <c r="D192" s="70" t="s">
        <v>43</v>
      </c>
      <c r="E192" s="59">
        <v>2</v>
      </c>
      <c r="F192" s="70" t="s">
        <v>44</v>
      </c>
      <c r="G192" s="70" t="s">
        <v>15</v>
      </c>
      <c r="H192" s="4">
        <v>45517</v>
      </c>
      <c r="I192" s="70" t="s">
        <v>356</v>
      </c>
      <c r="J192" s="70" t="s">
        <v>1437</v>
      </c>
      <c r="K192" s="22">
        <f t="shared" si="4"/>
        <v>1</v>
      </c>
      <c r="L192" s="60">
        <v>1</v>
      </c>
      <c r="M192" s="224">
        <v>45517</v>
      </c>
    </row>
    <row r="193" spans="1:13">
      <c r="A193" s="4">
        <v>45512</v>
      </c>
      <c r="B193" s="70" t="s">
        <v>41</v>
      </c>
      <c r="C193" s="70" t="s">
        <v>42</v>
      </c>
      <c r="D193" s="70" t="s">
        <v>43</v>
      </c>
      <c r="E193" s="59">
        <v>10</v>
      </c>
      <c r="F193" s="70" t="s">
        <v>44</v>
      </c>
      <c r="G193" s="70" t="s">
        <v>37</v>
      </c>
      <c r="H193" s="4">
        <v>45517</v>
      </c>
      <c r="I193" s="70" t="s">
        <v>356</v>
      </c>
      <c r="J193" s="70" t="s">
        <v>1439</v>
      </c>
      <c r="K193" s="22">
        <f t="shared" si="4"/>
        <v>9</v>
      </c>
      <c r="L193" s="60">
        <v>1</v>
      </c>
      <c r="M193" s="224">
        <v>45519</v>
      </c>
    </row>
    <row r="194" spans="1:13">
      <c r="A194" s="4">
        <v>45512</v>
      </c>
      <c r="B194" s="70" t="s">
        <v>41</v>
      </c>
      <c r="C194" s="70" t="s">
        <v>42</v>
      </c>
      <c r="D194" s="70" t="s">
        <v>43</v>
      </c>
      <c r="E194" s="59">
        <v>37</v>
      </c>
      <c r="F194" s="70" t="s">
        <v>44</v>
      </c>
      <c r="G194" s="70" t="s">
        <v>37</v>
      </c>
      <c r="H194" s="4">
        <v>45517</v>
      </c>
      <c r="I194" s="70" t="s">
        <v>356</v>
      </c>
      <c r="J194" s="70" t="s">
        <v>1438</v>
      </c>
      <c r="K194" s="22">
        <f t="shared" si="4"/>
        <v>26</v>
      </c>
      <c r="L194" s="60">
        <v>11</v>
      </c>
      <c r="M194" s="224">
        <v>45519</v>
      </c>
    </row>
    <row r="195" spans="1:13">
      <c r="A195" s="4">
        <v>45518</v>
      </c>
      <c r="B195" s="70" t="s">
        <v>41</v>
      </c>
      <c r="C195" s="70" t="s">
        <v>64</v>
      </c>
      <c r="D195" s="70" t="s">
        <v>43</v>
      </c>
      <c r="E195" s="59">
        <v>1</v>
      </c>
      <c r="F195" s="70" t="s">
        <v>44</v>
      </c>
      <c r="G195" s="70" t="s">
        <v>37</v>
      </c>
      <c r="H195" s="4">
        <v>45518</v>
      </c>
      <c r="I195" s="70" t="s">
        <v>356</v>
      </c>
      <c r="J195" s="70" t="s">
        <v>1440</v>
      </c>
      <c r="K195" s="22">
        <f t="shared" si="4"/>
        <v>1</v>
      </c>
      <c r="L195" s="60">
        <v>0</v>
      </c>
      <c r="M195" s="224">
        <v>45518</v>
      </c>
    </row>
    <row r="196" spans="1:13">
      <c r="A196" s="4">
        <v>45518</v>
      </c>
      <c r="B196" s="70" t="s">
        <v>41</v>
      </c>
      <c r="C196" s="70" t="s">
        <v>46</v>
      </c>
      <c r="D196" s="70" t="s">
        <v>325</v>
      </c>
      <c r="E196" s="59">
        <v>1</v>
      </c>
      <c r="F196" s="70" t="s">
        <v>44</v>
      </c>
      <c r="G196" s="70" t="s">
        <v>14</v>
      </c>
      <c r="H196" s="4">
        <v>45518</v>
      </c>
      <c r="I196" s="70" t="s">
        <v>356</v>
      </c>
      <c r="J196" s="70" t="s">
        <v>447</v>
      </c>
      <c r="K196" s="22">
        <f t="shared" si="4"/>
        <v>1</v>
      </c>
      <c r="L196" s="60">
        <v>0</v>
      </c>
      <c r="M196" s="224">
        <v>45518</v>
      </c>
    </row>
    <row r="197" spans="1:13">
      <c r="A197" s="4">
        <v>45518</v>
      </c>
      <c r="B197" s="70" t="s">
        <v>41</v>
      </c>
      <c r="C197" s="70" t="s">
        <v>46</v>
      </c>
      <c r="D197" s="70" t="s">
        <v>325</v>
      </c>
      <c r="E197" s="59">
        <v>1</v>
      </c>
      <c r="F197" s="70" t="s">
        <v>44</v>
      </c>
      <c r="G197" s="70" t="s">
        <v>15</v>
      </c>
      <c r="H197" s="4">
        <v>45518</v>
      </c>
      <c r="I197" s="70" t="s">
        <v>356</v>
      </c>
      <c r="J197" s="70" t="s">
        <v>448</v>
      </c>
      <c r="K197" s="22">
        <f t="shared" si="4"/>
        <v>1</v>
      </c>
      <c r="L197" s="60">
        <v>0</v>
      </c>
      <c r="M197" s="224">
        <v>45518</v>
      </c>
    </row>
    <row r="198" spans="1:13">
      <c r="A198" s="4">
        <v>45518</v>
      </c>
      <c r="B198" s="70" t="s">
        <v>41</v>
      </c>
      <c r="C198" s="70" t="s">
        <v>46</v>
      </c>
      <c r="D198" s="70" t="s">
        <v>325</v>
      </c>
      <c r="E198" s="59">
        <v>2</v>
      </c>
      <c r="F198" s="70" t="s">
        <v>44</v>
      </c>
      <c r="G198" s="70" t="s">
        <v>37</v>
      </c>
      <c r="H198" s="4">
        <v>45518</v>
      </c>
      <c r="I198" s="70" t="s">
        <v>356</v>
      </c>
      <c r="J198" s="70" t="s">
        <v>448</v>
      </c>
      <c r="K198" s="22">
        <f t="shared" si="4"/>
        <v>1</v>
      </c>
      <c r="L198" s="60">
        <v>1</v>
      </c>
      <c r="M198" s="224">
        <v>45518</v>
      </c>
    </row>
    <row r="199" spans="1:13">
      <c r="A199" s="4">
        <v>45520</v>
      </c>
      <c r="B199" s="70" t="s">
        <v>41</v>
      </c>
      <c r="C199" s="70" t="s">
        <v>46</v>
      </c>
      <c r="D199" s="70" t="s">
        <v>173</v>
      </c>
      <c r="E199" s="59">
        <v>3</v>
      </c>
      <c r="F199" s="70" t="s">
        <v>44</v>
      </c>
      <c r="G199" s="70" t="s">
        <v>37</v>
      </c>
      <c r="H199" s="4">
        <v>45520</v>
      </c>
      <c r="I199" s="70" t="s">
        <v>356</v>
      </c>
      <c r="J199" s="70" t="s">
        <v>1441</v>
      </c>
      <c r="K199" s="22">
        <f t="shared" si="4"/>
        <v>2</v>
      </c>
      <c r="L199" s="60">
        <v>1</v>
      </c>
      <c r="M199" s="224">
        <v>45520</v>
      </c>
    </row>
    <row r="200" spans="1:13">
      <c r="A200" s="4">
        <v>45518</v>
      </c>
      <c r="B200" s="70" t="s">
        <v>41</v>
      </c>
      <c r="C200" s="70" t="s">
        <v>46</v>
      </c>
      <c r="D200" s="70" t="s">
        <v>325</v>
      </c>
      <c r="E200" s="59">
        <v>1</v>
      </c>
      <c r="F200" s="70" t="s">
        <v>44</v>
      </c>
      <c r="G200" s="70" t="s">
        <v>14</v>
      </c>
      <c r="H200" s="4">
        <v>45518</v>
      </c>
      <c r="I200" s="70" t="s">
        <v>356</v>
      </c>
      <c r="J200" s="70" t="s">
        <v>375</v>
      </c>
      <c r="K200" s="22">
        <f t="shared" si="4"/>
        <v>1</v>
      </c>
      <c r="L200" s="60">
        <v>0</v>
      </c>
      <c r="M200" s="224">
        <v>45518</v>
      </c>
    </row>
    <row r="201" spans="1:13">
      <c r="A201" s="4">
        <v>45518</v>
      </c>
      <c r="B201" s="70" t="s">
        <v>41</v>
      </c>
      <c r="C201" s="70" t="s">
        <v>46</v>
      </c>
      <c r="D201" s="70" t="s">
        <v>325</v>
      </c>
      <c r="E201" s="59">
        <v>1</v>
      </c>
      <c r="F201" s="70" t="s">
        <v>44</v>
      </c>
      <c r="G201" s="70" t="s">
        <v>15</v>
      </c>
      <c r="H201" s="4">
        <v>45518</v>
      </c>
      <c r="I201" s="70" t="s">
        <v>356</v>
      </c>
      <c r="J201" s="70" t="s">
        <v>1040</v>
      </c>
      <c r="K201" s="22">
        <f t="shared" si="4"/>
        <v>0</v>
      </c>
      <c r="L201" s="60">
        <v>1</v>
      </c>
      <c r="M201" s="224">
        <v>45518</v>
      </c>
    </row>
    <row r="202" spans="1:13">
      <c r="A202" s="4">
        <v>45518</v>
      </c>
      <c r="B202" s="70" t="s">
        <v>41</v>
      </c>
      <c r="C202" s="70" t="s">
        <v>46</v>
      </c>
      <c r="D202" s="70" t="s">
        <v>325</v>
      </c>
      <c r="E202" s="59">
        <v>2</v>
      </c>
      <c r="F202" s="70" t="s">
        <v>44</v>
      </c>
      <c r="G202" s="70" t="s">
        <v>37</v>
      </c>
      <c r="H202" s="4">
        <v>45518</v>
      </c>
      <c r="I202" s="70" t="s">
        <v>356</v>
      </c>
      <c r="J202" s="70" t="s">
        <v>146</v>
      </c>
      <c r="K202" s="22">
        <f t="shared" si="4"/>
        <v>2</v>
      </c>
      <c r="L202" s="60">
        <v>0</v>
      </c>
      <c r="M202" s="224">
        <v>45518</v>
      </c>
    </row>
    <row r="203" spans="1:13">
      <c r="A203" s="4">
        <v>45518</v>
      </c>
      <c r="B203" s="70" t="s">
        <v>41</v>
      </c>
      <c r="C203" s="70" t="s">
        <v>46</v>
      </c>
      <c r="D203" s="70" t="s">
        <v>168</v>
      </c>
      <c r="E203" s="59">
        <v>1</v>
      </c>
      <c r="F203" s="70" t="s">
        <v>44</v>
      </c>
      <c r="G203" s="70" t="s">
        <v>14</v>
      </c>
      <c r="H203" s="4">
        <v>45518</v>
      </c>
      <c r="I203" s="70" t="s">
        <v>356</v>
      </c>
      <c r="J203" s="70" t="s">
        <v>482</v>
      </c>
      <c r="K203" s="22">
        <f t="shared" si="4"/>
        <v>1</v>
      </c>
      <c r="L203" s="60">
        <v>0</v>
      </c>
      <c r="M203" s="224">
        <v>45518</v>
      </c>
    </row>
    <row r="204" spans="1:13">
      <c r="A204" s="4">
        <v>45518</v>
      </c>
      <c r="B204" s="70" t="s">
        <v>41</v>
      </c>
      <c r="C204" s="70" t="s">
        <v>46</v>
      </c>
      <c r="D204" s="70" t="s">
        <v>168</v>
      </c>
      <c r="E204" s="59">
        <v>1</v>
      </c>
      <c r="F204" s="70" t="s">
        <v>44</v>
      </c>
      <c r="G204" s="70" t="s">
        <v>15</v>
      </c>
      <c r="H204" s="4">
        <v>45518</v>
      </c>
      <c r="I204" s="70" t="s">
        <v>356</v>
      </c>
      <c r="J204" s="70" t="s">
        <v>483</v>
      </c>
      <c r="K204" s="22">
        <f t="shared" si="4"/>
        <v>1</v>
      </c>
      <c r="L204" s="60">
        <v>0</v>
      </c>
      <c r="M204" s="224">
        <v>45518</v>
      </c>
    </row>
    <row r="205" spans="1:13">
      <c r="A205" s="4">
        <v>45518</v>
      </c>
      <c r="B205" s="70" t="s">
        <v>41</v>
      </c>
      <c r="C205" s="70" t="s">
        <v>46</v>
      </c>
      <c r="D205" s="70" t="s">
        <v>168</v>
      </c>
      <c r="E205" s="59">
        <v>1</v>
      </c>
      <c r="F205" s="70" t="s">
        <v>44</v>
      </c>
      <c r="G205" s="70" t="s">
        <v>14</v>
      </c>
      <c r="H205" s="4">
        <v>45518</v>
      </c>
      <c r="I205" s="70" t="s">
        <v>356</v>
      </c>
      <c r="J205" s="70" t="s">
        <v>478</v>
      </c>
      <c r="K205" s="22">
        <f t="shared" si="4"/>
        <v>1</v>
      </c>
      <c r="L205" s="60">
        <v>0</v>
      </c>
      <c r="M205" s="224">
        <v>45518</v>
      </c>
    </row>
    <row r="206" spans="1:13">
      <c r="A206" s="4">
        <v>45518</v>
      </c>
      <c r="B206" s="70" t="s">
        <v>41</v>
      </c>
      <c r="C206" s="70" t="s">
        <v>46</v>
      </c>
      <c r="D206" s="70" t="s">
        <v>168</v>
      </c>
      <c r="E206" s="59">
        <v>1</v>
      </c>
      <c r="F206" s="70" t="s">
        <v>44</v>
      </c>
      <c r="G206" s="70" t="s">
        <v>15</v>
      </c>
      <c r="H206" s="4">
        <v>45518</v>
      </c>
      <c r="I206" s="70" t="s">
        <v>356</v>
      </c>
      <c r="J206" s="70" t="s">
        <v>479</v>
      </c>
      <c r="K206" s="22">
        <f t="shared" si="4"/>
        <v>1</v>
      </c>
      <c r="L206" s="60">
        <v>0</v>
      </c>
      <c r="M206" s="224">
        <v>45518</v>
      </c>
    </row>
    <row r="207" spans="1:13">
      <c r="A207" s="4">
        <v>45519</v>
      </c>
      <c r="B207" s="70" t="s">
        <v>41</v>
      </c>
      <c r="C207" s="70" t="s">
        <v>42</v>
      </c>
      <c r="D207" s="70" t="s">
        <v>127</v>
      </c>
      <c r="E207" s="59">
        <v>1</v>
      </c>
      <c r="F207" s="70" t="s">
        <v>44</v>
      </c>
      <c r="G207" s="70" t="s">
        <v>14</v>
      </c>
      <c r="H207" s="4">
        <v>45519</v>
      </c>
      <c r="I207" s="70" t="s">
        <v>356</v>
      </c>
      <c r="J207" s="70" t="s">
        <v>537</v>
      </c>
      <c r="K207" s="22">
        <f t="shared" si="4"/>
        <v>1</v>
      </c>
      <c r="L207" s="60">
        <v>0</v>
      </c>
      <c r="M207" s="224">
        <v>45519</v>
      </c>
    </row>
    <row r="208" spans="1:13">
      <c r="A208" s="4">
        <v>45519</v>
      </c>
      <c r="B208" s="70" t="s">
        <v>41</v>
      </c>
      <c r="C208" s="70" t="s">
        <v>42</v>
      </c>
      <c r="D208" s="70" t="s">
        <v>127</v>
      </c>
      <c r="E208" s="59">
        <v>1</v>
      </c>
      <c r="F208" s="70" t="s">
        <v>44</v>
      </c>
      <c r="G208" s="70" t="s">
        <v>15</v>
      </c>
      <c r="H208" s="4">
        <v>45519</v>
      </c>
      <c r="I208" s="70" t="s">
        <v>356</v>
      </c>
      <c r="J208" s="70" t="s">
        <v>537</v>
      </c>
      <c r="K208" s="22">
        <f t="shared" si="4"/>
        <v>0</v>
      </c>
      <c r="L208" s="60">
        <v>1</v>
      </c>
      <c r="M208" s="224">
        <v>45519</v>
      </c>
    </row>
    <row r="209" spans="1:14">
      <c r="A209" s="4">
        <v>45512</v>
      </c>
      <c r="B209" s="70" t="s">
        <v>41</v>
      </c>
      <c r="C209" s="70" t="s">
        <v>42</v>
      </c>
      <c r="D209" s="70" t="s">
        <v>43</v>
      </c>
      <c r="E209" s="59">
        <v>37</v>
      </c>
      <c r="F209" s="70" t="s">
        <v>44</v>
      </c>
      <c r="G209" s="70" t="s">
        <v>37</v>
      </c>
      <c r="H209" s="4">
        <v>45518</v>
      </c>
      <c r="I209" s="70" t="s">
        <v>356</v>
      </c>
      <c r="J209" s="70" t="s">
        <v>1442</v>
      </c>
      <c r="K209" s="22">
        <f t="shared" si="4"/>
        <v>34</v>
      </c>
      <c r="L209" s="60">
        <v>3</v>
      </c>
      <c r="M209" s="224">
        <v>45518</v>
      </c>
      <c r="N209" s="245" t="s">
        <v>1054</v>
      </c>
    </row>
    <row r="210" spans="1:14">
      <c r="A210" s="4">
        <v>45512</v>
      </c>
      <c r="B210" s="70" t="s">
        <v>41</v>
      </c>
      <c r="C210" s="70" t="s">
        <v>42</v>
      </c>
      <c r="D210" s="70" t="s">
        <v>43</v>
      </c>
      <c r="E210" s="59">
        <v>21</v>
      </c>
      <c r="F210" s="70" t="s">
        <v>44</v>
      </c>
      <c r="G210" s="70" t="s">
        <v>37</v>
      </c>
      <c r="H210" s="4">
        <v>45518</v>
      </c>
      <c r="I210" s="70" t="s">
        <v>356</v>
      </c>
      <c r="J210" s="70" t="s">
        <v>1443</v>
      </c>
      <c r="K210" s="22">
        <f t="shared" si="4"/>
        <v>17</v>
      </c>
      <c r="L210" s="60">
        <v>4</v>
      </c>
      <c r="M210" s="224">
        <v>45518</v>
      </c>
      <c r="N210" s="245" t="s">
        <v>1054</v>
      </c>
    </row>
    <row r="211" spans="1:14">
      <c r="A211" s="4">
        <v>45526</v>
      </c>
      <c r="B211" s="70" t="s">
        <v>41</v>
      </c>
      <c r="C211" s="70" t="s">
        <v>49</v>
      </c>
      <c r="D211" s="70" t="s">
        <v>43</v>
      </c>
      <c r="E211" s="59">
        <v>3</v>
      </c>
      <c r="F211" s="70" t="s">
        <v>44</v>
      </c>
      <c r="G211" s="70" t="s">
        <v>37</v>
      </c>
      <c r="H211" s="4">
        <v>45526</v>
      </c>
      <c r="I211" s="70" t="s">
        <v>356</v>
      </c>
      <c r="J211" s="70" t="s">
        <v>1445</v>
      </c>
      <c r="K211" s="22">
        <f t="shared" si="4"/>
        <v>3</v>
      </c>
      <c r="L211" s="60">
        <v>0</v>
      </c>
      <c r="M211" s="224">
        <v>45526</v>
      </c>
      <c r="N211" s="245" t="s">
        <v>1013</v>
      </c>
    </row>
    <row r="212" spans="1:14">
      <c r="A212" s="4">
        <v>45526</v>
      </c>
      <c r="B212" s="70" t="s">
        <v>41</v>
      </c>
      <c r="C212" s="70" t="s">
        <v>49</v>
      </c>
      <c r="D212" s="70" t="s">
        <v>43</v>
      </c>
      <c r="E212" s="59">
        <v>4</v>
      </c>
      <c r="F212" s="70" t="s">
        <v>44</v>
      </c>
      <c r="G212" s="70" t="s">
        <v>37</v>
      </c>
      <c r="H212" s="4">
        <v>45526</v>
      </c>
      <c r="I212" s="70" t="s">
        <v>356</v>
      </c>
      <c r="J212" s="70" t="s">
        <v>1444</v>
      </c>
      <c r="K212" s="22">
        <f t="shared" si="4"/>
        <v>3</v>
      </c>
      <c r="L212" s="60">
        <v>1</v>
      </c>
      <c r="M212" s="224">
        <v>45526</v>
      </c>
      <c r="N212" s="245" t="s">
        <v>1013</v>
      </c>
    </row>
    <row r="213" spans="1:14">
      <c r="A213" s="4">
        <v>45523</v>
      </c>
      <c r="B213" s="70" t="s">
        <v>41</v>
      </c>
      <c r="C213" s="70" t="s">
        <v>49</v>
      </c>
      <c r="D213" s="70" t="s">
        <v>43</v>
      </c>
      <c r="E213" s="59">
        <v>39</v>
      </c>
      <c r="F213" s="70" t="s">
        <v>44</v>
      </c>
      <c r="G213" s="70" t="s">
        <v>37</v>
      </c>
      <c r="H213" s="4">
        <v>45524</v>
      </c>
      <c r="I213" s="70" t="s">
        <v>356</v>
      </c>
      <c r="J213" s="70" t="s">
        <v>876</v>
      </c>
      <c r="K213" s="22">
        <f t="shared" si="4"/>
        <v>37</v>
      </c>
      <c r="L213" s="60">
        <v>2</v>
      </c>
      <c r="M213" s="224">
        <v>45526</v>
      </c>
      <c r="N213" s="245" t="s">
        <v>1008</v>
      </c>
    </row>
    <row r="214" spans="1:14">
      <c r="A214" s="4">
        <v>45523</v>
      </c>
      <c r="B214" s="70" t="s">
        <v>41</v>
      </c>
      <c r="C214" s="70" t="s">
        <v>49</v>
      </c>
      <c r="D214" s="70" t="s">
        <v>43</v>
      </c>
      <c r="E214" s="59">
        <v>31</v>
      </c>
      <c r="F214" s="70" t="s">
        <v>44</v>
      </c>
      <c r="G214" s="70" t="s">
        <v>37</v>
      </c>
      <c r="H214" s="4">
        <v>45524</v>
      </c>
      <c r="I214" s="70" t="s">
        <v>356</v>
      </c>
      <c r="J214" s="70" t="s">
        <v>1188</v>
      </c>
      <c r="K214" s="22">
        <f t="shared" si="4"/>
        <v>29</v>
      </c>
      <c r="L214" s="60">
        <v>2</v>
      </c>
      <c r="M214" s="224">
        <v>45526</v>
      </c>
      <c r="N214" s="245" t="s">
        <v>1008</v>
      </c>
    </row>
    <row r="215" spans="1:14">
      <c r="A215" s="115">
        <v>45523</v>
      </c>
      <c r="B215" s="70" t="s">
        <v>41</v>
      </c>
      <c r="C215" s="70" t="s">
        <v>49</v>
      </c>
      <c r="D215" s="70" t="s">
        <v>43</v>
      </c>
      <c r="E215" s="59">
        <v>41</v>
      </c>
      <c r="F215" s="70" t="s">
        <v>44</v>
      </c>
      <c r="G215" s="70" t="s">
        <v>37</v>
      </c>
      <c r="H215" s="4">
        <v>45524</v>
      </c>
      <c r="I215" s="70" t="s">
        <v>356</v>
      </c>
      <c r="J215" s="70" t="s">
        <v>1446</v>
      </c>
      <c r="K215" s="22">
        <f t="shared" si="4"/>
        <v>35</v>
      </c>
      <c r="L215" s="60">
        <v>6</v>
      </c>
      <c r="M215" s="224">
        <v>45526</v>
      </c>
      <c r="N215" s="245" t="s">
        <v>1013</v>
      </c>
    </row>
    <row r="216" spans="1:14">
      <c r="A216" s="4">
        <v>45524</v>
      </c>
      <c r="B216" s="70" t="s">
        <v>41</v>
      </c>
      <c r="C216" s="70" t="s">
        <v>46</v>
      </c>
      <c r="D216" s="70" t="s">
        <v>43</v>
      </c>
      <c r="E216" s="59">
        <v>31</v>
      </c>
      <c r="F216" s="70" t="s">
        <v>44</v>
      </c>
      <c r="G216" s="70" t="s">
        <v>37</v>
      </c>
      <c r="H216" s="4">
        <v>45531</v>
      </c>
      <c r="I216" s="70" t="s">
        <v>356</v>
      </c>
      <c r="J216" s="70" t="s">
        <v>931</v>
      </c>
      <c r="K216" s="22">
        <f t="shared" si="4"/>
        <v>30</v>
      </c>
      <c r="L216" s="60">
        <v>1</v>
      </c>
      <c r="N216" s="245" t="s">
        <v>1013</v>
      </c>
    </row>
    <row r="217" spans="1:14">
      <c r="A217" s="4">
        <v>45524</v>
      </c>
      <c r="B217" s="70" t="s">
        <v>41</v>
      </c>
      <c r="C217" s="70" t="s">
        <v>46</v>
      </c>
      <c r="D217" s="70" t="s">
        <v>43</v>
      </c>
      <c r="E217" s="59">
        <v>24</v>
      </c>
      <c r="F217" s="70" t="s">
        <v>44</v>
      </c>
      <c r="G217" s="70" t="s">
        <v>37</v>
      </c>
      <c r="H217" s="4">
        <v>45531</v>
      </c>
      <c r="I217" s="70" t="s">
        <v>356</v>
      </c>
      <c r="J217" s="70" t="s">
        <v>1059</v>
      </c>
      <c r="K217" s="22">
        <f t="shared" si="4"/>
        <v>23</v>
      </c>
      <c r="L217" s="60">
        <v>1</v>
      </c>
      <c r="N217" s="245" t="s">
        <v>1013</v>
      </c>
    </row>
    <row r="218" spans="1:14">
      <c r="A218" s="4">
        <v>45524</v>
      </c>
      <c r="B218" s="70" t="s">
        <v>41</v>
      </c>
      <c r="C218" s="70" t="s">
        <v>46</v>
      </c>
      <c r="D218" s="70" t="s">
        <v>43</v>
      </c>
      <c r="E218" s="59">
        <v>27</v>
      </c>
      <c r="F218" s="70" t="s">
        <v>44</v>
      </c>
      <c r="G218" s="70" t="s">
        <v>37</v>
      </c>
      <c r="H218" s="4">
        <v>45531</v>
      </c>
      <c r="I218" s="70" t="s">
        <v>356</v>
      </c>
      <c r="J218" s="70" t="s">
        <v>1447</v>
      </c>
      <c r="K218" s="22">
        <f t="shared" si="4"/>
        <v>26</v>
      </c>
      <c r="L218" s="60">
        <v>1</v>
      </c>
      <c r="N218" s="245" t="s">
        <v>1008</v>
      </c>
    </row>
    <row r="219" spans="1:14">
      <c r="A219" s="4">
        <v>45524</v>
      </c>
      <c r="B219" s="70" t="s">
        <v>41</v>
      </c>
      <c r="C219" s="70" t="s">
        <v>46</v>
      </c>
      <c r="D219" s="70" t="s">
        <v>43</v>
      </c>
      <c r="E219" s="59">
        <v>27</v>
      </c>
      <c r="F219" s="70" t="s">
        <v>44</v>
      </c>
      <c r="G219" s="70" t="s">
        <v>37</v>
      </c>
      <c r="H219" s="4">
        <v>45526</v>
      </c>
      <c r="I219" s="70" t="s">
        <v>356</v>
      </c>
      <c r="J219" s="70" t="s">
        <v>1448</v>
      </c>
      <c r="K219" s="22">
        <f t="shared" si="4"/>
        <v>26</v>
      </c>
      <c r="L219" s="60">
        <v>1</v>
      </c>
      <c r="M219" s="224">
        <v>45531</v>
      </c>
      <c r="N219" s="245" t="s">
        <v>1008</v>
      </c>
    </row>
    <row r="220" spans="1:14">
      <c r="A220" s="4">
        <v>45524</v>
      </c>
      <c r="B220" s="70" t="s">
        <v>41</v>
      </c>
      <c r="C220" s="70" t="s">
        <v>46</v>
      </c>
      <c r="D220" s="70" t="s">
        <v>43</v>
      </c>
      <c r="E220" s="59">
        <v>27</v>
      </c>
      <c r="F220" s="70" t="s">
        <v>44</v>
      </c>
      <c r="G220" s="70" t="s">
        <v>37</v>
      </c>
      <c r="H220" s="4">
        <v>45531</v>
      </c>
      <c r="I220" s="70" t="s">
        <v>356</v>
      </c>
      <c r="J220" s="70" t="s">
        <v>1064</v>
      </c>
      <c r="K220" s="22">
        <f t="shared" si="4"/>
        <v>26</v>
      </c>
      <c r="L220" s="60">
        <v>1</v>
      </c>
      <c r="N220" s="245" t="s">
        <v>1008</v>
      </c>
    </row>
    <row r="221" spans="1:14">
      <c r="A221" s="4">
        <v>45524</v>
      </c>
      <c r="B221" s="70" t="s">
        <v>41</v>
      </c>
      <c r="C221" s="70" t="s">
        <v>46</v>
      </c>
      <c r="D221" s="70" t="s">
        <v>43</v>
      </c>
      <c r="E221" s="59">
        <v>24</v>
      </c>
      <c r="F221" s="70" t="s">
        <v>44</v>
      </c>
      <c r="G221" s="70" t="s">
        <v>37</v>
      </c>
      <c r="H221" s="4">
        <v>45531</v>
      </c>
      <c r="I221" s="70" t="s">
        <v>356</v>
      </c>
      <c r="J221" s="70" t="s">
        <v>1449</v>
      </c>
      <c r="K221" s="22">
        <f t="shared" si="4"/>
        <v>19</v>
      </c>
      <c r="L221" s="60">
        <v>5</v>
      </c>
      <c r="N221" s="245" t="s">
        <v>1008</v>
      </c>
    </row>
    <row r="222" spans="1:14">
      <c r="A222" s="4">
        <v>45526</v>
      </c>
      <c r="B222" s="70" t="s">
        <v>41</v>
      </c>
      <c r="C222" s="70" t="s">
        <v>64</v>
      </c>
      <c r="D222" s="70" t="s">
        <v>43</v>
      </c>
      <c r="E222" s="59">
        <v>37</v>
      </c>
      <c r="F222" s="70" t="s">
        <v>44</v>
      </c>
      <c r="G222" s="70" t="s">
        <v>37</v>
      </c>
      <c r="H222" s="4">
        <v>45531</v>
      </c>
      <c r="I222" s="70" t="s">
        <v>356</v>
      </c>
      <c r="J222" s="70" t="s">
        <v>305</v>
      </c>
      <c r="K222" s="22">
        <f t="shared" si="4"/>
        <v>34</v>
      </c>
      <c r="L222" s="60">
        <v>3</v>
      </c>
      <c r="N222" s="245" t="s">
        <v>1008</v>
      </c>
    </row>
    <row r="223" spans="1:14">
      <c r="A223" s="4">
        <v>45511</v>
      </c>
      <c r="B223" s="70" t="s">
        <v>41</v>
      </c>
      <c r="C223" s="70" t="s">
        <v>49</v>
      </c>
      <c r="D223" s="70" t="s">
        <v>43</v>
      </c>
      <c r="E223" s="59">
        <v>3</v>
      </c>
      <c r="F223" s="70" t="s">
        <v>44</v>
      </c>
      <c r="G223" s="70" t="s">
        <v>29</v>
      </c>
      <c r="H223" s="4">
        <v>45519</v>
      </c>
      <c r="I223" s="70" t="s">
        <v>356</v>
      </c>
      <c r="J223" s="70" t="s">
        <v>1450</v>
      </c>
      <c r="K223" s="22">
        <f t="shared" si="4"/>
        <v>3</v>
      </c>
      <c r="L223" s="60">
        <v>0</v>
      </c>
      <c r="M223" s="224">
        <v>45523</v>
      </c>
      <c r="N223" s="246" t="s">
        <v>1385</v>
      </c>
    </row>
    <row r="224" spans="1:14">
      <c r="A224" s="4">
        <v>45506</v>
      </c>
      <c r="B224" s="70" t="s">
        <v>41</v>
      </c>
      <c r="C224" s="70" t="s">
        <v>49</v>
      </c>
      <c r="D224" s="70" t="s">
        <v>43</v>
      </c>
      <c r="E224" s="59">
        <v>5</v>
      </c>
      <c r="F224" s="70" t="s">
        <v>44</v>
      </c>
      <c r="G224" s="70" t="s">
        <v>30</v>
      </c>
      <c r="H224" s="4">
        <v>45520</v>
      </c>
      <c r="I224" s="70" t="s">
        <v>356</v>
      </c>
      <c r="J224" s="70" t="s">
        <v>1451</v>
      </c>
      <c r="K224" s="22">
        <f t="shared" si="4"/>
        <v>5</v>
      </c>
      <c r="L224" s="60">
        <v>0</v>
      </c>
      <c r="M224" s="224">
        <v>45523</v>
      </c>
      <c r="N224" s="246" t="s">
        <v>1137</v>
      </c>
    </row>
    <row r="225" spans="1:14">
      <c r="A225" s="4">
        <v>45510</v>
      </c>
      <c r="B225" s="70" t="s">
        <v>41</v>
      </c>
      <c r="C225" s="70" t="s">
        <v>64</v>
      </c>
      <c r="D225" s="70" t="s">
        <v>43</v>
      </c>
      <c r="E225" s="59">
        <v>13</v>
      </c>
      <c r="F225" s="70" t="s">
        <v>44</v>
      </c>
      <c r="G225" s="70" t="s">
        <v>30</v>
      </c>
      <c r="H225" s="115">
        <v>45524</v>
      </c>
      <c r="I225" s="70" t="s">
        <v>356</v>
      </c>
      <c r="J225" s="70" t="s">
        <v>1452</v>
      </c>
      <c r="K225" s="22">
        <f t="shared" si="4"/>
        <v>12</v>
      </c>
      <c r="L225" s="60">
        <v>1</v>
      </c>
      <c r="M225" s="224">
        <v>45526</v>
      </c>
      <c r="N225" s="246" t="s">
        <v>1137</v>
      </c>
    </row>
    <row r="226" spans="1:14">
      <c r="A226" s="4">
        <v>45524</v>
      </c>
      <c r="B226" s="70" t="s">
        <v>41</v>
      </c>
      <c r="C226" s="70" t="s">
        <v>46</v>
      </c>
      <c r="D226" s="70" t="s">
        <v>43</v>
      </c>
      <c r="E226" s="59">
        <v>13</v>
      </c>
      <c r="F226" s="70" t="s">
        <v>44</v>
      </c>
      <c r="G226" s="70" t="s">
        <v>30</v>
      </c>
      <c r="H226" s="4">
        <v>45525</v>
      </c>
      <c r="I226" s="70" t="s">
        <v>356</v>
      </c>
      <c r="J226" s="70" t="s">
        <v>1453</v>
      </c>
      <c r="K226" s="22">
        <f t="shared" si="4"/>
        <v>13</v>
      </c>
      <c r="L226" s="60">
        <v>0</v>
      </c>
      <c r="M226" s="224">
        <v>45525</v>
      </c>
      <c r="N226" s="246" t="s">
        <v>1137</v>
      </c>
    </row>
    <row r="227" spans="1:14">
      <c r="A227" s="4">
        <v>45511</v>
      </c>
      <c r="B227" s="70" t="s">
        <v>41</v>
      </c>
      <c r="C227" s="70" t="s">
        <v>49</v>
      </c>
      <c r="D227" s="70" t="s">
        <v>43</v>
      </c>
      <c r="E227" s="59">
        <v>1</v>
      </c>
      <c r="F227" s="70" t="s">
        <v>44</v>
      </c>
      <c r="G227" s="70" t="s">
        <v>30</v>
      </c>
      <c r="H227" s="4">
        <v>45519</v>
      </c>
      <c r="I227" s="70" t="s">
        <v>356</v>
      </c>
      <c r="J227" s="70" t="s">
        <v>1454</v>
      </c>
      <c r="K227" s="22">
        <f t="shared" si="4"/>
        <v>1</v>
      </c>
      <c r="L227" s="60">
        <v>0</v>
      </c>
      <c r="M227" s="224">
        <v>15566</v>
      </c>
      <c r="N227" s="246" t="s">
        <v>1137</v>
      </c>
    </row>
    <row r="228" spans="1:14">
      <c r="A228" s="4">
        <v>45506</v>
      </c>
      <c r="B228" s="70" t="s">
        <v>41</v>
      </c>
      <c r="C228" s="70" t="s">
        <v>49</v>
      </c>
      <c r="D228" s="70" t="s">
        <v>43</v>
      </c>
      <c r="E228" s="59">
        <v>3</v>
      </c>
      <c r="F228" s="70" t="s">
        <v>44</v>
      </c>
      <c r="G228" s="70" t="s">
        <v>40</v>
      </c>
      <c r="H228" s="4">
        <v>45526</v>
      </c>
      <c r="I228" s="70" t="s">
        <v>356</v>
      </c>
      <c r="J228" s="70" t="s">
        <v>1455</v>
      </c>
      <c r="K228" s="22">
        <f t="shared" si="4"/>
        <v>2</v>
      </c>
      <c r="L228" s="60">
        <v>1</v>
      </c>
      <c r="N228" s="246" t="s">
        <v>1328</v>
      </c>
    </row>
    <row r="229" spans="1:14">
      <c r="A229" s="4">
        <v>45519</v>
      </c>
      <c r="B229" s="70" t="s">
        <v>41</v>
      </c>
      <c r="C229" s="70" t="s">
        <v>42</v>
      </c>
      <c r="D229" s="70" t="s">
        <v>43</v>
      </c>
      <c r="E229" s="59">
        <v>1</v>
      </c>
      <c r="F229" s="70" t="s">
        <v>44</v>
      </c>
      <c r="G229" s="70" t="s">
        <v>15</v>
      </c>
      <c r="H229" s="4">
        <v>45523</v>
      </c>
      <c r="I229" s="70" t="s">
        <v>356</v>
      </c>
      <c r="J229" s="70" t="s">
        <v>1456</v>
      </c>
      <c r="K229" s="22">
        <f t="shared" si="4"/>
        <v>1</v>
      </c>
      <c r="L229" s="60">
        <v>0</v>
      </c>
      <c r="M229" s="224">
        <v>45526</v>
      </c>
      <c r="N229" s="246" t="s">
        <v>1046</v>
      </c>
    </row>
    <row r="230" spans="1:14">
      <c r="A230" s="4">
        <v>45520</v>
      </c>
      <c r="B230" s="70" t="s">
        <v>41</v>
      </c>
      <c r="C230" s="70" t="s">
        <v>46</v>
      </c>
      <c r="D230" s="70" t="s">
        <v>43</v>
      </c>
      <c r="E230" s="59">
        <v>5</v>
      </c>
      <c r="F230" s="70" t="s">
        <v>44</v>
      </c>
      <c r="G230" s="70" t="s">
        <v>15</v>
      </c>
      <c r="H230" s="4">
        <v>45523</v>
      </c>
      <c r="I230" s="70" t="s">
        <v>356</v>
      </c>
      <c r="J230" s="70" t="s">
        <v>1457</v>
      </c>
      <c r="K230" s="22">
        <f t="shared" si="4"/>
        <v>3</v>
      </c>
      <c r="L230" s="60">
        <v>2</v>
      </c>
      <c r="M230" s="224">
        <v>45523</v>
      </c>
      <c r="N230" s="246" t="s">
        <v>1327</v>
      </c>
    </row>
    <row r="231" spans="1:14">
      <c r="A231" s="4">
        <v>45526</v>
      </c>
      <c r="B231" s="70" t="s">
        <v>41</v>
      </c>
      <c r="C231" s="70" t="s">
        <v>64</v>
      </c>
      <c r="D231" s="70" t="s">
        <v>43</v>
      </c>
      <c r="E231" s="59">
        <v>4</v>
      </c>
      <c r="F231" s="70" t="s">
        <v>44</v>
      </c>
      <c r="G231" s="70" t="s">
        <v>37</v>
      </c>
      <c r="H231" s="4">
        <v>45532</v>
      </c>
      <c r="I231" s="70" t="s">
        <v>356</v>
      </c>
      <c r="J231" s="70" t="s">
        <v>1458</v>
      </c>
      <c r="K231" s="22">
        <f t="shared" si="4"/>
        <v>4</v>
      </c>
      <c r="L231" s="60">
        <v>0</v>
      </c>
      <c r="N231" s="246" t="s">
        <v>1047</v>
      </c>
    </row>
    <row r="232" spans="1:14">
      <c r="A232" s="4">
        <v>45526</v>
      </c>
      <c r="B232" s="70" t="s">
        <v>41</v>
      </c>
      <c r="C232" s="70" t="s">
        <v>64</v>
      </c>
      <c r="D232" s="70" t="s">
        <v>43</v>
      </c>
      <c r="E232" s="59">
        <v>32</v>
      </c>
      <c r="F232" s="70" t="s">
        <v>44</v>
      </c>
      <c r="G232" s="70" t="s">
        <v>37</v>
      </c>
      <c r="H232" s="4">
        <v>45532</v>
      </c>
      <c r="I232" s="70" t="s">
        <v>356</v>
      </c>
      <c r="J232" s="70" t="s">
        <v>1360</v>
      </c>
      <c r="K232" s="22">
        <f t="shared" si="4"/>
        <v>32</v>
      </c>
      <c r="L232" s="60">
        <v>0</v>
      </c>
      <c r="N232" s="246" t="s">
        <v>1053</v>
      </c>
    </row>
    <row r="233" spans="1:14">
      <c r="A233" s="4">
        <v>45525</v>
      </c>
      <c r="B233" s="70" t="s">
        <v>41</v>
      </c>
      <c r="C233" s="70" t="s">
        <v>42</v>
      </c>
      <c r="D233" s="70" t="s">
        <v>43</v>
      </c>
      <c r="E233" s="59">
        <v>33</v>
      </c>
      <c r="F233" s="70" t="s">
        <v>44</v>
      </c>
      <c r="G233" s="70" t="s">
        <v>37</v>
      </c>
      <c r="H233" s="4">
        <v>45532</v>
      </c>
      <c r="I233" s="70" t="s">
        <v>356</v>
      </c>
      <c r="J233" s="70" t="s">
        <v>1459</v>
      </c>
      <c r="K233" s="22">
        <f t="shared" si="4"/>
        <v>29</v>
      </c>
      <c r="L233" s="60">
        <v>4</v>
      </c>
      <c r="N233" s="246" t="s">
        <v>1013</v>
      </c>
    </row>
    <row r="234" spans="1:14">
      <c r="A234" s="4">
        <v>45520</v>
      </c>
      <c r="B234" s="70" t="s">
        <v>41</v>
      </c>
      <c r="C234" s="70" t="s">
        <v>46</v>
      </c>
      <c r="D234" s="70" t="s">
        <v>43</v>
      </c>
      <c r="E234" s="59">
        <v>7</v>
      </c>
      <c r="F234" s="70" t="s">
        <v>44</v>
      </c>
      <c r="G234" s="70" t="s">
        <v>17</v>
      </c>
      <c r="H234" s="4">
        <v>45520</v>
      </c>
      <c r="I234" s="70" t="s">
        <v>356</v>
      </c>
      <c r="J234" s="70" t="s">
        <v>1460</v>
      </c>
      <c r="K234" s="22">
        <f t="shared" si="4"/>
        <v>5</v>
      </c>
      <c r="L234" s="60">
        <v>2</v>
      </c>
      <c r="M234" s="224">
        <v>45520</v>
      </c>
      <c r="N234" s="246" t="s">
        <v>1017</v>
      </c>
    </row>
    <row r="235" spans="1:14">
      <c r="A235" s="4">
        <v>45525</v>
      </c>
      <c r="B235" s="70" t="s">
        <v>41</v>
      </c>
      <c r="C235" s="70" t="s">
        <v>46</v>
      </c>
      <c r="D235" s="70" t="s">
        <v>43</v>
      </c>
      <c r="E235" s="59">
        <v>36</v>
      </c>
      <c r="F235" s="70" t="s">
        <v>44</v>
      </c>
      <c r="G235" s="70" t="s">
        <v>17</v>
      </c>
      <c r="H235" s="4">
        <v>45532</v>
      </c>
      <c r="I235" s="70" t="s">
        <v>356</v>
      </c>
      <c r="J235" s="70" t="s">
        <v>1461</v>
      </c>
      <c r="K235" s="22">
        <f t="shared" ref="K235:K298" si="5">IF(H235="",0,IF(L235&gt;E235,"ERROR",E235-L235))</f>
        <v>31</v>
      </c>
      <c r="L235" s="60">
        <v>5</v>
      </c>
      <c r="M235" s="224">
        <v>45532</v>
      </c>
      <c r="N235" s="246" t="s">
        <v>1017</v>
      </c>
    </row>
    <row r="236" spans="1:14">
      <c r="A236" s="4">
        <v>45532</v>
      </c>
      <c r="B236" s="70" t="s">
        <v>41</v>
      </c>
      <c r="C236" s="70" t="s">
        <v>42</v>
      </c>
      <c r="D236" s="70" t="s">
        <v>156</v>
      </c>
      <c r="E236" s="59">
        <v>1</v>
      </c>
      <c r="F236" s="70" t="s">
        <v>44</v>
      </c>
      <c r="G236" s="70" t="s">
        <v>39</v>
      </c>
      <c r="H236" s="4">
        <v>45532</v>
      </c>
      <c r="I236" s="70" t="s">
        <v>356</v>
      </c>
      <c r="J236" s="70" t="s">
        <v>1462</v>
      </c>
      <c r="K236" s="22">
        <f t="shared" si="5"/>
        <v>0</v>
      </c>
      <c r="L236" s="60">
        <v>1</v>
      </c>
      <c r="M236" s="224">
        <v>45532</v>
      </c>
    </row>
    <row r="237" spans="1:14">
      <c r="A237" s="4">
        <v>45532</v>
      </c>
      <c r="B237" s="70" t="s">
        <v>41</v>
      </c>
      <c r="C237" s="70" t="s">
        <v>42</v>
      </c>
      <c r="D237" s="70" t="s">
        <v>156</v>
      </c>
      <c r="E237" s="59">
        <v>1</v>
      </c>
      <c r="F237" s="70" t="s">
        <v>44</v>
      </c>
      <c r="G237" s="70" t="s">
        <v>21</v>
      </c>
      <c r="H237" s="4">
        <v>45532</v>
      </c>
      <c r="I237" s="70" t="s">
        <v>356</v>
      </c>
      <c r="J237" s="70" t="s">
        <v>1463</v>
      </c>
      <c r="K237" s="22">
        <f t="shared" si="5"/>
        <v>1</v>
      </c>
      <c r="L237" s="60">
        <v>0</v>
      </c>
      <c r="M237" s="224">
        <v>45532</v>
      </c>
    </row>
    <row r="238" spans="1:14">
      <c r="A238" s="4">
        <v>45532</v>
      </c>
      <c r="B238" s="70" t="s">
        <v>41</v>
      </c>
      <c r="C238" s="70" t="s">
        <v>42</v>
      </c>
      <c r="D238" s="70" t="s">
        <v>156</v>
      </c>
      <c r="E238" s="59">
        <v>1</v>
      </c>
      <c r="F238" s="70" t="s">
        <v>44</v>
      </c>
      <c r="G238" s="70" t="s">
        <v>32</v>
      </c>
      <c r="H238" s="4">
        <v>45532</v>
      </c>
      <c r="I238" s="70" t="s">
        <v>356</v>
      </c>
      <c r="J238" s="70" t="s">
        <v>1464</v>
      </c>
      <c r="K238" s="22">
        <f t="shared" si="5"/>
        <v>1</v>
      </c>
      <c r="L238" s="60">
        <v>0</v>
      </c>
      <c r="M238" s="224">
        <v>45532</v>
      </c>
    </row>
    <row r="239" spans="1:14">
      <c r="A239" s="4">
        <v>45532</v>
      </c>
      <c r="B239" s="70" t="s">
        <v>41</v>
      </c>
      <c r="C239" s="70" t="s">
        <v>42</v>
      </c>
      <c r="D239" s="70" t="s">
        <v>156</v>
      </c>
      <c r="E239" s="59">
        <v>1</v>
      </c>
      <c r="F239" s="70" t="s">
        <v>44</v>
      </c>
      <c r="G239" s="70" t="s">
        <v>30</v>
      </c>
      <c r="H239" s="4">
        <v>45532</v>
      </c>
      <c r="I239" s="70" t="s">
        <v>356</v>
      </c>
      <c r="J239" s="70" t="s">
        <v>205</v>
      </c>
      <c r="K239" s="22">
        <f t="shared" si="5"/>
        <v>1</v>
      </c>
      <c r="L239" s="60">
        <v>0</v>
      </c>
      <c r="M239" s="224">
        <v>45532</v>
      </c>
    </row>
    <row r="240" spans="1:14">
      <c r="A240" s="4">
        <v>45532</v>
      </c>
      <c r="B240" s="70" t="s">
        <v>41</v>
      </c>
      <c r="C240" s="70" t="s">
        <v>42</v>
      </c>
      <c r="D240" s="70" t="s">
        <v>156</v>
      </c>
      <c r="E240" s="59">
        <v>6</v>
      </c>
      <c r="F240" s="70" t="s">
        <v>44</v>
      </c>
      <c r="G240" s="70" t="s">
        <v>17</v>
      </c>
      <c r="H240" s="4">
        <v>45532</v>
      </c>
      <c r="I240" s="70" t="s">
        <v>356</v>
      </c>
      <c r="J240" s="70" t="s">
        <v>336</v>
      </c>
      <c r="K240" s="22">
        <f t="shared" si="5"/>
        <v>6</v>
      </c>
      <c r="L240" s="60">
        <v>0</v>
      </c>
      <c r="M240" s="224">
        <v>45532</v>
      </c>
    </row>
    <row r="241" spans="1:13">
      <c r="A241" s="4">
        <v>45520</v>
      </c>
      <c r="B241" s="70" t="s">
        <v>41</v>
      </c>
      <c r="C241" s="70" t="s">
        <v>42</v>
      </c>
      <c r="D241" s="70" t="s">
        <v>180</v>
      </c>
      <c r="E241" s="59">
        <v>1</v>
      </c>
      <c r="F241" s="70" t="s">
        <v>44</v>
      </c>
      <c r="G241" s="70" t="s">
        <v>14</v>
      </c>
      <c r="H241" s="4">
        <v>45520</v>
      </c>
      <c r="I241" s="70" t="s">
        <v>356</v>
      </c>
      <c r="J241" s="70" t="s">
        <v>535</v>
      </c>
      <c r="K241" s="22">
        <f t="shared" si="5"/>
        <v>1</v>
      </c>
      <c r="L241" s="60">
        <v>0</v>
      </c>
      <c r="M241" s="224">
        <v>45520</v>
      </c>
    </row>
    <row r="242" spans="1:13">
      <c r="A242" s="4">
        <v>45520</v>
      </c>
      <c r="B242" s="70" t="s">
        <v>41</v>
      </c>
      <c r="C242" s="70" t="s">
        <v>42</v>
      </c>
      <c r="D242" s="70" t="s">
        <v>180</v>
      </c>
      <c r="E242" s="59">
        <v>1</v>
      </c>
      <c r="F242" s="70" t="s">
        <v>44</v>
      </c>
      <c r="G242" s="70" t="s">
        <v>15</v>
      </c>
      <c r="H242" s="4">
        <v>45520</v>
      </c>
      <c r="I242" s="70" t="s">
        <v>356</v>
      </c>
      <c r="J242" s="70" t="s">
        <v>536</v>
      </c>
      <c r="K242" s="22">
        <f t="shared" si="5"/>
        <v>1</v>
      </c>
      <c r="L242" s="60">
        <v>0</v>
      </c>
      <c r="M242" s="224">
        <v>45520</v>
      </c>
    </row>
    <row r="243" spans="1:13">
      <c r="A243" s="4">
        <v>45520</v>
      </c>
      <c r="B243" s="70" t="s">
        <v>41</v>
      </c>
      <c r="C243" s="70" t="s">
        <v>42</v>
      </c>
      <c r="D243" s="70" t="s">
        <v>180</v>
      </c>
      <c r="E243" s="59">
        <v>3</v>
      </c>
      <c r="F243" s="70" t="s">
        <v>44</v>
      </c>
      <c r="G243" s="70" t="s">
        <v>32</v>
      </c>
      <c r="H243" s="4">
        <v>45520</v>
      </c>
      <c r="I243" s="70" t="s">
        <v>356</v>
      </c>
      <c r="J243" s="70" t="s">
        <v>985</v>
      </c>
      <c r="K243" s="22">
        <f t="shared" si="5"/>
        <v>3</v>
      </c>
      <c r="L243" s="60">
        <v>0</v>
      </c>
      <c r="M243" s="224">
        <v>45520</v>
      </c>
    </row>
    <row r="244" spans="1:13">
      <c r="A244" s="4">
        <v>45520</v>
      </c>
      <c r="B244" s="70" t="s">
        <v>41</v>
      </c>
      <c r="C244" s="70" t="s">
        <v>42</v>
      </c>
      <c r="D244" s="70" t="s">
        <v>180</v>
      </c>
      <c r="E244" s="59">
        <v>2</v>
      </c>
      <c r="F244" s="70" t="s">
        <v>44</v>
      </c>
      <c r="G244" s="116" t="s">
        <v>37</v>
      </c>
      <c r="H244" s="4">
        <v>45520</v>
      </c>
      <c r="I244" s="70" t="s">
        <v>356</v>
      </c>
      <c r="J244" s="70" t="s">
        <v>348</v>
      </c>
      <c r="K244" s="22">
        <f t="shared" si="5"/>
        <v>0</v>
      </c>
      <c r="L244" s="60">
        <v>2</v>
      </c>
      <c r="M244" s="224">
        <v>45520</v>
      </c>
    </row>
    <row r="245" spans="1:13">
      <c r="A245" s="4">
        <v>45520</v>
      </c>
      <c r="B245" s="70" t="s">
        <v>41</v>
      </c>
      <c r="C245" s="70" t="s">
        <v>42</v>
      </c>
      <c r="D245" s="70" t="s">
        <v>180</v>
      </c>
      <c r="E245" s="59">
        <v>2</v>
      </c>
      <c r="F245" s="70" t="s">
        <v>44</v>
      </c>
      <c r="G245" s="70" t="s">
        <v>36</v>
      </c>
      <c r="H245" s="4">
        <v>45523</v>
      </c>
      <c r="I245" s="70" t="s">
        <v>356</v>
      </c>
      <c r="J245" s="70" t="s">
        <v>324</v>
      </c>
      <c r="K245" s="22">
        <f t="shared" si="5"/>
        <v>2</v>
      </c>
      <c r="L245" s="60">
        <v>0</v>
      </c>
    </row>
    <row r="246" spans="1:13">
      <c r="A246" s="4">
        <v>45519</v>
      </c>
      <c r="B246" s="70" t="s">
        <v>41</v>
      </c>
      <c r="C246" s="70" t="s">
        <v>49</v>
      </c>
      <c r="D246" s="70" t="s">
        <v>175</v>
      </c>
      <c r="E246" s="59">
        <v>1</v>
      </c>
      <c r="F246" s="70" t="s">
        <v>44</v>
      </c>
      <c r="G246" s="70" t="s">
        <v>14</v>
      </c>
      <c r="H246" s="4">
        <v>45519</v>
      </c>
      <c r="I246" s="70" t="s">
        <v>356</v>
      </c>
      <c r="J246" s="70" t="s">
        <v>176</v>
      </c>
      <c r="K246" s="22">
        <f t="shared" si="5"/>
        <v>1</v>
      </c>
      <c r="L246" s="60">
        <v>0</v>
      </c>
      <c r="M246" s="224">
        <v>45519</v>
      </c>
    </row>
    <row r="247" spans="1:13">
      <c r="A247" s="4">
        <v>45519</v>
      </c>
      <c r="B247" s="70" t="s">
        <v>41</v>
      </c>
      <c r="C247" s="70" t="s">
        <v>49</v>
      </c>
      <c r="D247" s="70" t="s">
        <v>175</v>
      </c>
      <c r="E247" s="59">
        <v>1</v>
      </c>
      <c r="F247" s="70" t="s">
        <v>44</v>
      </c>
      <c r="G247" s="70" t="s">
        <v>15</v>
      </c>
      <c r="H247" s="4">
        <v>45519</v>
      </c>
      <c r="I247" s="70" t="s">
        <v>356</v>
      </c>
      <c r="J247" s="70" t="s">
        <v>912</v>
      </c>
      <c r="K247" s="22">
        <f t="shared" si="5"/>
        <v>1</v>
      </c>
      <c r="L247" s="60">
        <v>0</v>
      </c>
      <c r="M247" s="224">
        <v>45519</v>
      </c>
    </row>
    <row r="248" spans="1:13">
      <c r="A248" s="4">
        <v>45519</v>
      </c>
      <c r="B248" s="70" t="s">
        <v>41</v>
      </c>
      <c r="C248" s="70" t="s">
        <v>49</v>
      </c>
      <c r="D248" s="70" t="s">
        <v>175</v>
      </c>
      <c r="E248" s="59">
        <v>1</v>
      </c>
      <c r="F248" s="70" t="s">
        <v>44</v>
      </c>
      <c r="G248" s="70" t="s">
        <v>37</v>
      </c>
      <c r="H248" s="4">
        <v>45519</v>
      </c>
      <c r="I248" s="70" t="s">
        <v>356</v>
      </c>
      <c r="J248" s="70" t="s">
        <v>913</v>
      </c>
      <c r="K248" s="22">
        <f t="shared" si="5"/>
        <v>1</v>
      </c>
      <c r="L248" s="60">
        <v>0</v>
      </c>
      <c r="M248" s="224">
        <v>45519</v>
      </c>
    </row>
    <row r="249" spans="1:13">
      <c r="A249" s="4">
        <v>45525</v>
      </c>
      <c r="B249" s="70" t="s">
        <v>41</v>
      </c>
      <c r="C249" s="70" t="s">
        <v>42</v>
      </c>
      <c r="D249" s="70" t="s">
        <v>323</v>
      </c>
      <c r="E249" s="59">
        <v>6</v>
      </c>
      <c r="F249" s="70" t="s">
        <v>44</v>
      </c>
      <c r="G249" s="70" t="s">
        <v>17</v>
      </c>
      <c r="H249" s="4">
        <v>45525</v>
      </c>
      <c r="I249" s="70" t="s">
        <v>356</v>
      </c>
      <c r="J249" s="70" t="s">
        <v>988</v>
      </c>
      <c r="K249" s="22">
        <f t="shared" si="5"/>
        <v>3</v>
      </c>
      <c r="L249" s="60">
        <v>3</v>
      </c>
      <c r="M249" s="224">
        <v>45525</v>
      </c>
    </row>
    <row r="250" spans="1:13">
      <c r="A250" s="4">
        <v>45525</v>
      </c>
      <c r="B250" s="70" t="s">
        <v>41</v>
      </c>
      <c r="C250" s="70" t="s">
        <v>42</v>
      </c>
      <c r="D250" s="70" t="s">
        <v>323</v>
      </c>
      <c r="E250" s="59">
        <v>1</v>
      </c>
      <c r="F250" s="70" t="s">
        <v>44</v>
      </c>
      <c r="G250" s="70" t="s">
        <v>32</v>
      </c>
      <c r="H250" s="4">
        <v>45525</v>
      </c>
      <c r="I250" s="70" t="s">
        <v>356</v>
      </c>
      <c r="J250" s="70" t="s">
        <v>460</v>
      </c>
      <c r="K250" s="22">
        <f t="shared" si="5"/>
        <v>1</v>
      </c>
      <c r="L250" s="60">
        <v>0</v>
      </c>
      <c r="M250" s="224">
        <v>45525</v>
      </c>
    </row>
    <row r="251" spans="1:13">
      <c r="A251" s="4">
        <v>45525</v>
      </c>
      <c r="B251" s="70" t="s">
        <v>41</v>
      </c>
      <c r="C251" s="70" t="s">
        <v>42</v>
      </c>
      <c r="D251" s="70" t="s">
        <v>323</v>
      </c>
      <c r="E251" s="59">
        <v>1</v>
      </c>
      <c r="F251" s="70" t="s">
        <v>44</v>
      </c>
      <c r="G251" s="70" t="s">
        <v>14</v>
      </c>
      <c r="H251" s="4">
        <v>45525</v>
      </c>
      <c r="I251" s="70" t="s">
        <v>356</v>
      </c>
      <c r="J251" s="70" t="s">
        <v>515</v>
      </c>
      <c r="K251" s="22">
        <f t="shared" si="5"/>
        <v>1</v>
      </c>
      <c r="L251" s="60">
        <v>0</v>
      </c>
      <c r="M251" s="224">
        <v>45525</v>
      </c>
    </row>
    <row r="252" spans="1:13">
      <c r="A252" s="4">
        <v>45525</v>
      </c>
      <c r="B252" s="70" t="s">
        <v>41</v>
      </c>
      <c r="C252" s="70" t="s">
        <v>42</v>
      </c>
      <c r="D252" s="70" t="s">
        <v>323</v>
      </c>
      <c r="E252" s="59">
        <v>1</v>
      </c>
      <c r="F252" s="70" t="s">
        <v>44</v>
      </c>
      <c r="G252" s="70" t="s">
        <v>15</v>
      </c>
      <c r="H252" s="4">
        <v>45525</v>
      </c>
      <c r="I252" s="70" t="s">
        <v>356</v>
      </c>
      <c r="J252" s="70" t="s">
        <v>515</v>
      </c>
      <c r="K252" s="22">
        <f t="shared" si="5"/>
        <v>0</v>
      </c>
      <c r="L252" s="60">
        <v>1</v>
      </c>
      <c r="M252" s="224">
        <v>45525</v>
      </c>
    </row>
    <row r="253" spans="1:13">
      <c r="A253" s="4">
        <v>45525</v>
      </c>
      <c r="B253" s="70" t="s">
        <v>41</v>
      </c>
      <c r="C253" s="70" t="s">
        <v>42</v>
      </c>
      <c r="D253" s="70" t="s">
        <v>323</v>
      </c>
      <c r="E253" s="59">
        <v>2</v>
      </c>
      <c r="F253" s="70" t="s">
        <v>44</v>
      </c>
      <c r="G253" s="70" t="s">
        <v>37</v>
      </c>
      <c r="H253" s="4">
        <v>45525</v>
      </c>
      <c r="I253" s="70" t="s">
        <v>356</v>
      </c>
      <c r="J253" s="70" t="s">
        <v>146</v>
      </c>
      <c r="K253" s="22">
        <f t="shared" si="5"/>
        <v>1</v>
      </c>
      <c r="L253" s="60">
        <v>1</v>
      </c>
      <c r="M253" s="224">
        <v>45525</v>
      </c>
    </row>
    <row r="254" spans="1:13">
      <c r="A254" s="4">
        <v>45519</v>
      </c>
      <c r="B254" s="70" t="s">
        <v>41</v>
      </c>
      <c r="C254" s="70" t="s">
        <v>49</v>
      </c>
      <c r="D254" s="70" t="s">
        <v>175</v>
      </c>
      <c r="E254" s="59">
        <v>1</v>
      </c>
      <c r="F254" s="70" t="s">
        <v>44</v>
      </c>
      <c r="G254" s="70" t="s">
        <v>14</v>
      </c>
      <c r="H254" s="4">
        <v>45519</v>
      </c>
      <c r="I254" s="70" t="s">
        <v>356</v>
      </c>
      <c r="J254" s="70" t="s">
        <v>914</v>
      </c>
      <c r="K254" s="22">
        <f t="shared" si="5"/>
        <v>1</v>
      </c>
      <c r="L254" s="60">
        <v>0</v>
      </c>
      <c r="M254" s="224">
        <v>45519</v>
      </c>
    </row>
    <row r="255" spans="1:13">
      <c r="A255" s="4">
        <v>45519</v>
      </c>
      <c r="B255" s="70" t="s">
        <v>41</v>
      </c>
      <c r="C255" s="70" t="s">
        <v>49</v>
      </c>
      <c r="D255" s="70" t="s">
        <v>175</v>
      </c>
      <c r="E255" s="59">
        <v>1</v>
      </c>
      <c r="F255" s="70" t="s">
        <v>44</v>
      </c>
      <c r="G255" s="70" t="s">
        <v>15</v>
      </c>
      <c r="H255" s="4">
        <v>45519</v>
      </c>
      <c r="I255" s="70" t="s">
        <v>356</v>
      </c>
      <c r="J255" s="70" t="s">
        <v>915</v>
      </c>
      <c r="K255" s="22">
        <f t="shared" si="5"/>
        <v>1</v>
      </c>
      <c r="L255" s="60">
        <v>0</v>
      </c>
      <c r="M255" s="224">
        <v>45519</v>
      </c>
    </row>
    <row r="256" spans="1:13">
      <c r="A256" s="4">
        <v>45519</v>
      </c>
      <c r="B256" s="70" t="s">
        <v>41</v>
      </c>
      <c r="C256" s="70" t="s">
        <v>49</v>
      </c>
      <c r="D256" s="70" t="s">
        <v>175</v>
      </c>
      <c r="E256" s="59">
        <v>2</v>
      </c>
      <c r="F256" s="70" t="s">
        <v>44</v>
      </c>
      <c r="G256" s="70" t="s">
        <v>37</v>
      </c>
      <c r="H256" s="4">
        <v>45519</v>
      </c>
      <c r="I256" s="70" t="s">
        <v>356</v>
      </c>
      <c r="J256" s="70" t="s">
        <v>155</v>
      </c>
      <c r="K256" s="22">
        <f t="shared" si="5"/>
        <v>2</v>
      </c>
      <c r="L256" s="60">
        <v>0</v>
      </c>
      <c r="M256" s="224">
        <v>45519</v>
      </c>
    </row>
    <row r="257" spans="1:13">
      <c r="A257" s="4">
        <v>45519</v>
      </c>
      <c r="B257" s="70" t="s">
        <v>41</v>
      </c>
      <c r="C257" s="70" t="s">
        <v>49</v>
      </c>
      <c r="D257" s="70" t="s">
        <v>175</v>
      </c>
      <c r="E257" s="59">
        <v>2</v>
      </c>
      <c r="F257" s="70" t="s">
        <v>44</v>
      </c>
      <c r="G257" s="70" t="s">
        <v>17</v>
      </c>
      <c r="H257" s="4">
        <v>45519</v>
      </c>
      <c r="I257" s="70" t="s">
        <v>356</v>
      </c>
      <c r="J257" s="70" t="s">
        <v>988</v>
      </c>
      <c r="K257" s="22">
        <f t="shared" si="5"/>
        <v>2</v>
      </c>
      <c r="L257" s="60">
        <v>0</v>
      </c>
      <c r="M257" s="224">
        <v>45519</v>
      </c>
    </row>
    <row r="258" spans="1:13">
      <c r="A258" s="4">
        <v>45520</v>
      </c>
      <c r="B258" s="70" t="s">
        <v>41</v>
      </c>
      <c r="C258" s="70" t="s">
        <v>49</v>
      </c>
      <c r="D258" s="70" t="s">
        <v>175</v>
      </c>
      <c r="E258" s="59">
        <v>1</v>
      </c>
      <c r="F258" s="70" t="s">
        <v>44</v>
      </c>
      <c r="G258" s="70" t="s">
        <v>14</v>
      </c>
      <c r="H258" s="4">
        <v>45520</v>
      </c>
      <c r="I258" s="70" t="s">
        <v>356</v>
      </c>
      <c r="J258" s="70" t="s">
        <v>271</v>
      </c>
      <c r="K258" s="22">
        <f t="shared" si="5"/>
        <v>1</v>
      </c>
      <c r="L258" s="60">
        <v>0</v>
      </c>
      <c r="M258" s="224">
        <v>45520</v>
      </c>
    </row>
    <row r="259" spans="1:13">
      <c r="A259" s="4">
        <v>45520</v>
      </c>
      <c r="B259" s="70" t="s">
        <v>41</v>
      </c>
      <c r="C259" s="70" t="s">
        <v>49</v>
      </c>
      <c r="D259" s="70" t="s">
        <v>175</v>
      </c>
      <c r="E259" s="59">
        <v>1</v>
      </c>
      <c r="F259" s="70" t="s">
        <v>44</v>
      </c>
      <c r="G259" s="70" t="s">
        <v>15</v>
      </c>
      <c r="H259" s="4">
        <v>45520</v>
      </c>
      <c r="I259" s="70" t="s">
        <v>356</v>
      </c>
      <c r="J259" s="70" t="s">
        <v>1465</v>
      </c>
      <c r="K259" s="22">
        <f t="shared" si="5"/>
        <v>1</v>
      </c>
      <c r="L259" s="60">
        <v>0</v>
      </c>
      <c r="M259" s="224">
        <v>45520</v>
      </c>
    </row>
    <row r="260" spans="1:13">
      <c r="A260" s="4">
        <v>45520</v>
      </c>
      <c r="B260" s="70" t="s">
        <v>41</v>
      </c>
      <c r="C260" s="70" t="s">
        <v>49</v>
      </c>
      <c r="D260" s="70" t="s">
        <v>175</v>
      </c>
      <c r="E260" s="59">
        <v>2</v>
      </c>
      <c r="F260" s="70" t="s">
        <v>44</v>
      </c>
      <c r="G260" s="70" t="s">
        <v>37</v>
      </c>
      <c r="H260" s="4">
        <v>45520</v>
      </c>
      <c r="I260" s="70" t="s">
        <v>356</v>
      </c>
      <c r="J260" s="70" t="s">
        <v>155</v>
      </c>
      <c r="K260" s="22">
        <f t="shared" si="5"/>
        <v>2</v>
      </c>
      <c r="L260" s="60">
        <v>0</v>
      </c>
      <c r="M260" s="224">
        <v>45520</v>
      </c>
    </row>
    <row r="261" spans="1:13">
      <c r="A261" s="4">
        <v>45520</v>
      </c>
      <c r="B261" s="70" t="s">
        <v>41</v>
      </c>
      <c r="C261" s="70" t="s">
        <v>49</v>
      </c>
      <c r="D261" s="70" t="s">
        <v>175</v>
      </c>
      <c r="E261" s="59">
        <v>4</v>
      </c>
      <c r="F261" s="70" t="s">
        <v>44</v>
      </c>
      <c r="G261" s="70" t="s">
        <v>17</v>
      </c>
      <c r="H261" s="4">
        <v>45520</v>
      </c>
      <c r="I261" s="70" t="s">
        <v>356</v>
      </c>
      <c r="J261" s="70" t="s">
        <v>988</v>
      </c>
      <c r="K261" s="22">
        <f t="shared" si="5"/>
        <v>4</v>
      </c>
      <c r="L261" s="60">
        <v>0</v>
      </c>
      <c r="M261" s="224">
        <v>45520</v>
      </c>
    </row>
    <row r="262" spans="1:13">
      <c r="A262" s="4">
        <v>45520</v>
      </c>
      <c r="B262" s="70" t="s">
        <v>41</v>
      </c>
      <c r="C262" s="70" t="s">
        <v>46</v>
      </c>
      <c r="D262" s="70" t="s">
        <v>168</v>
      </c>
      <c r="E262" s="59">
        <v>1</v>
      </c>
      <c r="F262" s="70" t="s">
        <v>44</v>
      </c>
      <c r="G262" s="70" t="s">
        <v>14</v>
      </c>
      <c r="H262" s="4">
        <v>45520</v>
      </c>
      <c r="I262" s="70" t="s">
        <v>356</v>
      </c>
      <c r="J262" s="70" t="s">
        <v>670</v>
      </c>
      <c r="K262" s="22">
        <f t="shared" si="5"/>
        <v>1</v>
      </c>
      <c r="L262" s="60">
        <v>0</v>
      </c>
      <c r="M262" s="224">
        <v>45520</v>
      </c>
    </row>
    <row r="263" spans="1:13">
      <c r="A263" s="4">
        <v>45520</v>
      </c>
      <c r="B263" s="70" t="s">
        <v>41</v>
      </c>
      <c r="C263" s="70" t="s">
        <v>46</v>
      </c>
      <c r="D263" s="70" t="s">
        <v>168</v>
      </c>
      <c r="E263" s="128">
        <v>1</v>
      </c>
      <c r="F263" s="70" t="s">
        <v>44</v>
      </c>
      <c r="G263" s="70" t="s">
        <v>15</v>
      </c>
      <c r="H263" s="4">
        <v>45520</v>
      </c>
      <c r="I263" s="70" t="s">
        <v>356</v>
      </c>
      <c r="J263" s="70" t="s">
        <v>671</v>
      </c>
      <c r="K263" s="22">
        <f t="shared" si="5"/>
        <v>1</v>
      </c>
      <c r="L263" s="60">
        <v>0</v>
      </c>
      <c r="M263" s="224">
        <v>45520</v>
      </c>
    </row>
    <row r="264" spans="1:13">
      <c r="A264" s="4">
        <v>45520</v>
      </c>
      <c r="B264" s="70" t="s">
        <v>41</v>
      </c>
      <c r="C264" s="70" t="s">
        <v>46</v>
      </c>
      <c r="D264" s="70" t="s">
        <v>168</v>
      </c>
      <c r="E264" s="59">
        <v>2</v>
      </c>
      <c r="F264" s="70" t="s">
        <v>44</v>
      </c>
      <c r="G264" s="70" t="s">
        <v>37</v>
      </c>
      <c r="H264" s="4">
        <v>45520</v>
      </c>
      <c r="I264" s="70" t="s">
        <v>356</v>
      </c>
      <c r="J264" s="70" t="s">
        <v>155</v>
      </c>
      <c r="K264" s="22">
        <f t="shared" si="5"/>
        <v>2</v>
      </c>
      <c r="L264" s="60">
        <v>0</v>
      </c>
      <c r="M264" s="224">
        <v>45520</v>
      </c>
    </row>
    <row r="265" spans="1:13">
      <c r="A265" s="4">
        <v>45520</v>
      </c>
      <c r="B265" s="70" t="s">
        <v>41</v>
      </c>
      <c r="C265" s="70" t="s">
        <v>49</v>
      </c>
      <c r="D265" s="70" t="s">
        <v>175</v>
      </c>
      <c r="E265" s="59">
        <v>3</v>
      </c>
      <c r="F265" s="70" t="s">
        <v>44</v>
      </c>
      <c r="G265" s="70" t="s">
        <v>17</v>
      </c>
      <c r="H265" s="4">
        <v>45520</v>
      </c>
      <c r="I265" s="70" t="s">
        <v>356</v>
      </c>
      <c r="J265" s="70" t="s">
        <v>988</v>
      </c>
      <c r="K265" s="22">
        <f t="shared" si="5"/>
        <v>0</v>
      </c>
      <c r="L265" s="60">
        <v>3</v>
      </c>
      <c r="M265" s="224">
        <v>45520</v>
      </c>
    </row>
    <row r="266" spans="1:13">
      <c r="A266" s="4">
        <v>45520</v>
      </c>
      <c r="B266" s="70" t="s">
        <v>41</v>
      </c>
      <c r="C266" s="70" t="s">
        <v>49</v>
      </c>
      <c r="D266" s="70" t="s">
        <v>175</v>
      </c>
      <c r="E266" s="59">
        <v>1</v>
      </c>
      <c r="F266" s="70" t="s">
        <v>44</v>
      </c>
      <c r="G266" s="70" t="s">
        <v>14</v>
      </c>
      <c r="H266" s="4">
        <v>45520</v>
      </c>
      <c r="I266" s="70" t="s">
        <v>356</v>
      </c>
      <c r="J266" s="70" t="s">
        <v>208</v>
      </c>
      <c r="K266" s="22">
        <f t="shared" si="5"/>
        <v>1</v>
      </c>
      <c r="L266" s="60">
        <v>0</v>
      </c>
      <c r="M266" s="224">
        <v>45520</v>
      </c>
    </row>
    <row r="267" spans="1:13">
      <c r="A267" s="4">
        <v>45520</v>
      </c>
      <c r="B267" s="70" t="s">
        <v>41</v>
      </c>
      <c r="C267" s="70" t="s">
        <v>49</v>
      </c>
      <c r="D267" s="70" t="s">
        <v>175</v>
      </c>
      <c r="E267" s="59">
        <v>1</v>
      </c>
      <c r="F267" s="70" t="s">
        <v>44</v>
      </c>
      <c r="G267" s="70" t="s">
        <v>15</v>
      </c>
      <c r="H267" s="4">
        <v>45520</v>
      </c>
      <c r="I267" s="70" t="s">
        <v>356</v>
      </c>
      <c r="J267" s="70" t="s">
        <v>209</v>
      </c>
      <c r="K267" s="22">
        <f t="shared" si="5"/>
        <v>1</v>
      </c>
      <c r="L267" s="60">
        <v>0</v>
      </c>
      <c r="M267" s="224">
        <v>45520</v>
      </c>
    </row>
    <row r="268" spans="1:13">
      <c r="A268" s="4">
        <v>45520</v>
      </c>
      <c r="B268" s="70" t="s">
        <v>41</v>
      </c>
      <c r="C268" s="70" t="s">
        <v>49</v>
      </c>
      <c r="D268" s="70" t="s">
        <v>175</v>
      </c>
      <c r="E268" s="59">
        <v>2</v>
      </c>
      <c r="F268" s="70" t="s">
        <v>44</v>
      </c>
      <c r="G268" s="70" t="s">
        <v>37</v>
      </c>
      <c r="H268" s="4">
        <v>45520</v>
      </c>
      <c r="I268" s="70" t="s">
        <v>356</v>
      </c>
      <c r="J268" s="70" t="s">
        <v>155</v>
      </c>
      <c r="K268" s="22">
        <f t="shared" si="5"/>
        <v>2</v>
      </c>
      <c r="L268" s="60">
        <v>0</v>
      </c>
      <c r="M268" s="224">
        <v>45520</v>
      </c>
    </row>
    <row r="269" spans="1:13">
      <c r="A269" s="4">
        <v>45523</v>
      </c>
      <c r="B269" s="70" t="s">
        <v>41</v>
      </c>
      <c r="C269" s="70" t="s">
        <v>49</v>
      </c>
      <c r="D269" s="70" t="s">
        <v>175</v>
      </c>
      <c r="E269" s="59">
        <v>1</v>
      </c>
      <c r="F269" s="70" t="s">
        <v>44</v>
      </c>
      <c r="G269" s="70" t="s">
        <v>14</v>
      </c>
      <c r="H269" s="4">
        <v>45523</v>
      </c>
      <c r="I269" s="70" t="s">
        <v>356</v>
      </c>
      <c r="J269" s="70" t="s">
        <v>275</v>
      </c>
      <c r="K269" s="22">
        <f t="shared" si="5"/>
        <v>1</v>
      </c>
      <c r="L269" s="60">
        <v>0</v>
      </c>
      <c r="M269" s="224">
        <v>45523</v>
      </c>
    </row>
    <row r="270" spans="1:13">
      <c r="A270" s="4">
        <v>45523</v>
      </c>
      <c r="B270" s="70" t="s">
        <v>41</v>
      </c>
      <c r="C270" s="70" t="s">
        <v>49</v>
      </c>
      <c r="D270" s="70" t="s">
        <v>175</v>
      </c>
      <c r="E270" s="59">
        <v>1</v>
      </c>
      <c r="F270" s="70" t="s">
        <v>44</v>
      </c>
      <c r="G270" s="70" t="s">
        <v>15</v>
      </c>
      <c r="H270" s="4">
        <v>45523</v>
      </c>
      <c r="I270" s="70" t="s">
        <v>356</v>
      </c>
      <c r="J270" s="70" t="s">
        <v>276</v>
      </c>
      <c r="K270" s="22">
        <f t="shared" si="5"/>
        <v>1</v>
      </c>
      <c r="L270" s="60">
        <v>0</v>
      </c>
      <c r="M270" s="224">
        <v>45523</v>
      </c>
    </row>
    <row r="271" spans="1:13">
      <c r="A271" s="4">
        <v>45523</v>
      </c>
      <c r="B271" s="70" t="s">
        <v>41</v>
      </c>
      <c r="C271" s="70" t="s">
        <v>49</v>
      </c>
      <c r="D271" s="70" t="s">
        <v>175</v>
      </c>
      <c r="E271" s="59">
        <v>2</v>
      </c>
      <c r="F271" s="70" t="s">
        <v>44</v>
      </c>
      <c r="G271" s="70" t="s">
        <v>17</v>
      </c>
      <c r="H271" s="4">
        <v>45523</v>
      </c>
      <c r="I271" s="70" t="s">
        <v>356</v>
      </c>
      <c r="J271" s="70" t="s">
        <v>988</v>
      </c>
      <c r="K271" s="22">
        <f t="shared" si="5"/>
        <v>0</v>
      </c>
      <c r="L271" s="60">
        <v>2</v>
      </c>
      <c r="M271" s="224">
        <v>45523</v>
      </c>
    </row>
    <row r="272" spans="1:13">
      <c r="A272" s="4">
        <v>45523</v>
      </c>
      <c r="B272" s="70" t="s">
        <v>41</v>
      </c>
      <c r="C272" s="70" t="s">
        <v>49</v>
      </c>
      <c r="D272" s="70" t="s">
        <v>175</v>
      </c>
      <c r="E272" s="59">
        <v>2</v>
      </c>
      <c r="F272" s="70" t="s">
        <v>44</v>
      </c>
      <c r="G272" s="70" t="s">
        <v>37</v>
      </c>
      <c r="H272" s="4">
        <v>45523</v>
      </c>
      <c r="I272" s="70" t="s">
        <v>356</v>
      </c>
      <c r="J272" s="70" t="s">
        <v>155</v>
      </c>
      <c r="K272" s="22">
        <f t="shared" si="5"/>
        <v>2</v>
      </c>
      <c r="L272" s="60">
        <v>0</v>
      </c>
      <c r="M272" s="224">
        <v>45523</v>
      </c>
    </row>
    <row r="273" spans="1:13">
      <c r="A273" s="4">
        <v>45523</v>
      </c>
      <c r="B273" s="70" t="s">
        <v>41</v>
      </c>
      <c r="C273" s="70" t="s">
        <v>49</v>
      </c>
      <c r="D273" s="70" t="s">
        <v>1466</v>
      </c>
      <c r="E273" s="59">
        <v>1</v>
      </c>
      <c r="F273" s="70" t="s">
        <v>44</v>
      </c>
      <c r="G273" s="70" t="s">
        <v>14</v>
      </c>
      <c r="H273" s="4">
        <v>45523</v>
      </c>
      <c r="I273" s="70" t="s">
        <v>356</v>
      </c>
      <c r="J273" s="70" t="s">
        <v>1467</v>
      </c>
      <c r="K273" s="22">
        <f t="shared" si="5"/>
        <v>1</v>
      </c>
      <c r="L273" s="60">
        <v>0</v>
      </c>
      <c r="M273" s="224">
        <v>45523</v>
      </c>
    </row>
    <row r="274" spans="1:13">
      <c r="A274" s="4">
        <v>45523</v>
      </c>
      <c r="B274" s="70" t="s">
        <v>41</v>
      </c>
      <c r="C274" s="70" t="s">
        <v>49</v>
      </c>
      <c r="D274" s="70" t="s">
        <v>1466</v>
      </c>
      <c r="E274" s="59">
        <v>1</v>
      </c>
      <c r="F274" s="70" t="s">
        <v>44</v>
      </c>
      <c r="G274" s="70" t="s">
        <v>15</v>
      </c>
      <c r="H274" s="4">
        <v>45523</v>
      </c>
      <c r="I274" s="70" t="s">
        <v>356</v>
      </c>
      <c r="J274" s="70" t="s">
        <v>1468</v>
      </c>
      <c r="K274" s="22">
        <f t="shared" si="5"/>
        <v>1</v>
      </c>
      <c r="L274" s="60">
        <v>0</v>
      </c>
      <c r="M274" s="224">
        <v>45523</v>
      </c>
    </row>
    <row r="275" spans="1:13">
      <c r="A275" s="4">
        <v>45523</v>
      </c>
      <c r="B275" s="70" t="s">
        <v>41</v>
      </c>
      <c r="C275" s="70" t="s">
        <v>49</v>
      </c>
      <c r="D275" s="70" t="s">
        <v>1466</v>
      </c>
      <c r="E275" s="59">
        <v>2</v>
      </c>
      <c r="F275" s="70" t="s">
        <v>44</v>
      </c>
      <c r="G275" s="70" t="s">
        <v>37</v>
      </c>
      <c r="H275" s="4">
        <v>45523</v>
      </c>
      <c r="I275" s="70" t="s">
        <v>356</v>
      </c>
      <c r="J275" s="70" t="s">
        <v>155</v>
      </c>
      <c r="K275" s="22">
        <f t="shared" si="5"/>
        <v>2</v>
      </c>
      <c r="L275" s="60">
        <v>0</v>
      </c>
      <c r="M275" s="224">
        <v>45523</v>
      </c>
    </row>
    <row r="276" spans="1:13">
      <c r="A276" s="4">
        <v>45523</v>
      </c>
      <c r="B276" s="70" t="s">
        <v>41</v>
      </c>
      <c r="C276" s="70" t="s">
        <v>46</v>
      </c>
      <c r="D276" s="70" t="s">
        <v>173</v>
      </c>
      <c r="E276" s="59">
        <v>1</v>
      </c>
      <c r="F276" s="70" t="s">
        <v>44</v>
      </c>
      <c r="G276" s="70" t="s">
        <v>37</v>
      </c>
      <c r="H276" s="4">
        <v>45523</v>
      </c>
      <c r="I276" s="70" t="s">
        <v>356</v>
      </c>
      <c r="J276" s="70" t="s">
        <v>155</v>
      </c>
      <c r="K276" s="22">
        <f t="shared" si="5"/>
        <v>0</v>
      </c>
      <c r="L276" s="60">
        <v>1</v>
      </c>
      <c r="M276" s="224">
        <v>45523</v>
      </c>
    </row>
    <row r="277" spans="1:13">
      <c r="A277" s="4">
        <v>45523</v>
      </c>
      <c r="B277" s="70" t="s">
        <v>41</v>
      </c>
      <c r="C277" s="70" t="s">
        <v>42</v>
      </c>
      <c r="D277" s="70" t="s">
        <v>323</v>
      </c>
      <c r="E277" s="128">
        <v>2</v>
      </c>
      <c r="F277" s="70" t="s">
        <v>44</v>
      </c>
      <c r="G277" s="70" t="s">
        <v>32</v>
      </c>
      <c r="H277" s="4">
        <v>45523</v>
      </c>
      <c r="I277" s="70" t="s">
        <v>356</v>
      </c>
      <c r="J277" s="70" t="s">
        <v>460</v>
      </c>
      <c r="K277" s="22">
        <f t="shared" si="5"/>
        <v>2</v>
      </c>
      <c r="L277" s="60">
        <v>0</v>
      </c>
      <c r="M277" s="225">
        <v>45523</v>
      </c>
    </row>
    <row r="278" spans="1:13">
      <c r="A278" s="4">
        <v>45523</v>
      </c>
      <c r="B278" s="70" t="s">
        <v>41</v>
      </c>
      <c r="C278" s="70" t="s">
        <v>42</v>
      </c>
      <c r="D278" s="70" t="s">
        <v>323</v>
      </c>
      <c r="E278" s="59">
        <v>6</v>
      </c>
      <c r="F278" s="70" t="s">
        <v>44</v>
      </c>
      <c r="G278" s="70" t="s">
        <v>17</v>
      </c>
      <c r="H278" s="4">
        <v>45523</v>
      </c>
      <c r="I278" s="70" t="s">
        <v>356</v>
      </c>
      <c r="J278" s="70" t="s">
        <v>130</v>
      </c>
      <c r="K278" s="22">
        <f t="shared" si="5"/>
        <v>2</v>
      </c>
      <c r="L278" s="60">
        <v>4</v>
      </c>
      <c r="M278" s="224">
        <v>45523</v>
      </c>
    </row>
    <row r="279" spans="1:13">
      <c r="A279" s="4">
        <v>45523</v>
      </c>
      <c r="B279" s="70" t="s">
        <v>41</v>
      </c>
      <c r="C279" s="70" t="s">
        <v>42</v>
      </c>
      <c r="D279" s="70" t="s">
        <v>323</v>
      </c>
      <c r="E279" s="59">
        <v>1</v>
      </c>
      <c r="F279" s="70" t="s">
        <v>44</v>
      </c>
      <c r="G279" s="70" t="s">
        <v>14</v>
      </c>
      <c r="H279" s="4">
        <v>45523</v>
      </c>
      <c r="I279" s="70" t="s">
        <v>356</v>
      </c>
      <c r="J279" s="3">
        <v>1550</v>
      </c>
      <c r="K279" s="22">
        <f t="shared" si="5"/>
        <v>1</v>
      </c>
      <c r="L279" s="60">
        <v>0</v>
      </c>
      <c r="M279" s="224">
        <v>45523</v>
      </c>
    </row>
    <row r="280" spans="1:13">
      <c r="A280" s="4">
        <v>45523</v>
      </c>
      <c r="B280" s="70" t="s">
        <v>41</v>
      </c>
      <c r="C280" s="70" t="s">
        <v>42</v>
      </c>
      <c r="D280" s="70" t="s">
        <v>323</v>
      </c>
      <c r="E280" s="59">
        <v>1</v>
      </c>
      <c r="F280" s="70" t="s">
        <v>44</v>
      </c>
      <c r="G280" s="70" t="s">
        <v>15</v>
      </c>
      <c r="H280" s="4">
        <v>45523</v>
      </c>
      <c r="I280" s="70" t="s">
        <v>356</v>
      </c>
      <c r="J280" s="70" t="s">
        <v>491</v>
      </c>
      <c r="K280" s="22">
        <f t="shared" si="5"/>
        <v>1</v>
      </c>
      <c r="L280" s="60">
        <v>0</v>
      </c>
      <c r="M280" s="224">
        <v>45523</v>
      </c>
    </row>
    <row r="281" spans="1:13">
      <c r="A281" s="4">
        <v>45523</v>
      </c>
      <c r="B281" s="70" t="s">
        <v>41</v>
      </c>
      <c r="C281" s="70" t="s">
        <v>42</v>
      </c>
      <c r="D281" s="70" t="s">
        <v>323</v>
      </c>
      <c r="E281" s="59">
        <v>2</v>
      </c>
      <c r="F281" s="70" t="s">
        <v>44</v>
      </c>
      <c r="G281" s="70" t="s">
        <v>37</v>
      </c>
      <c r="H281" s="4">
        <v>45523</v>
      </c>
      <c r="I281" s="70" t="s">
        <v>356</v>
      </c>
      <c r="J281" s="70" t="s">
        <v>455</v>
      </c>
      <c r="K281" s="22">
        <f t="shared" si="5"/>
        <v>2</v>
      </c>
      <c r="L281" s="60">
        <v>0</v>
      </c>
      <c r="M281" s="224">
        <v>45523</v>
      </c>
    </row>
    <row r="282" spans="1:13">
      <c r="A282" s="4">
        <v>45523</v>
      </c>
      <c r="B282" s="70" t="s">
        <v>41</v>
      </c>
      <c r="C282" s="70" t="s">
        <v>42</v>
      </c>
      <c r="D282" s="70" t="s">
        <v>323</v>
      </c>
      <c r="E282" s="59">
        <v>1</v>
      </c>
      <c r="F282" s="70" t="s">
        <v>44</v>
      </c>
      <c r="G282" s="70" t="s">
        <v>30</v>
      </c>
      <c r="H282" s="4">
        <v>45523</v>
      </c>
      <c r="I282" s="70" t="s">
        <v>356</v>
      </c>
      <c r="J282" s="70" t="s">
        <v>205</v>
      </c>
      <c r="K282" s="22">
        <f t="shared" si="5"/>
        <v>1</v>
      </c>
      <c r="L282" s="60">
        <v>0</v>
      </c>
      <c r="M282" s="224">
        <v>45523</v>
      </c>
    </row>
    <row r="283" spans="1:13">
      <c r="A283" s="4">
        <v>45523</v>
      </c>
      <c r="B283" s="70" t="s">
        <v>41</v>
      </c>
      <c r="C283" s="70" t="s">
        <v>46</v>
      </c>
      <c r="D283" s="70" t="s">
        <v>1466</v>
      </c>
      <c r="E283" s="59">
        <v>1</v>
      </c>
      <c r="F283" s="70" t="s">
        <v>44</v>
      </c>
      <c r="G283" s="70" t="s">
        <v>14</v>
      </c>
      <c r="H283" s="4">
        <v>45523</v>
      </c>
      <c r="I283" s="70" t="s">
        <v>356</v>
      </c>
      <c r="J283" s="70" t="s">
        <v>1469</v>
      </c>
      <c r="K283" s="22">
        <f t="shared" si="5"/>
        <v>0</v>
      </c>
      <c r="L283" s="60">
        <v>1</v>
      </c>
      <c r="M283" s="224">
        <v>45523</v>
      </c>
    </row>
    <row r="284" spans="1:13">
      <c r="A284" s="4">
        <v>45523</v>
      </c>
      <c r="B284" s="70" t="s">
        <v>41</v>
      </c>
      <c r="C284" s="70" t="s">
        <v>46</v>
      </c>
      <c r="D284" s="70" t="s">
        <v>1466</v>
      </c>
      <c r="E284" s="59">
        <v>1</v>
      </c>
      <c r="F284" s="70" t="s">
        <v>44</v>
      </c>
      <c r="G284" s="70" t="s">
        <v>15</v>
      </c>
      <c r="H284" s="4">
        <v>45523</v>
      </c>
      <c r="I284" s="70" t="s">
        <v>356</v>
      </c>
      <c r="J284" s="70" t="s">
        <v>1470</v>
      </c>
      <c r="K284" s="22">
        <f t="shared" si="5"/>
        <v>0</v>
      </c>
      <c r="L284" s="60">
        <v>1</v>
      </c>
      <c r="M284" s="224">
        <v>45523</v>
      </c>
    </row>
    <row r="285" spans="1:13">
      <c r="A285" s="4">
        <v>45523</v>
      </c>
      <c r="B285" s="70" t="s">
        <v>41</v>
      </c>
      <c r="C285" s="70" t="s">
        <v>46</v>
      </c>
      <c r="D285" s="70" t="s">
        <v>1466</v>
      </c>
      <c r="E285" s="59">
        <v>1</v>
      </c>
      <c r="F285" s="70" t="s">
        <v>44</v>
      </c>
      <c r="G285" s="70" t="s">
        <v>37</v>
      </c>
      <c r="H285" s="4">
        <v>45523</v>
      </c>
      <c r="I285" s="70" t="s">
        <v>356</v>
      </c>
      <c r="J285" s="70" t="s">
        <v>1471</v>
      </c>
      <c r="K285" s="22">
        <f t="shared" si="5"/>
        <v>1</v>
      </c>
      <c r="L285" s="60">
        <v>0</v>
      </c>
      <c r="M285" s="224">
        <v>45523</v>
      </c>
    </row>
    <row r="286" spans="1:13">
      <c r="A286" s="4">
        <v>45525</v>
      </c>
      <c r="B286" s="70" t="s">
        <v>41</v>
      </c>
      <c r="C286" s="70" t="s">
        <v>49</v>
      </c>
      <c r="D286" s="70" t="s">
        <v>175</v>
      </c>
      <c r="E286" s="59">
        <v>1</v>
      </c>
      <c r="F286" s="70" t="s">
        <v>44</v>
      </c>
      <c r="G286" s="70" t="s">
        <v>14</v>
      </c>
      <c r="H286" s="4">
        <v>45525</v>
      </c>
      <c r="I286" s="70" t="s">
        <v>356</v>
      </c>
      <c r="J286" s="70" t="s">
        <v>184</v>
      </c>
      <c r="K286" s="22">
        <f t="shared" si="5"/>
        <v>1</v>
      </c>
      <c r="L286" s="60">
        <v>0</v>
      </c>
      <c r="M286" s="224">
        <v>45525</v>
      </c>
    </row>
    <row r="287" spans="1:13">
      <c r="A287" s="4">
        <v>45525</v>
      </c>
      <c r="B287" s="70" t="s">
        <v>41</v>
      </c>
      <c r="C287" s="70" t="s">
        <v>49</v>
      </c>
      <c r="D287" s="70" t="s">
        <v>175</v>
      </c>
      <c r="E287" s="59">
        <v>1</v>
      </c>
      <c r="F287" s="70" t="s">
        <v>44</v>
      </c>
      <c r="G287" s="70" t="s">
        <v>15</v>
      </c>
      <c r="H287" s="4">
        <v>45525</v>
      </c>
      <c r="I287" s="70" t="s">
        <v>356</v>
      </c>
      <c r="J287" s="70" t="s">
        <v>185</v>
      </c>
      <c r="K287" s="22">
        <f t="shared" si="5"/>
        <v>1</v>
      </c>
      <c r="L287" s="60">
        <v>0</v>
      </c>
      <c r="M287" s="224">
        <v>45525</v>
      </c>
    </row>
    <row r="288" spans="1:13">
      <c r="A288" s="4">
        <v>45525</v>
      </c>
      <c r="B288" s="70" t="s">
        <v>41</v>
      </c>
      <c r="C288" s="70" t="s">
        <v>49</v>
      </c>
      <c r="D288" s="70" t="s">
        <v>175</v>
      </c>
      <c r="E288" s="59">
        <v>1</v>
      </c>
      <c r="F288" s="70" t="s">
        <v>44</v>
      </c>
      <c r="G288" s="70" t="s">
        <v>37</v>
      </c>
      <c r="H288" s="4">
        <v>45525</v>
      </c>
      <c r="I288" s="70" t="s">
        <v>356</v>
      </c>
      <c r="J288" s="70" t="s">
        <v>155</v>
      </c>
      <c r="K288" s="22">
        <f t="shared" si="5"/>
        <v>1</v>
      </c>
      <c r="L288" s="60">
        <v>0</v>
      </c>
      <c r="M288" s="224">
        <v>45525</v>
      </c>
    </row>
    <row r="289" spans="1:13">
      <c r="A289" s="4">
        <v>45525</v>
      </c>
      <c r="B289" s="70" t="s">
        <v>41</v>
      </c>
      <c r="C289" s="70" t="s">
        <v>49</v>
      </c>
      <c r="D289" s="70" t="s">
        <v>175</v>
      </c>
      <c r="E289" s="59">
        <v>1</v>
      </c>
      <c r="F289" s="70" t="s">
        <v>44</v>
      </c>
      <c r="G289" s="70" t="s">
        <v>14</v>
      </c>
      <c r="H289" s="4">
        <v>45525</v>
      </c>
      <c r="I289" s="70" t="s">
        <v>356</v>
      </c>
      <c r="J289" s="70" t="s">
        <v>196</v>
      </c>
      <c r="K289" s="22">
        <f t="shared" si="5"/>
        <v>1</v>
      </c>
      <c r="L289" s="60">
        <v>0</v>
      </c>
      <c r="M289" s="224">
        <v>45525</v>
      </c>
    </row>
    <row r="290" spans="1:13">
      <c r="A290" s="4">
        <v>45525</v>
      </c>
      <c r="B290" s="70" t="s">
        <v>41</v>
      </c>
      <c r="C290" s="70" t="s">
        <v>49</v>
      </c>
      <c r="D290" s="70" t="s">
        <v>175</v>
      </c>
      <c r="E290" s="59">
        <v>1</v>
      </c>
      <c r="F290" s="70" t="s">
        <v>44</v>
      </c>
      <c r="G290" s="70" t="s">
        <v>15</v>
      </c>
      <c r="H290" s="4">
        <v>45525</v>
      </c>
      <c r="I290" s="70" t="s">
        <v>356</v>
      </c>
      <c r="J290" s="70" t="s">
        <v>197</v>
      </c>
      <c r="K290" s="22">
        <f t="shared" si="5"/>
        <v>1</v>
      </c>
      <c r="L290" s="60">
        <v>0</v>
      </c>
      <c r="M290" s="224">
        <v>45525</v>
      </c>
    </row>
    <row r="291" spans="1:13">
      <c r="A291" s="4">
        <v>45525</v>
      </c>
      <c r="B291" s="70" t="s">
        <v>41</v>
      </c>
      <c r="C291" s="70" t="s">
        <v>49</v>
      </c>
      <c r="D291" s="70" t="s">
        <v>175</v>
      </c>
      <c r="E291" s="59">
        <v>2</v>
      </c>
      <c r="F291" s="70" t="s">
        <v>44</v>
      </c>
      <c r="G291" s="70" t="s">
        <v>37</v>
      </c>
      <c r="H291" s="4">
        <v>45525</v>
      </c>
      <c r="I291" s="70" t="s">
        <v>356</v>
      </c>
      <c r="J291" s="70" t="s">
        <v>155</v>
      </c>
      <c r="K291" s="22">
        <f t="shared" si="5"/>
        <v>2</v>
      </c>
      <c r="L291" s="60">
        <v>0</v>
      </c>
      <c r="M291" s="224">
        <v>45525</v>
      </c>
    </row>
    <row r="292" spans="1:13">
      <c r="A292" s="4">
        <v>45525</v>
      </c>
      <c r="B292" s="70" t="s">
        <v>41</v>
      </c>
      <c r="C292" s="70" t="s">
        <v>64</v>
      </c>
      <c r="D292" s="70" t="s">
        <v>285</v>
      </c>
      <c r="E292" s="59">
        <v>1</v>
      </c>
      <c r="F292" s="70" t="s">
        <v>44</v>
      </c>
      <c r="G292" s="70" t="s">
        <v>14</v>
      </c>
      <c r="H292" s="4">
        <v>45525</v>
      </c>
      <c r="I292" s="70" t="s">
        <v>356</v>
      </c>
      <c r="J292" s="70" t="s">
        <v>332</v>
      </c>
      <c r="K292" s="22">
        <f t="shared" si="5"/>
        <v>1</v>
      </c>
      <c r="L292" s="60">
        <v>0</v>
      </c>
      <c r="M292" s="224">
        <v>45525</v>
      </c>
    </row>
    <row r="293" spans="1:13">
      <c r="A293" s="4">
        <v>45525</v>
      </c>
      <c r="B293" s="70" t="s">
        <v>41</v>
      </c>
      <c r="C293" s="70" t="s">
        <v>64</v>
      </c>
      <c r="D293" s="70" t="s">
        <v>285</v>
      </c>
      <c r="E293" s="59">
        <v>1</v>
      </c>
      <c r="F293" s="70" t="s">
        <v>44</v>
      </c>
      <c r="G293" s="70" t="s">
        <v>15</v>
      </c>
      <c r="H293" s="4">
        <v>45525</v>
      </c>
      <c r="I293" s="70" t="s">
        <v>356</v>
      </c>
      <c r="J293" s="70" t="s">
        <v>332</v>
      </c>
      <c r="K293" s="22">
        <f t="shared" si="5"/>
        <v>1</v>
      </c>
      <c r="L293" s="60">
        <v>0</v>
      </c>
      <c r="M293" s="224">
        <v>45525</v>
      </c>
    </row>
    <row r="294" spans="1:13">
      <c r="A294" s="4">
        <v>45525</v>
      </c>
      <c r="B294" s="70" t="s">
        <v>41</v>
      </c>
      <c r="C294" s="70" t="s">
        <v>64</v>
      </c>
      <c r="D294" s="70" t="s">
        <v>43</v>
      </c>
      <c r="E294" s="59">
        <v>1</v>
      </c>
      <c r="F294" s="70" t="s">
        <v>44</v>
      </c>
      <c r="G294" s="70" t="s">
        <v>15</v>
      </c>
      <c r="H294" s="4">
        <v>45525</v>
      </c>
      <c r="I294" s="70" t="s">
        <v>356</v>
      </c>
      <c r="J294" s="70" t="s">
        <v>524</v>
      </c>
      <c r="K294" s="22">
        <f t="shared" si="5"/>
        <v>1</v>
      </c>
      <c r="L294" s="60">
        <v>0</v>
      </c>
      <c r="M294" s="224">
        <v>45525</v>
      </c>
    </row>
    <row r="295" spans="1:13">
      <c r="A295" s="4">
        <v>45525</v>
      </c>
      <c r="B295" s="70" t="s">
        <v>41</v>
      </c>
      <c r="C295" s="70" t="s">
        <v>42</v>
      </c>
      <c r="D295" s="70" t="s">
        <v>285</v>
      </c>
      <c r="E295" s="59">
        <v>1</v>
      </c>
      <c r="F295" s="70" t="s">
        <v>44</v>
      </c>
      <c r="G295" s="70" t="s">
        <v>14</v>
      </c>
      <c r="H295" s="4">
        <v>45525</v>
      </c>
      <c r="I295" s="70" t="s">
        <v>356</v>
      </c>
      <c r="J295" s="70" t="s">
        <v>287</v>
      </c>
      <c r="K295" s="22">
        <f t="shared" si="5"/>
        <v>1</v>
      </c>
      <c r="L295" s="60">
        <v>0</v>
      </c>
      <c r="M295" s="224">
        <v>45525</v>
      </c>
    </row>
    <row r="296" spans="1:13">
      <c r="A296" s="4">
        <v>45525</v>
      </c>
      <c r="B296" s="70" t="s">
        <v>41</v>
      </c>
      <c r="C296" s="70" t="s">
        <v>42</v>
      </c>
      <c r="D296" s="70" t="s">
        <v>285</v>
      </c>
      <c r="E296" s="59">
        <v>1</v>
      </c>
      <c r="F296" s="70" t="s">
        <v>44</v>
      </c>
      <c r="G296" s="70" t="s">
        <v>15</v>
      </c>
      <c r="H296" s="4">
        <v>45525</v>
      </c>
      <c r="I296" s="70" t="s">
        <v>356</v>
      </c>
      <c r="J296" s="70" t="s">
        <v>287</v>
      </c>
      <c r="K296" s="22">
        <f t="shared" si="5"/>
        <v>1</v>
      </c>
      <c r="L296" s="60">
        <v>0</v>
      </c>
      <c r="M296" s="224">
        <v>45525</v>
      </c>
    </row>
    <row r="297" spans="1:13">
      <c r="A297" s="4">
        <v>45525</v>
      </c>
      <c r="B297" s="70" t="s">
        <v>41</v>
      </c>
      <c r="C297" s="70" t="s">
        <v>42</v>
      </c>
      <c r="D297" s="70" t="s">
        <v>285</v>
      </c>
      <c r="E297" s="59">
        <v>1</v>
      </c>
      <c r="F297" s="70" t="s">
        <v>44</v>
      </c>
      <c r="G297" s="70" t="s">
        <v>37</v>
      </c>
      <c r="H297" s="4">
        <v>45525</v>
      </c>
      <c r="I297" s="70" t="s">
        <v>356</v>
      </c>
      <c r="J297" s="70" t="s">
        <v>455</v>
      </c>
      <c r="K297" s="22">
        <f t="shared" si="5"/>
        <v>1</v>
      </c>
      <c r="L297" s="60">
        <v>0</v>
      </c>
      <c r="M297" s="224">
        <v>45525</v>
      </c>
    </row>
    <row r="298" spans="1:13">
      <c r="A298" s="4">
        <v>45525</v>
      </c>
      <c r="B298" s="70" t="s">
        <v>41</v>
      </c>
      <c r="C298" s="70" t="s">
        <v>46</v>
      </c>
      <c r="D298" s="70" t="s">
        <v>173</v>
      </c>
      <c r="E298" s="59">
        <v>1</v>
      </c>
      <c r="F298" s="70" t="s">
        <v>44</v>
      </c>
      <c r="G298" s="70" t="s">
        <v>14</v>
      </c>
      <c r="H298" s="4">
        <v>45525</v>
      </c>
      <c r="I298" s="70" t="s">
        <v>356</v>
      </c>
      <c r="J298" s="70" t="s">
        <v>229</v>
      </c>
      <c r="K298" s="22">
        <f t="shared" si="5"/>
        <v>1</v>
      </c>
      <c r="L298" s="60">
        <v>0</v>
      </c>
      <c r="M298" s="224">
        <v>45525</v>
      </c>
    </row>
    <row r="299" spans="1:13">
      <c r="A299" s="115">
        <v>45525</v>
      </c>
      <c r="B299" s="70" t="s">
        <v>41</v>
      </c>
      <c r="C299" s="70" t="s">
        <v>46</v>
      </c>
      <c r="D299" s="70" t="s">
        <v>173</v>
      </c>
      <c r="E299" s="59">
        <v>1</v>
      </c>
      <c r="F299" s="70" t="s">
        <v>44</v>
      </c>
      <c r="G299" s="70" t="s">
        <v>37</v>
      </c>
      <c r="H299" s="4">
        <v>45525</v>
      </c>
      <c r="I299" s="70" t="s">
        <v>356</v>
      </c>
      <c r="J299" s="70" t="s">
        <v>455</v>
      </c>
      <c r="K299" s="22">
        <f t="shared" ref="K299:K356" si="6">IF(H299="",0,IF(L299&gt;E299,"ERROR",E299-L299))</f>
        <v>1</v>
      </c>
      <c r="L299" s="60">
        <v>0</v>
      </c>
      <c r="M299" s="224">
        <v>45525</v>
      </c>
    </row>
    <row r="300" spans="1:13">
      <c r="A300" s="4">
        <v>45526</v>
      </c>
      <c r="B300" s="70" t="s">
        <v>41</v>
      </c>
      <c r="C300" s="70" t="s">
        <v>49</v>
      </c>
      <c r="D300" s="70" t="s">
        <v>285</v>
      </c>
      <c r="E300" s="59">
        <v>1</v>
      </c>
      <c r="F300" s="70" t="s">
        <v>44</v>
      </c>
      <c r="G300" s="70" t="s">
        <v>14</v>
      </c>
      <c r="H300" s="4">
        <v>45526</v>
      </c>
      <c r="I300" s="70" t="s">
        <v>356</v>
      </c>
      <c r="J300" s="70" t="s">
        <v>463</v>
      </c>
      <c r="K300" s="22">
        <f t="shared" si="6"/>
        <v>1</v>
      </c>
      <c r="L300" s="60">
        <v>0</v>
      </c>
      <c r="M300" s="224">
        <v>45526</v>
      </c>
    </row>
    <row r="301" spans="1:13">
      <c r="A301" s="4">
        <v>45526</v>
      </c>
      <c r="B301" s="70" t="s">
        <v>41</v>
      </c>
      <c r="C301" s="70" t="s">
        <v>49</v>
      </c>
      <c r="D301" s="70" t="s">
        <v>285</v>
      </c>
      <c r="E301" s="59">
        <v>1</v>
      </c>
      <c r="F301" s="70" t="s">
        <v>44</v>
      </c>
      <c r="G301" s="70" t="s">
        <v>15</v>
      </c>
      <c r="H301" s="4">
        <v>45526</v>
      </c>
      <c r="I301" s="70" t="s">
        <v>356</v>
      </c>
      <c r="J301" s="70" t="s">
        <v>463</v>
      </c>
      <c r="K301" s="22">
        <f t="shared" si="6"/>
        <v>1</v>
      </c>
      <c r="L301" s="60">
        <v>0</v>
      </c>
      <c r="M301" s="224">
        <v>45526</v>
      </c>
    </row>
    <row r="302" spans="1:13">
      <c r="A302" s="4">
        <v>45526</v>
      </c>
      <c r="B302" s="70" t="s">
        <v>41</v>
      </c>
      <c r="C302" s="70" t="s">
        <v>49</v>
      </c>
      <c r="D302" s="70" t="s">
        <v>285</v>
      </c>
      <c r="E302" s="59">
        <v>2</v>
      </c>
      <c r="F302" s="70" t="s">
        <v>44</v>
      </c>
      <c r="G302" s="70" t="s">
        <v>37</v>
      </c>
      <c r="H302" s="4">
        <v>45526</v>
      </c>
      <c r="I302" s="70" t="s">
        <v>356</v>
      </c>
      <c r="J302" s="70" t="s">
        <v>146</v>
      </c>
      <c r="K302" s="22">
        <f t="shared" si="6"/>
        <v>1</v>
      </c>
      <c r="L302" s="60">
        <v>1</v>
      </c>
      <c r="M302" s="224">
        <v>45526</v>
      </c>
    </row>
    <row r="303" spans="1:13">
      <c r="A303" s="4">
        <v>45526</v>
      </c>
      <c r="B303" s="70" t="s">
        <v>41</v>
      </c>
      <c r="C303" s="70" t="s">
        <v>42</v>
      </c>
      <c r="D303" s="70" t="s">
        <v>320</v>
      </c>
      <c r="E303" s="59">
        <v>1</v>
      </c>
      <c r="F303" s="70" t="s">
        <v>44</v>
      </c>
      <c r="G303" s="70" t="s">
        <v>14</v>
      </c>
      <c r="H303" s="4">
        <v>45526</v>
      </c>
      <c r="I303" s="70" t="s">
        <v>356</v>
      </c>
      <c r="J303" s="70" t="s">
        <v>1043</v>
      </c>
      <c r="K303" s="22">
        <f t="shared" si="6"/>
        <v>1</v>
      </c>
      <c r="L303" s="60">
        <v>0</v>
      </c>
      <c r="M303" s="224">
        <v>45526</v>
      </c>
    </row>
    <row r="304" spans="1:13">
      <c r="A304" s="4">
        <v>45526</v>
      </c>
      <c r="B304" s="70" t="s">
        <v>41</v>
      </c>
      <c r="C304" s="70" t="s">
        <v>42</v>
      </c>
      <c r="D304" s="70" t="s">
        <v>320</v>
      </c>
      <c r="E304" s="59">
        <v>1</v>
      </c>
      <c r="F304" s="70" t="s">
        <v>44</v>
      </c>
      <c r="G304" s="70" t="s">
        <v>15</v>
      </c>
      <c r="H304" s="4">
        <v>45526</v>
      </c>
      <c r="I304" s="70" t="s">
        <v>356</v>
      </c>
      <c r="J304" s="3">
        <v>270352</v>
      </c>
      <c r="K304" s="22">
        <f t="shared" si="6"/>
        <v>1</v>
      </c>
      <c r="L304" s="60">
        <v>0</v>
      </c>
      <c r="M304" s="224">
        <v>45526</v>
      </c>
    </row>
    <row r="305" spans="1:14">
      <c r="A305" s="4">
        <v>45526</v>
      </c>
      <c r="B305" s="70" t="s">
        <v>41</v>
      </c>
      <c r="C305" s="70" t="s">
        <v>42</v>
      </c>
      <c r="D305" s="70" t="s">
        <v>320</v>
      </c>
      <c r="E305" s="59">
        <v>5</v>
      </c>
      <c r="F305" s="70" t="s">
        <v>44</v>
      </c>
      <c r="G305" s="70" t="s">
        <v>37</v>
      </c>
      <c r="H305" s="4">
        <v>45526</v>
      </c>
      <c r="I305" s="70" t="s">
        <v>356</v>
      </c>
      <c r="J305" s="70" t="s">
        <v>1472</v>
      </c>
      <c r="K305" s="22">
        <f t="shared" si="6"/>
        <v>5</v>
      </c>
      <c r="L305" s="60">
        <v>0</v>
      </c>
      <c r="M305" s="224">
        <v>45526</v>
      </c>
    </row>
    <row r="306" spans="1:14">
      <c r="A306" s="4">
        <v>45526</v>
      </c>
      <c r="B306" s="70" t="s">
        <v>41</v>
      </c>
      <c r="C306" s="70" t="s">
        <v>42</v>
      </c>
      <c r="D306" s="70" t="s">
        <v>320</v>
      </c>
      <c r="E306" s="59">
        <v>3</v>
      </c>
      <c r="F306" s="70" t="s">
        <v>44</v>
      </c>
      <c r="G306" s="70" t="s">
        <v>30</v>
      </c>
      <c r="H306" s="4">
        <v>45526</v>
      </c>
      <c r="I306" s="70" t="s">
        <v>356</v>
      </c>
      <c r="J306" s="70" t="s">
        <v>205</v>
      </c>
      <c r="K306" s="22">
        <f t="shared" si="6"/>
        <v>3</v>
      </c>
      <c r="L306" s="60">
        <v>0</v>
      </c>
      <c r="M306" s="224">
        <v>45526</v>
      </c>
    </row>
    <row r="307" spans="1:14">
      <c r="A307" s="4">
        <v>45526</v>
      </c>
      <c r="B307" s="70" t="s">
        <v>41</v>
      </c>
      <c r="C307" s="70" t="s">
        <v>42</v>
      </c>
      <c r="D307" s="70" t="s">
        <v>320</v>
      </c>
      <c r="E307" s="59">
        <v>1</v>
      </c>
      <c r="F307" s="70" t="s">
        <v>44</v>
      </c>
      <c r="G307" s="70" t="s">
        <v>15</v>
      </c>
      <c r="H307" s="4">
        <v>45526</v>
      </c>
      <c r="I307" s="70" t="s">
        <v>356</v>
      </c>
      <c r="J307" s="3">
        <v>2853460</v>
      </c>
      <c r="K307" s="22">
        <f t="shared" si="6"/>
        <v>1</v>
      </c>
      <c r="L307" s="60">
        <v>0</v>
      </c>
      <c r="M307" s="224">
        <v>45526</v>
      </c>
    </row>
    <row r="308" spans="1:14">
      <c r="A308" s="4">
        <v>45526</v>
      </c>
      <c r="B308" s="70" t="s">
        <v>41</v>
      </c>
      <c r="C308" s="70" t="s">
        <v>42</v>
      </c>
      <c r="D308" s="70" t="s">
        <v>320</v>
      </c>
      <c r="E308" s="59">
        <v>2</v>
      </c>
      <c r="F308" s="70" t="s">
        <v>44</v>
      </c>
      <c r="G308" s="70" t="s">
        <v>26</v>
      </c>
      <c r="H308" s="4">
        <v>45526</v>
      </c>
      <c r="I308" s="70" t="s">
        <v>356</v>
      </c>
      <c r="J308" s="70" t="s">
        <v>1120</v>
      </c>
      <c r="K308" s="22">
        <f t="shared" si="6"/>
        <v>2</v>
      </c>
      <c r="L308" s="60">
        <v>0</v>
      </c>
      <c r="M308" s="224">
        <v>45526</v>
      </c>
    </row>
    <row r="309" spans="1:14">
      <c r="A309" s="4">
        <v>45526</v>
      </c>
      <c r="B309" s="70" t="s">
        <v>41</v>
      </c>
      <c r="C309" s="70" t="s">
        <v>42</v>
      </c>
      <c r="D309" s="70" t="s">
        <v>320</v>
      </c>
      <c r="E309" s="59">
        <v>5</v>
      </c>
      <c r="F309" s="70" t="s">
        <v>44</v>
      </c>
      <c r="G309" s="70" t="s">
        <v>17</v>
      </c>
      <c r="H309" s="4">
        <v>45526</v>
      </c>
      <c r="I309" s="70" t="s">
        <v>356</v>
      </c>
      <c r="J309" s="70" t="s">
        <v>988</v>
      </c>
      <c r="K309" s="22">
        <f t="shared" si="6"/>
        <v>5</v>
      </c>
      <c r="L309" s="60">
        <v>0</v>
      </c>
      <c r="M309" s="224">
        <v>45526</v>
      </c>
    </row>
    <row r="310" spans="1:14">
      <c r="A310" s="4">
        <v>45526</v>
      </c>
      <c r="B310" s="70" t="s">
        <v>41</v>
      </c>
      <c r="C310" s="70" t="s">
        <v>46</v>
      </c>
      <c r="D310" s="70" t="s">
        <v>139</v>
      </c>
      <c r="E310" s="59">
        <v>1</v>
      </c>
      <c r="F310" s="70" t="s">
        <v>44</v>
      </c>
      <c r="G310" s="70" t="s">
        <v>17</v>
      </c>
      <c r="H310" s="4">
        <v>45526</v>
      </c>
      <c r="I310" s="70" t="s">
        <v>356</v>
      </c>
      <c r="J310" s="70" t="s">
        <v>1004</v>
      </c>
      <c r="K310" s="22">
        <f t="shared" si="6"/>
        <v>1</v>
      </c>
      <c r="L310" s="60">
        <v>0</v>
      </c>
      <c r="M310" s="224">
        <v>45526</v>
      </c>
    </row>
    <row r="311" spans="1:14">
      <c r="A311" s="4">
        <v>45526</v>
      </c>
      <c r="B311" s="70" t="s">
        <v>41</v>
      </c>
      <c r="C311" s="70" t="s">
        <v>49</v>
      </c>
      <c r="D311" s="70" t="s">
        <v>43</v>
      </c>
      <c r="E311" s="59">
        <v>1</v>
      </c>
      <c r="F311" s="70" t="s">
        <v>44</v>
      </c>
      <c r="G311" s="70" t="s">
        <v>14</v>
      </c>
      <c r="H311" s="4">
        <v>45526</v>
      </c>
      <c r="I311" s="70" t="s">
        <v>356</v>
      </c>
      <c r="J311" s="70" t="s">
        <v>519</v>
      </c>
      <c r="K311" s="22">
        <f t="shared" si="6"/>
        <v>1</v>
      </c>
      <c r="L311" s="60">
        <v>0</v>
      </c>
      <c r="M311" s="224">
        <v>45526</v>
      </c>
    </row>
    <row r="312" spans="1:14">
      <c r="A312" s="4">
        <v>45526</v>
      </c>
      <c r="B312" s="70" t="s">
        <v>41</v>
      </c>
      <c r="C312" s="70" t="s">
        <v>49</v>
      </c>
      <c r="D312" s="70" t="s">
        <v>43</v>
      </c>
      <c r="E312" s="59">
        <v>1</v>
      </c>
      <c r="F312" s="70" t="s">
        <v>44</v>
      </c>
      <c r="G312" s="70" t="s">
        <v>15</v>
      </c>
      <c r="H312" s="4">
        <v>45526</v>
      </c>
      <c r="I312" s="70" t="s">
        <v>356</v>
      </c>
      <c r="J312" s="70" t="s">
        <v>520</v>
      </c>
      <c r="K312" s="22">
        <f t="shared" si="6"/>
        <v>1</v>
      </c>
      <c r="L312" s="60">
        <v>0</v>
      </c>
      <c r="M312" s="224">
        <v>45526</v>
      </c>
    </row>
    <row r="313" spans="1:14">
      <c r="A313" s="4">
        <v>45525</v>
      </c>
      <c r="B313" s="70" t="s">
        <v>41</v>
      </c>
      <c r="C313" s="70" t="s">
        <v>42</v>
      </c>
      <c r="D313" s="70" t="s">
        <v>43</v>
      </c>
      <c r="E313" s="59">
        <v>1</v>
      </c>
      <c r="F313" s="70" t="s">
        <v>44</v>
      </c>
      <c r="G313" s="70" t="s">
        <v>14</v>
      </c>
      <c r="H313" s="4">
        <v>45525</v>
      </c>
      <c r="I313" s="70" t="s">
        <v>356</v>
      </c>
      <c r="J313" s="70" t="s">
        <v>496</v>
      </c>
      <c r="K313" s="22">
        <f t="shared" si="6"/>
        <v>1</v>
      </c>
      <c r="L313" s="60">
        <v>0</v>
      </c>
      <c r="M313" s="224">
        <v>45525</v>
      </c>
    </row>
    <row r="314" spans="1:14">
      <c r="A314" s="4">
        <v>45526</v>
      </c>
      <c r="B314" s="70" t="s">
        <v>41</v>
      </c>
      <c r="C314" s="70" t="s">
        <v>46</v>
      </c>
      <c r="D314" s="70" t="s">
        <v>43</v>
      </c>
      <c r="E314" s="59">
        <v>1</v>
      </c>
      <c r="F314" s="70" t="s">
        <v>44</v>
      </c>
      <c r="G314" s="70" t="s">
        <v>14</v>
      </c>
      <c r="H314" s="4">
        <v>45526</v>
      </c>
      <c r="I314" s="70" t="s">
        <v>356</v>
      </c>
      <c r="J314" s="70" t="s">
        <v>440</v>
      </c>
      <c r="K314" s="22">
        <f t="shared" si="6"/>
        <v>1</v>
      </c>
      <c r="L314" s="60">
        <v>0</v>
      </c>
      <c r="M314" s="224">
        <v>45526</v>
      </c>
    </row>
    <row r="315" spans="1:14">
      <c r="A315" s="4">
        <v>45526</v>
      </c>
      <c r="B315" s="70" t="s">
        <v>41</v>
      </c>
      <c r="C315" s="70" t="s">
        <v>46</v>
      </c>
      <c r="D315" s="70" t="s">
        <v>43</v>
      </c>
      <c r="E315" s="59">
        <v>1</v>
      </c>
      <c r="F315" s="70" t="s">
        <v>44</v>
      </c>
      <c r="G315" s="70" t="s">
        <v>15</v>
      </c>
      <c r="H315" s="4">
        <v>45526</v>
      </c>
      <c r="I315" s="70" t="s">
        <v>356</v>
      </c>
      <c r="J315" s="70" t="s">
        <v>441</v>
      </c>
      <c r="K315" s="22">
        <f t="shared" si="6"/>
        <v>1</v>
      </c>
      <c r="L315" s="60">
        <v>0</v>
      </c>
      <c r="M315" s="224">
        <v>45526</v>
      </c>
    </row>
    <row r="316" spans="1:14">
      <c r="A316" s="4">
        <v>45525</v>
      </c>
      <c r="B316" s="70" t="s">
        <v>41</v>
      </c>
      <c r="C316" s="70" t="s">
        <v>42</v>
      </c>
      <c r="D316" s="70" t="s">
        <v>43</v>
      </c>
      <c r="E316" s="59">
        <v>36</v>
      </c>
      <c r="F316" s="70" t="s">
        <v>44</v>
      </c>
      <c r="G316" s="70" t="s">
        <v>37</v>
      </c>
      <c r="H316" s="4">
        <v>45533</v>
      </c>
      <c r="I316" s="70" t="s">
        <v>356</v>
      </c>
      <c r="J316" s="70" t="s">
        <v>1473</v>
      </c>
      <c r="K316" s="22">
        <f t="shared" si="6"/>
        <v>30</v>
      </c>
      <c r="L316" s="60">
        <v>6</v>
      </c>
      <c r="M316" s="224">
        <v>45533</v>
      </c>
      <c r="N316" s="247" t="s">
        <v>1054</v>
      </c>
    </row>
    <row r="317" spans="1:14">
      <c r="A317" s="4">
        <v>45525</v>
      </c>
      <c r="B317" s="70" t="s">
        <v>41</v>
      </c>
      <c r="C317" s="70" t="s">
        <v>42</v>
      </c>
      <c r="D317" s="70" t="s">
        <v>43</v>
      </c>
      <c r="E317" s="59">
        <v>17</v>
      </c>
      <c r="F317" s="70" t="s">
        <v>44</v>
      </c>
      <c r="G317" s="70" t="s">
        <v>37</v>
      </c>
      <c r="H317" s="4">
        <v>45533</v>
      </c>
      <c r="I317" s="70" t="s">
        <v>356</v>
      </c>
      <c r="J317" s="70" t="s">
        <v>1474</v>
      </c>
      <c r="K317" s="22">
        <f t="shared" si="6"/>
        <v>16</v>
      </c>
      <c r="L317" s="60">
        <v>1</v>
      </c>
      <c r="M317" s="224">
        <v>45533</v>
      </c>
      <c r="N317" s="247" t="s">
        <v>1054</v>
      </c>
    </row>
    <row r="318" spans="1:14">
      <c r="A318" s="4">
        <v>45533</v>
      </c>
      <c r="B318" s="70" t="s">
        <v>41</v>
      </c>
      <c r="C318" s="70" t="s">
        <v>64</v>
      </c>
      <c r="D318" s="70" t="s">
        <v>43</v>
      </c>
      <c r="E318" s="59">
        <v>1</v>
      </c>
      <c r="F318" s="70" t="s">
        <v>44</v>
      </c>
      <c r="G318" s="70" t="s">
        <v>37</v>
      </c>
      <c r="H318" s="4">
        <v>45533</v>
      </c>
      <c r="I318" s="70" t="s">
        <v>356</v>
      </c>
      <c r="J318" s="70" t="s">
        <v>1475</v>
      </c>
      <c r="K318" s="22">
        <f t="shared" si="6"/>
        <v>1</v>
      </c>
      <c r="L318" s="60">
        <v>0</v>
      </c>
      <c r="M318" s="224">
        <v>45533</v>
      </c>
      <c r="N318" s="247" t="s">
        <v>1054</v>
      </c>
    </row>
    <row r="319" spans="1:14">
      <c r="A319" s="4">
        <v>45533</v>
      </c>
      <c r="B319" s="70" t="s">
        <v>41</v>
      </c>
      <c r="C319" s="70" t="s">
        <v>64</v>
      </c>
      <c r="D319" s="70" t="s">
        <v>43</v>
      </c>
      <c r="E319" s="59">
        <v>1</v>
      </c>
      <c r="F319" s="70" t="s">
        <v>44</v>
      </c>
      <c r="G319" s="70" t="s">
        <v>37</v>
      </c>
      <c r="H319" s="4">
        <v>45533</v>
      </c>
      <c r="I319" s="70" t="s">
        <v>356</v>
      </c>
      <c r="J319" s="70" t="s">
        <v>1476</v>
      </c>
      <c r="K319" s="22">
        <f t="shared" si="6"/>
        <v>1</v>
      </c>
      <c r="L319" s="60">
        <v>0</v>
      </c>
      <c r="M319" s="224">
        <v>45533</v>
      </c>
      <c r="N319" s="247" t="s">
        <v>1053</v>
      </c>
    </row>
    <row r="320" spans="1:14">
      <c r="A320" s="4">
        <v>45533</v>
      </c>
      <c r="B320" s="70" t="s">
        <v>41</v>
      </c>
      <c r="C320" s="70" t="s">
        <v>64</v>
      </c>
      <c r="D320" s="70" t="s">
        <v>43</v>
      </c>
      <c r="E320" s="59">
        <v>1</v>
      </c>
      <c r="F320" s="70" t="s">
        <v>44</v>
      </c>
      <c r="G320" s="70" t="s">
        <v>37</v>
      </c>
      <c r="H320" s="4">
        <v>45533</v>
      </c>
      <c r="I320" s="70" t="s">
        <v>356</v>
      </c>
      <c r="J320" s="70" t="s">
        <v>1477</v>
      </c>
      <c r="K320" s="22">
        <f t="shared" si="6"/>
        <v>1</v>
      </c>
      <c r="L320" s="60">
        <v>0</v>
      </c>
      <c r="M320" s="224">
        <v>45533</v>
      </c>
      <c r="N320" s="247" t="s">
        <v>1047</v>
      </c>
    </row>
    <row r="321" spans="1:14">
      <c r="A321" s="4">
        <v>45526</v>
      </c>
      <c r="B321" s="70" t="s">
        <v>41</v>
      </c>
      <c r="C321" s="70" t="s">
        <v>64</v>
      </c>
      <c r="D321" s="70" t="s">
        <v>43</v>
      </c>
      <c r="E321" s="59">
        <v>30</v>
      </c>
      <c r="F321" s="70" t="s">
        <v>44</v>
      </c>
      <c r="G321" s="70" t="s">
        <v>17</v>
      </c>
      <c r="H321" s="4">
        <v>45534</v>
      </c>
      <c r="I321" s="70" t="s">
        <v>356</v>
      </c>
      <c r="J321" s="70" t="s">
        <v>1478</v>
      </c>
      <c r="K321" s="22">
        <f t="shared" si="6"/>
        <v>12</v>
      </c>
      <c r="L321" s="60">
        <v>18</v>
      </c>
      <c r="N321" s="247" t="s">
        <v>1017</v>
      </c>
    </row>
    <row r="322" spans="1:14">
      <c r="A322" s="4">
        <v>45526</v>
      </c>
      <c r="B322" s="70" t="s">
        <v>41</v>
      </c>
      <c r="C322" s="70" t="s">
        <v>64</v>
      </c>
      <c r="D322" s="70" t="s">
        <v>43</v>
      </c>
      <c r="E322" s="59">
        <v>4</v>
      </c>
      <c r="F322" s="70" t="s">
        <v>44</v>
      </c>
      <c r="G322" s="70" t="s">
        <v>17</v>
      </c>
      <c r="H322" s="4">
        <v>45534</v>
      </c>
      <c r="I322" s="70" t="s">
        <v>356</v>
      </c>
      <c r="J322" s="70" t="s">
        <v>1479</v>
      </c>
      <c r="K322" s="22">
        <f t="shared" si="6"/>
        <v>3</v>
      </c>
      <c r="L322" s="60">
        <v>1</v>
      </c>
      <c r="N322" s="247" t="s">
        <v>1017</v>
      </c>
    </row>
    <row r="323" spans="1:14">
      <c r="A323" s="4">
        <v>45533</v>
      </c>
      <c r="B323" s="70" t="s">
        <v>41</v>
      </c>
      <c r="C323" s="70" t="s">
        <v>64</v>
      </c>
      <c r="D323" s="70" t="s">
        <v>43</v>
      </c>
      <c r="E323" s="59">
        <v>6</v>
      </c>
      <c r="F323" s="70" t="s">
        <v>44</v>
      </c>
      <c r="G323" s="70" t="s">
        <v>17</v>
      </c>
      <c r="H323" s="4">
        <v>45533</v>
      </c>
      <c r="I323" s="70" t="s">
        <v>356</v>
      </c>
      <c r="J323" s="70" t="s">
        <v>1480</v>
      </c>
      <c r="K323" s="22">
        <f t="shared" si="6"/>
        <v>2</v>
      </c>
      <c r="L323" s="60">
        <v>4</v>
      </c>
      <c r="M323" s="224">
        <v>45533</v>
      </c>
      <c r="N323" s="247" t="s">
        <v>1017</v>
      </c>
    </row>
    <row r="324" spans="1:14">
      <c r="A324" s="4">
        <v>45533</v>
      </c>
      <c r="B324" s="70" t="s">
        <v>41</v>
      </c>
      <c r="C324" s="70" t="s">
        <v>64</v>
      </c>
      <c r="D324" s="70" t="s">
        <v>43</v>
      </c>
      <c r="E324" s="59">
        <v>3</v>
      </c>
      <c r="F324" s="70" t="s">
        <v>44</v>
      </c>
      <c r="G324" s="70" t="s">
        <v>17</v>
      </c>
      <c r="H324" s="4">
        <v>45533</v>
      </c>
      <c r="I324" s="70" t="s">
        <v>356</v>
      </c>
      <c r="J324" s="70" t="s">
        <v>1481</v>
      </c>
      <c r="K324" s="22">
        <f t="shared" si="6"/>
        <v>3</v>
      </c>
      <c r="L324" s="60">
        <v>0</v>
      </c>
      <c r="M324" s="224">
        <v>45533</v>
      </c>
      <c r="N324" s="247" t="s">
        <v>1025</v>
      </c>
    </row>
    <row r="325" spans="1:14">
      <c r="A325" s="4">
        <v>45531</v>
      </c>
      <c r="B325" s="70" t="s">
        <v>41</v>
      </c>
      <c r="C325" s="70" t="s">
        <v>46</v>
      </c>
      <c r="D325" s="70" t="s">
        <v>173</v>
      </c>
      <c r="E325" s="59">
        <v>1</v>
      </c>
      <c r="F325" s="70" t="s">
        <v>44</v>
      </c>
      <c r="G325" s="70" t="s">
        <v>14</v>
      </c>
      <c r="H325" s="4">
        <v>45531</v>
      </c>
      <c r="I325" s="70" t="s">
        <v>356</v>
      </c>
      <c r="J325" s="70" t="s">
        <v>474</v>
      </c>
      <c r="K325" s="22">
        <f t="shared" si="6"/>
        <v>1</v>
      </c>
      <c r="L325" s="60">
        <v>0</v>
      </c>
      <c r="M325" s="224">
        <v>45531</v>
      </c>
    </row>
    <row r="326" spans="1:14">
      <c r="A326" s="4">
        <v>45531</v>
      </c>
      <c r="B326" s="70" t="s">
        <v>41</v>
      </c>
      <c r="C326" s="70" t="s">
        <v>46</v>
      </c>
      <c r="D326" s="70" t="s">
        <v>173</v>
      </c>
      <c r="E326" s="59">
        <v>1</v>
      </c>
      <c r="F326" s="70" t="s">
        <v>44</v>
      </c>
      <c r="G326" s="70" t="s">
        <v>15</v>
      </c>
      <c r="H326" s="4">
        <v>45531</v>
      </c>
      <c r="I326" s="70" t="s">
        <v>356</v>
      </c>
      <c r="J326" s="70" t="s">
        <v>475</v>
      </c>
      <c r="K326" s="22">
        <f t="shared" si="6"/>
        <v>1</v>
      </c>
      <c r="L326" s="60">
        <v>0</v>
      </c>
      <c r="M326" s="224">
        <v>45531</v>
      </c>
    </row>
    <row r="327" spans="1:14">
      <c r="A327" s="4">
        <v>45531</v>
      </c>
      <c r="B327" s="70" t="s">
        <v>41</v>
      </c>
      <c r="C327" s="70" t="s">
        <v>46</v>
      </c>
      <c r="D327" s="70" t="s">
        <v>173</v>
      </c>
      <c r="E327" s="59">
        <v>1</v>
      </c>
      <c r="F327" s="70" t="s">
        <v>44</v>
      </c>
      <c r="G327" s="70" t="s">
        <v>30</v>
      </c>
      <c r="H327" s="4">
        <v>45531</v>
      </c>
      <c r="I327" s="70" t="s">
        <v>356</v>
      </c>
      <c r="J327" s="70" t="s">
        <v>1038</v>
      </c>
      <c r="K327" s="22">
        <f t="shared" si="6"/>
        <v>1</v>
      </c>
      <c r="L327" s="60">
        <v>0</v>
      </c>
      <c r="M327" s="224">
        <v>45531</v>
      </c>
    </row>
    <row r="328" spans="1:14">
      <c r="A328" s="4">
        <v>45531</v>
      </c>
      <c r="B328" s="70" t="s">
        <v>41</v>
      </c>
      <c r="C328" s="70" t="s">
        <v>46</v>
      </c>
      <c r="D328" s="70" t="s">
        <v>173</v>
      </c>
      <c r="E328" s="59">
        <v>2</v>
      </c>
      <c r="F328" s="70" t="s">
        <v>44</v>
      </c>
      <c r="G328" s="70" t="s">
        <v>37</v>
      </c>
      <c r="H328" s="4">
        <v>45531</v>
      </c>
      <c r="I328" s="70" t="s">
        <v>356</v>
      </c>
      <c r="J328" s="70" t="s">
        <v>455</v>
      </c>
      <c r="K328" s="22">
        <f t="shared" si="6"/>
        <v>2</v>
      </c>
      <c r="L328" s="60">
        <v>0</v>
      </c>
      <c r="M328" s="224">
        <v>45531</v>
      </c>
    </row>
    <row r="329" spans="1:14">
      <c r="A329" s="4">
        <v>45531</v>
      </c>
      <c r="B329" s="70" t="s">
        <v>41</v>
      </c>
      <c r="C329" s="70" t="s">
        <v>42</v>
      </c>
      <c r="D329" s="70" t="s">
        <v>323</v>
      </c>
      <c r="E329" s="59">
        <v>1</v>
      </c>
      <c r="F329" s="70" t="s">
        <v>44</v>
      </c>
      <c r="G329" s="70" t="s">
        <v>14</v>
      </c>
      <c r="H329" s="4">
        <v>45531</v>
      </c>
      <c r="I329" s="70" t="s">
        <v>356</v>
      </c>
      <c r="J329" s="3">
        <v>1573</v>
      </c>
      <c r="K329" s="22">
        <f t="shared" si="6"/>
        <v>1</v>
      </c>
      <c r="L329" s="60">
        <v>0</v>
      </c>
      <c r="M329" s="224">
        <v>45531</v>
      </c>
    </row>
    <row r="330" spans="1:14">
      <c r="A330" s="4">
        <v>45531</v>
      </c>
      <c r="B330" s="70" t="s">
        <v>41</v>
      </c>
      <c r="C330" s="70" t="s">
        <v>42</v>
      </c>
      <c r="D330" s="70" t="s">
        <v>323</v>
      </c>
      <c r="E330" s="59">
        <v>1</v>
      </c>
      <c r="F330" s="70" t="s">
        <v>44</v>
      </c>
      <c r="G330" s="70" t="s">
        <v>15</v>
      </c>
      <c r="H330" s="4">
        <v>45531</v>
      </c>
      <c r="I330" s="70" t="s">
        <v>356</v>
      </c>
      <c r="J330" s="70" t="s">
        <v>471</v>
      </c>
      <c r="K330" s="22">
        <f t="shared" si="6"/>
        <v>1</v>
      </c>
      <c r="L330" s="60">
        <v>0</v>
      </c>
      <c r="M330" s="224">
        <v>45531</v>
      </c>
    </row>
    <row r="331" spans="1:14">
      <c r="A331" s="4">
        <v>45531</v>
      </c>
      <c r="B331" s="70" t="s">
        <v>41</v>
      </c>
      <c r="C331" s="70" t="s">
        <v>42</v>
      </c>
      <c r="D331" s="70" t="s">
        <v>323</v>
      </c>
      <c r="E331" s="59">
        <v>6</v>
      </c>
      <c r="F331" s="70" t="s">
        <v>44</v>
      </c>
      <c r="G331" s="70" t="s">
        <v>17</v>
      </c>
      <c r="H331" s="4">
        <v>45531</v>
      </c>
      <c r="I331" s="70" t="s">
        <v>356</v>
      </c>
      <c r="J331" s="70" t="s">
        <v>988</v>
      </c>
      <c r="K331" s="22">
        <f t="shared" si="6"/>
        <v>6</v>
      </c>
      <c r="L331" s="60">
        <v>0</v>
      </c>
      <c r="M331" s="224">
        <v>45531</v>
      </c>
    </row>
    <row r="332" spans="1:14">
      <c r="A332" s="4">
        <v>45531</v>
      </c>
      <c r="B332" s="70" t="s">
        <v>41</v>
      </c>
      <c r="C332" s="70" t="s">
        <v>42</v>
      </c>
      <c r="D332" s="70" t="s">
        <v>323</v>
      </c>
      <c r="E332" s="59">
        <v>2</v>
      </c>
      <c r="F332" s="70" t="s">
        <v>44</v>
      </c>
      <c r="G332" s="70" t="s">
        <v>37</v>
      </c>
      <c r="H332" s="4">
        <v>45531</v>
      </c>
      <c r="I332" s="70" t="s">
        <v>356</v>
      </c>
      <c r="J332" s="70" t="s">
        <v>1482</v>
      </c>
      <c r="K332" s="22">
        <f t="shared" si="6"/>
        <v>2</v>
      </c>
      <c r="L332" s="60">
        <v>0</v>
      </c>
      <c r="M332" s="224">
        <v>45531</v>
      </c>
    </row>
    <row r="333" spans="1:14">
      <c r="A333" s="4">
        <v>45531</v>
      </c>
      <c r="B333" s="70" t="s">
        <v>41</v>
      </c>
      <c r="C333" s="70" t="s">
        <v>49</v>
      </c>
      <c r="D333" s="70" t="s">
        <v>175</v>
      </c>
      <c r="E333" s="59">
        <v>1</v>
      </c>
      <c r="F333" s="70" t="s">
        <v>44</v>
      </c>
      <c r="G333" s="70" t="s">
        <v>14</v>
      </c>
      <c r="H333" s="115">
        <v>45531</v>
      </c>
      <c r="I333" s="70" t="s">
        <v>356</v>
      </c>
      <c r="J333" s="70" t="s">
        <v>206</v>
      </c>
      <c r="K333" s="22">
        <f t="shared" si="6"/>
        <v>1</v>
      </c>
      <c r="L333" s="60">
        <v>0</v>
      </c>
      <c r="M333" s="224">
        <v>45531</v>
      </c>
    </row>
    <row r="334" spans="1:14">
      <c r="A334" s="4">
        <v>45531</v>
      </c>
      <c r="B334" s="70" t="s">
        <v>41</v>
      </c>
      <c r="C334" s="70" t="s">
        <v>49</v>
      </c>
      <c r="D334" s="70" t="s">
        <v>175</v>
      </c>
      <c r="E334" s="59">
        <v>1</v>
      </c>
      <c r="F334" s="70" t="s">
        <v>44</v>
      </c>
      <c r="G334" s="70" t="s">
        <v>15</v>
      </c>
      <c r="H334" s="4">
        <v>45531</v>
      </c>
      <c r="I334" s="70" t="s">
        <v>356</v>
      </c>
      <c r="J334" s="70" t="s">
        <v>207</v>
      </c>
      <c r="K334" s="22">
        <f t="shared" si="6"/>
        <v>1</v>
      </c>
      <c r="L334" s="60">
        <v>0</v>
      </c>
      <c r="M334" s="224">
        <v>45531</v>
      </c>
    </row>
    <row r="335" spans="1:14">
      <c r="A335" s="4">
        <v>45531</v>
      </c>
      <c r="B335" s="70" t="s">
        <v>41</v>
      </c>
      <c r="C335" s="70" t="s">
        <v>49</v>
      </c>
      <c r="D335" s="70" t="s">
        <v>175</v>
      </c>
      <c r="E335" s="59">
        <v>2</v>
      </c>
      <c r="F335" s="70" t="s">
        <v>44</v>
      </c>
      <c r="G335" s="70" t="s">
        <v>17</v>
      </c>
      <c r="H335" s="4">
        <v>45531</v>
      </c>
      <c r="I335" s="70" t="s">
        <v>356</v>
      </c>
      <c r="J335" s="70" t="s">
        <v>988</v>
      </c>
      <c r="K335" s="22">
        <f t="shared" si="6"/>
        <v>2</v>
      </c>
      <c r="L335" s="60">
        <v>0</v>
      </c>
      <c r="M335" s="224">
        <v>45531</v>
      </c>
    </row>
    <row r="336" spans="1:14">
      <c r="A336" s="4">
        <v>45531</v>
      </c>
      <c r="B336" s="70" t="s">
        <v>41</v>
      </c>
      <c r="C336" s="70" t="s">
        <v>49</v>
      </c>
      <c r="D336" s="70" t="s">
        <v>175</v>
      </c>
      <c r="E336" s="59">
        <v>2</v>
      </c>
      <c r="F336" s="70" t="s">
        <v>44</v>
      </c>
      <c r="G336" s="70" t="s">
        <v>37</v>
      </c>
      <c r="H336" s="4">
        <v>45531</v>
      </c>
      <c r="I336" s="70" t="s">
        <v>356</v>
      </c>
      <c r="J336" s="70" t="s">
        <v>214</v>
      </c>
      <c r="K336" s="22">
        <f t="shared" si="6"/>
        <v>1</v>
      </c>
      <c r="L336" s="60">
        <v>1</v>
      </c>
      <c r="M336" s="224">
        <v>45531</v>
      </c>
    </row>
    <row r="337" spans="1:13">
      <c r="A337" s="4">
        <v>45531</v>
      </c>
      <c r="B337" s="70" t="s">
        <v>41</v>
      </c>
      <c r="C337" s="70" t="s">
        <v>49</v>
      </c>
      <c r="D337" s="70" t="s">
        <v>175</v>
      </c>
      <c r="E337" s="59">
        <v>1</v>
      </c>
      <c r="F337" s="70" t="s">
        <v>44</v>
      </c>
      <c r="G337" s="70" t="s">
        <v>14</v>
      </c>
      <c r="H337" s="4">
        <v>45531</v>
      </c>
      <c r="I337" s="70" t="s">
        <v>356</v>
      </c>
      <c r="J337" s="70" t="s">
        <v>190</v>
      </c>
      <c r="K337" s="22">
        <f t="shared" si="6"/>
        <v>1</v>
      </c>
      <c r="L337" s="60">
        <v>0</v>
      </c>
      <c r="M337" s="224">
        <v>45531</v>
      </c>
    </row>
    <row r="338" spans="1:13">
      <c r="A338" s="4">
        <v>45531</v>
      </c>
      <c r="B338" s="70" t="s">
        <v>41</v>
      </c>
      <c r="C338" s="70" t="s">
        <v>49</v>
      </c>
      <c r="D338" s="70" t="s">
        <v>175</v>
      </c>
      <c r="E338" s="59">
        <v>1</v>
      </c>
      <c r="F338" s="70" t="s">
        <v>44</v>
      </c>
      <c r="G338" s="70" t="s">
        <v>15</v>
      </c>
      <c r="H338" s="4">
        <v>45531</v>
      </c>
      <c r="I338" s="70" t="s">
        <v>356</v>
      </c>
      <c r="J338" s="70" t="s">
        <v>191</v>
      </c>
      <c r="K338" s="22">
        <f t="shared" si="6"/>
        <v>1</v>
      </c>
      <c r="L338" s="60">
        <v>0</v>
      </c>
      <c r="M338" s="224">
        <v>45531</v>
      </c>
    </row>
    <row r="339" spans="1:13">
      <c r="A339" s="4">
        <v>45531</v>
      </c>
      <c r="B339" s="70" t="s">
        <v>41</v>
      </c>
      <c r="C339" s="70" t="s">
        <v>49</v>
      </c>
      <c r="D339" s="70" t="s">
        <v>175</v>
      </c>
      <c r="E339" s="59">
        <v>2</v>
      </c>
      <c r="F339" s="70" t="s">
        <v>44</v>
      </c>
      <c r="G339" s="70" t="s">
        <v>37</v>
      </c>
      <c r="H339" s="4">
        <v>45531</v>
      </c>
      <c r="I339" s="70" t="s">
        <v>356</v>
      </c>
      <c r="J339" s="70" t="s">
        <v>913</v>
      </c>
      <c r="K339" s="22">
        <f t="shared" si="6"/>
        <v>2</v>
      </c>
      <c r="L339" s="60">
        <v>0</v>
      </c>
      <c r="M339" s="224">
        <v>45531</v>
      </c>
    </row>
    <row r="340" spans="1:13">
      <c r="A340" s="4">
        <v>45519</v>
      </c>
      <c r="B340" s="70" t="s">
        <v>41</v>
      </c>
      <c r="C340" s="70" t="s">
        <v>42</v>
      </c>
      <c r="D340" s="70" t="s">
        <v>180</v>
      </c>
      <c r="E340" s="59">
        <v>1</v>
      </c>
      <c r="F340" s="70" t="s">
        <v>44</v>
      </c>
      <c r="G340" s="70" t="s">
        <v>14</v>
      </c>
      <c r="H340" s="4">
        <v>45519</v>
      </c>
      <c r="I340" s="70" t="s">
        <v>356</v>
      </c>
      <c r="J340" s="70" t="s">
        <v>539</v>
      </c>
      <c r="K340" s="22">
        <f t="shared" si="6"/>
        <v>1</v>
      </c>
      <c r="L340" s="60">
        <v>0</v>
      </c>
      <c r="M340" s="224">
        <v>45519</v>
      </c>
    </row>
    <row r="341" spans="1:13">
      <c r="A341" s="4">
        <v>45519</v>
      </c>
      <c r="B341" s="70" t="s">
        <v>41</v>
      </c>
      <c r="C341" s="70" t="s">
        <v>42</v>
      </c>
      <c r="D341" s="70" t="s">
        <v>180</v>
      </c>
      <c r="E341" s="59">
        <v>1</v>
      </c>
      <c r="F341" s="70" t="s">
        <v>44</v>
      </c>
      <c r="G341" s="70" t="s">
        <v>15</v>
      </c>
      <c r="H341" s="4">
        <v>45519</v>
      </c>
      <c r="I341" s="70" t="s">
        <v>356</v>
      </c>
      <c r="J341" s="70" t="s">
        <v>540</v>
      </c>
      <c r="K341" s="22">
        <f t="shared" si="6"/>
        <v>0</v>
      </c>
      <c r="L341" s="60">
        <v>1</v>
      </c>
      <c r="M341" s="224">
        <v>45519</v>
      </c>
    </row>
    <row r="342" spans="1:13">
      <c r="A342" s="4">
        <v>45519</v>
      </c>
      <c r="B342" s="70" t="s">
        <v>41</v>
      </c>
      <c r="C342" s="70" t="s">
        <v>42</v>
      </c>
      <c r="D342" s="70" t="s">
        <v>180</v>
      </c>
      <c r="E342" s="59">
        <v>1</v>
      </c>
      <c r="F342" s="70" t="s">
        <v>44</v>
      </c>
      <c r="G342" s="70" t="s">
        <v>30</v>
      </c>
      <c r="H342" s="4">
        <v>45519</v>
      </c>
      <c r="I342" s="70" t="s">
        <v>356</v>
      </c>
      <c r="J342" s="70" t="s">
        <v>1483</v>
      </c>
      <c r="K342" s="22">
        <v>1</v>
      </c>
      <c r="L342" s="60">
        <v>1</v>
      </c>
      <c r="M342" s="224">
        <v>45519</v>
      </c>
    </row>
    <row r="343" spans="1:13">
      <c r="A343" s="4">
        <v>45532</v>
      </c>
      <c r="B343" s="70" t="s">
        <v>41</v>
      </c>
      <c r="C343" s="70" t="s">
        <v>42</v>
      </c>
      <c r="D343" s="70" t="s">
        <v>180</v>
      </c>
      <c r="E343" s="59">
        <v>1</v>
      </c>
      <c r="F343" s="70" t="s">
        <v>44</v>
      </c>
      <c r="G343" s="70" t="s">
        <v>15</v>
      </c>
      <c r="H343" s="4">
        <v>45532</v>
      </c>
      <c r="I343" s="70" t="s">
        <v>356</v>
      </c>
      <c r="J343" s="70" t="s">
        <v>540</v>
      </c>
      <c r="K343" s="22">
        <f>IF(H343="",0,IF(L343&gt;E343,"ERROR",E343-L343))</f>
        <v>0</v>
      </c>
      <c r="L343" s="60">
        <v>1</v>
      </c>
      <c r="M343" s="224">
        <v>45532</v>
      </c>
    </row>
    <row r="344" spans="1:13">
      <c r="A344" s="4">
        <v>45533</v>
      </c>
      <c r="B344" s="70" t="s">
        <v>41</v>
      </c>
      <c r="C344" s="70" t="s">
        <v>49</v>
      </c>
      <c r="D344" s="70" t="s">
        <v>175</v>
      </c>
      <c r="E344" s="59">
        <v>2</v>
      </c>
      <c r="F344" s="70" t="s">
        <v>44</v>
      </c>
      <c r="G344" s="70" t="s">
        <v>17</v>
      </c>
      <c r="H344" s="4">
        <v>45533</v>
      </c>
      <c r="I344" s="70" t="s">
        <v>356</v>
      </c>
      <c r="J344" s="70" t="s">
        <v>988</v>
      </c>
      <c r="K344" s="22">
        <f t="shared" si="6"/>
        <v>2</v>
      </c>
      <c r="L344" s="60">
        <v>0</v>
      </c>
      <c r="M344" s="224">
        <v>45533</v>
      </c>
    </row>
    <row r="345" spans="1:13">
      <c r="A345" s="4">
        <v>45533</v>
      </c>
      <c r="B345" s="70" t="s">
        <v>41</v>
      </c>
      <c r="C345" s="70" t="s">
        <v>49</v>
      </c>
      <c r="D345" s="70" t="s">
        <v>175</v>
      </c>
      <c r="E345" s="59">
        <v>2</v>
      </c>
      <c r="F345" s="70" t="s">
        <v>44</v>
      </c>
      <c r="G345" s="70" t="s">
        <v>30</v>
      </c>
      <c r="H345" s="4">
        <v>45533</v>
      </c>
      <c r="I345" s="70" t="s">
        <v>356</v>
      </c>
      <c r="J345" s="70" t="s">
        <v>205</v>
      </c>
      <c r="K345" s="22">
        <f t="shared" si="6"/>
        <v>2</v>
      </c>
      <c r="L345" s="60">
        <v>0</v>
      </c>
      <c r="M345" s="224">
        <v>45533</v>
      </c>
    </row>
    <row r="346" spans="1:13">
      <c r="A346" s="4">
        <v>45533</v>
      </c>
      <c r="B346" s="70" t="s">
        <v>41</v>
      </c>
      <c r="C346" s="70" t="s">
        <v>49</v>
      </c>
      <c r="D346" s="70" t="s">
        <v>175</v>
      </c>
      <c r="E346" s="59">
        <v>1</v>
      </c>
      <c r="F346" s="70" t="s">
        <v>44</v>
      </c>
      <c r="G346" s="70" t="s">
        <v>14</v>
      </c>
      <c r="H346" s="4">
        <v>45533</v>
      </c>
      <c r="I346" s="70" t="s">
        <v>356</v>
      </c>
      <c r="J346" s="70" t="s">
        <v>945</v>
      </c>
      <c r="K346" s="22">
        <f t="shared" si="6"/>
        <v>1</v>
      </c>
      <c r="L346" s="60">
        <v>0</v>
      </c>
      <c r="M346" s="224">
        <v>45533</v>
      </c>
    </row>
    <row r="347" spans="1:13">
      <c r="A347" s="4">
        <v>45533</v>
      </c>
      <c r="B347" s="70" t="s">
        <v>41</v>
      </c>
      <c r="C347" s="70" t="s">
        <v>49</v>
      </c>
      <c r="D347" s="70" t="s">
        <v>175</v>
      </c>
      <c r="E347" s="59">
        <v>1</v>
      </c>
      <c r="F347" s="70" t="s">
        <v>44</v>
      </c>
      <c r="G347" s="70" t="s">
        <v>15</v>
      </c>
      <c r="H347" s="4">
        <v>45533</v>
      </c>
      <c r="I347" s="70" t="s">
        <v>356</v>
      </c>
      <c r="J347" s="70" t="s">
        <v>1484</v>
      </c>
      <c r="K347" s="22">
        <f t="shared" si="6"/>
        <v>1</v>
      </c>
      <c r="L347" s="60">
        <v>0</v>
      </c>
      <c r="M347" s="224">
        <v>45533</v>
      </c>
    </row>
    <row r="348" spans="1:13">
      <c r="A348" s="4">
        <v>45533</v>
      </c>
      <c r="B348" s="70" t="s">
        <v>41</v>
      </c>
      <c r="C348" s="70" t="s">
        <v>49</v>
      </c>
      <c r="D348" s="70" t="s">
        <v>175</v>
      </c>
      <c r="E348" s="59">
        <v>2</v>
      </c>
      <c r="F348" s="70" t="s">
        <v>44</v>
      </c>
      <c r="G348" s="70" t="s">
        <v>37</v>
      </c>
      <c r="H348" s="4">
        <v>45533</v>
      </c>
      <c r="I348" s="70" t="s">
        <v>356</v>
      </c>
      <c r="J348" s="70" t="s">
        <v>1485</v>
      </c>
      <c r="K348" s="22">
        <f t="shared" si="6"/>
        <v>2</v>
      </c>
      <c r="L348" s="60">
        <v>0</v>
      </c>
      <c r="M348" s="224">
        <v>45533</v>
      </c>
    </row>
    <row r="349" spans="1:13">
      <c r="A349" s="4">
        <v>45533</v>
      </c>
      <c r="B349" s="70" t="s">
        <v>41</v>
      </c>
      <c r="C349" s="70" t="s">
        <v>49</v>
      </c>
      <c r="D349" s="70" t="s">
        <v>175</v>
      </c>
      <c r="E349" s="59">
        <v>1</v>
      </c>
      <c r="F349" s="70" t="s">
        <v>44</v>
      </c>
      <c r="G349" s="70" t="s">
        <v>14</v>
      </c>
      <c r="H349" s="4">
        <v>45533</v>
      </c>
      <c r="I349" s="70" t="s">
        <v>356</v>
      </c>
      <c r="J349" s="70" t="s">
        <v>1005</v>
      </c>
      <c r="K349" s="22">
        <f t="shared" si="6"/>
        <v>0</v>
      </c>
      <c r="L349" s="60">
        <v>1</v>
      </c>
      <c r="M349" s="224">
        <v>45533</v>
      </c>
    </row>
    <row r="350" spans="1:13">
      <c r="A350" s="4">
        <v>45533</v>
      </c>
      <c r="B350" s="70" t="s">
        <v>41</v>
      </c>
      <c r="C350" s="70" t="s">
        <v>49</v>
      </c>
      <c r="D350" s="70" t="s">
        <v>175</v>
      </c>
      <c r="E350" s="59">
        <v>1</v>
      </c>
      <c r="F350" s="70" t="s">
        <v>44</v>
      </c>
      <c r="G350" s="70" t="s">
        <v>15</v>
      </c>
      <c r="H350" s="4">
        <v>45533</v>
      </c>
      <c r="I350" s="70" t="s">
        <v>356</v>
      </c>
      <c r="J350" s="70" t="s">
        <v>1486</v>
      </c>
      <c r="K350" s="22">
        <f t="shared" si="6"/>
        <v>1</v>
      </c>
      <c r="L350" s="60">
        <v>0</v>
      </c>
      <c r="M350" s="224">
        <v>45533</v>
      </c>
    </row>
    <row r="351" spans="1:13">
      <c r="A351" s="4">
        <v>45533</v>
      </c>
      <c r="B351" s="70" t="s">
        <v>41</v>
      </c>
      <c r="C351" s="70" t="s">
        <v>49</v>
      </c>
      <c r="D351" s="70" t="s">
        <v>175</v>
      </c>
      <c r="E351" s="59">
        <v>1</v>
      </c>
      <c r="F351" s="70" t="s">
        <v>44</v>
      </c>
      <c r="G351" s="70" t="s">
        <v>14</v>
      </c>
      <c r="H351" s="4">
        <v>45533</v>
      </c>
      <c r="I351" s="70" t="s">
        <v>356</v>
      </c>
      <c r="J351" s="70" t="s">
        <v>188</v>
      </c>
      <c r="K351" s="22">
        <f t="shared" si="6"/>
        <v>1</v>
      </c>
      <c r="L351" s="60">
        <v>0</v>
      </c>
      <c r="M351" s="224">
        <v>45533</v>
      </c>
    </row>
    <row r="352" spans="1:13">
      <c r="A352" s="4">
        <v>45533</v>
      </c>
      <c r="B352" s="70" t="s">
        <v>41</v>
      </c>
      <c r="C352" s="70" t="s">
        <v>49</v>
      </c>
      <c r="D352" s="70" t="s">
        <v>175</v>
      </c>
      <c r="E352" s="59">
        <v>1</v>
      </c>
      <c r="F352" s="70" t="s">
        <v>44</v>
      </c>
      <c r="G352" s="70" t="s">
        <v>15</v>
      </c>
      <c r="H352" s="4">
        <v>45533</v>
      </c>
      <c r="I352" s="70" t="s">
        <v>356</v>
      </c>
      <c r="J352" s="70" t="s">
        <v>920</v>
      </c>
      <c r="K352" s="22">
        <f t="shared" si="6"/>
        <v>1</v>
      </c>
      <c r="L352" s="60">
        <v>0</v>
      </c>
      <c r="M352" s="224">
        <v>45533</v>
      </c>
    </row>
    <row r="353" spans="1:13">
      <c r="A353" s="4">
        <v>45533</v>
      </c>
      <c r="B353" s="70" t="s">
        <v>41</v>
      </c>
      <c r="C353" s="70" t="s">
        <v>42</v>
      </c>
      <c r="D353" s="70" t="s">
        <v>127</v>
      </c>
      <c r="E353" s="59">
        <v>1</v>
      </c>
      <c r="F353" s="70" t="s">
        <v>44</v>
      </c>
      <c r="G353" s="70" t="s">
        <v>14</v>
      </c>
      <c r="H353" s="4">
        <v>45533</v>
      </c>
      <c r="I353" s="70" t="s">
        <v>356</v>
      </c>
      <c r="J353" s="70" t="s">
        <v>484</v>
      </c>
      <c r="K353" s="22">
        <f t="shared" si="6"/>
        <v>1</v>
      </c>
      <c r="L353" s="60">
        <v>0</v>
      </c>
      <c r="M353" s="224">
        <v>45533</v>
      </c>
    </row>
    <row r="354" spans="1:13">
      <c r="A354" s="4">
        <v>45533</v>
      </c>
      <c r="B354" s="70" t="s">
        <v>41</v>
      </c>
      <c r="C354" s="70" t="s">
        <v>42</v>
      </c>
      <c r="D354" s="70" t="s">
        <v>127</v>
      </c>
      <c r="E354" s="59">
        <v>1</v>
      </c>
      <c r="F354" s="70" t="s">
        <v>44</v>
      </c>
      <c r="G354" s="70" t="s">
        <v>15</v>
      </c>
      <c r="H354" s="4">
        <v>45533</v>
      </c>
      <c r="I354" s="70" t="s">
        <v>356</v>
      </c>
      <c r="J354" s="70" t="s">
        <v>485</v>
      </c>
      <c r="K354" s="22">
        <f t="shared" si="6"/>
        <v>1</v>
      </c>
      <c r="L354" s="60">
        <v>0</v>
      </c>
      <c r="M354" s="224">
        <v>45533</v>
      </c>
    </row>
    <row r="355" spans="1:13">
      <c r="A355" s="4">
        <v>45534</v>
      </c>
      <c r="B355" s="70" t="s">
        <v>41</v>
      </c>
      <c r="C355" s="70" t="s">
        <v>46</v>
      </c>
      <c r="D355" s="70" t="s">
        <v>139</v>
      </c>
      <c r="E355" s="59">
        <v>1</v>
      </c>
      <c r="F355" s="70" t="s">
        <v>44</v>
      </c>
      <c r="G355" s="70" t="s">
        <v>14</v>
      </c>
      <c r="H355" s="4">
        <v>45534</v>
      </c>
      <c r="I355" s="70" t="s">
        <v>356</v>
      </c>
      <c r="J355" s="70" t="s">
        <v>449</v>
      </c>
      <c r="K355" s="22">
        <f t="shared" si="6"/>
        <v>1</v>
      </c>
      <c r="L355" s="60">
        <v>0</v>
      </c>
      <c r="M355" s="224">
        <v>45534</v>
      </c>
    </row>
    <row r="356" spans="1:13">
      <c r="A356" s="4">
        <v>45534</v>
      </c>
      <c r="B356" s="70" t="s">
        <v>41</v>
      </c>
      <c r="C356" s="70" t="s">
        <v>46</v>
      </c>
      <c r="D356" s="70" t="s">
        <v>139</v>
      </c>
      <c r="E356" s="59">
        <v>1</v>
      </c>
      <c r="F356" s="70" t="s">
        <v>44</v>
      </c>
      <c r="G356" s="70" t="s">
        <v>15</v>
      </c>
      <c r="H356" s="4">
        <v>45534</v>
      </c>
      <c r="I356" s="70" t="s">
        <v>356</v>
      </c>
      <c r="J356" s="70" t="s">
        <v>450</v>
      </c>
      <c r="K356" s="22">
        <f t="shared" si="6"/>
        <v>1</v>
      </c>
      <c r="L356" s="60">
        <v>0</v>
      </c>
      <c r="M356" s="224">
        <v>45534</v>
      </c>
    </row>
    <row r="357" spans="1:13">
      <c r="A357" s="4">
        <v>45534</v>
      </c>
      <c r="B357" s="70" t="s">
        <v>41</v>
      </c>
      <c r="C357" s="70" t="s">
        <v>46</v>
      </c>
      <c r="D357" s="70" t="s">
        <v>139</v>
      </c>
      <c r="E357" s="59">
        <v>2</v>
      </c>
      <c r="F357" s="70" t="s">
        <v>44</v>
      </c>
      <c r="G357" s="70" t="s">
        <v>37</v>
      </c>
      <c r="H357" s="4">
        <v>45534</v>
      </c>
      <c r="I357" s="70" t="s">
        <v>356</v>
      </c>
      <c r="J357" s="70" t="s">
        <v>1487</v>
      </c>
      <c r="K357" s="22">
        <f t="shared" ref="K357:K424" si="7">IF(H357="",0,IF(L357&gt;E357,"ERROR",E357-L357))</f>
        <v>2</v>
      </c>
      <c r="L357" s="60">
        <v>0</v>
      </c>
      <c r="M357" s="224">
        <v>45534</v>
      </c>
    </row>
    <row r="358" spans="1:13">
      <c r="A358" s="4">
        <v>45534</v>
      </c>
      <c r="B358" s="70" t="s">
        <v>41</v>
      </c>
      <c r="C358" s="70" t="s">
        <v>46</v>
      </c>
      <c r="D358" s="70" t="s">
        <v>139</v>
      </c>
      <c r="E358" s="59">
        <v>1</v>
      </c>
      <c r="F358" s="70" t="s">
        <v>44</v>
      </c>
      <c r="G358" s="70" t="s">
        <v>14</v>
      </c>
      <c r="H358" s="4">
        <v>45534</v>
      </c>
      <c r="I358" s="70" t="s">
        <v>356</v>
      </c>
      <c r="J358" s="70" t="s">
        <v>288</v>
      </c>
      <c r="K358" s="22">
        <f t="shared" si="7"/>
        <v>0</v>
      </c>
      <c r="L358" s="60">
        <v>1</v>
      </c>
      <c r="M358" s="224">
        <v>45534</v>
      </c>
    </row>
    <row r="359" spans="1:13">
      <c r="A359" s="4">
        <v>45534</v>
      </c>
      <c r="B359" s="70" t="s">
        <v>41</v>
      </c>
      <c r="C359" s="70" t="s">
        <v>46</v>
      </c>
      <c r="D359" s="70" t="s">
        <v>139</v>
      </c>
      <c r="E359" s="59">
        <v>1</v>
      </c>
      <c r="F359" s="70" t="s">
        <v>44</v>
      </c>
      <c r="G359" s="70" t="s">
        <v>15</v>
      </c>
      <c r="H359" s="4">
        <v>45534</v>
      </c>
      <c r="I359" s="70" t="s">
        <v>356</v>
      </c>
      <c r="J359" s="70" t="s">
        <v>289</v>
      </c>
      <c r="K359" s="22">
        <f t="shared" si="7"/>
        <v>1</v>
      </c>
      <c r="L359" s="60">
        <v>0</v>
      </c>
      <c r="M359" s="224">
        <v>45534</v>
      </c>
    </row>
    <row r="360" spans="1:13">
      <c r="A360" s="4">
        <v>45534</v>
      </c>
      <c r="B360" s="70" t="s">
        <v>41</v>
      </c>
      <c r="C360" s="70" t="s">
        <v>49</v>
      </c>
      <c r="D360" s="70" t="s">
        <v>285</v>
      </c>
      <c r="E360" s="59">
        <v>1</v>
      </c>
      <c r="F360" s="70" t="s">
        <v>44</v>
      </c>
      <c r="G360" s="70" t="s">
        <v>15</v>
      </c>
      <c r="H360" s="4">
        <v>45534</v>
      </c>
      <c r="I360" s="70" t="s">
        <v>356</v>
      </c>
      <c r="J360" s="70" t="s">
        <v>1277</v>
      </c>
      <c r="K360" s="22">
        <f t="shared" si="7"/>
        <v>0</v>
      </c>
      <c r="L360" s="60">
        <v>1</v>
      </c>
      <c r="M360" s="224">
        <v>45534</v>
      </c>
    </row>
    <row r="361" spans="1:13">
      <c r="A361" s="4">
        <v>45534</v>
      </c>
      <c r="B361" s="70" t="s">
        <v>41</v>
      </c>
      <c r="C361" s="70" t="s">
        <v>49</v>
      </c>
      <c r="D361" s="70" t="s">
        <v>285</v>
      </c>
      <c r="E361" s="59">
        <v>1</v>
      </c>
      <c r="F361" s="70" t="s">
        <v>44</v>
      </c>
      <c r="G361" s="70" t="s">
        <v>14</v>
      </c>
      <c r="H361" s="4">
        <v>45534</v>
      </c>
      <c r="I361" s="70" t="s">
        <v>356</v>
      </c>
      <c r="J361" s="70" t="s">
        <v>477</v>
      </c>
      <c r="K361" s="22">
        <f t="shared" si="7"/>
        <v>1</v>
      </c>
      <c r="L361" s="60">
        <v>0</v>
      </c>
      <c r="M361" s="224">
        <v>45534</v>
      </c>
    </row>
    <row r="362" spans="1:13">
      <c r="A362" s="4">
        <v>45534</v>
      </c>
      <c r="B362" s="70" t="s">
        <v>41</v>
      </c>
      <c r="C362" s="70" t="s">
        <v>49</v>
      </c>
      <c r="D362" s="70" t="s">
        <v>285</v>
      </c>
      <c r="E362" s="59">
        <v>1</v>
      </c>
      <c r="F362" s="70" t="s">
        <v>44</v>
      </c>
      <c r="G362" s="70" t="s">
        <v>15</v>
      </c>
      <c r="H362" s="4">
        <v>45534</v>
      </c>
      <c r="I362" s="70" t="s">
        <v>356</v>
      </c>
      <c r="J362" s="70" t="s">
        <v>981</v>
      </c>
      <c r="K362" s="22">
        <f t="shared" si="7"/>
        <v>1</v>
      </c>
      <c r="L362" s="60">
        <v>0</v>
      </c>
      <c r="M362" s="224">
        <v>45534</v>
      </c>
    </row>
    <row r="363" spans="1:13">
      <c r="A363" s="4">
        <v>45534</v>
      </c>
      <c r="B363" s="70" t="s">
        <v>41</v>
      </c>
      <c r="C363" s="70" t="s">
        <v>49</v>
      </c>
      <c r="D363" s="70" t="s">
        <v>285</v>
      </c>
      <c r="E363" s="59">
        <v>2</v>
      </c>
      <c r="F363" s="70" t="s">
        <v>44</v>
      </c>
      <c r="G363" s="70" t="s">
        <v>37</v>
      </c>
      <c r="H363" s="4">
        <v>45534</v>
      </c>
      <c r="I363" s="70" t="s">
        <v>356</v>
      </c>
      <c r="J363" s="70" t="s">
        <v>146</v>
      </c>
      <c r="K363" s="22">
        <f t="shared" si="7"/>
        <v>2</v>
      </c>
      <c r="L363" s="60">
        <v>0</v>
      </c>
      <c r="M363" s="224">
        <v>45534</v>
      </c>
    </row>
    <row r="364" spans="1:13">
      <c r="A364" s="4">
        <v>45534</v>
      </c>
      <c r="B364" s="70" t="s">
        <v>41</v>
      </c>
      <c r="C364" s="70" t="s">
        <v>64</v>
      </c>
      <c r="D364" s="70" t="s">
        <v>285</v>
      </c>
      <c r="E364" s="59">
        <v>1</v>
      </c>
      <c r="F364" s="70" t="s">
        <v>44</v>
      </c>
      <c r="G364" s="70" t="s">
        <v>14</v>
      </c>
      <c r="H364" s="4">
        <v>45534</v>
      </c>
      <c r="I364" s="70" t="s">
        <v>356</v>
      </c>
      <c r="J364" s="70" t="s">
        <v>327</v>
      </c>
      <c r="K364" s="22">
        <f t="shared" si="7"/>
        <v>1</v>
      </c>
      <c r="L364" s="60">
        <v>0</v>
      </c>
      <c r="M364" s="224">
        <v>45534</v>
      </c>
    </row>
    <row r="365" spans="1:13">
      <c r="A365" s="4">
        <v>45534</v>
      </c>
      <c r="B365" s="70" t="s">
        <v>41</v>
      </c>
      <c r="C365" s="70" t="s">
        <v>64</v>
      </c>
      <c r="D365" s="70" t="s">
        <v>285</v>
      </c>
      <c r="E365" s="59">
        <v>1</v>
      </c>
      <c r="F365" s="70" t="s">
        <v>44</v>
      </c>
      <c r="G365" s="70" t="s">
        <v>15</v>
      </c>
      <c r="H365" s="4">
        <v>45534</v>
      </c>
      <c r="I365" s="70" t="s">
        <v>356</v>
      </c>
      <c r="J365" s="70" t="s">
        <v>328</v>
      </c>
      <c r="K365" s="22">
        <f t="shared" si="7"/>
        <v>1</v>
      </c>
      <c r="L365" s="60">
        <v>0</v>
      </c>
      <c r="M365" s="224">
        <v>45534</v>
      </c>
    </row>
    <row r="366" spans="1:13">
      <c r="A366" s="4">
        <v>45534</v>
      </c>
      <c r="B366" s="70" t="s">
        <v>41</v>
      </c>
      <c r="C366" s="70" t="s">
        <v>64</v>
      </c>
      <c r="D366" s="70" t="s">
        <v>285</v>
      </c>
      <c r="E366" s="59">
        <v>1</v>
      </c>
      <c r="F366" s="70" t="s">
        <v>44</v>
      </c>
      <c r="G366" s="70" t="s">
        <v>37</v>
      </c>
      <c r="H366" s="4">
        <v>45534</v>
      </c>
      <c r="I366" s="70" t="s">
        <v>356</v>
      </c>
      <c r="J366" s="70" t="s">
        <v>146</v>
      </c>
      <c r="K366" s="22">
        <f t="shared" si="7"/>
        <v>0</v>
      </c>
      <c r="L366" s="60">
        <v>1</v>
      </c>
      <c r="M366" s="224">
        <v>45534</v>
      </c>
    </row>
    <row r="367" spans="1:13">
      <c r="A367" s="4">
        <v>45531</v>
      </c>
      <c r="B367" s="70" t="s">
        <v>41</v>
      </c>
      <c r="C367" s="70" t="s">
        <v>42</v>
      </c>
      <c r="D367" s="70" t="s">
        <v>323</v>
      </c>
      <c r="E367" s="59">
        <v>1</v>
      </c>
      <c r="F367" s="70" t="s">
        <v>44</v>
      </c>
      <c r="G367" s="70" t="s">
        <v>21</v>
      </c>
      <c r="H367" s="4">
        <v>45533</v>
      </c>
      <c r="I367" s="70" t="s">
        <v>356</v>
      </c>
      <c r="J367" s="70" t="s">
        <v>1488</v>
      </c>
      <c r="K367" s="22">
        <f t="shared" si="7"/>
        <v>1</v>
      </c>
      <c r="L367" s="60">
        <v>0</v>
      </c>
    </row>
    <row r="368" spans="1:13">
      <c r="A368" s="4">
        <v>45531</v>
      </c>
      <c r="B368" s="70" t="s">
        <v>41</v>
      </c>
      <c r="C368" s="70" t="s">
        <v>42</v>
      </c>
      <c r="D368" s="70" t="s">
        <v>323</v>
      </c>
      <c r="E368" s="59">
        <v>5</v>
      </c>
      <c r="F368" s="70" t="s">
        <v>44</v>
      </c>
      <c r="G368" s="70" t="s">
        <v>36</v>
      </c>
      <c r="H368" s="4">
        <v>45533</v>
      </c>
      <c r="I368" s="70" t="s">
        <v>356</v>
      </c>
      <c r="J368" s="70" t="s">
        <v>846</v>
      </c>
      <c r="K368" s="22">
        <f t="shared" si="7"/>
        <v>5</v>
      </c>
      <c r="L368" s="60">
        <v>0</v>
      </c>
    </row>
    <row r="369" spans="1:13">
      <c r="A369" s="4">
        <v>45525</v>
      </c>
      <c r="B369" s="70" t="s">
        <v>41</v>
      </c>
      <c r="C369" s="70" t="s">
        <v>42</v>
      </c>
      <c r="D369" s="70" t="s">
        <v>323</v>
      </c>
      <c r="E369" s="59">
        <v>1</v>
      </c>
      <c r="F369" s="70" t="s">
        <v>44</v>
      </c>
      <c r="G369" s="70" t="s">
        <v>21</v>
      </c>
      <c r="H369" s="4">
        <v>45526</v>
      </c>
      <c r="I369" s="70" t="s">
        <v>356</v>
      </c>
      <c r="J369" s="70" t="s">
        <v>513</v>
      </c>
      <c r="K369" s="22">
        <f t="shared" si="7"/>
        <v>0</v>
      </c>
      <c r="L369" s="60">
        <v>1</v>
      </c>
      <c r="M369" s="224">
        <v>45531</v>
      </c>
    </row>
    <row r="370" spans="1:13">
      <c r="A370" s="4">
        <v>45525</v>
      </c>
      <c r="B370" s="70" t="s">
        <v>41</v>
      </c>
      <c r="C370" s="70" t="s">
        <v>42</v>
      </c>
      <c r="D370" s="70" t="s">
        <v>323</v>
      </c>
      <c r="E370" s="59">
        <v>5</v>
      </c>
      <c r="F370" s="70" t="s">
        <v>44</v>
      </c>
      <c r="G370" s="70" t="s">
        <v>36</v>
      </c>
      <c r="H370" s="4">
        <v>45531</v>
      </c>
      <c r="I370" s="70" t="s">
        <v>356</v>
      </c>
      <c r="J370" s="70" t="s">
        <v>324</v>
      </c>
      <c r="K370" s="22">
        <f t="shared" si="7"/>
        <v>5</v>
      </c>
      <c r="L370" s="60">
        <v>0</v>
      </c>
      <c r="M370" s="224">
        <v>45531</v>
      </c>
    </row>
    <row r="371" spans="1:13">
      <c r="A371" s="4">
        <v>45523</v>
      </c>
      <c r="B371" s="70" t="s">
        <v>41</v>
      </c>
      <c r="C371" s="70" t="s">
        <v>42</v>
      </c>
      <c r="D371" s="70" t="s">
        <v>323</v>
      </c>
      <c r="E371" s="59">
        <v>1</v>
      </c>
      <c r="F371" s="70" t="s">
        <v>44</v>
      </c>
      <c r="G371" s="70" t="s">
        <v>39</v>
      </c>
      <c r="H371" s="4">
        <v>45525</v>
      </c>
      <c r="I371" s="70" t="s">
        <v>356</v>
      </c>
      <c r="J371" s="70" t="s">
        <v>1489</v>
      </c>
      <c r="K371" s="22">
        <f t="shared" si="7"/>
        <v>1</v>
      </c>
      <c r="L371" s="60">
        <v>0</v>
      </c>
      <c r="M371" s="224">
        <v>45531</v>
      </c>
    </row>
    <row r="372" spans="1:13">
      <c r="A372" s="4">
        <v>45523</v>
      </c>
      <c r="B372" s="70" t="s">
        <v>41</v>
      </c>
      <c r="C372" s="70" t="s">
        <v>42</v>
      </c>
      <c r="D372" s="70" t="s">
        <v>323</v>
      </c>
      <c r="E372" s="59">
        <v>5</v>
      </c>
      <c r="F372" s="70" t="s">
        <v>44</v>
      </c>
      <c r="G372" s="70" t="s">
        <v>36</v>
      </c>
      <c r="H372" s="4">
        <v>45526</v>
      </c>
      <c r="I372" s="70" t="s">
        <v>356</v>
      </c>
      <c r="J372" s="70" t="s">
        <v>846</v>
      </c>
      <c r="K372" s="22">
        <f t="shared" si="7"/>
        <v>5</v>
      </c>
      <c r="L372" s="60">
        <v>0</v>
      </c>
      <c r="M372" s="224">
        <v>45531</v>
      </c>
    </row>
    <row r="373" spans="1:13">
      <c r="A373" s="4">
        <v>45520</v>
      </c>
      <c r="B373" s="70" t="s">
        <v>41</v>
      </c>
      <c r="C373" s="70" t="s">
        <v>42</v>
      </c>
      <c r="D373" s="70" t="s">
        <v>180</v>
      </c>
      <c r="E373" s="59">
        <v>2</v>
      </c>
      <c r="F373" s="70" t="s">
        <v>44</v>
      </c>
      <c r="G373" s="70" t="s">
        <v>36</v>
      </c>
      <c r="H373" s="4">
        <v>45523</v>
      </c>
      <c r="I373" s="70" t="s">
        <v>356</v>
      </c>
      <c r="J373" s="70" t="s">
        <v>324</v>
      </c>
      <c r="K373" s="22">
        <f t="shared" si="7"/>
        <v>2</v>
      </c>
      <c r="L373" s="60">
        <v>0</v>
      </c>
      <c r="M373" s="224">
        <v>45532</v>
      </c>
    </row>
    <row r="374" spans="1:13">
      <c r="A374" s="4">
        <v>45524</v>
      </c>
      <c r="B374" s="70" t="s">
        <v>41</v>
      </c>
      <c r="C374" s="70" t="s">
        <v>49</v>
      </c>
      <c r="D374" s="70" t="s">
        <v>43</v>
      </c>
      <c r="E374" s="59">
        <v>1</v>
      </c>
      <c r="F374" s="70" t="s">
        <v>44</v>
      </c>
      <c r="G374" s="70" t="s">
        <v>14</v>
      </c>
      <c r="H374" s="4">
        <v>45524</v>
      </c>
      <c r="I374" s="70" t="s">
        <v>356</v>
      </c>
      <c r="J374" s="70" t="s">
        <v>528</v>
      </c>
      <c r="K374" s="22">
        <f t="shared" si="7"/>
        <v>1</v>
      </c>
      <c r="L374" s="60">
        <v>0</v>
      </c>
      <c r="M374" s="224">
        <v>45524</v>
      </c>
    </row>
    <row r="375" spans="1:13">
      <c r="A375" s="4">
        <v>45524</v>
      </c>
      <c r="B375" s="70" t="s">
        <v>41</v>
      </c>
      <c r="C375" s="70" t="s">
        <v>49</v>
      </c>
      <c r="D375" s="70" t="s">
        <v>43</v>
      </c>
      <c r="E375" s="59">
        <v>1</v>
      </c>
      <c r="F375" s="70" t="s">
        <v>44</v>
      </c>
      <c r="G375" s="70" t="s">
        <v>15</v>
      </c>
      <c r="H375" s="4">
        <v>45524</v>
      </c>
      <c r="I375" s="70" t="s">
        <v>356</v>
      </c>
      <c r="J375" s="70" t="s">
        <v>529</v>
      </c>
      <c r="K375" s="22">
        <f t="shared" si="7"/>
        <v>1</v>
      </c>
      <c r="L375" s="60">
        <v>0</v>
      </c>
      <c r="M375" s="224">
        <v>45524</v>
      </c>
    </row>
    <row r="376" spans="1:13">
      <c r="A376" s="4">
        <v>45531</v>
      </c>
      <c r="B376" s="70" t="s">
        <v>41</v>
      </c>
      <c r="C376" s="70" t="s">
        <v>49</v>
      </c>
      <c r="D376" s="70" t="s">
        <v>43</v>
      </c>
      <c r="E376" s="59">
        <v>1</v>
      </c>
      <c r="F376" s="70" t="s">
        <v>44</v>
      </c>
      <c r="G376" s="70" t="s">
        <v>14</v>
      </c>
      <c r="H376" s="4">
        <v>45531</v>
      </c>
      <c r="I376" s="70" t="s">
        <v>356</v>
      </c>
      <c r="J376" s="70" t="s">
        <v>528</v>
      </c>
      <c r="K376" s="22">
        <f>IF(H376="",0,IF(L376&gt;E376,"ERROR",E376-L376))</f>
        <v>0</v>
      </c>
      <c r="L376" s="60">
        <v>1</v>
      </c>
      <c r="M376" s="4">
        <v>45531</v>
      </c>
    </row>
    <row r="377" spans="1:13">
      <c r="A377" s="4">
        <v>45531</v>
      </c>
      <c r="B377" s="70" t="s">
        <v>41</v>
      </c>
      <c r="C377" s="70" t="s">
        <v>49</v>
      </c>
      <c r="D377" s="70" t="s">
        <v>43</v>
      </c>
      <c r="E377" s="59">
        <v>1</v>
      </c>
      <c r="F377" s="70" t="s">
        <v>44</v>
      </c>
      <c r="G377" s="70" t="s">
        <v>15</v>
      </c>
      <c r="H377" s="4">
        <v>45531</v>
      </c>
      <c r="I377" s="70" t="s">
        <v>356</v>
      </c>
      <c r="J377" s="70" t="s">
        <v>529</v>
      </c>
      <c r="K377" s="22">
        <f>IF(H377="",0,IF(L377&gt;E377,"ERROR",E377-L377))</f>
        <v>1</v>
      </c>
      <c r="L377" s="60">
        <v>0</v>
      </c>
      <c r="M377" s="4">
        <v>45531</v>
      </c>
    </row>
    <row r="378" spans="1:13">
      <c r="A378" s="4">
        <v>45532</v>
      </c>
      <c r="B378" s="70" t="s">
        <v>41</v>
      </c>
      <c r="C378" s="70" t="s">
        <v>49</v>
      </c>
      <c r="D378" s="70" t="s">
        <v>43</v>
      </c>
      <c r="E378" s="59">
        <v>1</v>
      </c>
      <c r="F378" s="70" t="s">
        <v>44</v>
      </c>
      <c r="G378" s="70" t="s">
        <v>15</v>
      </c>
      <c r="H378" s="4">
        <v>45532</v>
      </c>
      <c r="I378" s="70" t="s">
        <v>356</v>
      </c>
      <c r="J378" s="70" t="s">
        <v>91</v>
      </c>
      <c r="K378" s="22">
        <f t="shared" si="7"/>
        <v>1</v>
      </c>
      <c r="L378" s="60">
        <v>0</v>
      </c>
      <c r="M378" s="224">
        <v>45532</v>
      </c>
    </row>
    <row r="379" spans="1:13">
      <c r="A379" s="4">
        <v>45533</v>
      </c>
      <c r="B379" s="70" t="s">
        <v>41</v>
      </c>
      <c r="C379" s="70" t="s">
        <v>49</v>
      </c>
      <c r="D379" s="70" t="s">
        <v>43</v>
      </c>
      <c r="E379" s="59">
        <v>1</v>
      </c>
      <c r="F379" s="70" t="s">
        <v>44</v>
      </c>
      <c r="G379" s="70" t="s">
        <v>14</v>
      </c>
      <c r="H379" s="4">
        <v>45533</v>
      </c>
      <c r="I379" s="70" t="s">
        <v>356</v>
      </c>
      <c r="J379" s="70" t="s">
        <v>430</v>
      </c>
      <c r="K379" s="22">
        <f t="shared" si="7"/>
        <v>1</v>
      </c>
      <c r="L379" s="60">
        <v>0</v>
      </c>
      <c r="M379" s="224">
        <v>45533</v>
      </c>
    </row>
    <row r="380" spans="1:13">
      <c r="A380" s="4">
        <v>45533</v>
      </c>
      <c r="B380" s="70" t="s">
        <v>41</v>
      </c>
      <c r="C380" s="70" t="s">
        <v>42</v>
      </c>
      <c r="D380" s="70" t="s">
        <v>43</v>
      </c>
      <c r="E380" s="59">
        <v>1</v>
      </c>
      <c r="F380" s="70" t="s">
        <v>44</v>
      </c>
      <c r="G380" s="70" t="s">
        <v>14</v>
      </c>
      <c r="H380" s="4">
        <v>45533</v>
      </c>
      <c r="I380" s="70" t="s">
        <v>356</v>
      </c>
      <c r="J380" s="3">
        <v>4134</v>
      </c>
      <c r="K380" s="22">
        <f t="shared" si="7"/>
        <v>1</v>
      </c>
      <c r="L380" s="60">
        <v>0</v>
      </c>
      <c r="M380" s="224">
        <v>45533</v>
      </c>
    </row>
    <row r="381" spans="1:13">
      <c r="A381" s="4">
        <v>45533</v>
      </c>
      <c r="B381" s="70" t="s">
        <v>41</v>
      </c>
      <c r="C381" s="70" t="s">
        <v>42</v>
      </c>
      <c r="D381" s="70" t="s">
        <v>43</v>
      </c>
      <c r="E381" s="59">
        <v>1</v>
      </c>
      <c r="F381" s="70" t="s">
        <v>44</v>
      </c>
      <c r="G381" s="70" t="s">
        <v>15</v>
      </c>
      <c r="H381" s="4">
        <v>45533</v>
      </c>
      <c r="I381" s="70" t="s">
        <v>356</v>
      </c>
      <c r="J381" s="70" t="s">
        <v>432</v>
      </c>
      <c r="K381" s="22">
        <f t="shared" si="7"/>
        <v>1</v>
      </c>
      <c r="L381" s="60">
        <v>0</v>
      </c>
      <c r="M381" s="224">
        <v>45533</v>
      </c>
    </row>
    <row r="382" spans="1:13">
      <c r="A382" s="4">
        <v>45534</v>
      </c>
      <c r="B382" s="70" t="s">
        <v>41</v>
      </c>
      <c r="C382" s="70" t="s">
        <v>49</v>
      </c>
      <c r="D382" s="70" t="s">
        <v>43</v>
      </c>
      <c r="E382" s="59">
        <v>1</v>
      </c>
      <c r="F382" s="70" t="s">
        <v>44</v>
      </c>
      <c r="G382" s="70" t="s">
        <v>14</v>
      </c>
      <c r="H382" s="4">
        <v>45534</v>
      </c>
      <c r="I382" s="70" t="s">
        <v>356</v>
      </c>
      <c r="J382" s="70" t="s">
        <v>541</v>
      </c>
      <c r="K382" s="22">
        <f t="shared" si="7"/>
        <v>0</v>
      </c>
      <c r="L382" s="60">
        <v>1</v>
      </c>
      <c r="M382" s="224">
        <v>45534</v>
      </c>
    </row>
    <row r="383" spans="1:13">
      <c r="A383" s="4">
        <v>45534</v>
      </c>
      <c r="B383" s="70" t="s">
        <v>41</v>
      </c>
      <c r="C383" s="70" t="s">
        <v>42</v>
      </c>
      <c r="D383" s="70" t="s">
        <v>43</v>
      </c>
      <c r="E383" s="59">
        <v>1</v>
      </c>
      <c r="F383" s="70" t="s">
        <v>44</v>
      </c>
      <c r="G383" s="70" t="s">
        <v>14</v>
      </c>
      <c r="H383" s="4">
        <v>45534</v>
      </c>
      <c r="I383" s="70" t="s">
        <v>356</v>
      </c>
      <c r="J383" s="70" t="s">
        <v>523</v>
      </c>
      <c r="K383" s="22">
        <f t="shared" si="7"/>
        <v>0</v>
      </c>
      <c r="L383" s="60">
        <v>1</v>
      </c>
      <c r="M383" s="224">
        <v>45534</v>
      </c>
    </row>
    <row r="384" spans="1:13">
      <c r="A384" s="4">
        <v>45534</v>
      </c>
      <c r="B384" s="70" t="s">
        <v>41</v>
      </c>
      <c r="C384" s="70" t="s">
        <v>42</v>
      </c>
      <c r="D384" s="70" t="s">
        <v>43</v>
      </c>
      <c r="E384" s="59">
        <v>1</v>
      </c>
      <c r="F384" s="70" t="s">
        <v>44</v>
      </c>
      <c r="G384" s="70" t="s">
        <v>15</v>
      </c>
      <c r="H384" s="4">
        <v>45534</v>
      </c>
      <c r="I384" s="70" t="s">
        <v>356</v>
      </c>
      <c r="J384" s="70" t="s">
        <v>522</v>
      </c>
      <c r="K384" s="22">
        <f t="shared" si="7"/>
        <v>1</v>
      </c>
      <c r="L384" s="60">
        <v>0</v>
      </c>
      <c r="M384" s="224">
        <v>45534</v>
      </c>
    </row>
    <row r="385" spans="1:14">
      <c r="A385" s="4">
        <v>45534</v>
      </c>
      <c r="B385" s="70" t="s">
        <v>41</v>
      </c>
      <c r="C385" s="70" t="s">
        <v>42</v>
      </c>
      <c r="D385" s="70" t="s">
        <v>43</v>
      </c>
      <c r="E385" s="59">
        <v>1</v>
      </c>
      <c r="F385" s="70" t="s">
        <v>44</v>
      </c>
      <c r="G385" s="70" t="s">
        <v>14</v>
      </c>
      <c r="H385" s="4">
        <v>45534</v>
      </c>
      <c r="I385" s="70" t="s">
        <v>356</v>
      </c>
      <c r="J385" s="70" t="s">
        <v>779</v>
      </c>
      <c r="K385" s="22">
        <f t="shared" si="7"/>
        <v>1</v>
      </c>
      <c r="L385" s="60">
        <v>0</v>
      </c>
      <c r="M385" s="224">
        <v>45534</v>
      </c>
    </row>
    <row r="386" spans="1:14">
      <c r="A386" s="4">
        <v>45534</v>
      </c>
      <c r="B386" s="70" t="s">
        <v>41</v>
      </c>
      <c r="C386" s="70" t="s">
        <v>46</v>
      </c>
      <c r="D386" s="70" t="s">
        <v>325</v>
      </c>
      <c r="E386" s="59">
        <v>3</v>
      </c>
      <c r="F386" s="70" t="s">
        <v>44</v>
      </c>
      <c r="G386" s="70" t="s">
        <v>17</v>
      </c>
      <c r="H386" s="4">
        <v>45534</v>
      </c>
      <c r="I386" s="70" t="s">
        <v>356</v>
      </c>
      <c r="J386" s="70" t="s">
        <v>988</v>
      </c>
      <c r="K386" s="22">
        <f t="shared" si="7"/>
        <v>1</v>
      </c>
      <c r="L386" s="60">
        <v>2</v>
      </c>
      <c r="M386" s="224">
        <v>45534</v>
      </c>
    </row>
    <row r="387" spans="1:14">
      <c r="A387" s="4">
        <v>45534</v>
      </c>
      <c r="B387" s="70" t="s">
        <v>41</v>
      </c>
      <c r="C387" s="70" t="s">
        <v>46</v>
      </c>
      <c r="D387" s="70" t="s">
        <v>325</v>
      </c>
      <c r="E387" s="59">
        <v>3</v>
      </c>
      <c r="F387" s="70" t="s">
        <v>44</v>
      </c>
      <c r="G387" s="70" t="s">
        <v>20</v>
      </c>
      <c r="H387" s="4">
        <v>45534</v>
      </c>
      <c r="I387" s="70" t="s">
        <v>356</v>
      </c>
      <c r="J387" s="70" t="s">
        <v>1490</v>
      </c>
      <c r="K387" s="22">
        <f t="shared" si="7"/>
        <v>1</v>
      </c>
      <c r="L387" s="60">
        <v>2</v>
      </c>
      <c r="M387" s="225">
        <v>45534</v>
      </c>
    </row>
    <row r="388" spans="1:14">
      <c r="A388" s="4">
        <v>45534</v>
      </c>
      <c r="B388" s="70" t="s">
        <v>41</v>
      </c>
      <c r="C388" s="70" t="s">
        <v>46</v>
      </c>
      <c r="D388" s="70" t="s">
        <v>43</v>
      </c>
      <c r="E388" s="59">
        <v>8</v>
      </c>
      <c r="F388" s="70" t="s">
        <v>44</v>
      </c>
      <c r="G388" s="70" t="s">
        <v>27</v>
      </c>
      <c r="H388" s="4">
        <v>45534</v>
      </c>
      <c r="I388" s="70" t="s">
        <v>356</v>
      </c>
      <c r="J388" s="70" t="s">
        <v>371</v>
      </c>
      <c r="K388" s="22">
        <f>IF(H388="",0,IF(L388&gt;E388,"ERROR",E388-L388))</f>
        <v>8</v>
      </c>
      <c r="L388" s="60">
        <v>0</v>
      </c>
      <c r="M388" s="225"/>
    </row>
    <row r="389" spans="1:14">
      <c r="A389" s="4">
        <v>45519</v>
      </c>
      <c r="B389" s="70" t="s">
        <v>41</v>
      </c>
      <c r="C389" s="70" t="s">
        <v>49</v>
      </c>
      <c r="D389" s="70" t="s">
        <v>175</v>
      </c>
      <c r="E389" s="59">
        <v>4</v>
      </c>
      <c r="F389" s="70" t="s">
        <v>44</v>
      </c>
      <c r="G389" s="70" t="s">
        <v>17</v>
      </c>
      <c r="H389" s="4">
        <v>45519</v>
      </c>
      <c r="I389" s="70" t="s">
        <v>356</v>
      </c>
      <c r="J389" s="70" t="s">
        <v>988</v>
      </c>
      <c r="K389" s="22">
        <f>IF(H389="",0,IF(L389&gt;E389,"ERROR",E389-L389))</f>
        <v>0</v>
      </c>
      <c r="L389" s="60">
        <v>4</v>
      </c>
      <c r="M389" s="225">
        <v>45519</v>
      </c>
    </row>
    <row r="390" spans="1:14">
      <c r="A390" s="4">
        <v>45519</v>
      </c>
      <c r="B390" s="70" t="s">
        <v>41</v>
      </c>
      <c r="C390" s="70" t="s">
        <v>49</v>
      </c>
      <c r="D390" s="70" t="s">
        <v>175</v>
      </c>
      <c r="E390" s="59">
        <v>1</v>
      </c>
      <c r="F390" s="70" t="s">
        <v>44</v>
      </c>
      <c r="G390" s="70" t="s">
        <v>39</v>
      </c>
      <c r="H390" s="4">
        <v>45519</v>
      </c>
      <c r="I390" s="70" t="s">
        <v>356</v>
      </c>
      <c r="J390" s="70" t="s">
        <v>326</v>
      </c>
      <c r="K390" s="22">
        <f>IF(H390="",0,IF(L390&gt;E390,"ERROR",E390-L390))</f>
        <v>1</v>
      </c>
      <c r="L390" s="60">
        <v>0</v>
      </c>
      <c r="M390" s="225">
        <v>45519</v>
      </c>
    </row>
    <row r="391" spans="1:14">
      <c r="A391" s="4">
        <v>45531</v>
      </c>
      <c r="B391" s="70" t="s">
        <v>41</v>
      </c>
      <c r="C391" s="70" t="s">
        <v>46</v>
      </c>
      <c r="D391" s="70" t="s">
        <v>173</v>
      </c>
      <c r="E391" s="59">
        <v>1</v>
      </c>
      <c r="F391" s="70" t="s">
        <v>44</v>
      </c>
      <c r="G391" s="70" t="s">
        <v>21</v>
      </c>
      <c r="H391" s="4">
        <v>45531</v>
      </c>
      <c r="I391" s="70" t="s">
        <v>356</v>
      </c>
      <c r="J391" s="70" t="s">
        <v>1657</v>
      </c>
      <c r="K391" s="22">
        <f>IF(H391="",0,IF(L391&gt;E391,"ERROR",E391-L391))</f>
        <v>0</v>
      </c>
      <c r="L391" s="60">
        <v>1</v>
      </c>
      <c r="M391" s="225"/>
    </row>
    <row r="392" spans="1:14">
      <c r="A392" s="198">
        <v>45506</v>
      </c>
      <c r="B392" s="199" t="s">
        <v>41</v>
      </c>
      <c r="C392" s="199" t="s">
        <v>49</v>
      </c>
      <c r="D392" s="199" t="s">
        <v>43</v>
      </c>
      <c r="E392" s="200">
        <v>1</v>
      </c>
      <c r="F392" s="199" t="s">
        <v>44</v>
      </c>
      <c r="G392" s="199" t="s">
        <v>23</v>
      </c>
      <c r="H392" s="198"/>
      <c r="I392" s="199"/>
      <c r="J392" s="199" t="s">
        <v>73</v>
      </c>
      <c r="K392" s="202">
        <f t="shared" si="7"/>
        <v>0</v>
      </c>
      <c r="L392" s="203">
        <v>0</v>
      </c>
      <c r="M392" s="223"/>
      <c r="N392" s="248" t="s">
        <v>1491</v>
      </c>
    </row>
    <row r="393" spans="1:14">
      <c r="A393" s="198">
        <v>45534</v>
      </c>
      <c r="B393" s="199" t="s">
        <v>41</v>
      </c>
      <c r="C393" s="199" t="s">
        <v>49</v>
      </c>
      <c r="D393" s="199" t="s">
        <v>43</v>
      </c>
      <c r="E393" s="200">
        <v>1</v>
      </c>
      <c r="F393" s="199" t="s">
        <v>44</v>
      </c>
      <c r="G393" s="199" t="s">
        <v>30</v>
      </c>
      <c r="H393" s="198"/>
      <c r="I393" s="199"/>
      <c r="J393" s="199" t="s">
        <v>1492</v>
      </c>
      <c r="K393" s="202">
        <f t="shared" si="7"/>
        <v>0</v>
      </c>
      <c r="L393" s="203">
        <v>0</v>
      </c>
      <c r="M393" s="223"/>
      <c r="N393" s="248" t="s">
        <v>1137</v>
      </c>
    </row>
    <row r="394" spans="1:14">
      <c r="A394" s="198">
        <v>45531</v>
      </c>
      <c r="B394" s="199" t="s">
        <v>41</v>
      </c>
      <c r="C394" s="199" t="s">
        <v>46</v>
      </c>
      <c r="D394" s="199" t="s">
        <v>43</v>
      </c>
      <c r="E394" s="200">
        <v>5</v>
      </c>
      <c r="F394" s="199" t="s">
        <v>44</v>
      </c>
      <c r="G394" s="199" t="s">
        <v>26</v>
      </c>
      <c r="H394" s="198"/>
      <c r="I394" s="201"/>
      <c r="J394" s="199" t="s">
        <v>1493</v>
      </c>
      <c r="K394" s="202">
        <f t="shared" si="7"/>
        <v>0</v>
      </c>
      <c r="L394" s="203"/>
      <c r="M394" s="223"/>
      <c r="N394" s="248" t="s">
        <v>1307</v>
      </c>
    </row>
    <row r="395" spans="1:14">
      <c r="A395" s="198">
        <v>45531</v>
      </c>
      <c r="B395" s="199" t="s">
        <v>41</v>
      </c>
      <c r="C395" s="199" t="s">
        <v>46</v>
      </c>
      <c r="D395" s="199" t="s">
        <v>43</v>
      </c>
      <c r="E395" s="200">
        <v>4</v>
      </c>
      <c r="F395" s="199" t="s">
        <v>44</v>
      </c>
      <c r="G395" s="199" t="s">
        <v>20</v>
      </c>
      <c r="H395" s="198"/>
      <c r="I395" s="201"/>
      <c r="J395" s="199" t="s">
        <v>1494</v>
      </c>
      <c r="K395" s="202">
        <f t="shared" si="7"/>
        <v>0</v>
      </c>
      <c r="L395" s="203"/>
      <c r="M395" s="223"/>
      <c r="N395" s="248" t="s">
        <v>1090</v>
      </c>
    </row>
    <row r="396" spans="1:14">
      <c r="A396" s="198">
        <v>45533</v>
      </c>
      <c r="B396" s="199" t="s">
        <v>41</v>
      </c>
      <c r="C396" s="199" t="s">
        <v>46</v>
      </c>
      <c r="D396" s="199" t="s">
        <v>43</v>
      </c>
      <c r="E396" s="200">
        <v>1</v>
      </c>
      <c r="F396" s="199" t="s">
        <v>44</v>
      </c>
      <c r="G396" s="199" t="s">
        <v>15</v>
      </c>
      <c r="H396" s="198"/>
      <c r="I396" s="201"/>
      <c r="J396" s="199" t="s">
        <v>1155</v>
      </c>
      <c r="K396" s="202">
        <f t="shared" si="7"/>
        <v>0</v>
      </c>
      <c r="L396" s="203"/>
      <c r="M396" s="223"/>
      <c r="N396" s="248" t="s">
        <v>1495</v>
      </c>
    </row>
    <row r="397" spans="1:14">
      <c r="A397" s="198">
        <v>45533</v>
      </c>
      <c r="B397" s="199" t="s">
        <v>41</v>
      </c>
      <c r="C397" s="199" t="s">
        <v>42</v>
      </c>
      <c r="D397" s="199" t="s">
        <v>43</v>
      </c>
      <c r="E397" s="200">
        <v>5</v>
      </c>
      <c r="F397" s="199" t="s">
        <v>44</v>
      </c>
      <c r="G397" s="199" t="s">
        <v>30</v>
      </c>
      <c r="H397" s="198"/>
      <c r="I397" s="199"/>
      <c r="J397" s="199" t="s">
        <v>1496</v>
      </c>
      <c r="K397" s="202">
        <f t="shared" si="7"/>
        <v>0</v>
      </c>
      <c r="L397" s="203">
        <v>0</v>
      </c>
      <c r="M397" s="223"/>
      <c r="N397" s="248" t="s">
        <v>1137</v>
      </c>
    </row>
    <row r="398" spans="1:14">
      <c r="A398" s="198">
        <v>45506</v>
      </c>
      <c r="B398" s="199" t="s">
        <v>41</v>
      </c>
      <c r="C398" s="199" t="s">
        <v>49</v>
      </c>
      <c r="D398" s="199" t="s">
        <v>43</v>
      </c>
      <c r="E398" s="200">
        <v>1</v>
      </c>
      <c r="F398" s="199" t="s">
        <v>44</v>
      </c>
      <c r="G398" s="199" t="s">
        <v>36</v>
      </c>
      <c r="H398" s="198"/>
      <c r="I398" s="201"/>
      <c r="J398" s="199" t="s">
        <v>1497</v>
      </c>
      <c r="K398" s="202">
        <f t="shared" si="7"/>
        <v>0</v>
      </c>
      <c r="L398" s="203"/>
      <c r="M398" s="223"/>
      <c r="N398" s="248" t="s">
        <v>963</v>
      </c>
    </row>
    <row r="399" spans="1:14">
      <c r="A399" s="198">
        <v>45506</v>
      </c>
      <c r="B399" s="199" t="s">
        <v>41</v>
      </c>
      <c r="C399" s="199" t="s">
        <v>49</v>
      </c>
      <c r="D399" s="199" t="s">
        <v>43</v>
      </c>
      <c r="E399" s="200">
        <v>2</v>
      </c>
      <c r="F399" s="199" t="s">
        <v>44</v>
      </c>
      <c r="G399" s="199" t="s">
        <v>16</v>
      </c>
      <c r="H399" s="198"/>
      <c r="I399" s="201"/>
      <c r="J399" s="199" t="s">
        <v>1498</v>
      </c>
      <c r="K399" s="202">
        <f t="shared" si="7"/>
        <v>0</v>
      </c>
      <c r="L399" s="203"/>
      <c r="M399" s="223"/>
      <c r="N399" s="248" t="s">
        <v>1103</v>
      </c>
    </row>
    <row r="400" spans="1:14">
      <c r="A400" s="198">
        <v>45511</v>
      </c>
      <c r="B400" s="199" t="s">
        <v>41</v>
      </c>
      <c r="C400" s="199" t="s">
        <v>49</v>
      </c>
      <c r="D400" s="199" t="s">
        <v>43</v>
      </c>
      <c r="E400" s="200">
        <v>4</v>
      </c>
      <c r="F400" s="199" t="s">
        <v>44</v>
      </c>
      <c r="G400" s="199" t="s">
        <v>36</v>
      </c>
      <c r="H400" s="198"/>
      <c r="I400" s="201"/>
      <c r="J400" s="199" t="s">
        <v>1499</v>
      </c>
      <c r="K400" s="202">
        <f t="shared" si="7"/>
        <v>0</v>
      </c>
      <c r="L400" s="203"/>
      <c r="M400" s="223"/>
      <c r="N400" s="248" t="s">
        <v>977</v>
      </c>
    </row>
    <row r="401" spans="1:14">
      <c r="A401" s="198">
        <v>45511</v>
      </c>
      <c r="B401" s="199" t="s">
        <v>41</v>
      </c>
      <c r="C401" s="199" t="s">
        <v>49</v>
      </c>
      <c r="D401" s="199" t="s">
        <v>43</v>
      </c>
      <c r="E401" s="200">
        <v>2</v>
      </c>
      <c r="F401" s="199" t="s">
        <v>44</v>
      </c>
      <c r="G401" s="199" t="s">
        <v>36</v>
      </c>
      <c r="H401" s="198"/>
      <c r="I401" s="201"/>
      <c r="J401" s="199" t="s">
        <v>1500</v>
      </c>
      <c r="K401" s="202">
        <f t="shared" si="7"/>
        <v>0</v>
      </c>
      <c r="L401" s="203"/>
      <c r="M401" s="223"/>
      <c r="N401" s="248" t="s">
        <v>963</v>
      </c>
    </row>
    <row r="402" spans="1:14">
      <c r="A402" s="198">
        <v>45511</v>
      </c>
      <c r="B402" s="199" t="s">
        <v>41</v>
      </c>
      <c r="C402" s="199" t="s">
        <v>49</v>
      </c>
      <c r="D402" s="199" t="s">
        <v>43</v>
      </c>
      <c r="E402" s="200">
        <v>1</v>
      </c>
      <c r="F402" s="199" t="s">
        <v>44</v>
      </c>
      <c r="G402" s="199" t="s">
        <v>23</v>
      </c>
      <c r="H402" s="198"/>
      <c r="I402" s="201"/>
      <c r="J402" s="199" t="s">
        <v>589</v>
      </c>
      <c r="K402" s="202">
        <f t="shared" si="7"/>
        <v>0</v>
      </c>
      <c r="L402" s="203"/>
      <c r="M402" s="223"/>
      <c r="N402" s="248" t="s">
        <v>1088</v>
      </c>
    </row>
    <row r="403" spans="1:14">
      <c r="A403" s="198">
        <v>45511</v>
      </c>
      <c r="B403" s="199" t="s">
        <v>41</v>
      </c>
      <c r="C403" s="199" t="s">
        <v>49</v>
      </c>
      <c r="D403" s="199" t="s">
        <v>43</v>
      </c>
      <c r="E403" s="200">
        <v>1</v>
      </c>
      <c r="F403" s="199" t="s">
        <v>44</v>
      </c>
      <c r="G403" s="199" t="s">
        <v>40</v>
      </c>
      <c r="H403" s="198"/>
      <c r="I403" s="201"/>
      <c r="J403" s="199" t="s">
        <v>1501</v>
      </c>
      <c r="K403" s="202">
        <f t="shared" si="7"/>
        <v>0</v>
      </c>
      <c r="L403" s="203"/>
      <c r="M403" s="223"/>
      <c r="N403" s="248" t="s">
        <v>1328</v>
      </c>
    </row>
    <row r="404" spans="1:14">
      <c r="A404" s="198">
        <v>45511</v>
      </c>
      <c r="B404" s="199" t="s">
        <v>41</v>
      </c>
      <c r="C404" s="199" t="s">
        <v>49</v>
      </c>
      <c r="D404" s="199" t="s">
        <v>43</v>
      </c>
      <c r="E404" s="200">
        <v>2</v>
      </c>
      <c r="F404" s="199" t="s">
        <v>44</v>
      </c>
      <c r="G404" s="199" t="s">
        <v>39</v>
      </c>
      <c r="H404" s="198"/>
      <c r="I404" s="201"/>
      <c r="J404" s="199" t="s">
        <v>1502</v>
      </c>
      <c r="K404" s="202">
        <f t="shared" si="7"/>
        <v>0</v>
      </c>
      <c r="L404" s="203"/>
      <c r="M404" s="223"/>
      <c r="N404" s="248" t="s">
        <v>961</v>
      </c>
    </row>
    <row r="405" spans="1:14">
      <c r="A405" s="198">
        <v>45511</v>
      </c>
      <c r="B405" s="199" t="s">
        <v>41</v>
      </c>
      <c r="C405" s="199" t="s">
        <v>49</v>
      </c>
      <c r="D405" s="199" t="s">
        <v>43</v>
      </c>
      <c r="E405" s="200">
        <v>6</v>
      </c>
      <c r="F405" s="199" t="s">
        <v>44</v>
      </c>
      <c r="G405" s="199" t="s">
        <v>34</v>
      </c>
      <c r="H405" s="198"/>
      <c r="I405" s="201"/>
      <c r="J405" s="199" t="s">
        <v>1503</v>
      </c>
      <c r="K405" s="202">
        <f t="shared" si="7"/>
        <v>0</v>
      </c>
      <c r="L405" s="203"/>
      <c r="M405" s="223"/>
      <c r="N405" s="248" t="s">
        <v>958</v>
      </c>
    </row>
    <row r="406" spans="1:14">
      <c r="A406" s="198">
        <v>45512</v>
      </c>
      <c r="B406" s="199" t="s">
        <v>41</v>
      </c>
      <c r="C406" s="199" t="s">
        <v>42</v>
      </c>
      <c r="D406" s="199" t="s">
        <v>43</v>
      </c>
      <c r="E406" s="200">
        <v>33</v>
      </c>
      <c r="F406" s="199" t="s">
        <v>44</v>
      </c>
      <c r="G406" s="199" t="s">
        <v>34</v>
      </c>
      <c r="H406" s="198"/>
      <c r="I406" s="201"/>
      <c r="J406" s="199" t="s">
        <v>1504</v>
      </c>
      <c r="K406" s="202">
        <f t="shared" si="7"/>
        <v>0</v>
      </c>
      <c r="L406" s="203"/>
      <c r="M406" s="223"/>
      <c r="N406" s="248" t="s">
        <v>958</v>
      </c>
    </row>
    <row r="407" spans="1:14">
      <c r="A407" s="198">
        <v>45512</v>
      </c>
      <c r="B407" s="199" t="s">
        <v>41</v>
      </c>
      <c r="C407" s="199" t="s">
        <v>42</v>
      </c>
      <c r="D407" s="199" t="s">
        <v>43</v>
      </c>
      <c r="E407" s="200">
        <v>19</v>
      </c>
      <c r="F407" s="199" t="s">
        <v>44</v>
      </c>
      <c r="G407" s="199" t="s">
        <v>34</v>
      </c>
      <c r="H407" s="198"/>
      <c r="I407" s="201"/>
      <c r="J407" s="199" t="s">
        <v>1505</v>
      </c>
      <c r="K407" s="202">
        <f t="shared" si="7"/>
        <v>0</v>
      </c>
      <c r="L407" s="203"/>
      <c r="M407" s="223"/>
      <c r="N407" s="248" t="s">
        <v>958</v>
      </c>
    </row>
    <row r="408" spans="1:14">
      <c r="A408" s="198">
        <v>45519</v>
      </c>
      <c r="B408" s="199" t="s">
        <v>41</v>
      </c>
      <c r="C408" s="199" t="s">
        <v>42</v>
      </c>
      <c r="D408" s="199" t="s">
        <v>43</v>
      </c>
      <c r="E408" s="200">
        <v>3</v>
      </c>
      <c r="F408" s="199" t="s">
        <v>44</v>
      </c>
      <c r="G408" s="199" t="s">
        <v>39</v>
      </c>
      <c r="H408" s="198"/>
      <c r="I408" s="201"/>
      <c r="J408" s="199" t="s">
        <v>1506</v>
      </c>
      <c r="K408" s="202">
        <f t="shared" si="7"/>
        <v>0</v>
      </c>
      <c r="L408" s="203"/>
      <c r="M408" s="223"/>
      <c r="N408" s="248" t="s">
        <v>961</v>
      </c>
    </row>
    <row r="409" spans="1:14">
      <c r="A409" s="198">
        <v>45519</v>
      </c>
      <c r="B409" s="199" t="s">
        <v>41</v>
      </c>
      <c r="C409" s="199" t="s">
        <v>42</v>
      </c>
      <c r="D409" s="199" t="s">
        <v>43</v>
      </c>
      <c r="E409" s="200">
        <v>7</v>
      </c>
      <c r="F409" s="199" t="s">
        <v>44</v>
      </c>
      <c r="G409" s="199" t="s">
        <v>36</v>
      </c>
      <c r="H409" s="198"/>
      <c r="I409" s="201"/>
      <c r="J409" s="199" t="s">
        <v>1507</v>
      </c>
      <c r="K409" s="202">
        <f t="shared" si="7"/>
        <v>0</v>
      </c>
      <c r="L409" s="203"/>
      <c r="M409" s="223"/>
      <c r="N409" s="248" t="s">
        <v>972</v>
      </c>
    </row>
    <row r="410" spans="1:14">
      <c r="A410" s="198">
        <v>45519</v>
      </c>
      <c r="B410" s="199" t="s">
        <v>41</v>
      </c>
      <c r="C410" s="199" t="s">
        <v>42</v>
      </c>
      <c r="D410" s="199" t="s">
        <v>43</v>
      </c>
      <c r="E410" s="200">
        <v>8</v>
      </c>
      <c r="F410" s="199" t="s">
        <v>44</v>
      </c>
      <c r="G410" s="199" t="s">
        <v>36</v>
      </c>
      <c r="H410" s="198"/>
      <c r="I410" s="201"/>
      <c r="J410" s="199" t="s">
        <v>1508</v>
      </c>
      <c r="K410" s="202">
        <f t="shared" si="7"/>
        <v>0</v>
      </c>
      <c r="L410" s="203"/>
      <c r="M410" s="223"/>
      <c r="N410" s="248" t="s">
        <v>1322</v>
      </c>
    </row>
    <row r="411" spans="1:14">
      <c r="A411" s="198">
        <v>45519</v>
      </c>
      <c r="B411" s="199" t="s">
        <v>41</v>
      </c>
      <c r="C411" s="199" t="s">
        <v>42</v>
      </c>
      <c r="D411" s="199" t="s">
        <v>43</v>
      </c>
      <c r="E411" s="200">
        <v>7</v>
      </c>
      <c r="F411" s="199" t="s">
        <v>44</v>
      </c>
      <c r="G411" s="199" t="s">
        <v>36</v>
      </c>
      <c r="H411" s="198"/>
      <c r="I411" s="201"/>
      <c r="J411" s="199" t="s">
        <v>1509</v>
      </c>
      <c r="K411" s="202">
        <f t="shared" si="7"/>
        <v>0</v>
      </c>
      <c r="L411" s="203"/>
      <c r="M411" s="223"/>
      <c r="N411" s="248" t="s">
        <v>957</v>
      </c>
    </row>
    <row r="412" spans="1:14">
      <c r="A412" s="198">
        <v>45520</v>
      </c>
      <c r="B412" s="199" t="s">
        <v>41</v>
      </c>
      <c r="C412" s="199" t="s">
        <v>46</v>
      </c>
      <c r="D412" s="199" t="s">
        <v>43</v>
      </c>
      <c r="E412" s="200">
        <v>1</v>
      </c>
      <c r="F412" s="199" t="s">
        <v>44</v>
      </c>
      <c r="G412" s="199" t="s">
        <v>39</v>
      </c>
      <c r="H412" s="198"/>
      <c r="I412" s="201"/>
      <c r="J412" s="199" t="s">
        <v>1510</v>
      </c>
      <c r="K412" s="202">
        <f t="shared" si="7"/>
        <v>0</v>
      </c>
      <c r="L412" s="203"/>
      <c r="M412" s="223"/>
      <c r="N412" s="248" t="s">
        <v>961</v>
      </c>
    </row>
    <row r="413" spans="1:14">
      <c r="A413" s="198">
        <v>45523</v>
      </c>
      <c r="B413" s="199" t="s">
        <v>41</v>
      </c>
      <c r="C413" s="199" t="s">
        <v>49</v>
      </c>
      <c r="D413" s="199" t="s">
        <v>43</v>
      </c>
      <c r="E413" s="200">
        <v>1</v>
      </c>
      <c r="F413" s="199" t="s">
        <v>44</v>
      </c>
      <c r="G413" s="199" t="s">
        <v>39</v>
      </c>
      <c r="H413" s="198"/>
      <c r="I413" s="201"/>
      <c r="J413" s="199" t="s">
        <v>1511</v>
      </c>
      <c r="K413" s="202">
        <f t="shared" si="7"/>
        <v>0</v>
      </c>
      <c r="L413" s="203"/>
      <c r="M413" s="223"/>
      <c r="N413" s="248" t="s">
        <v>961</v>
      </c>
    </row>
    <row r="414" spans="1:14">
      <c r="A414" s="198">
        <v>45526</v>
      </c>
      <c r="B414" s="199" t="s">
        <v>41</v>
      </c>
      <c r="C414" s="199" t="s">
        <v>49</v>
      </c>
      <c r="D414" s="199" t="s">
        <v>43</v>
      </c>
      <c r="E414" s="200">
        <v>6</v>
      </c>
      <c r="F414" s="199" t="s">
        <v>44</v>
      </c>
      <c r="G414" s="199" t="s">
        <v>36</v>
      </c>
      <c r="H414" s="198"/>
      <c r="I414" s="201"/>
      <c r="J414" s="199" t="s">
        <v>1512</v>
      </c>
      <c r="K414" s="202">
        <f t="shared" si="7"/>
        <v>0</v>
      </c>
      <c r="L414" s="203"/>
      <c r="M414" s="223"/>
      <c r="N414" s="248" t="s">
        <v>977</v>
      </c>
    </row>
    <row r="415" spans="1:14">
      <c r="A415" s="198">
        <v>45526</v>
      </c>
      <c r="B415" s="199" t="s">
        <v>41</v>
      </c>
      <c r="C415" s="199" t="s">
        <v>49</v>
      </c>
      <c r="D415" s="199" t="s">
        <v>43</v>
      </c>
      <c r="E415" s="200">
        <v>2</v>
      </c>
      <c r="F415" s="199" t="s">
        <v>44</v>
      </c>
      <c r="G415" s="199" t="s">
        <v>29</v>
      </c>
      <c r="H415" s="198"/>
      <c r="I415" s="201"/>
      <c r="J415" s="199" t="s">
        <v>1513</v>
      </c>
      <c r="K415" s="202">
        <f t="shared" si="7"/>
        <v>0</v>
      </c>
      <c r="L415" s="203"/>
      <c r="M415" s="223"/>
      <c r="N415" s="248" t="s">
        <v>1385</v>
      </c>
    </row>
    <row r="416" spans="1:14">
      <c r="A416" s="198">
        <v>45526</v>
      </c>
      <c r="B416" s="199" t="s">
        <v>41</v>
      </c>
      <c r="C416" s="199" t="s">
        <v>49</v>
      </c>
      <c r="D416" s="199" t="s">
        <v>43</v>
      </c>
      <c r="E416" s="200">
        <v>1</v>
      </c>
      <c r="F416" s="199" t="s">
        <v>44</v>
      </c>
      <c r="G416" s="199" t="s">
        <v>38</v>
      </c>
      <c r="H416" s="198"/>
      <c r="I416" s="201"/>
      <c r="J416" s="199" t="s">
        <v>1514</v>
      </c>
      <c r="K416" s="202">
        <f t="shared" si="7"/>
        <v>0</v>
      </c>
      <c r="L416" s="203"/>
      <c r="M416" s="223"/>
      <c r="N416" s="248" t="s">
        <v>1515</v>
      </c>
    </row>
    <row r="417" spans="1:14">
      <c r="A417" s="198">
        <v>45526</v>
      </c>
      <c r="B417" s="199" t="s">
        <v>41</v>
      </c>
      <c r="C417" s="199" t="s">
        <v>49</v>
      </c>
      <c r="D417" s="199" t="s">
        <v>43</v>
      </c>
      <c r="E417" s="200">
        <v>1</v>
      </c>
      <c r="F417" s="199" t="s">
        <v>44</v>
      </c>
      <c r="G417" s="199" t="s">
        <v>23</v>
      </c>
      <c r="H417" s="198"/>
      <c r="I417" s="201"/>
      <c r="J417" s="199" t="s">
        <v>1516</v>
      </c>
      <c r="K417" s="202">
        <f t="shared" si="7"/>
        <v>0</v>
      </c>
      <c r="L417" s="203"/>
      <c r="M417" s="223"/>
      <c r="N417" s="248" t="s">
        <v>970</v>
      </c>
    </row>
    <row r="418" spans="1:14">
      <c r="A418" s="198">
        <v>45526</v>
      </c>
      <c r="B418" s="199" t="s">
        <v>41</v>
      </c>
      <c r="C418" s="199" t="s">
        <v>49</v>
      </c>
      <c r="D418" s="199" t="s">
        <v>43</v>
      </c>
      <c r="E418" s="200">
        <v>25</v>
      </c>
      <c r="F418" s="199" t="s">
        <v>44</v>
      </c>
      <c r="G418" s="199" t="s">
        <v>26</v>
      </c>
      <c r="H418" s="198"/>
      <c r="I418" s="201"/>
      <c r="J418" s="199" t="s">
        <v>1517</v>
      </c>
      <c r="K418" s="202">
        <f t="shared" si="7"/>
        <v>0</v>
      </c>
      <c r="L418" s="203"/>
      <c r="M418" s="223"/>
      <c r="N418" s="248" t="s">
        <v>1518</v>
      </c>
    </row>
    <row r="419" spans="1:14">
      <c r="A419" s="198">
        <v>45526</v>
      </c>
      <c r="B419" s="199" t="s">
        <v>41</v>
      </c>
      <c r="C419" s="199" t="s">
        <v>49</v>
      </c>
      <c r="D419" s="199" t="s">
        <v>43</v>
      </c>
      <c r="E419" s="200">
        <v>1</v>
      </c>
      <c r="F419" s="199" t="s">
        <v>44</v>
      </c>
      <c r="G419" s="199" t="s">
        <v>20</v>
      </c>
      <c r="H419" s="198"/>
      <c r="I419" s="201"/>
      <c r="J419" s="199" t="s">
        <v>1519</v>
      </c>
      <c r="K419" s="202">
        <f t="shared" si="7"/>
        <v>0</v>
      </c>
      <c r="L419" s="203"/>
      <c r="M419" s="223"/>
      <c r="N419" s="248" t="s">
        <v>1087</v>
      </c>
    </row>
    <row r="420" spans="1:14">
      <c r="A420" s="198">
        <v>45533</v>
      </c>
      <c r="B420" s="199" t="s">
        <v>41</v>
      </c>
      <c r="C420" s="199" t="s">
        <v>42</v>
      </c>
      <c r="D420" s="199" t="s">
        <v>43</v>
      </c>
      <c r="E420" s="200">
        <v>5</v>
      </c>
      <c r="F420" s="199" t="s">
        <v>44</v>
      </c>
      <c r="G420" s="199" t="s">
        <v>22</v>
      </c>
      <c r="H420" s="198"/>
      <c r="I420" s="201"/>
      <c r="J420" s="199" t="s">
        <v>1520</v>
      </c>
      <c r="K420" s="202">
        <f t="shared" si="7"/>
        <v>0</v>
      </c>
      <c r="L420" s="203"/>
      <c r="M420" s="223"/>
      <c r="N420" s="248" t="s">
        <v>1521</v>
      </c>
    </row>
    <row r="421" spans="1:14">
      <c r="A421" s="198">
        <v>45533</v>
      </c>
      <c r="B421" s="199" t="s">
        <v>41</v>
      </c>
      <c r="C421" s="199" t="s">
        <v>42</v>
      </c>
      <c r="D421" s="199" t="s">
        <v>43</v>
      </c>
      <c r="E421" s="200">
        <v>5</v>
      </c>
      <c r="F421" s="199" t="s">
        <v>44</v>
      </c>
      <c r="G421" s="199" t="s">
        <v>32</v>
      </c>
      <c r="H421" s="198"/>
      <c r="I421" s="201"/>
      <c r="J421" s="199" t="s">
        <v>1522</v>
      </c>
      <c r="K421" s="202">
        <f t="shared" si="7"/>
        <v>0</v>
      </c>
      <c r="L421" s="203"/>
      <c r="M421" s="223"/>
      <c r="N421" s="248" t="s">
        <v>1306</v>
      </c>
    </row>
    <row r="422" spans="1:14">
      <c r="A422" s="198">
        <v>45533</v>
      </c>
      <c r="B422" s="199" t="s">
        <v>41</v>
      </c>
      <c r="C422" s="199" t="s">
        <v>64</v>
      </c>
      <c r="D422" s="199" t="s">
        <v>43</v>
      </c>
      <c r="E422" s="200">
        <v>3</v>
      </c>
      <c r="F422" s="199" t="s">
        <v>44</v>
      </c>
      <c r="G422" s="199" t="s">
        <v>36</v>
      </c>
      <c r="H422" s="198"/>
      <c r="I422" s="201"/>
      <c r="J422" s="199" t="s">
        <v>1523</v>
      </c>
      <c r="K422" s="202">
        <f t="shared" si="7"/>
        <v>0</v>
      </c>
      <c r="L422" s="203"/>
      <c r="M422" s="223"/>
      <c r="N422" s="248" t="s">
        <v>972</v>
      </c>
    </row>
    <row r="423" spans="1:14">
      <c r="A423" s="198">
        <v>45533</v>
      </c>
      <c r="B423" s="199" t="s">
        <v>41</v>
      </c>
      <c r="C423" s="199" t="s">
        <v>64</v>
      </c>
      <c r="D423" s="199" t="s">
        <v>43</v>
      </c>
      <c r="E423" s="200">
        <v>16</v>
      </c>
      <c r="F423" s="199" t="s">
        <v>44</v>
      </c>
      <c r="G423" s="199" t="s">
        <v>36</v>
      </c>
      <c r="H423" s="198"/>
      <c r="I423" s="201"/>
      <c r="J423" s="199" t="s">
        <v>1524</v>
      </c>
      <c r="K423" s="202">
        <f t="shared" si="7"/>
        <v>0</v>
      </c>
      <c r="L423" s="203"/>
      <c r="M423" s="223"/>
      <c r="N423" s="248" t="s">
        <v>972</v>
      </c>
    </row>
    <row r="424" spans="1:14">
      <c r="A424" s="198">
        <v>45533</v>
      </c>
      <c r="B424" s="199" t="s">
        <v>41</v>
      </c>
      <c r="C424" s="199" t="s">
        <v>64</v>
      </c>
      <c r="D424" s="199" t="s">
        <v>43</v>
      </c>
      <c r="E424" s="200">
        <v>17</v>
      </c>
      <c r="F424" s="199" t="s">
        <v>44</v>
      </c>
      <c r="G424" s="199" t="s">
        <v>30</v>
      </c>
      <c r="H424" s="198"/>
      <c r="I424" s="201"/>
      <c r="J424" s="199" t="s">
        <v>1525</v>
      </c>
      <c r="K424" s="202">
        <f t="shared" si="7"/>
        <v>0</v>
      </c>
      <c r="L424" s="203"/>
      <c r="M424" s="223"/>
      <c r="N424" s="248" t="s">
        <v>1137</v>
      </c>
    </row>
    <row r="425" spans="1:14">
      <c r="A425" s="198">
        <v>45534</v>
      </c>
      <c r="B425" s="199" t="s">
        <v>41</v>
      </c>
      <c r="C425" s="199" t="s">
        <v>49</v>
      </c>
      <c r="D425" s="199" t="s">
        <v>43</v>
      </c>
      <c r="E425" s="200">
        <v>1</v>
      </c>
      <c r="F425" s="199" t="s">
        <v>44</v>
      </c>
      <c r="G425" s="199" t="s">
        <v>40</v>
      </c>
      <c r="H425" s="198"/>
      <c r="I425" s="201"/>
      <c r="J425" s="199" t="s">
        <v>72</v>
      </c>
      <c r="K425" s="202">
        <f t="shared" ref="K425:K488" si="8">IF(H425="",0,IF(L425&gt;E425,"ERROR",E425-L425))</f>
        <v>0</v>
      </c>
      <c r="L425" s="203"/>
      <c r="M425" s="223"/>
      <c r="N425" s="248" t="s">
        <v>1081</v>
      </c>
    </row>
    <row r="426" spans="1:14">
      <c r="A426" s="198">
        <v>45534</v>
      </c>
      <c r="B426" s="199" t="s">
        <v>41</v>
      </c>
      <c r="C426" s="199" t="s">
        <v>49</v>
      </c>
      <c r="D426" s="199" t="s">
        <v>43</v>
      </c>
      <c r="E426" s="200">
        <v>1</v>
      </c>
      <c r="F426" s="199" t="s">
        <v>44</v>
      </c>
      <c r="G426" s="199" t="s">
        <v>31</v>
      </c>
      <c r="H426" s="198"/>
      <c r="I426" s="201"/>
      <c r="J426" s="199" t="s">
        <v>1526</v>
      </c>
      <c r="K426" s="202">
        <f t="shared" si="8"/>
        <v>0</v>
      </c>
      <c r="L426" s="203"/>
      <c r="M426" s="223"/>
      <c r="N426" s="248" t="s">
        <v>1028</v>
      </c>
    </row>
    <row r="427" spans="1:14">
      <c r="A427" s="198">
        <v>45534</v>
      </c>
      <c r="B427" s="199" t="s">
        <v>41</v>
      </c>
      <c r="C427" s="199" t="s">
        <v>49</v>
      </c>
      <c r="D427" s="199" t="s">
        <v>43</v>
      </c>
      <c r="E427" s="200">
        <v>1</v>
      </c>
      <c r="F427" s="199" t="s">
        <v>44</v>
      </c>
      <c r="G427" s="199" t="s">
        <v>23</v>
      </c>
      <c r="H427" s="198"/>
      <c r="I427" s="201"/>
      <c r="J427" s="199" t="s">
        <v>1527</v>
      </c>
      <c r="K427" s="202">
        <f t="shared" si="8"/>
        <v>0</v>
      </c>
      <c r="L427" s="203"/>
      <c r="M427" s="223"/>
      <c r="N427" s="248" t="s">
        <v>970</v>
      </c>
    </row>
    <row r="428" spans="1:14">
      <c r="A428" s="198">
        <v>45534</v>
      </c>
      <c r="B428" s="199" t="s">
        <v>41</v>
      </c>
      <c r="C428" s="199" t="s">
        <v>49</v>
      </c>
      <c r="D428" s="199" t="s">
        <v>43</v>
      </c>
      <c r="E428" s="200">
        <v>2</v>
      </c>
      <c r="F428" s="199" t="s">
        <v>44</v>
      </c>
      <c r="G428" s="199" t="s">
        <v>18</v>
      </c>
      <c r="H428" s="198"/>
      <c r="I428" s="201"/>
      <c r="J428" s="199" t="s">
        <v>1528</v>
      </c>
      <c r="K428" s="202">
        <f t="shared" si="8"/>
        <v>0</v>
      </c>
      <c r="L428" s="203"/>
      <c r="M428" s="223"/>
      <c r="N428" s="248" t="s">
        <v>1037</v>
      </c>
    </row>
    <row r="429" spans="1:14">
      <c r="A429" s="198">
        <v>45534</v>
      </c>
      <c r="B429" s="199" t="s">
        <v>41</v>
      </c>
      <c r="C429" s="199" t="s">
        <v>49</v>
      </c>
      <c r="D429" s="199" t="s">
        <v>43</v>
      </c>
      <c r="E429" s="200">
        <v>14</v>
      </c>
      <c r="F429" s="199" t="s">
        <v>44</v>
      </c>
      <c r="G429" s="199" t="s">
        <v>17</v>
      </c>
      <c r="H429" s="198"/>
      <c r="I429" s="201"/>
      <c r="J429" s="199" t="s">
        <v>1529</v>
      </c>
      <c r="K429" s="202">
        <f t="shared" si="8"/>
        <v>0</v>
      </c>
      <c r="L429" s="203"/>
      <c r="M429" s="223"/>
      <c r="N429" s="248" t="s">
        <v>1017</v>
      </c>
    </row>
    <row r="430" spans="1:14">
      <c r="A430" s="198">
        <v>45534</v>
      </c>
      <c r="B430" s="199" t="s">
        <v>41</v>
      </c>
      <c r="C430" s="199" t="s">
        <v>49</v>
      </c>
      <c r="D430" s="199" t="s">
        <v>43</v>
      </c>
      <c r="E430" s="200">
        <v>1</v>
      </c>
      <c r="F430" s="199" t="s">
        <v>44</v>
      </c>
      <c r="G430" s="199" t="s">
        <v>36</v>
      </c>
      <c r="H430" s="198"/>
      <c r="I430" s="201"/>
      <c r="J430" s="199" t="s">
        <v>1530</v>
      </c>
      <c r="K430" s="202">
        <f t="shared" si="8"/>
        <v>0</v>
      </c>
      <c r="L430" s="203"/>
      <c r="M430" s="223"/>
      <c r="N430" s="248" t="s">
        <v>977</v>
      </c>
    </row>
    <row r="431" spans="1:14">
      <c r="A431" s="198">
        <v>45534</v>
      </c>
      <c r="B431" s="199" t="s">
        <v>41</v>
      </c>
      <c r="C431" s="199" t="s">
        <v>49</v>
      </c>
      <c r="D431" s="199" t="s">
        <v>43</v>
      </c>
      <c r="E431" s="200">
        <v>12</v>
      </c>
      <c r="F431" s="199" t="s">
        <v>44</v>
      </c>
      <c r="G431" s="199" t="s">
        <v>34</v>
      </c>
      <c r="H431" s="198"/>
      <c r="I431" s="201"/>
      <c r="J431" s="199" t="s">
        <v>1531</v>
      </c>
      <c r="K431" s="202">
        <f t="shared" si="8"/>
        <v>0</v>
      </c>
      <c r="L431" s="203"/>
      <c r="M431" s="223"/>
      <c r="N431" s="248" t="s">
        <v>958</v>
      </c>
    </row>
    <row r="432" spans="1:14">
      <c r="A432" s="198">
        <v>45534</v>
      </c>
      <c r="B432" s="199" t="s">
        <v>41</v>
      </c>
      <c r="C432" s="199" t="s">
        <v>49</v>
      </c>
      <c r="D432" s="199" t="s">
        <v>43</v>
      </c>
      <c r="E432" s="200">
        <v>1</v>
      </c>
      <c r="F432" s="199" t="s">
        <v>44</v>
      </c>
      <c r="G432" s="199" t="s">
        <v>20</v>
      </c>
      <c r="H432" s="198"/>
      <c r="I432" s="201"/>
      <c r="J432" s="199" t="s">
        <v>1532</v>
      </c>
      <c r="K432" s="202">
        <f t="shared" si="8"/>
        <v>0</v>
      </c>
      <c r="L432" s="203"/>
      <c r="M432" s="223"/>
      <c r="N432" s="248" t="s">
        <v>1025</v>
      </c>
    </row>
    <row r="433" spans="1:14">
      <c r="A433" s="198">
        <v>45534</v>
      </c>
      <c r="B433" s="199" t="s">
        <v>41</v>
      </c>
      <c r="C433" s="199" t="s">
        <v>49</v>
      </c>
      <c r="D433" s="199" t="s">
        <v>43</v>
      </c>
      <c r="E433" s="200">
        <v>1</v>
      </c>
      <c r="F433" s="199" t="s">
        <v>44</v>
      </c>
      <c r="G433" s="199" t="s">
        <v>20</v>
      </c>
      <c r="H433" s="198"/>
      <c r="I433" s="201"/>
      <c r="J433" s="199" t="s">
        <v>549</v>
      </c>
      <c r="K433" s="202">
        <f t="shared" si="8"/>
        <v>0</v>
      </c>
      <c r="L433" s="203"/>
      <c r="M433" s="223"/>
      <c r="N433" s="248" t="s">
        <v>1087</v>
      </c>
    </row>
    <row r="434" spans="1:14">
      <c r="A434" s="198">
        <v>45534</v>
      </c>
      <c r="B434" s="199" t="s">
        <v>41</v>
      </c>
      <c r="C434" s="199" t="s">
        <v>49</v>
      </c>
      <c r="D434" s="199" t="s">
        <v>43</v>
      </c>
      <c r="E434" s="200">
        <v>1</v>
      </c>
      <c r="F434" s="199" t="s">
        <v>44</v>
      </c>
      <c r="G434" s="199" t="s">
        <v>39</v>
      </c>
      <c r="H434" s="198"/>
      <c r="I434" s="201"/>
      <c r="J434" s="199" t="s">
        <v>1533</v>
      </c>
      <c r="K434" s="202">
        <f t="shared" si="8"/>
        <v>0</v>
      </c>
      <c r="L434" s="203"/>
      <c r="M434" s="223"/>
      <c r="N434" s="248" t="s">
        <v>961</v>
      </c>
    </row>
    <row r="435" spans="1:14">
      <c r="A435" s="198">
        <v>45511</v>
      </c>
      <c r="B435" s="199" t="s">
        <v>41</v>
      </c>
      <c r="C435" s="199" t="s">
        <v>49</v>
      </c>
      <c r="D435" s="199" t="s">
        <v>43</v>
      </c>
      <c r="E435" s="200">
        <v>8</v>
      </c>
      <c r="F435" s="199" t="s">
        <v>44</v>
      </c>
      <c r="G435" s="199" t="s">
        <v>17</v>
      </c>
      <c r="H435" s="198"/>
      <c r="I435" s="201"/>
      <c r="J435" s="199" t="s">
        <v>1534</v>
      </c>
      <c r="K435" s="202">
        <f t="shared" si="8"/>
        <v>0</v>
      </c>
      <c r="L435" s="203"/>
      <c r="M435" s="223"/>
      <c r="N435" s="248" t="s">
        <v>1017</v>
      </c>
    </row>
    <row r="436" spans="1:14">
      <c r="A436" s="198">
        <v>45506</v>
      </c>
      <c r="B436" s="199" t="s">
        <v>41</v>
      </c>
      <c r="C436" s="199" t="s">
        <v>49</v>
      </c>
      <c r="D436" s="199" t="s">
        <v>43</v>
      </c>
      <c r="E436" s="200">
        <v>4</v>
      </c>
      <c r="F436" s="199" t="s">
        <v>44</v>
      </c>
      <c r="G436" s="199" t="s">
        <v>39</v>
      </c>
      <c r="H436" s="198"/>
      <c r="I436" s="199"/>
      <c r="J436" s="199" t="s">
        <v>1535</v>
      </c>
      <c r="K436" s="202">
        <f t="shared" si="8"/>
        <v>0</v>
      </c>
      <c r="L436" s="203">
        <v>0</v>
      </c>
      <c r="M436" s="223"/>
      <c r="N436" s="248" t="s">
        <v>961</v>
      </c>
    </row>
    <row r="437" spans="1:14">
      <c r="A437" s="198">
        <v>45506</v>
      </c>
      <c r="B437" s="199" t="s">
        <v>41</v>
      </c>
      <c r="C437" s="199" t="s">
        <v>49</v>
      </c>
      <c r="D437" s="199" t="s">
        <v>43</v>
      </c>
      <c r="E437" s="200">
        <v>15</v>
      </c>
      <c r="F437" s="199" t="s">
        <v>44</v>
      </c>
      <c r="G437" s="199" t="s">
        <v>23</v>
      </c>
      <c r="H437" s="198"/>
      <c r="I437" s="201"/>
      <c r="J437" s="199" t="s">
        <v>1536</v>
      </c>
      <c r="K437" s="202">
        <f t="shared" si="8"/>
        <v>0</v>
      </c>
      <c r="L437" s="203"/>
      <c r="M437" s="223"/>
      <c r="N437" s="248" t="s">
        <v>970</v>
      </c>
    </row>
    <row r="438" spans="1:14">
      <c r="A438" s="198">
        <v>45519</v>
      </c>
      <c r="B438" s="199" t="s">
        <v>41</v>
      </c>
      <c r="C438" s="199" t="s">
        <v>42</v>
      </c>
      <c r="D438" s="199" t="s">
        <v>43</v>
      </c>
      <c r="E438" s="200">
        <v>3</v>
      </c>
      <c r="F438" s="199" t="s">
        <v>44</v>
      </c>
      <c r="G438" s="199" t="s">
        <v>16</v>
      </c>
      <c r="H438" s="198"/>
      <c r="I438" s="201"/>
      <c r="J438" s="199" t="s">
        <v>1537</v>
      </c>
      <c r="K438" s="202">
        <f t="shared" si="8"/>
        <v>0</v>
      </c>
      <c r="L438" s="203"/>
      <c r="M438" s="223"/>
      <c r="N438" s="248" t="s">
        <v>1103</v>
      </c>
    </row>
    <row r="439" spans="1:14">
      <c r="A439" s="198">
        <v>45519</v>
      </c>
      <c r="B439" s="199" t="s">
        <v>41</v>
      </c>
      <c r="C439" s="199" t="s">
        <v>42</v>
      </c>
      <c r="D439" s="199" t="s">
        <v>43</v>
      </c>
      <c r="E439" s="200">
        <v>1</v>
      </c>
      <c r="F439" s="199" t="s">
        <v>44</v>
      </c>
      <c r="G439" s="199" t="s">
        <v>40</v>
      </c>
      <c r="H439" s="198"/>
      <c r="I439" s="201"/>
      <c r="J439" s="199" t="s">
        <v>1538</v>
      </c>
      <c r="K439" s="202">
        <f t="shared" si="8"/>
        <v>0</v>
      </c>
      <c r="L439" s="203"/>
      <c r="M439" s="223"/>
      <c r="N439" s="248" t="s">
        <v>1081</v>
      </c>
    </row>
    <row r="440" spans="1:14">
      <c r="A440" s="198">
        <v>45519</v>
      </c>
      <c r="B440" s="199" t="s">
        <v>41</v>
      </c>
      <c r="C440" s="199" t="s">
        <v>42</v>
      </c>
      <c r="D440" s="199" t="s">
        <v>43</v>
      </c>
      <c r="E440" s="200">
        <v>1</v>
      </c>
      <c r="F440" s="199" t="s">
        <v>44</v>
      </c>
      <c r="G440" s="199" t="s">
        <v>21</v>
      </c>
      <c r="H440" s="198"/>
      <c r="I440" s="201"/>
      <c r="J440" s="199" t="s">
        <v>1539</v>
      </c>
      <c r="K440" s="202">
        <f t="shared" si="8"/>
        <v>0</v>
      </c>
      <c r="L440" s="203"/>
      <c r="M440" s="223"/>
      <c r="N440" s="248" t="s">
        <v>1317</v>
      </c>
    </row>
    <row r="441" spans="1:14">
      <c r="A441" s="198">
        <v>45519</v>
      </c>
      <c r="B441" s="199" t="s">
        <v>41</v>
      </c>
      <c r="C441" s="199" t="s">
        <v>42</v>
      </c>
      <c r="D441" s="199" t="s">
        <v>43</v>
      </c>
      <c r="E441" s="200">
        <v>1</v>
      </c>
      <c r="F441" s="199" t="s">
        <v>44</v>
      </c>
      <c r="G441" s="199" t="s">
        <v>23</v>
      </c>
      <c r="H441" s="198"/>
      <c r="I441" s="201"/>
      <c r="J441" s="199" t="s">
        <v>1540</v>
      </c>
      <c r="K441" s="202">
        <f t="shared" si="8"/>
        <v>0</v>
      </c>
      <c r="L441" s="203"/>
      <c r="M441" s="223"/>
      <c r="N441" s="248" t="s">
        <v>970</v>
      </c>
    </row>
    <row r="442" spans="1:14">
      <c r="K442" s="22">
        <f t="shared" si="8"/>
        <v>0</v>
      </c>
    </row>
    <row r="443" spans="1:14">
      <c r="K443" s="22">
        <f t="shared" si="8"/>
        <v>0</v>
      </c>
    </row>
    <row r="444" spans="1:14">
      <c r="K444" s="22">
        <f t="shared" si="8"/>
        <v>0</v>
      </c>
    </row>
    <row r="445" spans="1:14">
      <c r="K445" s="22">
        <f t="shared" si="8"/>
        <v>0</v>
      </c>
    </row>
    <row r="446" spans="1:14">
      <c r="K446" s="22">
        <f t="shared" si="8"/>
        <v>0</v>
      </c>
    </row>
    <row r="447" spans="1:14">
      <c r="K447" s="22">
        <f t="shared" si="8"/>
        <v>0</v>
      </c>
    </row>
    <row r="448" spans="1:14">
      <c r="K448" s="22">
        <f t="shared" si="8"/>
        <v>0</v>
      </c>
    </row>
    <row r="449" spans="11:11">
      <c r="K449" s="22">
        <f t="shared" si="8"/>
        <v>0</v>
      </c>
    </row>
    <row r="450" spans="11:11">
      <c r="K450" s="22">
        <f t="shared" si="8"/>
        <v>0</v>
      </c>
    </row>
    <row r="451" spans="11:11">
      <c r="K451" s="22">
        <f t="shared" si="8"/>
        <v>0</v>
      </c>
    </row>
    <row r="452" spans="11:11">
      <c r="K452" s="22">
        <f t="shared" si="8"/>
        <v>0</v>
      </c>
    </row>
    <row r="453" spans="11:11">
      <c r="K453" s="22">
        <f t="shared" si="8"/>
        <v>0</v>
      </c>
    </row>
    <row r="454" spans="11:11">
      <c r="K454" s="22">
        <f t="shared" si="8"/>
        <v>0</v>
      </c>
    </row>
    <row r="455" spans="11:11">
      <c r="K455" s="22">
        <f t="shared" si="8"/>
        <v>0</v>
      </c>
    </row>
    <row r="456" spans="11:11">
      <c r="K456" s="22">
        <f t="shared" si="8"/>
        <v>0</v>
      </c>
    </row>
    <row r="457" spans="11:11">
      <c r="K457" s="22">
        <f t="shared" si="8"/>
        <v>0</v>
      </c>
    </row>
    <row r="458" spans="11:11">
      <c r="K458" s="22">
        <f t="shared" si="8"/>
        <v>0</v>
      </c>
    </row>
    <row r="459" spans="11:11">
      <c r="K459" s="22">
        <f t="shared" si="8"/>
        <v>0</v>
      </c>
    </row>
    <row r="460" spans="11:11">
      <c r="K460" s="22">
        <f t="shared" si="8"/>
        <v>0</v>
      </c>
    </row>
    <row r="461" spans="11:11">
      <c r="K461" s="22">
        <f t="shared" si="8"/>
        <v>0</v>
      </c>
    </row>
    <row r="462" spans="11:11">
      <c r="K462" s="22">
        <f t="shared" si="8"/>
        <v>0</v>
      </c>
    </row>
    <row r="463" spans="11:11">
      <c r="K463" s="22">
        <f t="shared" si="8"/>
        <v>0</v>
      </c>
    </row>
    <row r="464" spans="11:11">
      <c r="K464" s="22">
        <f t="shared" si="8"/>
        <v>0</v>
      </c>
    </row>
    <row r="465" spans="11:11">
      <c r="K465" s="22">
        <f t="shared" si="8"/>
        <v>0</v>
      </c>
    </row>
    <row r="466" spans="11:11">
      <c r="K466" s="22">
        <f t="shared" si="8"/>
        <v>0</v>
      </c>
    </row>
    <row r="467" spans="11:11">
      <c r="K467" s="22">
        <f t="shared" si="8"/>
        <v>0</v>
      </c>
    </row>
    <row r="468" spans="11:11">
      <c r="K468" s="22">
        <f t="shared" si="8"/>
        <v>0</v>
      </c>
    </row>
    <row r="469" spans="11:11">
      <c r="K469" s="22">
        <f t="shared" si="8"/>
        <v>0</v>
      </c>
    </row>
    <row r="470" spans="11:11">
      <c r="K470" s="22">
        <f t="shared" si="8"/>
        <v>0</v>
      </c>
    </row>
    <row r="471" spans="11:11">
      <c r="K471" s="22">
        <f t="shared" si="8"/>
        <v>0</v>
      </c>
    </row>
    <row r="472" spans="11:11">
      <c r="K472" s="22">
        <f t="shared" si="8"/>
        <v>0</v>
      </c>
    </row>
    <row r="473" spans="11:11">
      <c r="K473" s="22">
        <f t="shared" si="8"/>
        <v>0</v>
      </c>
    </row>
    <row r="474" spans="11:11">
      <c r="K474" s="22">
        <f t="shared" si="8"/>
        <v>0</v>
      </c>
    </row>
    <row r="475" spans="11:11">
      <c r="K475" s="22">
        <f t="shared" si="8"/>
        <v>0</v>
      </c>
    </row>
    <row r="476" spans="11:11">
      <c r="K476" s="22">
        <f t="shared" si="8"/>
        <v>0</v>
      </c>
    </row>
    <row r="477" spans="11:11">
      <c r="K477" s="22">
        <f t="shared" si="8"/>
        <v>0</v>
      </c>
    </row>
    <row r="478" spans="11:11">
      <c r="K478" s="22">
        <f t="shared" si="8"/>
        <v>0</v>
      </c>
    </row>
    <row r="479" spans="11:11">
      <c r="K479" s="22">
        <f t="shared" si="8"/>
        <v>0</v>
      </c>
    </row>
    <row r="480" spans="11:11">
      <c r="K480" s="22">
        <f t="shared" si="8"/>
        <v>0</v>
      </c>
    </row>
    <row r="481" spans="11:11">
      <c r="K481" s="22">
        <f t="shared" si="8"/>
        <v>0</v>
      </c>
    </row>
    <row r="482" spans="11:11">
      <c r="K482" s="22">
        <f t="shared" si="8"/>
        <v>0</v>
      </c>
    </row>
    <row r="483" spans="11:11">
      <c r="K483" s="22">
        <f t="shared" si="8"/>
        <v>0</v>
      </c>
    </row>
    <row r="484" spans="11:11">
      <c r="K484" s="22">
        <f t="shared" si="8"/>
        <v>0</v>
      </c>
    </row>
    <row r="485" spans="11:11">
      <c r="K485" s="22">
        <f t="shared" si="8"/>
        <v>0</v>
      </c>
    </row>
    <row r="486" spans="11:11">
      <c r="K486" s="22">
        <f t="shared" si="8"/>
        <v>0</v>
      </c>
    </row>
    <row r="487" spans="11:11">
      <c r="K487" s="22">
        <f t="shared" si="8"/>
        <v>0</v>
      </c>
    </row>
    <row r="488" spans="11:11">
      <c r="K488" s="22">
        <f t="shared" si="8"/>
        <v>0</v>
      </c>
    </row>
    <row r="489" spans="11:11">
      <c r="K489" s="22">
        <f>IF(H489="",0,IF(L489&gt;E489,"ERROR",E489-L489))</f>
        <v>0</v>
      </c>
    </row>
    <row r="1046387" spans="1:14" s="1" customFormat="1">
      <c r="A1046387" s="4"/>
      <c r="B1046387" s="3"/>
      <c r="C1046387" s="3"/>
      <c r="D1046387" s="3"/>
      <c r="E1046387" s="59"/>
      <c r="F1046387" s="3"/>
      <c r="G1046387" s="3"/>
      <c r="H1046387" s="4"/>
      <c r="I1046387" s="3"/>
      <c r="J1046387" s="3"/>
      <c r="K1046387" s="59"/>
      <c r="L1046387" s="60"/>
      <c r="M1046387" s="224"/>
      <c r="N1046387" s="190"/>
    </row>
    <row r="1046388" spans="1:14" s="1" customFormat="1">
      <c r="A1046388" s="4"/>
      <c r="B1046388" s="3"/>
      <c r="C1046388" s="3"/>
      <c r="D1046388" s="3"/>
      <c r="E1046388" s="59"/>
      <c r="F1046388" s="3"/>
      <c r="G1046388" s="3"/>
      <c r="H1046388" s="4"/>
      <c r="I1046388" s="3"/>
      <c r="J1046388" s="3"/>
      <c r="K1046388" s="59"/>
      <c r="L1046388" s="60"/>
      <c r="M1046388" s="224"/>
      <c r="N1046388" s="190"/>
    </row>
    <row r="1046389" spans="1:14" s="1" customFormat="1">
      <c r="A1046389" s="4"/>
      <c r="B1046389" s="3"/>
      <c r="C1046389" s="3"/>
      <c r="D1046389" s="3"/>
      <c r="E1046389" s="59"/>
      <c r="F1046389" s="3"/>
      <c r="G1046389" s="3"/>
      <c r="H1046389" s="4"/>
      <c r="I1046389" s="3"/>
      <c r="J1046389" s="3"/>
      <c r="K1046389" s="59"/>
      <c r="L1046389" s="60"/>
      <c r="M1046389" s="224"/>
      <c r="N1046389" s="190"/>
    </row>
    <row r="1046393" spans="1:14" s="1" customFormat="1">
      <c r="A1046393" s="4"/>
      <c r="B1046393" s="3"/>
      <c r="C1046393" s="3"/>
      <c r="D1046393" s="3"/>
      <c r="E1046393" s="59"/>
      <c r="F1046393" s="3"/>
      <c r="G1046393" s="3"/>
      <c r="H1046393" s="4"/>
      <c r="I1046393" s="3"/>
      <c r="J1046393" s="3"/>
      <c r="K1046393" s="59"/>
      <c r="L1046393" s="60"/>
      <c r="M1046393" s="224"/>
      <c r="N1046393" s="190"/>
    </row>
  </sheetData>
  <sheetProtection sort="0" autoFilter="0"/>
  <autoFilter ref="A3:N489" xr:uid="{089D63C8-F63F-4896-9242-4EDFA75CB27C}"/>
  <mergeCells count="1">
    <mergeCell ref="A1:N1"/>
  </mergeCells>
  <conditionalFormatting sqref="K4:K489">
    <cfRule type="cellIs" dxfId="5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5CC8-505D-4EA2-97FF-FACE3BA17A41}">
  <sheetPr codeName="Sheet10">
    <pageSetUpPr fitToPage="1"/>
  </sheetPr>
  <dimension ref="A1:O1046031"/>
  <sheetViews>
    <sheetView defaultGridColor="0" view="pageBreakPreview" colorId="8" zoomScale="70" zoomScaleNormal="70" zoomScaleSheetLayoutView="70" workbookViewId="0">
      <selection activeCell="L2" sqref="L1:L1048576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224" customWidth="1"/>
    <col min="14" max="14" width="21.85546875" style="190" customWidth="1"/>
    <col min="15" max="15" width="36.7109375" customWidth="1"/>
  </cols>
  <sheetData>
    <row r="1" spans="1:14" s="1" customFormat="1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4"/>
      <c r="N1" s="313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221" t="s">
        <v>8</v>
      </c>
      <c r="N2" s="189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222"/>
      <c r="N3" s="188"/>
    </row>
    <row r="4" spans="1:14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67" si="0">IF(H4="",0,IF(L4&gt;E4,"ERROR",E4-L4))</f>
        <v>0</v>
      </c>
      <c r="L4" s="105"/>
      <c r="M4" s="227"/>
      <c r="N4" s="190"/>
    </row>
    <row r="5" spans="1:14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227"/>
      <c r="N5" s="190"/>
    </row>
    <row r="6" spans="1:14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227"/>
      <c r="N6" s="190"/>
    </row>
    <row r="7" spans="1:14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227"/>
      <c r="N7" s="190"/>
    </row>
    <row r="8" spans="1:14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227"/>
      <c r="N8" s="190"/>
    </row>
    <row r="9" spans="1:14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227"/>
      <c r="N9" s="190"/>
    </row>
    <row r="10" spans="1:14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227"/>
      <c r="N10" s="190"/>
    </row>
    <row r="11" spans="1:14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227"/>
      <c r="N11" s="190"/>
    </row>
    <row r="12" spans="1:14" s="60" customFormat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227"/>
      <c r="N12" s="190"/>
    </row>
    <row r="13" spans="1:14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227"/>
      <c r="N13" s="190"/>
    </row>
    <row r="14" spans="1:14" s="60" customFormat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227"/>
      <c r="N14" s="190"/>
    </row>
    <row r="15" spans="1:14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227"/>
      <c r="N15" s="190"/>
    </row>
    <row r="16" spans="1:14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227"/>
      <c r="N16" s="190"/>
    </row>
    <row r="17" spans="1:14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227"/>
      <c r="N17" s="190"/>
    </row>
    <row r="18" spans="1:14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227"/>
      <c r="N18" s="190"/>
    </row>
    <row r="19" spans="1:14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227"/>
      <c r="N19" s="190"/>
    </row>
    <row r="20" spans="1:14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227"/>
      <c r="N20" s="190"/>
    </row>
    <row r="21" spans="1:14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227"/>
      <c r="N21" s="190"/>
    </row>
    <row r="22" spans="1:14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227"/>
      <c r="N22" s="190"/>
    </row>
    <row r="23" spans="1:14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227"/>
      <c r="N23" s="190"/>
    </row>
    <row r="24" spans="1:14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227"/>
      <c r="N24" s="190"/>
    </row>
    <row r="25" spans="1:14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227"/>
      <c r="N25" s="190"/>
    </row>
    <row r="26" spans="1:14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227"/>
      <c r="N26" s="190"/>
    </row>
    <row r="27" spans="1:14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227"/>
      <c r="N27" s="190"/>
    </row>
    <row r="28" spans="1:14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227"/>
      <c r="N28" s="190"/>
    </row>
    <row r="29" spans="1:14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227"/>
      <c r="N29" s="190"/>
    </row>
    <row r="30" spans="1:14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227"/>
      <c r="N30" s="190"/>
    </row>
    <row r="31" spans="1:14">
      <c r="A31" s="198">
        <v>45506</v>
      </c>
      <c r="B31" s="199" t="s">
        <v>41</v>
      </c>
      <c r="C31" s="199" t="s">
        <v>49</v>
      </c>
      <c r="D31" s="199" t="s">
        <v>43</v>
      </c>
      <c r="E31" s="200">
        <v>1</v>
      </c>
      <c r="F31" s="199" t="s">
        <v>44</v>
      </c>
      <c r="G31" s="199" t="s">
        <v>23</v>
      </c>
      <c r="H31" s="198">
        <v>45537</v>
      </c>
      <c r="I31" s="201" t="s">
        <v>356</v>
      </c>
      <c r="J31" s="199" t="s">
        <v>73</v>
      </c>
      <c r="K31" s="202">
        <f t="shared" si="0"/>
        <v>1</v>
      </c>
      <c r="L31" s="203">
        <v>0</v>
      </c>
      <c r="M31" s="223"/>
      <c r="N31" s="248" t="s">
        <v>1491</v>
      </c>
    </row>
    <row r="32" spans="1:14">
      <c r="A32" s="198">
        <v>45534</v>
      </c>
      <c r="B32" s="199" t="s">
        <v>41</v>
      </c>
      <c r="C32" s="199" t="s">
        <v>49</v>
      </c>
      <c r="D32" s="199" t="s">
        <v>43</v>
      </c>
      <c r="E32" s="200">
        <v>1</v>
      </c>
      <c r="F32" s="199" t="s">
        <v>44</v>
      </c>
      <c r="G32" s="199" t="s">
        <v>30</v>
      </c>
      <c r="H32" s="198">
        <v>45537</v>
      </c>
      <c r="I32" s="201" t="s">
        <v>356</v>
      </c>
      <c r="J32" s="199" t="s">
        <v>1492</v>
      </c>
      <c r="K32" s="202">
        <f t="shared" si="0"/>
        <v>1</v>
      </c>
      <c r="L32" s="203">
        <v>0</v>
      </c>
      <c r="M32" s="223"/>
      <c r="N32" s="248" t="s">
        <v>1137</v>
      </c>
    </row>
    <row r="33" spans="1:14">
      <c r="A33" s="198">
        <v>45531</v>
      </c>
      <c r="B33" s="199" t="s">
        <v>41</v>
      </c>
      <c r="C33" s="199" t="s">
        <v>46</v>
      </c>
      <c r="D33" s="199" t="s">
        <v>43</v>
      </c>
      <c r="E33" s="200">
        <v>5</v>
      </c>
      <c r="F33" s="199" t="s">
        <v>44</v>
      </c>
      <c r="G33" s="199" t="s">
        <v>26</v>
      </c>
      <c r="H33" s="198">
        <v>45538</v>
      </c>
      <c r="I33" s="199" t="s">
        <v>356</v>
      </c>
      <c r="J33" s="199" t="s">
        <v>1493</v>
      </c>
      <c r="K33" s="202">
        <f t="shared" si="0"/>
        <v>5</v>
      </c>
      <c r="L33" s="203">
        <v>0</v>
      </c>
      <c r="M33" s="223"/>
      <c r="N33" s="248" t="s">
        <v>1307</v>
      </c>
    </row>
    <row r="34" spans="1:14">
      <c r="A34" s="198">
        <v>45531</v>
      </c>
      <c r="B34" s="199" t="s">
        <v>41</v>
      </c>
      <c r="C34" s="199" t="s">
        <v>46</v>
      </c>
      <c r="D34" s="199" t="s">
        <v>43</v>
      </c>
      <c r="E34" s="200">
        <v>4</v>
      </c>
      <c r="F34" s="199" t="s">
        <v>44</v>
      </c>
      <c r="G34" s="199" t="s">
        <v>20</v>
      </c>
      <c r="H34" s="198">
        <v>45538</v>
      </c>
      <c r="I34" s="199" t="s">
        <v>356</v>
      </c>
      <c r="J34" s="199" t="s">
        <v>1494</v>
      </c>
      <c r="K34" s="202">
        <f t="shared" si="0"/>
        <v>2</v>
      </c>
      <c r="L34" s="203">
        <v>2</v>
      </c>
      <c r="M34" s="223"/>
      <c r="N34" s="248" t="s">
        <v>1090</v>
      </c>
    </row>
    <row r="35" spans="1:14">
      <c r="A35" s="198">
        <v>45533</v>
      </c>
      <c r="B35" s="199" t="s">
        <v>41</v>
      </c>
      <c r="C35" s="199" t="s">
        <v>46</v>
      </c>
      <c r="D35" s="199" t="s">
        <v>43</v>
      </c>
      <c r="E35" s="200">
        <v>1</v>
      </c>
      <c r="F35" s="199" t="s">
        <v>44</v>
      </c>
      <c r="G35" s="199" t="s">
        <v>15</v>
      </c>
      <c r="H35" s="198">
        <v>45538</v>
      </c>
      <c r="I35" s="199" t="s">
        <v>356</v>
      </c>
      <c r="J35" s="199" t="s">
        <v>1155</v>
      </c>
      <c r="K35" s="202">
        <f t="shared" si="0"/>
        <v>1</v>
      </c>
      <c r="L35" s="203">
        <v>0</v>
      </c>
      <c r="M35" s="223">
        <v>45538</v>
      </c>
      <c r="N35" s="248" t="s">
        <v>1495</v>
      </c>
    </row>
    <row r="36" spans="1:14">
      <c r="A36" s="198">
        <v>45533</v>
      </c>
      <c r="B36" s="199" t="s">
        <v>41</v>
      </c>
      <c r="C36" s="199" t="s">
        <v>42</v>
      </c>
      <c r="D36" s="199" t="s">
        <v>43</v>
      </c>
      <c r="E36" s="200">
        <v>5</v>
      </c>
      <c r="F36" s="199" t="s">
        <v>44</v>
      </c>
      <c r="G36" s="199" t="s">
        <v>30</v>
      </c>
      <c r="H36" s="198">
        <v>45537</v>
      </c>
      <c r="I36" s="201" t="s">
        <v>356</v>
      </c>
      <c r="J36" s="199" t="s">
        <v>1496</v>
      </c>
      <c r="K36" s="202">
        <f t="shared" si="0"/>
        <v>5</v>
      </c>
      <c r="L36" s="203">
        <v>0</v>
      </c>
      <c r="M36" s="223"/>
      <c r="N36" s="248" t="s">
        <v>1137</v>
      </c>
    </row>
    <row r="37" spans="1:14">
      <c r="A37" s="198">
        <v>45506</v>
      </c>
      <c r="B37" s="199" t="s">
        <v>41</v>
      </c>
      <c r="C37" s="199" t="s">
        <v>49</v>
      </c>
      <c r="D37" s="199" t="s">
        <v>43</v>
      </c>
      <c r="E37" s="200">
        <v>1</v>
      </c>
      <c r="F37" s="199" t="s">
        <v>44</v>
      </c>
      <c r="G37" s="199" t="s">
        <v>36</v>
      </c>
      <c r="H37" s="198">
        <v>45539</v>
      </c>
      <c r="I37" s="199" t="s">
        <v>356</v>
      </c>
      <c r="J37" s="199" t="s">
        <v>1497</v>
      </c>
      <c r="K37" s="202">
        <f t="shared" si="0"/>
        <v>1</v>
      </c>
      <c r="L37" s="203">
        <v>0</v>
      </c>
      <c r="M37" s="223"/>
      <c r="N37" s="248" t="s">
        <v>963</v>
      </c>
    </row>
    <row r="38" spans="1:14">
      <c r="A38" s="198">
        <v>45506</v>
      </c>
      <c r="B38" s="199" t="s">
        <v>41</v>
      </c>
      <c r="C38" s="199" t="s">
        <v>49</v>
      </c>
      <c r="D38" s="199" t="s">
        <v>43</v>
      </c>
      <c r="E38" s="200">
        <v>2</v>
      </c>
      <c r="F38" s="199" t="s">
        <v>44</v>
      </c>
      <c r="G38" s="199" t="s">
        <v>16</v>
      </c>
      <c r="H38" s="198">
        <v>45539</v>
      </c>
      <c r="I38" s="199" t="s">
        <v>356</v>
      </c>
      <c r="J38" s="199" t="s">
        <v>1498</v>
      </c>
      <c r="K38" s="202">
        <f t="shared" si="0"/>
        <v>2</v>
      </c>
      <c r="L38" s="203">
        <v>0</v>
      </c>
      <c r="M38" s="223"/>
      <c r="N38" s="248" t="s">
        <v>1103</v>
      </c>
    </row>
    <row r="39" spans="1:14">
      <c r="A39" s="198">
        <v>45511</v>
      </c>
      <c r="B39" s="199" t="s">
        <v>41</v>
      </c>
      <c r="C39" s="199" t="s">
        <v>49</v>
      </c>
      <c r="D39" s="199" t="s">
        <v>43</v>
      </c>
      <c r="E39" s="200">
        <v>4</v>
      </c>
      <c r="F39" s="199" t="s">
        <v>44</v>
      </c>
      <c r="G39" s="199" t="s">
        <v>36</v>
      </c>
      <c r="H39" s="198">
        <v>45539</v>
      </c>
      <c r="I39" s="199" t="s">
        <v>356</v>
      </c>
      <c r="J39" s="199" t="s">
        <v>1499</v>
      </c>
      <c r="K39" s="202">
        <f t="shared" si="0"/>
        <v>3</v>
      </c>
      <c r="L39" s="203">
        <v>1</v>
      </c>
      <c r="M39" s="223"/>
      <c r="N39" s="248" t="s">
        <v>977</v>
      </c>
    </row>
    <row r="40" spans="1:14">
      <c r="A40" s="198">
        <v>45511</v>
      </c>
      <c r="B40" s="199" t="s">
        <v>41</v>
      </c>
      <c r="C40" s="199" t="s">
        <v>49</v>
      </c>
      <c r="D40" s="199" t="s">
        <v>43</v>
      </c>
      <c r="E40" s="200">
        <v>2</v>
      </c>
      <c r="F40" s="199" t="s">
        <v>44</v>
      </c>
      <c r="G40" s="199" t="s">
        <v>36</v>
      </c>
      <c r="H40" s="198">
        <v>45539</v>
      </c>
      <c r="I40" s="199" t="s">
        <v>356</v>
      </c>
      <c r="J40" s="199" t="s">
        <v>1500</v>
      </c>
      <c r="K40" s="202">
        <f t="shared" si="0"/>
        <v>2</v>
      </c>
      <c r="L40" s="203">
        <v>0</v>
      </c>
      <c r="M40" s="223"/>
      <c r="N40" s="248" t="s">
        <v>963</v>
      </c>
    </row>
    <row r="41" spans="1:14">
      <c r="A41" s="198">
        <v>45511</v>
      </c>
      <c r="B41" s="199" t="s">
        <v>41</v>
      </c>
      <c r="C41" s="199" t="s">
        <v>49</v>
      </c>
      <c r="D41" s="199" t="s">
        <v>43</v>
      </c>
      <c r="E41" s="200">
        <v>1</v>
      </c>
      <c r="F41" s="199" t="s">
        <v>44</v>
      </c>
      <c r="G41" s="199" t="s">
        <v>23</v>
      </c>
      <c r="H41" s="198">
        <v>45539</v>
      </c>
      <c r="I41" s="199" t="s">
        <v>356</v>
      </c>
      <c r="J41" s="199" t="s">
        <v>589</v>
      </c>
      <c r="K41" s="202">
        <f t="shared" si="0"/>
        <v>1</v>
      </c>
      <c r="L41" s="203">
        <v>0</v>
      </c>
      <c r="M41" s="223"/>
      <c r="N41" s="248" t="s">
        <v>1088</v>
      </c>
    </row>
    <row r="42" spans="1:14">
      <c r="A42" s="198">
        <v>45511</v>
      </c>
      <c r="B42" s="199" t="s">
        <v>41</v>
      </c>
      <c r="C42" s="199" t="s">
        <v>49</v>
      </c>
      <c r="D42" s="199" t="s">
        <v>43</v>
      </c>
      <c r="E42" s="200">
        <v>1</v>
      </c>
      <c r="F42" s="199" t="s">
        <v>44</v>
      </c>
      <c r="G42" s="199" t="s">
        <v>40</v>
      </c>
      <c r="H42" s="198">
        <v>45539</v>
      </c>
      <c r="I42" s="199" t="s">
        <v>356</v>
      </c>
      <c r="J42" s="199" t="s">
        <v>1501</v>
      </c>
      <c r="K42" s="202">
        <f t="shared" si="0"/>
        <v>1</v>
      </c>
      <c r="L42" s="203">
        <v>0</v>
      </c>
      <c r="M42" s="223"/>
      <c r="N42" s="248" t="s">
        <v>1328</v>
      </c>
    </row>
    <row r="43" spans="1:14">
      <c r="A43" s="198">
        <v>45511</v>
      </c>
      <c r="B43" s="199" t="s">
        <v>41</v>
      </c>
      <c r="C43" s="199" t="s">
        <v>49</v>
      </c>
      <c r="D43" s="199" t="s">
        <v>43</v>
      </c>
      <c r="E43" s="200">
        <v>2</v>
      </c>
      <c r="F43" s="199" t="s">
        <v>44</v>
      </c>
      <c r="G43" s="199" t="s">
        <v>39</v>
      </c>
      <c r="H43" s="198">
        <v>45540</v>
      </c>
      <c r="I43" s="199" t="s">
        <v>356</v>
      </c>
      <c r="J43" s="199" t="s">
        <v>1502</v>
      </c>
      <c r="K43" s="202">
        <f t="shared" si="0"/>
        <v>1</v>
      </c>
      <c r="L43" s="203">
        <v>1</v>
      </c>
      <c r="M43" s="223"/>
      <c r="N43" s="248" t="s">
        <v>961</v>
      </c>
    </row>
    <row r="44" spans="1:14">
      <c r="A44" s="198">
        <v>45511</v>
      </c>
      <c r="B44" s="199" t="s">
        <v>41</v>
      </c>
      <c r="C44" s="199" t="s">
        <v>49</v>
      </c>
      <c r="D44" s="199" t="s">
        <v>43</v>
      </c>
      <c r="E44" s="200">
        <v>6</v>
      </c>
      <c r="F44" s="199" t="s">
        <v>44</v>
      </c>
      <c r="G44" s="199" t="s">
        <v>34</v>
      </c>
      <c r="H44" s="198">
        <v>45539</v>
      </c>
      <c r="I44" s="199" t="s">
        <v>356</v>
      </c>
      <c r="J44" s="199" t="s">
        <v>1503</v>
      </c>
      <c r="K44" s="202">
        <f t="shared" si="0"/>
        <v>5</v>
      </c>
      <c r="L44" s="203">
        <v>1</v>
      </c>
      <c r="M44" s="223"/>
      <c r="N44" s="248" t="s">
        <v>958</v>
      </c>
    </row>
    <row r="45" spans="1:14">
      <c r="A45" s="198">
        <v>45512</v>
      </c>
      <c r="B45" s="199" t="s">
        <v>41</v>
      </c>
      <c r="C45" s="199" t="s">
        <v>42</v>
      </c>
      <c r="D45" s="199" t="s">
        <v>43</v>
      </c>
      <c r="E45" s="200">
        <v>33</v>
      </c>
      <c r="F45" s="199" t="s">
        <v>44</v>
      </c>
      <c r="G45" s="199" t="s">
        <v>34</v>
      </c>
      <c r="H45" s="198">
        <v>45539</v>
      </c>
      <c r="I45" s="199" t="s">
        <v>356</v>
      </c>
      <c r="J45" s="199" t="s">
        <v>1504</v>
      </c>
      <c r="K45" s="202">
        <f t="shared" si="0"/>
        <v>21</v>
      </c>
      <c r="L45" s="203">
        <v>12</v>
      </c>
      <c r="M45" s="223"/>
      <c r="N45" s="248" t="s">
        <v>958</v>
      </c>
    </row>
    <row r="46" spans="1:14">
      <c r="A46" s="198">
        <v>45512</v>
      </c>
      <c r="B46" s="199" t="s">
        <v>41</v>
      </c>
      <c r="C46" s="199" t="s">
        <v>42</v>
      </c>
      <c r="D46" s="199" t="s">
        <v>43</v>
      </c>
      <c r="E46" s="200">
        <v>19</v>
      </c>
      <c r="F46" s="199" t="s">
        <v>44</v>
      </c>
      <c r="G46" s="199" t="s">
        <v>34</v>
      </c>
      <c r="H46" s="198">
        <v>45540</v>
      </c>
      <c r="I46" s="199" t="s">
        <v>356</v>
      </c>
      <c r="J46" s="199" t="s">
        <v>1505</v>
      </c>
      <c r="K46" s="202">
        <f t="shared" si="0"/>
        <v>8</v>
      </c>
      <c r="L46" s="203">
        <v>11</v>
      </c>
      <c r="M46" s="223"/>
      <c r="N46" s="248" t="s">
        <v>958</v>
      </c>
    </row>
    <row r="47" spans="1:14">
      <c r="A47" s="198">
        <v>45519</v>
      </c>
      <c r="B47" s="199" t="s">
        <v>41</v>
      </c>
      <c r="C47" s="199" t="s">
        <v>42</v>
      </c>
      <c r="D47" s="199" t="s">
        <v>43</v>
      </c>
      <c r="E47" s="200">
        <v>3</v>
      </c>
      <c r="F47" s="199" t="s">
        <v>44</v>
      </c>
      <c r="G47" s="199" t="s">
        <v>39</v>
      </c>
      <c r="H47" s="198">
        <v>45541</v>
      </c>
      <c r="I47" s="199" t="s">
        <v>356</v>
      </c>
      <c r="J47" s="199" t="s">
        <v>1506</v>
      </c>
      <c r="K47" s="202">
        <f t="shared" si="0"/>
        <v>3</v>
      </c>
      <c r="L47" s="203">
        <v>0</v>
      </c>
      <c r="M47" s="223"/>
      <c r="N47" s="248" t="s">
        <v>961</v>
      </c>
    </row>
    <row r="48" spans="1:14">
      <c r="A48" s="198">
        <v>45519</v>
      </c>
      <c r="B48" s="199" t="s">
        <v>41</v>
      </c>
      <c r="C48" s="199" t="s">
        <v>42</v>
      </c>
      <c r="D48" s="199" t="s">
        <v>43</v>
      </c>
      <c r="E48" s="200">
        <v>7</v>
      </c>
      <c r="F48" s="199" t="s">
        <v>44</v>
      </c>
      <c r="G48" s="199" t="s">
        <v>36</v>
      </c>
      <c r="H48" s="198">
        <v>45544</v>
      </c>
      <c r="I48" s="199" t="s">
        <v>356</v>
      </c>
      <c r="J48" s="199" t="s">
        <v>1507</v>
      </c>
      <c r="K48" s="202">
        <f t="shared" si="0"/>
        <v>7</v>
      </c>
      <c r="L48" s="203">
        <v>0</v>
      </c>
      <c r="M48" s="223">
        <v>45544</v>
      </c>
      <c r="N48" s="248" t="s">
        <v>972</v>
      </c>
    </row>
    <row r="49" spans="1:14">
      <c r="A49" s="198">
        <v>45519</v>
      </c>
      <c r="B49" s="199" t="s">
        <v>41</v>
      </c>
      <c r="C49" s="199" t="s">
        <v>42</v>
      </c>
      <c r="D49" s="199" t="s">
        <v>43</v>
      </c>
      <c r="E49" s="200">
        <v>8</v>
      </c>
      <c r="F49" s="199" t="s">
        <v>44</v>
      </c>
      <c r="G49" s="199" t="s">
        <v>36</v>
      </c>
      <c r="H49" s="198">
        <v>45541</v>
      </c>
      <c r="I49" s="199" t="s">
        <v>356</v>
      </c>
      <c r="J49" s="199" t="s">
        <v>1508</v>
      </c>
      <c r="K49" s="202">
        <f t="shared" si="0"/>
        <v>7</v>
      </c>
      <c r="L49" s="203">
        <v>1</v>
      </c>
      <c r="M49" s="223"/>
      <c r="N49" s="248" t="s">
        <v>1322</v>
      </c>
    </row>
    <row r="50" spans="1:14">
      <c r="A50" s="198">
        <v>45519</v>
      </c>
      <c r="B50" s="199" t="s">
        <v>41</v>
      </c>
      <c r="C50" s="199" t="s">
        <v>42</v>
      </c>
      <c r="D50" s="199" t="s">
        <v>43</v>
      </c>
      <c r="E50" s="200">
        <v>7</v>
      </c>
      <c r="F50" s="199" t="s">
        <v>44</v>
      </c>
      <c r="G50" s="199" t="s">
        <v>36</v>
      </c>
      <c r="H50" s="198">
        <v>45541</v>
      </c>
      <c r="I50" s="199" t="s">
        <v>356</v>
      </c>
      <c r="J50" s="199" t="s">
        <v>1509</v>
      </c>
      <c r="K50" s="202">
        <f t="shared" si="0"/>
        <v>7</v>
      </c>
      <c r="L50" s="203">
        <v>0</v>
      </c>
      <c r="M50" s="223"/>
      <c r="N50" s="248" t="s">
        <v>957</v>
      </c>
    </row>
    <row r="51" spans="1:14">
      <c r="A51" s="198">
        <v>45520</v>
      </c>
      <c r="B51" s="199" t="s">
        <v>41</v>
      </c>
      <c r="C51" s="199" t="s">
        <v>46</v>
      </c>
      <c r="D51" s="199" t="s">
        <v>43</v>
      </c>
      <c r="E51" s="200">
        <v>1</v>
      </c>
      <c r="F51" s="199" t="s">
        <v>44</v>
      </c>
      <c r="G51" s="199" t="s">
        <v>39</v>
      </c>
      <c r="H51" s="198">
        <v>45541</v>
      </c>
      <c r="I51" s="199" t="s">
        <v>356</v>
      </c>
      <c r="J51" s="199" t="s">
        <v>1510</v>
      </c>
      <c r="K51" s="202">
        <f t="shared" si="0"/>
        <v>1</v>
      </c>
      <c r="L51" s="203">
        <v>0</v>
      </c>
      <c r="M51" s="223">
        <v>45544</v>
      </c>
      <c r="N51" s="248" t="s">
        <v>961</v>
      </c>
    </row>
    <row r="52" spans="1:14">
      <c r="A52" s="198">
        <v>45523</v>
      </c>
      <c r="B52" s="199" t="s">
        <v>41</v>
      </c>
      <c r="C52" s="199" t="s">
        <v>49</v>
      </c>
      <c r="D52" s="199" t="s">
        <v>43</v>
      </c>
      <c r="E52" s="200">
        <v>1</v>
      </c>
      <c r="F52" s="199" t="s">
        <v>44</v>
      </c>
      <c r="G52" s="199" t="s">
        <v>39</v>
      </c>
      <c r="H52" s="198">
        <v>45546</v>
      </c>
      <c r="I52" s="199" t="s">
        <v>356</v>
      </c>
      <c r="J52" s="199" t="s">
        <v>1511</v>
      </c>
      <c r="K52" s="202">
        <f t="shared" si="0"/>
        <v>1</v>
      </c>
      <c r="L52" s="203">
        <v>0</v>
      </c>
      <c r="M52" s="223">
        <v>45553</v>
      </c>
      <c r="N52" s="248" t="s">
        <v>961</v>
      </c>
    </row>
    <row r="53" spans="1:14">
      <c r="A53" s="198">
        <v>45526</v>
      </c>
      <c r="B53" s="199" t="s">
        <v>41</v>
      </c>
      <c r="C53" s="199" t="s">
        <v>49</v>
      </c>
      <c r="D53" s="199" t="s">
        <v>43</v>
      </c>
      <c r="E53" s="200">
        <v>6</v>
      </c>
      <c r="F53" s="199" t="s">
        <v>44</v>
      </c>
      <c r="G53" s="199" t="s">
        <v>36</v>
      </c>
      <c r="H53" s="198">
        <v>45546</v>
      </c>
      <c r="I53" s="199" t="s">
        <v>356</v>
      </c>
      <c r="J53" s="199" t="s">
        <v>1512</v>
      </c>
      <c r="K53" s="202">
        <f t="shared" si="0"/>
        <v>6</v>
      </c>
      <c r="L53" s="203">
        <v>0</v>
      </c>
      <c r="M53" s="223">
        <v>45553</v>
      </c>
      <c r="N53" s="248" t="s">
        <v>977</v>
      </c>
    </row>
    <row r="54" spans="1:14">
      <c r="A54" s="198">
        <v>45526</v>
      </c>
      <c r="B54" s="199" t="s">
        <v>41</v>
      </c>
      <c r="C54" s="199" t="s">
        <v>49</v>
      </c>
      <c r="D54" s="199" t="s">
        <v>43</v>
      </c>
      <c r="E54" s="200">
        <v>2</v>
      </c>
      <c r="F54" s="199" t="s">
        <v>44</v>
      </c>
      <c r="G54" s="199" t="s">
        <v>29</v>
      </c>
      <c r="H54" s="198">
        <v>45547</v>
      </c>
      <c r="I54" s="199" t="s">
        <v>356</v>
      </c>
      <c r="J54" s="199" t="s">
        <v>1513</v>
      </c>
      <c r="K54" s="202">
        <f t="shared" si="0"/>
        <v>2</v>
      </c>
      <c r="L54" s="203">
        <v>0</v>
      </c>
      <c r="M54" s="223">
        <v>45553</v>
      </c>
      <c r="N54" s="248" t="s">
        <v>1385</v>
      </c>
    </row>
    <row r="55" spans="1:14">
      <c r="A55" s="198">
        <v>45526</v>
      </c>
      <c r="B55" s="199" t="s">
        <v>41</v>
      </c>
      <c r="C55" s="199" t="s">
        <v>49</v>
      </c>
      <c r="D55" s="199" t="s">
        <v>43</v>
      </c>
      <c r="E55" s="200">
        <v>1</v>
      </c>
      <c r="F55" s="199" t="s">
        <v>44</v>
      </c>
      <c r="G55" s="199" t="s">
        <v>38</v>
      </c>
      <c r="H55" s="198">
        <v>45546</v>
      </c>
      <c r="I55" s="199" t="s">
        <v>356</v>
      </c>
      <c r="J55" s="199" t="s">
        <v>1514</v>
      </c>
      <c r="K55" s="202">
        <f t="shared" si="0"/>
        <v>1</v>
      </c>
      <c r="L55" s="203">
        <v>0</v>
      </c>
      <c r="M55" s="223">
        <v>45553</v>
      </c>
      <c r="N55" s="248" t="s">
        <v>1515</v>
      </c>
    </row>
    <row r="56" spans="1:14" ht="15" customHeight="1">
      <c r="A56" s="198">
        <v>45526</v>
      </c>
      <c r="B56" s="199" t="s">
        <v>41</v>
      </c>
      <c r="C56" s="199" t="s">
        <v>49</v>
      </c>
      <c r="D56" s="199" t="s">
        <v>43</v>
      </c>
      <c r="E56" s="200">
        <v>1</v>
      </c>
      <c r="F56" s="199" t="s">
        <v>44</v>
      </c>
      <c r="G56" s="199" t="s">
        <v>23</v>
      </c>
      <c r="H56" s="198">
        <v>45546</v>
      </c>
      <c r="I56" s="199" t="s">
        <v>356</v>
      </c>
      <c r="J56" s="199" t="s">
        <v>1603</v>
      </c>
      <c r="K56" s="202">
        <f t="shared" si="0"/>
        <v>1</v>
      </c>
      <c r="L56" s="203">
        <v>0</v>
      </c>
      <c r="M56" s="223">
        <v>45553</v>
      </c>
      <c r="N56" s="248" t="s">
        <v>970</v>
      </c>
    </row>
    <row r="57" spans="1:14">
      <c r="A57" s="198">
        <v>45526</v>
      </c>
      <c r="B57" s="199" t="s">
        <v>41</v>
      </c>
      <c r="C57" s="199" t="s">
        <v>49</v>
      </c>
      <c r="D57" s="199" t="s">
        <v>43</v>
      </c>
      <c r="E57" s="200">
        <v>25</v>
      </c>
      <c r="F57" s="199" t="s">
        <v>44</v>
      </c>
      <c r="G57" s="199" t="s">
        <v>26</v>
      </c>
      <c r="H57" s="198">
        <v>45547</v>
      </c>
      <c r="I57" s="199" t="s">
        <v>356</v>
      </c>
      <c r="J57" s="199" t="s">
        <v>1517</v>
      </c>
      <c r="K57" s="202">
        <f t="shared" si="0"/>
        <v>25</v>
      </c>
      <c r="L57" s="203">
        <v>0</v>
      </c>
      <c r="M57" s="223"/>
      <c r="N57" s="248" t="s">
        <v>1518</v>
      </c>
    </row>
    <row r="58" spans="1:14">
      <c r="A58" s="198">
        <v>45526</v>
      </c>
      <c r="B58" s="199" t="s">
        <v>41</v>
      </c>
      <c r="C58" s="199" t="s">
        <v>49</v>
      </c>
      <c r="D58" s="199" t="s">
        <v>43</v>
      </c>
      <c r="E58" s="200">
        <v>1</v>
      </c>
      <c r="F58" s="199" t="s">
        <v>44</v>
      </c>
      <c r="G58" s="199" t="s">
        <v>20</v>
      </c>
      <c r="H58" s="198">
        <v>45547</v>
      </c>
      <c r="I58" s="199" t="s">
        <v>356</v>
      </c>
      <c r="J58" s="199" t="s">
        <v>1519</v>
      </c>
      <c r="K58" s="202">
        <f t="shared" si="0"/>
        <v>0</v>
      </c>
      <c r="L58" s="203">
        <v>1</v>
      </c>
      <c r="M58" s="223">
        <v>45555</v>
      </c>
      <c r="N58" s="248" t="s">
        <v>1087</v>
      </c>
    </row>
    <row r="59" spans="1:14">
      <c r="A59" s="198">
        <v>45533</v>
      </c>
      <c r="B59" s="199" t="s">
        <v>41</v>
      </c>
      <c r="C59" s="199" t="s">
        <v>42</v>
      </c>
      <c r="D59" s="199" t="s">
        <v>43</v>
      </c>
      <c r="E59" s="200">
        <v>5</v>
      </c>
      <c r="F59" s="199" t="s">
        <v>44</v>
      </c>
      <c r="G59" s="199" t="s">
        <v>22</v>
      </c>
      <c r="H59" s="198">
        <v>45547</v>
      </c>
      <c r="I59" s="199" t="s">
        <v>356</v>
      </c>
      <c r="J59" s="199" t="s">
        <v>1520</v>
      </c>
      <c r="K59" s="202">
        <f t="shared" si="0"/>
        <v>5</v>
      </c>
      <c r="L59" s="203">
        <v>0</v>
      </c>
      <c r="M59" s="223"/>
      <c r="N59" s="248" t="s">
        <v>1521</v>
      </c>
    </row>
    <row r="60" spans="1:14">
      <c r="A60" s="198">
        <v>45533</v>
      </c>
      <c r="B60" s="199" t="s">
        <v>41</v>
      </c>
      <c r="C60" s="199" t="s">
        <v>42</v>
      </c>
      <c r="D60" s="199" t="s">
        <v>43</v>
      </c>
      <c r="E60" s="200">
        <v>5</v>
      </c>
      <c r="F60" s="199" t="s">
        <v>44</v>
      </c>
      <c r="G60" s="199" t="s">
        <v>32</v>
      </c>
      <c r="H60" s="198">
        <v>45547</v>
      </c>
      <c r="I60" s="199" t="s">
        <v>356</v>
      </c>
      <c r="J60" s="199" t="s">
        <v>1522</v>
      </c>
      <c r="K60" s="202">
        <f t="shared" si="0"/>
        <v>5</v>
      </c>
      <c r="L60" s="203">
        <v>0</v>
      </c>
      <c r="M60" s="223">
        <v>45547</v>
      </c>
      <c r="N60" s="248" t="s">
        <v>1306</v>
      </c>
    </row>
    <row r="61" spans="1:14">
      <c r="A61" s="198">
        <v>45533</v>
      </c>
      <c r="B61" s="199" t="s">
        <v>41</v>
      </c>
      <c r="C61" s="199" t="s">
        <v>64</v>
      </c>
      <c r="D61" s="199" t="s">
        <v>43</v>
      </c>
      <c r="E61" s="200">
        <v>2</v>
      </c>
      <c r="F61" s="199" t="s">
        <v>44</v>
      </c>
      <c r="G61" s="199" t="s">
        <v>36</v>
      </c>
      <c r="H61" s="198">
        <v>45546</v>
      </c>
      <c r="I61" s="199" t="s">
        <v>356</v>
      </c>
      <c r="J61" s="199" t="s">
        <v>1523</v>
      </c>
      <c r="K61" s="202">
        <f t="shared" si="0"/>
        <v>2</v>
      </c>
      <c r="L61" s="203">
        <v>0</v>
      </c>
      <c r="M61" s="223">
        <v>45547</v>
      </c>
      <c r="N61" s="248" t="s">
        <v>972</v>
      </c>
    </row>
    <row r="62" spans="1:14">
      <c r="A62" s="198">
        <v>45533</v>
      </c>
      <c r="B62" s="199" t="s">
        <v>41</v>
      </c>
      <c r="C62" s="199" t="s">
        <v>64</v>
      </c>
      <c r="D62" s="199" t="s">
        <v>43</v>
      </c>
      <c r="E62" s="200">
        <v>16</v>
      </c>
      <c r="F62" s="199" t="s">
        <v>44</v>
      </c>
      <c r="G62" s="199" t="s">
        <v>36</v>
      </c>
      <c r="H62" s="198">
        <v>45546</v>
      </c>
      <c r="I62" s="199" t="s">
        <v>356</v>
      </c>
      <c r="J62" s="199" t="s">
        <v>1524</v>
      </c>
      <c r="K62" s="202">
        <f t="shared" si="0"/>
        <v>16</v>
      </c>
      <c r="L62" s="203">
        <v>0</v>
      </c>
      <c r="M62" s="254">
        <v>45547</v>
      </c>
      <c r="N62" s="248" t="s">
        <v>972</v>
      </c>
    </row>
    <row r="63" spans="1:14">
      <c r="A63" s="198">
        <v>45533</v>
      </c>
      <c r="B63" s="199" t="s">
        <v>41</v>
      </c>
      <c r="C63" s="199" t="s">
        <v>64</v>
      </c>
      <c r="D63" s="199" t="s">
        <v>43</v>
      </c>
      <c r="E63" s="200">
        <v>17</v>
      </c>
      <c r="F63" s="199" t="s">
        <v>44</v>
      </c>
      <c r="G63" s="199" t="s">
        <v>30</v>
      </c>
      <c r="H63" s="198">
        <v>45541</v>
      </c>
      <c r="I63" s="199" t="s">
        <v>356</v>
      </c>
      <c r="J63" s="199" t="s">
        <v>1525</v>
      </c>
      <c r="K63" s="202">
        <f t="shared" si="0"/>
        <v>17</v>
      </c>
      <c r="L63" s="203">
        <v>0</v>
      </c>
      <c r="M63" s="223">
        <v>45547</v>
      </c>
      <c r="N63" s="248" t="s">
        <v>1137</v>
      </c>
    </row>
    <row r="64" spans="1:14">
      <c r="A64" s="198">
        <v>45534</v>
      </c>
      <c r="B64" s="199" t="s">
        <v>41</v>
      </c>
      <c r="C64" s="199" t="s">
        <v>49</v>
      </c>
      <c r="D64" s="199" t="s">
        <v>43</v>
      </c>
      <c r="E64" s="200">
        <v>1</v>
      </c>
      <c r="F64" s="199" t="s">
        <v>44</v>
      </c>
      <c r="G64" s="199" t="s">
        <v>40</v>
      </c>
      <c r="H64" s="198">
        <v>45547</v>
      </c>
      <c r="I64" s="199" t="s">
        <v>356</v>
      </c>
      <c r="J64" s="199" t="s">
        <v>72</v>
      </c>
      <c r="K64" s="202">
        <f t="shared" si="0"/>
        <v>1</v>
      </c>
      <c r="L64" s="203">
        <v>0</v>
      </c>
      <c r="M64" s="223">
        <v>45553</v>
      </c>
      <c r="N64" s="248" t="s">
        <v>1081</v>
      </c>
    </row>
    <row r="65" spans="1:14">
      <c r="A65" s="198">
        <v>45534</v>
      </c>
      <c r="B65" s="199" t="s">
        <v>41</v>
      </c>
      <c r="C65" s="199" t="s">
        <v>49</v>
      </c>
      <c r="D65" s="199" t="s">
        <v>43</v>
      </c>
      <c r="E65" s="200">
        <v>1</v>
      </c>
      <c r="F65" s="199" t="s">
        <v>44</v>
      </c>
      <c r="G65" s="199" t="s">
        <v>31</v>
      </c>
      <c r="H65" s="198">
        <v>45547</v>
      </c>
      <c r="I65" s="199" t="s">
        <v>356</v>
      </c>
      <c r="J65" s="199" t="s">
        <v>1526</v>
      </c>
      <c r="K65" s="202">
        <f t="shared" si="0"/>
        <v>1</v>
      </c>
      <c r="L65" s="203">
        <v>0</v>
      </c>
      <c r="M65" s="223"/>
      <c r="N65" s="248" t="s">
        <v>1028</v>
      </c>
    </row>
    <row r="66" spans="1:14">
      <c r="A66" s="198">
        <v>45534</v>
      </c>
      <c r="B66" s="199" t="s">
        <v>41</v>
      </c>
      <c r="C66" s="199" t="s">
        <v>49</v>
      </c>
      <c r="D66" s="199" t="s">
        <v>43</v>
      </c>
      <c r="E66" s="200">
        <v>1</v>
      </c>
      <c r="F66" s="199" t="s">
        <v>44</v>
      </c>
      <c r="G66" s="199" t="s">
        <v>23</v>
      </c>
      <c r="H66" s="198">
        <v>45548</v>
      </c>
      <c r="I66" s="199" t="s">
        <v>356</v>
      </c>
      <c r="J66" s="199" t="s">
        <v>1527</v>
      </c>
      <c r="K66" s="202">
        <f t="shared" si="0"/>
        <v>1</v>
      </c>
      <c r="L66" s="203">
        <v>0</v>
      </c>
      <c r="M66" s="223">
        <v>45553</v>
      </c>
      <c r="N66" s="248" t="s">
        <v>970</v>
      </c>
    </row>
    <row r="67" spans="1:14">
      <c r="A67" s="198">
        <v>45534</v>
      </c>
      <c r="B67" s="199" t="s">
        <v>41</v>
      </c>
      <c r="C67" s="199" t="s">
        <v>49</v>
      </c>
      <c r="D67" s="199" t="s">
        <v>43</v>
      </c>
      <c r="E67" s="200">
        <v>2</v>
      </c>
      <c r="F67" s="199" t="s">
        <v>44</v>
      </c>
      <c r="G67" s="199" t="s">
        <v>18</v>
      </c>
      <c r="H67" s="198">
        <v>45547</v>
      </c>
      <c r="I67" s="199" t="s">
        <v>356</v>
      </c>
      <c r="J67" s="199" t="s">
        <v>1528</v>
      </c>
      <c r="K67" s="202">
        <f t="shared" si="0"/>
        <v>2</v>
      </c>
      <c r="L67" s="203">
        <v>0</v>
      </c>
      <c r="M67" s="223"/>
      <c r="N67" s="248" t="s">
        <v>1037</v>
      </c>
    </row>
    <row r="68" spans="1:14">
      <c r="A68" s="198">
        <v>45534</v>
      </c>
      <c r="B68" s="199" t="s">
        <v>41</v>
      </c>
      <c r="C68" s="199" t="s">
        <v>49</v>
      </c>
      <c r="D68" s="199" t="s">
        <v>43</v>
      </c>
      <c r="E68" s="200">
        <v>14</v>
      </c>
      <c r="F68" s="199" t="s">
        <v>44</v>
      </c>
      <c r="G68" s="199" t="s">
        <v>17</v>
      </c>
      <c r="H68" s="198">
        <v>45541</v>
      </c>
      <c r="I68" s="199" t="s">
        <v>356</v>
      </c>
      <c r="J68" s="199" t="s">
        <v>1529</v>
      </c>
      <c r="K68" s="202">
        <f t="shared" ref="K68:K80" si="1">IF(H68="",0,IF(L68&gt;E68,"ERROR",E68-L68))</f>
        <v>14</v>
      </c>
      <c r="L68" s="203">
        <v>0</v>
      </c>
      <c r="M68" s="223"/>
      <c r="N68" s="248" t="s">
        <v>1017</v>
      </c>
    </row>
    <row r="69" spans="1:14">
      <c r="A69" s="198">
        <v>45534</v>
      </c>
      <c r="B69" s="199" t="s">
        <v>41</v>
      </c>
      <c r="C69" s="199" t="s">
        <v>49</v>
      </c>
      <c r="D69" s="199" t="s">
        <v>43</v>
      </c>
      <c r="E69" s="200">
        <v>1</v>
      </c>
      <c r="F69" s="199" t="s">
        <v>44</v>
      </c>
      <c r="G69" s="199" t="s">
        <v>36</v>
      </c>
      <c r="H69" s="198">
        <v>45547</v>
      </c>
      <c r="I69" s="199" t="s">
        <v>356</v>
      </c>
      <c r="J69" s="199" t="s">
        <v>1530</v>
      </c>
      <c r="K69" s="202">
        <f t="shared" si="1"/>
        <v>1</v>
      </c>
      <c r="L69" s="203">
        <v>0</v>
      </c>
      <c r="M69" s="223">
        <v>45553</v>
      </c>
      <c r="N69" s="248" t="s">
        <v>977</v>
      </c>
    </row>
    <row r="70" spans="1:14">
      <c r="A70" s="198">
        <v>45534</v>
      </c>
      <c r="B70" s="199" t="s">
        <v>41</v>
      </c>
      <c r="C70" s="199" t="s">
        <v>49</v>
      </c>
      <c r="D70" s="199" t="s">
        <v>43</v>
      </c>
      <c r="E70" s="200">
        <v>12</v>
      </c>
      <c r="F70" s="199" t="s">
        <v>44</v>
      </c>
      <c r="G70" s="199" t="s">
        <v>34</v>
      </c>
      <c r="H70" s="198">
        <v>45547</v>
      </c>
      <c r="I70" s="199" t="s">
        <v>356</v>
      </c>
      <c r="J70" s="199" t="s">
        <v>1531</v>
      </c>
      <c r="K70" s="202">
        <f t="shared" si="1"/>
        <v>12</v>
      </c>
      <c r="L70" s="203">
        <v>0</v>
      </c>
      <c r="M70" s="223"/>
      <c r="N70" s="248" t="s">
        <v>958</v>
      </c>
    </row>
    <row r="71" spans="1:14">
      <c r="A71" s="198">
        <v>45534</v>
      </c>
      <c r="B71" s="199" t="s">
        <v>41</v>
      </c>
      <c r="C71" s="199" t="s">
        <v>49</v>
      </c>
      <c r="D71" s="199" t="s">
        <v>43</v>
      </c>
      <c r="E71" s="200">
        <v>1</v>
      </c>
      <c r="F71" s="199" t="s">
        <v>44</v>
      </c>
      <c r="G71" s="199" t="s">
        <v>20</v>
      </c>
      <c r="H71" s="198">
        <v>45547</v>
      </c>
      <c r="I71" s="199" t="s">
        <v>356</v>
      </c>
      <c r="J71" s="199" t="s">
        <v>1532</v>
      </c>
      <c r="K71" s="202">
        <f t="shared" si="1"/>
        <v>1</v>
      </c>
      <c r="L71" s="203">
        <v>0</v>
      </c>
      <c r="M71" s="223">
        <v>45555</v>
      </c>
      <c r="N71" s="248" t="s">
        <v>1025</v>
      </c>
    </row>
    <row r="72" spans="1:14">
      <c r="A72" s="198">
        <v>45534</v>
      </c>
      <c r="B72" s="199" t="s">
        <v>41</v>
      </c>
      <c r="C72" s="199" t="s">
        <v>49</v>
      </c>
      <c r="D72" s="199" t="s">
        <v>43</v>
      </c>
      <c r="E72" s="200">
        <v>1</v>
      </c>
      <c r="F72" s="199" t="s">
        <v>44</v>
      </c>
      <c r="G72" s="199" t="s">
        <v>20</v>
      </c>
      <c r="H72" s="198">
        <v>45547</v>
      </c>
      <c r="I72" s="199" t="s">
        <v>356</v>
      </c>
      <c r="J72" s="199" t="s">
        <v>549</v>
      </c>
      <c r="K72" s="202">
        <f t="shared" si="1"/>
        <v>1</v>
      </c>
      <c r="L72" s="203">
        <v>0</v>
      </c>
      <c r="M72" s="223">
        <v>45555</v>
      </c>
      <c r="N72" s="248" t="s">
        <v>1087</v>
      </c>
    </row>
    <row r="73" spans="1:14">
      <c r="A73" s="198">
        <v>45534</v>
      </c>
      <c r="B73" s="199" t="s">
        <v>41</v>
      </c>
      <c r="C73" s="199" t="s">
        <v>49</v>
      </c>
      <c r="D73" s="199" t="s">
        <v>43</v>
      </c>
      <c r="E73" s="200">
        <v>1</v>
      </c>
      <c r="F73" s="199" t="s">
        <v>44</v>
      </c>
      <c r="G73" s="199" t="s">
        <v>39</v>
      </c>
      <c r="H73" s="198">
        <v>45547</v>
      </c>
      <c r="I73" s="199" t="s">
        <v>356</v>
      </c>
      <c r="J73" s="199" t="s">
        <v>1533</v>
      </c>
      <c r="K73" s="202">
        <f t="shared" si="1"/>
        <v>1</v>
      </c>
      <c r="L73" s="203">
        <v>0</v>
      </c>
      <c r="M73" s="223">
        <v>45553</v>
      </c>
      <c r="N73" s="248" t="s">
        <v>961</v>
      </c>
    </row>
    <row r="74" spans="1:14">
      <c r="A74" s="198">
        <v>45511</v>
      </c>
      <c r="B74" s="199" t="s">
        <v>41</v>
      </c>
      <c r="C74" s="199" t="s">
        <v>49</v>
      </c>
      <c r="D74" s="199" t="s">
        <v>43</v>
      </c>
      <c r="E74" s="200">
        <v>8</v>
      </c>
      <c r="F74" s="199" t="s">
        <v>44</v>
      </c>
      <c r="G74" s="199" t="s">
        <v>17</v>
      </c>
      <c r="H74" s="198">
        <v>45540</v>
      </c>
      <c r="I74" s="199" t="s">
        <v>356</v>
      </c>
      <c r="J74" s="199" t="s">
        <v>1534</v>
      </c>
      <c r="K74" s="202">
        <f t="shared" si="1"/>
        <v>7</v>
      </c>
      <c r="L74" s="203">
        <v>1</v>
      </c>
      <c r="M74" s="223"/>
      <c r="N74" s="248" t="s">
        <v>1017</v>
      </c>
    </row>
    <row r="75" spans="1:14">
      <c r="A75" s="198">
        <v>45506</v>
      </c>
      <c r="B75" s="199" t="s">
        <v>41</v>
      </c>
      <c r="C75" s="199" t="s">
        <v>49</v>
      </c>
      <c r="D75" s="199" t="s">
        <v>43</v>
      </c>
      <c r="E75" s="200">
        <v>4</v>
      </c>
      <c r="F75" s="199" t="s">
        <v>44</v>
      </c>
      <c r="G75" s="199" t="s">
        <v>39</v>
      </c>
      <c r="H75" s="198">
        <v>45538</v>
      </c>
      <c r="I75" s="201" t="s">
        <v>356</v>
      </c>
      <c r="J75" s="199" t="s">
        <v>1535</v>
      </c>
      <c r="K75" s="202">
        <f t="shared" si="1"/>
        <v>4</v>
      </c>
      <c r="L75" s="203">
        <v>0</v>
      </c>
      <c r="M75" s="223"/>
      <c r="N75" s="248" t="s">
        <v>961</v>
      </c>
    </row>
    <row r="76" spans="1:14">
      <c r="A76" s="198">
        <v>45506</v>
      </c>
      <c r="B76" s="199" t="s">
        <v>41</v>
      </c>
      <c r="C76" s="199" t="s">
        <v>49</v>
      </c>
      <c r="D76" s="199" t="s">
        <v>43</v>
      </c>
      <c r="E76" s="200">
        <v>15</v>
      </c>
      <c r="F76" s="199" t="s">
        <v>44</v>
      </c>
      <c r="G76" s="199" t="s">
        <v>23</v>
      </c>
      <c r="H76" s="198">
        <v>45538</v>
      </c>
      <c r="I76" s="199" t="s">
        <v>356</v>
      </c>
      <c r="J76" s="199" t="s">
        <v>1541</v>
      </c>
      <c r="K76" s="202">
        <f t="shared" si="1"/>
        <v>14</v>
      </c>
      <c r="L76" s="203">
        <v>1</v>
      </c>
      <c r="M76" s="223"/>
      <c r="N76" s="248" t="s">
        <v>970</v>
      </c>
    </row>
    <row r="77" spans="1:14">
      <c r="A77" s="198">
        <v>45519</v>
      </c>
      <c r="B77" s="199" t="s">
        <v>41</v>
      </c>
      <c r="C77" s="199" t="s">
        <v>42</v>
      </c>
      <c r="D77" s="199" t="s">
        <v>43</v>
      </c>
      <c r="E77" s="200">
        <v>3</v>
      </c>
      <c r="F77" s="199" t="s">
        <v>44</v>
      </c>
      <c r="G77" s="199" t="s">
        <v>16</v>
      </c>
      <c r="H77" s="198">
        <v>45538</v>
      </c>
      <c r="I77" s="199" t="s">
        <v>356</v>
      </c>
      <c r="J77" s="199" t="s">
        <v>1537</v>
      </c>
      <c r="K77" s="202">
        <f t="shared" si="1"/>
        <v>3</v>
      </c>
      <c r="L77" s="203">
        <v>0</v>
      </c>
      <c r="M77" s="223"/>
      <c r="N77" s="248" t="s">
        <v>1103</v>
      </c>
    </row>
    <row r="78" spans="1:14">
      <c r="A78" s="198">
        <v>45519</v>
      </c>
      <c r="B78" s="199" t="s">
        <v>41</v>
      </c>
      <c r="C78" s="199" t="s">
        <v>42</v>
      </c>
      <c r="D78" s="199" t="s">
        <v>43</v>
      </c>
      <c r="E78" s="200">
        <v>1</v>
      </c>
      <c r="F78" s="199" t="s">
        <v>44</v>
      </c>
      <c r="G78" s="199" t="s">
        <v>40</v>
      </c>
      <c r="H78" s="198">
        <v>45539</v>
      </c>
      <c r="I78" s="199" t="s">
        <v>356</v>
      </c>
      <c r="J78" s="199" t="s">
        <v>1538</v>
      </c>
      <c r="K78" s="202">
        <f t="shared" si="1"/>
        <v>1</v>
      </c>
      <c r="L78" s="203">
        <v>0</v>
      </c>
      <c r="M78" s="223"/>
      <c r="N78" s="248" t="s">
        <v>1081</v>
      </c>
    </row>
    <row r="79" spans="1:14">
      <c r="A79" s="198">
        <v>45519</v>
      </c>
      <c r="B79" s="199" t="s">
        <v>41</v>
      </c>
      <c r="C79" s="199" t="s">
        <v>42</v>
      </c>
      <c r="D79" s="199" t="s">
        <v>43</v>
      </c>
      <c r="E79" s="200">
        <v>1</v>
      </c>
      <c r="F79" s="199" t="s">
        <v>44</v>
      </c>
      <c r="G79" s="199" t="s">
        <v>21</v>
      </c>
      <c r="H79" s="198">
        <v>45538</v>
      </c>
      <c r="I79" s="199" t="s">
        <v>356</v>
      </c>
      <c r="J79" s="199" t="s">
        <v>1539</v>
      </c>
      <c r="K79" s="202">
        <f t="shared" si="1"/>
        <v>1</v>
      </c>
      <c r="L79" s="203">
        <v>0</v>
      </c>
      <c r="M79" s="223"/>
      <c r="N79" s="248" t="s">
        <v>1317</v>
      </c>
    </row>
    <row r="80" spans="1:14">
      <c r="A80" s="198">
        <v>45519</v>
      </c>
      <c r="B80" s="199" t="s">
        <v>41</v>
      </c>
      <c r="C80" s="199" t="s">
        <v>42</v>
      </c>
      <c r="D80" s="199" t="s">
        <v>43</v>
      </c>
      <c r="E80" s="200">
        <v>1</v>
      </c>
      <c r="F80" s="199" t="s">
        <v>44</v>
      </c>
      <c r="G80" s="199" t="s">
        <v>23</v>
      </c>
      <c r="H80" s="198">
        <v>45539</v>
      </c>
      <c r="I80" s="199" t="s">
        <v>356</v>
      </c>
      <c r="J80" s="199" t="s">
        <v>1540</v>
      </c>
      <c r="K80" s="202">
        <f t="shared" si="1"/>
        <v>1</v>
      </c>
      <c r="L80" s="203">
        <v>0</v>
      </c>
      <c r="M80" s="223"/>
      <c r="N80" s="248" t="s">
        <v>970</v>
      </c>
    </row>
    <row r="81" spans="1:15">
      <c r="A81" s="4">
        <v>45538</v>
      </c>
      <c r="B81" s="70" t="s">
        <v>41</v>
      </c>
      <c r="C81" s="70" t="s">
        <v>64</v>
      </c>
      <c r="D81" s="70" t="s">
        <v>43</v>
      </c>
      <c r="E81" s="59">
        <v>2</v>
      </c>
      <c r="F81" s="70" t="s">
        <v>44</v>
      </c>
      <c r="G81" s="70" t="s">
        <v>36</v>
      </c>
      <c r="H81" s="4">
        <v>45538</v>
      </c>
      <c r="I81" s="70" t="s">
        <v>356</v>
      </c>
      <c r="J81" s="70" t="s">
        <v>1542</v>
      </c>
      <c r="K81" s="22">
        <f t="shared" ref="K81:K93" si="2">IF(H81="",0,IF(L81&gt;E81,"ERROR",E81-L81))</f>
        <v>2</v>
      </c>
      <c r="L81" s="60">
        <v>0</v>
      </c>
      <c r="M81" s="224">
        <v>45538</v>
      </c>
      <c r="N81" s="249" t="s">
        <v>972</v>
      </c>
    </row>
    <row r="82" spans="1:15">
      <c r="A82" s="4">
        <v>45538</v>
      </c>
      <c r="B82" s="70" t="s">
        <v>41</v>
      </c>
      <c r="C82" s="70" t="s">
        <v>64</v>
      </c>
      <c r="D82" s="70" t="s">
        <v>43</v>
      </c>
      <c r="E82" s="59">
        <v>6</v>
      </c>
      <c r="F82" s="70" t="s">
        <v>44</v>
      </c>
      <c r="G82" s="70" t="s">
        <v>17</v>
      </c>
      <c r="H82" s="4">
        <v>45538</v>
      </c>
      <c r="I82" s="70" t="s">
        <v>356</v>
      </c>
      <c r="J82" s="70" t="s">
        <v>1543</v>
      </c>
      <c r="K82" s="22">
        <f t="shared" si="2"/>
        <v>5</v>
      </c>
      <c r="L82" s="60">
        <v>1</v>
      </c>
      <c r="M82" s="224">
        <v>45538</v>
      </c>
      <c r="N82" s="249" t="s">
        <v>1017</v>
      </c>
    </row>
    <row r="83" spans="1:15">
      <c r="A83" s="4">
        <v>45538</v>
      </c>
      <c r="B83" s="70" t="s">
        <v>41</v>
      </c>
      <c r="C83" s="70" t="s">
        <v>64</v>
      </c>
      <c r="D83" s="70" t="s">
        <v>43</v>
      </c>
      <c r="E83" s="59">
        <v>3</v>
      </c>
      <c r="F83" s="70" t="s">
        <v>44</v>
      </c>
      <c r="G83" s="70" t="s">
        <v>31</v>
      </c>
      <c r="H83" s="4">
        <v>45538</v>
      </c>
      <c r="I83" s="70" t="s">
        <v>356</v>
      </c>
      <c r="J83" s="70" t="s">
        <v>1544</v>
      </c>
      <c r="K83" s="22">
        <f t="shared" si="2"/>
        <v>3</v>
      </c>
      <c r="L83" s="60">
        <v>0</v>
      </c>
      <c r="M83" s="224">
        <v>45538</v>
      </c>
      <c r="N83" s="249" t="s">
        <v>1028</v>
      </c>
    </row>
    <row r="84" spans="1:15">
      <c r="A84" s="4">
        <v>45538</v>
      </c>
      <c r="B84" s="70" t="s">
        <v>41</v>
      </c>
      <c r="C84" s="70" t="s">
        <v>64</v>
      </c>
      <c r="D84" s="70" t="s">
        <v>43</v>
      </c>
      <c r="E84" s="59">
        <v>2</v>
      </c>
      <c r="F84" s="70" t="s">
        <v>44</v>
      </c>
      <c r="G84" s="70" t="s">
        <v>20</v>
      </c>
      <c r="H84" s="4">
        <v>45538</v>
      </c>
      <c r="I84" s="70" t="s">
        <v>356</v>
      </c>
      <c r="J84" s="70" t="s">
        <v>1545</v>
      </c>
      <c r="K84" s="22">
        <f t="shared" si="2"/>
        <v>2</v>
      </c>
      <c r="L84" s="60">
        <v>0</v>
      </c>
      <c r="M84" s="224">
        <v>45538</v>
      </c>
      <c r="N84" s="249" t="s">
        <v>1025</v>
      </c>
    </row>
    <row r="85" spans="1:15">
      <c r="A85" s="4">
        <v>45538</v>
      </c>
      <c r="B85" s="70" t="s">
        <v>41</v>
      </c>
      <c r="C85" s="70" t="s">
        <v>64</v>
      </c>
      <c r="D85" s="70" t="s">
        <v>43</v>
      </c>
      <c r="E85" s="59">
        <v>6</v>
      </c>
      <c r="F85" s="70" t="s">
        <v>44</v>
      </c>
      <c r="G85" s="70" t="s">
        <v>17</v>
      </c>
      <c r="H85" s="4">
        <v>45538</v>
      </c>
      <c r="I85" s="70" t="s">
        <v>356</v>
      </c>
      <c r="J85" s="70" t="s">
        <v>623</v>
      </c>
      <c r="K85" s="22">
        <f t="shared" si="2"/>
        <v>4</v>
      </c>
      <c r="L85" s="60">
        <v>2</v>
      </c>
      <c r="M85" s="224">
        <v>45538</v>
      </c>
      <c r="N85" s="249" t="s">
        <v>1017</v>
      </c>
    </row>
    <row r="86" spans="1:15">
      <c r="A86" s="4">
        <v>45538</v>
      </c>
      <c r="B86" s="70" t="s">
        <v>41</v>
      </c>
      <c r="C86" s="70" t="s">
        <v>64</v>
      </c>
      <c r="D86" s="70" t="s">
        <v>43</v>
      </c>
      <c r="E86" s="59">
        <v>1</v>
      </c>
      <c r="F86" s="70" t="s">
        <v>44</v>
      </c>
      <c r="G86" s="70" t="s">
        <v>35</v>
      </c>
      <c r="H86" s="4">
        <v>45538</v>
      </c>
      <c r="I86" s="70" t="s">
        <v>356</v>
      </c>
      <c r="J86" s="70" t="s">
        <v>621</v>
      </c>
      <c r="K86" s="22">
        <f t="shared" si="2"/>
        <v>1</v>
      </c>
      <c r="L86" s="60">
        <v>0</v>
      </c>
      <c r="M86" s="224">
        <v>45538</v>
      </c>
      <c r="N86" s="249" t="s">
        <v>1105</v>
      </c>
    </row>
    <row r="87" spans="1:15">
      <c r="A87" s="4">
        <v>45538</v>
      </c>
      <c r="B87" s="70" t="s">
        <v>41</v>
      </c>
      <c r="C87" s="70" t="s">
        <v>64</v>
      </c>
      <c r="D87" s="70" t="s">
        <v>43</v>
      </c>
      <c r="E87" s="59">
        <v>1</v>
      </c>
      <c r="F87" s="70" t="s">
        <v>44</v>
      </c>
      <c r="G87" s="70" t="s">
        <v>35</v>
      </c>
      <c r="H87" s="4">
        <v>45538</v>
      </c>
      <c r="I87" s="70" t="s">
        <v>356</v>
      </c>
      <c r="J87" s="70" t="s">
        <v>620</v>
      </c>
      <c r="K87" s="22">
        <f t="shared" si="2"/>
        <v>1</v>
      </c>
      <c r="L87" s="60">
        <v>0</v>
      </c>
      <c r="M87" s="224">
        <v>45538</v>
      </c>
      <c r="N87" s="249" t="s">
        <v>1143</v>
      </c>
    </row>
    <row r="88" spans="1:15">
      <c r="A88" s="4">
        <v>45538</v>
      </c>
      <c r="B88" s="70" t="s">
        <v>41</v>
      </c>
      <c r="C88" s="70" t="s">
        <v>64</v>
      </c>
      <c r="D88" s="70" t="s">
        <v>43</v>
      </c>
      <c r="E88" s="59">
        <v>2</v>
      </c>
      <c r="F88" s="70" t="s">
        <v>44</v>
      </c>
      <c r="G88" s="70" t="s">
        <v>18</v>
      </c>
      <c r="H88" s="4">
        <v>45538</v>
      </c>
      <c r="I88" s="70" t="s">
        <v>356</v>
      </c>
      <c r="J88" s="70" t="s">
        <v>619</v>
      </c>
      <c r="K88" s="22">
        <f t="shared" si="2"/>
        <v>2</v>
      </c>
      <c r="L88" s="60">
        <v>0</v>
      </c>
      <c r="M88" s="224">
        <v>45538</v>
      </c>
      <c r="N88" s="249" t="s">
        <v>1025</v>
      </c>
    </row>
    <row r="89" spans="1:15">
      <c r="A89" s="4">
        <v>45538</v>
      </c>
      <c r="B89" s="70" t="s">
        <v>41</v>
      </c>
      <c r="C89" s="70" t="s">
        <v>64</v>
      </c>
      <c r="D89" s="70" t="s">
        <v>43</v>
      </c>
      <c r="E89" s="59">
        <v>3</v>
      </c>
      <c r="F89" s="70" t="s">
        <v>44</v>
      </c>
      <c r="G89" s="70" t="s">
        <v>20</v>
      </c>
      <c r="H89" s="4">
        <v>45538</v>
      </c>
      <c r="I89" s="70" t="s">
        <v>356</v>
      </c>
      <c r="J89" s="70" t="s">
        <v>1546</v>
      </c>
      <c r="K89" s="22">
        <f t="shared" si="2"/>
        <v>3</v>
      </c>
      <c r="L89" s="60">
        <v>0</v>
      </c>
      <c r="M89" s="224">
        <v>45538</v>
      </c>
      <c r="N89" s="249" t="s">
        <v>1037</v>
      </c>
    </row>
    <row r="90" spans="1:15">
      <c r="A90" s="4">
        <v>45540</v>
      </c>
      <c r="B90" s="70" t="s">
        <v>41</v>
      </c>
      <c r="C90" s="70" t="s">
        <v>64</v>
      </c>
      <c r="D90" s="70" t="s">
        <v>43</v>
      </c>
      <c r="E90" s="59">
        <v>6</v>
      </c>
      <c r="F90" s="70" t="s">
        <v>44</v>
      </c>
      <c r="G90" s="70" t="s">
        <v>17</v>
      </c>
      <c r="H90" s="4">
        <v>45540</v>
      </c>
      <c r="I90" s="70" t="s">
        <v>356</v>
      </c>
      <c r="J90" s="70" t="s">
        <v>1547</v>
      </c>
      <c r="K90" s="22">
        <f t="shared" si="2"/>
        <v>4</v>
      </c>
      <c r="L90" s="60">
        <v>2</v>
      </c>
      <c r="M90" s="224">
        <v>45540</v>
      </c>
      <c r="N90" s="250" t="s">
        <v>1017</v>
      </c>
    </row>
    <row r="91" spans="1:15" s="60" customFormat="1">
      <c r="A91" s="4">
        <v>45540</v>
      </c>
      <c r="B91" s="70" t="s">
        <v>41</v>
      </c>
      <c r="C91" s="70" t="s">
        <v>64</v>
      </c>
      <c r="D91" s="70" t="s">
        <v>43</v>
      </c>
      <c r="E91" s="59">
        <v>1</v>
      </c>
      <c r="F91" s="70" t="s">
        <v>44</v>
      </c>
      <c r="G91" s="70" t="s">
        <v>35</v>
      </c>
      <c r="H91" s="4">
        <v>45540</v>
      </c>
      <c r="I91" s="70" t="s">
        <v>356</v>
      </c>
      <c r="J91" s="70" t="s">
        <v>1205</v>
      </c>
      <c r="K91" s="22">
        <f t="shared" si="2"/>
        <v>1</v>
      </c>
      <c r="L91" s="60">
        <v>0</v>
      </c>
      <c r="M91" s="224">
        <v>45540</v>
      </c>
      <c r="N91" s="250" t="s">
        <v>1105</v>
      </c>
      <c r="O91"/>
    </row>
    <row r="92" spans="1:15" s="60" customFormat="1">
      <c r="A92" s="4">
        <v>45540</v>
      </c>
      <c r="B92" s="70" t="s">
        <v>41</v>
      </c>
      <c r="C92" s="70" t="s">
        <v>64</v>
      </c>
      <c r="D92" s="70" t="s">
        <v>43</v>
      </c>
      <c r="E92" s="59">
        <v>1</v>
      </c>
      <c r="F92" s="70" t="s">
        <v>44</v>
      </c>
      <c r="G92" s="70" t="s">
        <v>35</v>
      </c>
      <c r="H92" s="4">
        <v>45540</v>
      </c>
      <c r="I92" s="70" t="s">
        <v>356</v>
      </c>
      <c r="J92" s="70" t="s">
        <v>1204</v>
      </c>
      <c r="K92" s="22">
        <f t="shared" si="2"/>
        <v>1</v>
      </c>
      <c r="L92" s="60">
        <v>0</v>
      </c>
      <c r="M92" s="224">
        <v>45540</v>
      </c>
      <c r="N92" s="250" t="s">
        <v>1143</v>
      </c>
      <c r="O92"/>
    </row>
    <row r="93" spans="1:15" s="60" customFormat="1">
      <c r="A93" s="4">
        <v>45540</v>
      </c>
      <c r="B93" s="70" t="s">
        <v>41</v>
      </c>
      <c r="C93" s="70" t="s">
        <v>46</v>
      </c>
      <c r="D93" s="70" t="s">
        <v>43</v>
      </c>
      <c r="E93" s="59">
        <v>10</v>
      </c>
      <c r="F93" s="70" t="s">
        <v>44</v>
      </c>
      <c r="G93" s="70" t="s">
        <v>32</v>
      </c>
      <c r="H93" s="4">
        <v>45540</v>
      </c>
      <c r="I93" s="70" t="s">
        <v>356</v>
      </c>
      <c r="J93" s="70" t="s">
        <v>1548</v>
      </c>
      <c r="K93" s="22">
        <f t="shared" si="2"/>
        <v>10</v>
      </c>
      <c r="L93" s="60">
        <v>0</v>
      </c>
      <c r="M93" s="224">
        <v>45540</v>
      </c>
      <c r="N93" s="250" t="s">
        <v>1306</v>
      </c>
      <c r="O93"/>
    </row>
    <row r="94" spans="1:15" s="60" customFormat="1">
      <c r="A94" s="4">
        <v>45538</v>
      </c>
      <c r="B94" s="70" t="s">
        <v>41</v>
      </c>
      <c r="C94" s="70" t="s">
        <v>46</v>
      </c>
      <c r="D94" s="70" t="s">
        <v>43</v>
      </c>
      <c r="E94" s="59">
        <v>12</v>
      </c>
      <c r="F94" s="70" t="s">
        <v>44</v>
      </c>
      <c r="G94" s="70" t="s">
        <v>31</v>
      </c>
      <c r="H94" s="4">
        <v>45540</v>
      </c>
      <c r="I94" s="70" t="s">
        <v>356</v>
      </c>
      <c r="J94" s="70" t="s">
        <v>1549</v>
      </c>
      <c r="K94" s="22">
        <f t="shared" ref="K94:K157" si="3">IF(H94="",0,IF(L94&gt;E94,"ERROR",E94-L94))</f>
        <v>12</v>
      </c>
      <c r="L94" s="60">
        <v>0</v>
      </c>
      <c r="M94" s="224">
        <v>45541</v>
      </c>
      <c r="N94" s="250" t="s">
        <v>1028</v>
      </c>
      <c r="O94"/>
    </row>
    <row r="95" spans="1:15" s="60" customFormat="1">
      <c r="A95" s="4">
        <v>45538</v>
      </c>
      <c r="B95" s="70" t="s">
        <v>41</v>
      </c>
      <c r="C95" s="70" t="s">
        <v>46</v>
      </c>
      <c r="D95" s="70" t="s">
        <v>43</v>
      </c>
      <c r="E95" s="59">
        <v>8</v>
      </c>
      <c r="F95" s="70" t="s">
        <v>44</v>
      </c>
      <c r="G95" s="70" t="s">
        <v>20</v>
      </c>
      <c r="H95" s="4">
        <v>45540</v>
      </c>
      <c r="I95" s="70" t="s">
        <v>356</v>
      </c>
      <c r="J95" s="70" t="s">
        <v>1550</v>
      </c>
      <c r="K95" s="22">
        <f t="shared" si="3"/>
        <v>8</v>
      </c>
      <c r="L95" s="60">
        <v>0</v>
      </c>
      <c r="M95" s="224">
        <v>45541</v>
      </c>
      <c r="N95" s="250" t="s">
        <v>1025</v>
      </c>
      <c r="O95"/>
    </row>
    <row r="96" spans="1:15" s="60" customFormat="1">
      <c r="A96" s="4">
        <v>45539</v>
      </c>
      <c r="B96" s="70" t="s">
        <v>41</v>
      </c>
      <c r="C96" s="70" t="s">
        <v>49</v>
      </c>
      <c r="D96" s="70" t="s">
        <v>43</v>
      </c>
      <c r="E96" s="59">
        <v>38</v>
      </c>
      <c r="F96" s="70" t="s">
        <v>44</v>
      </c>
      <c r="G96" s="70" t="s">
        <v>37</v>
      </c>
      <c r="H96" s="4">
        <v>45540</v>
      </c>
      <c r="I96" s="70" t="s">
        <v>356</v>
      </c>
      <c r="J96" s="70" t="s">
        <v>1169</v>
      </c>
      <c r="K96" s="22">
        <f t="shared" si="3"/>
        <v>38</v>
      </c>
      <c r="L96" s="60">
        <v>0</v>
      </c>
      <c r="M96" s="224"/>
      <c r="N96" s="250" t="s">
        <v>1008</v>
      </c>
      <c r="O96"/>
    </row>
    <row r="97" spans="1:15" s="60" customFormat="1">
      <c r="A97" s="4">
        <v>45539</v>
      </c>
      <c r="B97" s="70" t="s">
        <v>41</v>
      </c>
      <c r="C97" s="70" t="s">
        <v>49</v>
      </c>
      <c r="D97" s="70" t="s">
        <v>43</v>
      </c>
      <c r="E97" s="59">
        <v>33</v>
      </c>
      <c r="F97" s="70" t="s">
        <v>44</v>
      </c>
      <c r="G97" s="70" t="s">
        <v>37</v>
      </c>
      <c r="H97" s="4">
        <v>45540</v>
      </c>
      <c r="I97" s="70" t="s">
        <v>356</v>
      </c>
      <c r="J97" s="70" t="s">
        <v>1168</v>
      </c>
      <c r="K97" s="22">
        <f t="shared" si="3"/>
        <v>33</v>
      </c>
      <c r="L97" s="60">
        <v>0</v>
      </c>
      <c r="M97" s="224"/>
      <c r="N97" s="250" t="s">
        <v>1008</v>
      </c>
      <c r="O97"/>
    </row>
    <row r="98" spans="1:15" s="60" customFormat="1">
      <c r="A98" s="4">
        <v>45539</v>
      </c>
      <c r="B98" s="70" t="s">
        <v>41</v>
      </c>
      <c r="C98" s="70" t="s">
        <v>49</v>
      </c>
      <c r="D98" s="70" t="s">
        <v>43</v>
      </c>
      <c r="E98" s="59">
        <v>48</v>
      </c>
      <c r="F98" s="70" t="s">
        <v>44</v>
      </c>
      <c r="G98" s="70" t="s">
        <v>37</v>
      </c>
      <c r="H98" s="4">
        <v>45540</v>
      </c>
      <c r="I98" s="70" t="s">
        <v>356</v>
      </c>
      <c r="J98" s="70" t="s">
        <v>1551</v>
      </c>
      <c r="K98" s="22">
        <f t="shared" si="3"/>
        <v>47</v>
      </c>
      <c r="L98" s="60">
        <v>1</v>
      </c>
      <c r="M98" s="224"/>
      <c r="N98" s="250" t="s">
        <v>1013</v>
      </c>
      <c r="O98"/>
    </row>
    <row r="99" spans="1:15" s="60" customFormat="1">
      <c r="A99" s="4">
        <v>45538</v>
      </c>
      <c r="B99" s="70" t="s">
        <v>41</v>
      </c>
      <c r="C99" s="70" t="s">
        <v>42</v>
      </c>
      <c r="D99" s="70" t="s">
        <v>43</v>
      </c>
      <c r="E99" s="59">
        <v>14</v>
      </c>
      <c r="F99" s="70" t="s">
        <v>44</v>
      </c>
      <c r="G99" s="70" t="s">
        <v>17</v>
      </c>
      <c r="H99" s="4">
        <v>45541</v>
      </c>
      <c r="I99" s="70" t="s">
        <v>356</v>
      </c>
      <c r="J99" s="70" t="s">
        <v>1552</v>
      </c>
      <c r="K99" s="22">
        <f t="shared" si="3"/>
        <v>12</v>
      </c>
      <c r="L99" s="60">
        <v>2</v>
      </c>
      <c r="M99" s="224"/>
      <c r="N99" s="250" t="s">
        <v>1035</v>
      </c>
      <c r="O99"/>
    </row>
    <row r="100" spans="1:15" s="60" customFormat="1">
      <c r="A100" s="4">
        <v>45538</v>
      </c>
      <c r="B100" s="70" t="s">
        <v>41</v>
      </c>
      <c r="C100" s="70" t="s">
        <v>49</v>
      </c>
      <c r="D100" s="70" t="s">
        <v>43</v>
      </c>
      <c r="E100" s="59">
        <v>1</v>
      </c>
      <c r="F100" s="70" t="s">
        <v>44</v>
      </c>
      <c r="G100" s="70" t="s">
        <v>14</v>
      </c>
      <c r="H100" s="4">
        <v>45538</v>
      </c>
      <c r="I100" s="70" t="s">
        <v>356</v>
      </c>
      <c r="J100" s="70" t="s">
        <v>541</v>
      </c>
      <c r="K100" s="22">
        <f t="shared" si="3"/>
        <v>1</v>
      </c>
      <c r="L100" s="60">
        <v>0</v>
      </c>
      <c r="M100" s="224">
        <v>45538</v>
      </c>
      <c r="N100" s="190"/>
      <c r="O100"/>
    </row>
    <row r="101" spans="1:15" s="60" customFormat="1">
      <c r="A101" s="4">
        <v>45538</v>
      </c>
      <c r="B101" s="70" t="s">
        <v>41</v>
      </c>
      <c r="C101" s="70" t="s">
        <v>64</v>
      </c>
      <c r="D101" s="70" t="s">
        <v>43</v>
      </c>
      <c r="E101" s="59">
        <v>1</v>
      </c>
      <c r="F101" s="70" t="s">
        <v>44</v>
      </c>
      <c r="G101" s="70" t="s">
        <v>14</v>
      </c>
      <c r="H101" s="4">
        <v>45538</v>
      </c>
      <c r="I101" s="70" t="s">
        <v>356</v>
      </c>
      <c r="J101" s="70" t="s">
        <v>649</v>
      </c>
      <c r="K101" s="22">
        <f t="shared" si="3"/>
        <v>1</v>
      </c>
      <c r="L101" s="60">
        <v>0</v>
      </c>
      <c r="M101" s="224">
        <v>45538</v>
      </c>
      <c r="N101" s="190"/>
      <c r="O101"/>
    </row>
    <row r="102" spans="1:15" s="60" customFormat="1">
      <c r="A102" s="4">
        <v>45538</v>
      </c>
      <c r="B102" s="70" t="s">
        <v>41</v>
      </c>
      <c r="C102" s="70" t="s">
        <v>64</v>
      </c>
      <c r="D102" s="70" t="s">
        <v>43</v>
      </c>
      <c r="E102" s="59">
        <v>1</v>
      </c>
      <c r="F102" s="70" t="s">
        <v>44</v>
      </c>
      <c r="G102" s="70" t="s">
        <v>15</v>
      </c>
      <c r="H102" s="4">
        <v>45538</v>
      </c>
      <c r="I102" s="70" t="s">
        <v>356</v>
      </c>
      <c r="J102" s="70" t="s">
        <v>625</v>
      </c>
      <c r="K102" s="22">
        <f t="shared" si="3"/>
        <v>1</v>
      </c>
      <c r="L102" s="60">
        <v>0</v>
      </c>
      <c r="M102" s="224">
        <v>45538</v>
      </c>
      <c r="N102" s="190"/>
      <c r="O102"/>
    </row>
    <row r="103" spans="1:15" s="60" customFormat="1">
      <c r="A103" s="4">
        <v>45538</v>
      </c>
      <c r="B103" s="70" t="s">
        <v>41</v>
      </c>
      <c r="C103" s="70" t="s">
        <v>64</v>
      </c>
      <c r="D103" s="70" t="s">
        <v>43</v>
      </c>
      <c r="E103" s="59">
        <v>1</v>
      </c>
      <c r="F103" s="70" t="s">
        <v>44</v>
      </c>
      <c r="G103" s="70" t="s">
        <v>14</v>
      </c>
      <c r="H103" s="4">
        <v>45538</v>
      </c>
      <c r="I103" s="70" t="s">
        <v>356</v>
      </c>
      <c r="J103" s="3">
        <v>3994</v>
      </c>
      <c r="K103" s="22">
        <f t="shared" si="3"/>
        <v>1</v>
      </c>
      <c r="L103" s="60">
        <v>0</v>
      </c>
      <c r="M103" s="224">
        <v>45538</v>
      </c>
      <c r="N103" s="190"/>
      <c r="O103"/>
    </row>
    <row r="104" spans="1:15" s="60" customFormat="1">
      <c r="A104" s="4">
        <v>45538</v>
      </c>
      <c r="B104" s="70" t="s">
        <v>41</v>
      </c>
      <c r="C104" s="70" t="s">
        <v>64</v>
      </c>
      <c r="D104" s="70" t="s">
        <v>43</v>
      </c>
      <c r="E104" s="59">
        <v>1</v>
      </c>
      <c r="F104" s="70" t="s">
        <v>44</v>
      </c>
      <c r="G104" s="70" t="s">
        <v>15</v>
      </c>
      <c r="H104" s="4">
        <v>45538</v>
      </c>
      <c r="I104" s="70" t="s">
        <v>356</v>
      </c>
      <c r="J104" s="70" t="s">
        <v>538</v>
      </c>
      <c r="K104" s="22">
        <f t="shared" si="3"/>
        <v>1</v>
      </c>
      <c r="L104" s="60">
        <v>0</v>
      </c>
      <c r="M104" s="224">
        <v>45538</v>
      </c>
      <c r="N104" s="190"/>
      <c r="O104"/>
    </row>
    <row r="105" spans="1:15" s="60" customFormat="1">
      <c r="A105" s="4">
        <v>45538</v>
      </c>
      <c r="B105" s="70" t="s">
        <v>41</v>
      </c>
      <c r="C105" s="70" t="s">
        <v>46</v>
      </c>
      <c r="D105" s="70" t="s">
        <v>173</v>
      </c>
      <c r="E105" s="59">
        <v>1</v>
      </c>
      <c r="F105" s="70" t="s">
        <v>44</v>
      </c>
      <c r="G105" s="70" t="s">
        <v>15</v>
      </c>
      <c r="H105" s="4">
        <v>45540</v>
      </c>
      <c r="I105" s="70" t="s">
        <v>356</v>
      </c>
      <c r="J105" s="70" t="s">
        <v>243</v>
      </c>
      <c r="K105" s="22">
        <f t="shared" si="3"/>
        <v>1</v>
      </c>
      <c r="L105" s="60">
        <v>0</v>
      </c>
      <c r="M105" s="224">
        <v>45538</v>
      </c>
      <c r="N105" s="190"/>
      <c r="O105"/>
    </row>
    <row r="106" spans="1:15" s="60" customFormat="1">
      <c r="A106" s="4">
        <v>45540</v>
      </c>
      <c r="B106" s="70" t="s">
        <v>41</v>
      </c>
      <c r="C106" s="70" t="s">
        <v>46</v>
      </c>
      <c r="D106" s="70" t="s">
        <v>173</v>
      </c>
      <c r="E106" s="59">
        <v>1</v>
      </c>
      <c r="F106" s="70" t="s">
        <v>44</v>
      </c>
      <c r="G106" s="70" t="s">
        <v>37</v>
      </c>
      <c r="H106" s="4">
        <v>45540</v>
      </c>
      <c r="I106" s="70" t="s">
        <v>356</v>
      </c>
      <c r="J106" s="70" t="s">
        <v>1553</v>
      </c>
      <c r="K106" s="22">
        <f t="shared" si="3"/>
        <v>0</v>
      </c>
      <c r="L106" s="60">
        <v>1</v>
      </c>
      <c r="M106" s="224">
        <v>45540</v>
      </c>
      <c r="N106" s="190"/>
      <c r="O106"/>
    </row>
    <row r="107" spans="1:15" s="60" customFormat="1">
      <c r="A107" s="4">
        <v>45540</v>
      </c>
      <c r="B107" s="70" t="s">
        <v>41</v>
      </c>
      <c r="C107" s="70" t="s">
        <v>46</v>
      </c>
      <c r="D107" s="70" t="s">
        <v>168</v>
      </c>
      <c r="E107" s="59">
        <v>1</v>
      </c>
      <c r="F107" s="70" t="s">
        <v>44</v>
      </c>
      <c r="G107" s="70" t="s">
        <v>14</v>
      </c>
      <c r="H107" s="4">
        <v>45540</v>
      </c>
      <c r="I107" s="70" t="s">
        <v>356</v>
      </c>
      <c r="J107" s="70" t="s">
        <v>773</v>
      </c>
      <c r="K107" s="22">
        <f t="shared" si="3"/>
        <v>1</v>
      </c>
      <c r="L107" s="60">
        <v>0</v>
      </c>
      <c r="M107" s="224">
        <v>45540</v>
      </c>
      <c r="N107" s="190"/>
      <c r="O107"/>
    </row>
    <row r="108" spans="1:15" s="60" customFormat="1">
      <c r="A108" s="4">
        <v>45540</v>
      </c>
      <c r="B108" s="70" t="s">
        <v>41</v>
      </c>
      <c r="C108" s="70" t="s">
        <v>46</v>
      </c>
      <c r="D108" s="70" t="s">
        <v>168</v>
      </c>
      <c r="E108" s="59">
        <v>1</v>
      </c>
      <c r="F108" s="70" t="s">
        <v>44</v>
      </c>
      <c r="G108" s="70" t="s">
        <v>15</v>
      </c>
      <c r="H108" s="4">
        <v>45540</v>
      </c>
      <c r="I108" s="70" t="s">
        <v>356</v>
      </c>
      <c r="J108" s="70" t="s">
        <v>774</v>
      </c>
      <c r="K108" s="22">
        <f t="shared" si="3"/>
        <v>0</v>
      </c>
      <c r="L108" s="60">
        <v>1</v>
      </c>
      <c r="M108" s="224">
        <v>45540</v>
      </c>
      <c r="N108" s="190"/>
      <c r="O108"/>
    </row>
    <row r="109" spans="1:15" s="60" customFormat="1">
      <c r="A109" s="4">
        <v>45540</v>
      </c>
      <c r="B109" s="70" t="s">
        <v>41</v>
      </c>
      <c r="C109" s="70" t="s">
        <v>64</v>
      </c>
      <c r="D109" s="70" t="s">
        <v>43</v>
      </c>
      <c r="E109" s="59">
        <v>1</v>
      </c>
      <c r="F109" s="70" t="s">
        <v>44</v>
      </c>
      <c r="G109" s="70" t="s">
        <v>14</v>
      </c>
      <c r="H109" s="4">
        <v>45540</v>
      </c>
      <c r="I109" s="70" t="s">
        <v>356</v>
      </c>
      <c r="J109" s="70" t="s">
        <v>651</v>
      </c>
      <c r="K109" s="22">
        <f t="shared" si="3"/>
        <v>1</v>
      </c>
      <c r="L109" s="60">
        <v>0</v>
      </c>
      <c r="M109" s="224">
        <v>45540</v>
      </c>
      <c r="N109" s="190"/>
      <c r="O109"/>
    </row>
    <row r="110" spans="1:15" s="60" customFormat="1">
      <c r="A110" s="4">
        <v>45540</v>
      </c>
      <c r="B110" s="70" t="s">
        <v>41</v>
      </c>
      <c r="C110" s="70" t="s">
        <v>64</v>
      </c>
      <c r="D110" s="70" t="s">
        <v>43</v>
      </c>
      <c r="E110" s="59">
        <v>1</v>
      </c>
      <c r="F110" s="70" t="s">
        <v>44</v>
      </c>
      <c r="G110" s="70" t="s">
        <v>15</v>
      </c>
      <c r="H110" s="4">
        <v>45540</v>
      </c>
      <c r="I110" s="70" t="s">
        <v>356</v>
      </c>
      <c r="J110" s="70" t="s">
        <v>652</v>
      </c>
      <c r="K110" s="22">
        <f t="shared" si="3"/>
        <v>1</v>
      </c>
      <c r="L110" s="60">
        <v>0</v>
      </c>
      <c r="M110" s="224">
        <v>45540</v>
      </c>
      <c r="N110" s="190"/>
      <c r="O110"/>
    </row>
    <row r="111" spans="1:15" s="60" customFormat="1">
      <c r="A111" s="4">
        <v>45540</v>
      </c>
      <c r="B111" s="70" t="s">
        <v>41</v>
      </c>
      <c r="C111" s="70" t="s">
        <v>46</v>
      </c>
      <c r="D111" s="70" t="s">
        <v>168</v>
      </c>
      <c r="E111" s="59">
        <v>1</v>
      </c>
      <c r="F111" s="70" t="s">
        <v>44</v>
      </c>
      <c r="G111" s="70" t="s">
        <v>14</v>
      </c>
      <c r="H111" s="4">
        <v>45540</v>
      </c>
      <c r="I111" s="70" t="s">
        <v>356</v>
      </c>
      <c r="J111" s="70" t="s">
        <v>172</v>
      </c>
      <c r="K111" s="22">
        <f t="shared" si="3"/>
        <v>0</v>
      </c>
      <c r="L111" s="60">
        <v>1</v>
      </c>
      <c r="M111" s="224">
        <v>45540</v>
      </c>
      <c r="N111" s="190"/>
      <c r="O111"/>
    </row>
    <row r="112" spans="1:15" s="60" customFormat="1">
      <c r="A112" s="4">
        <v>45540</v>
      </c>
      <c r="B112" s="70" t="s">
        <v>41</v>
      </c>
      <c r="C112" s="70" t="s">
        <v>46</v>
      </c>
      <c r="D112" s="70" t="s">
        <v>168</v>
      </c>
      <c r="E112" s="59">
        <v>1</v>
      </c>
      <c r="F112" s="70" t="s">
        <v>44</v>
      </c>
      <c r="G112" s="70" t="s">
        <v>15</v>
      </c>
      <c r="H112" s="4">
        <v>45540</v>
      </c>
      <c r="I112" s="70" t="s">
        <v>356</v>
      </c>
      <c r="J112" s="70" t="s">
        <v>837</v>
      </c>
      <c r="K112" s="22">
        <f t="shared" si="3"/>
        <v>0</v>
      </c>
      <c r="L112" s="60">
        <v>1</v>
      </c>
      <c r="M112" s="224">
        <v>45540</v>
      </c>
      <c r="N112" s="190"/>
      <c r="O112"/>
    </row>
    <row r="113" spans="1:15" s="60" customFormat="1">
      <c r="A113" s="4">
        <v>45541</v>
      </c>
      <c r="B113" s="70" t="s">
        <v>41</v>
      </c>
      <c r="C113" s="70" t="s">
        <v>46</v>
      </c>
      <c r="D113" s="70" t="s">
        <v>43</v>
      </c>
      <c r="E113" s="59">
        <v>1</v>
      </c>
      <c r="F113" s="70" t="s">
        <v>44</v>
      </c>
      <c r="G113" s="70" t="s">
        <v>14</v>
      </c>
      <c r="H113" s="4">
        <v>45541</v>
      </c>
      <c r="I113" s="70" t="s">
        <v>356</v>
      </c>
      <c r="J113" s="70" t="s">
        <v>1554</v>
      </c>
      <c r="K113" s="22">
        <f t="shared" si="3"/>
        <v>1</v>
      </c>
      <c r="L113" s="60">
        <v>0</v>
      </c>
      <c r="M113" s="224">
        <v>45541</v>
      </c>
      <c r="N113" s="190"/>
      <c r="O113"/>
    </row>
    <row r="114" spans="1:15" s="60" customFormat="1">
      <c r="A114" s="4">
        <v>45541</v>
      </c>
      <c r="B114" s="70" t="s">
        <v>41</v>
      </c>
      <c r="C114" s="70" t="s">
        <v>46</v>
      </c>
      <c r="D114" s="70" t="s">
        <v>43</v>
      </c>
      <c r="E114" s="59">
        <v>1</v>
      </c>
      <c r="F114" s="70" t="s">
        <v>44</v>
      </c>
      <c r="G114" s="70" t="s">
        <v>15</v>
      </c>
      <c r="H114" s="4">
        <v>45541</v>
      </c>
      <c r="I114" s="70" t="s">
        <v>356</v>
      </c>
      <c r="J114" s="70" t="s">
        <v>681</v>
      </c>
      <c r="K114" s="22">
        <f t="shared" si="3"/>
        <v>1</v>
      </c>
      <c r="L114" s="60">
        <v>0</v>
      </c>
      <c r="M114" s="224">
        <v>45541</v>
      </c>
      <c r="N114" s="190"/>
      <c r="O114"/>
    </row>
    <row r="115" spans="1:15" s="60" customFormat="1">
      <c r="A115" s="4">
        <v>45544</v>
      </c>
      <c r="B115" s="70" t="s">
        <v>41</v>
      </c>
      <c r="C115" s="70" t="s">
        <v>46</v>
      </c>
      <c r="D115" s="70" t="s">
        <v>139</v>
      </c>
      <c r="E115" s="59">
        <v>1</v>
      </c>
      <c r="F115" s="70" t="s">
        <v>44</v>
      </c>
      <c r="G115" s="70" t="s">
        <v>14</v>
      </c>
      <c r="H115" s="4">
        <v>45544</v>
      </c>
      <c r="I115" s="70" t="s">
        <v>356</v>
      </c>
      <c r="J115" s="70" t="s">
        <v>142</v>
      </c>
      <c r="K115" s="22">
        <f t="shared" si="3"/>
        <v>1</v>
      </c>
      <c r="L115" s="60">
        <v>0</v>
      </c>
      <c r="M115" s="224">
        <v>45544</v>
      </c>
      <c r="N115" s="190"/>
      <c r="O115"/>
    </row>
    <row r="116" spans="1:15" s="60" customFormat="1">
      <c r="A116" s="4">
        <v>45544</v>
      </c>
      <c r="B116" s="70" t="s">
        <v>41</v>
      </c>
      <c r="C116" s="70" t="s">
        <v>46</v>
      </c>
      <c r="D116" s="70" t="s">
        <v>139</v>
      </c>
      <c r="E116" s="59">
        <v>1</v>
      </c>
      <c r="F116" s="70" t="s">
        <v>44</v>
      </c>
      <c r="G116" s="70" t="s">
        <v>15</v>
      </c>
      <c r="H116" s="4">
        <v>45544</v>
      </c>
      <c r="I116" s="70" t="s">
        <v>356</v>
      </c>
      <c r="J116" s="70" t="s">
        <v>648</v>
      </c>
      <c r="K116" s="22">
        <f t="shared" si="3"/>
        <v>1</v>
      </c>
      <c r="L116" s="60">
        <v>0</v>
      </c>
      <c r="M116" s="224">
        <v>45544</v>
      </c>
      <c r="N116" s="190"/>
      <c r="O116"/>
    </row>
    <row r="117" spans="1:15" s="60" customFormat="1">
      <c r="A117" s="4">
        <v>45544</v>
      </c>
      <c r="B117" s="70" t="s">
        <v>41</v>
      </c>
      <c r="C117" s="70" t="s">
        <v>46</v>
      </c>
      <c r="D117" s="70" t="s">
        <v>139</v>
      </c>
      <c r="E117" s="59">
        <f>2+2+2</f>
        <v>6</v>
      </c>
      <c r="F117" s="70" t="s">
        <v>44</v>
      </c>
      <c r="G117" s="70" t="s">
        <v>37</v>
      </c>
      <c r="H117" s="4">
        <v>45544</v>
      </c>
      <c r="I117" s="70" t="s">
        <v>356</v>
      </c>
      <c r="J117" s="70" t="s">
        <v>1485</v>
      </c>
      <c r="K117" s="22">
        <f t="shared" si="3"/>
        <v>6</v>
      </c>
      <c r="L117" s="60">
        <v>0</v>
      </c>
      <c r="M117" s="224">
        <v>45544</v>
      </c>
      <c r="N117" s="190"/>
      <c r="O117"/>
    </row>
    <row r="118" spans="1:15" s="60" customFormat="1">
      <c r="A118" s="4">
        <v>45544</v>
      </c>
      <c r="B118" s="70" t="s">
        <v>41</v>
      </c>
      <c r="C118" s="70" t="s">
        <v>46</v>
      </c>
      <c r="D118" s="70" t="s">
        <v>139</v>
      </c>
      <c r="E118" s="59">
        <v>1</v>
      </c>
      <c r="F118" s="70" t="s">
        <v>44</v>
      </c>
      <c r="G118" s="70" t="s">
        <v>14</v>
      </c>
      <c r="H118" s="4">
        <v>45544</v>
      </c>
      <c r="I118" s="70" t="s">
        <v>356</v>
      </c>
      <c r="J118" s="70" t="s">
        <v>646</v>
      </c>
      <c r="K118" s="22">
        <f t="shared" si="3"/>
        <v>1</v>
      </c>
      <c r="L118" s="60">
        <v>0</v>
      </c>
      <c r="M118" s="224">
        <v>45544</v>
      </c>
      <c r="N118" s="190"/>
      <c r="O118"/>
    </row>
    <row r="119" spans="1:15" s="60" customFormat="1">
      <c r="A119" s="4">
        <v>45544</v>
      </c>
      <c r="B119" s="70" t="s">
        <v>41</v>
      </c>
      <c r="C119" s="70" t="s">
        <v>46</v>
      </c>
      <c r="D119" s="70" t="s">
        <v>139</v>
      </c>
      <c r="E119" s="59">
        <v>1</v>
      </c>
      <c r="F119" s="70" t="s">
        <v>44</v>
      </c>
      <c r="G119" s="70" t="s">
        <v>15</v>
      </c>
      <c r="H119" s="4">
        <v>45544</v>
      </c>
      <c r="I119" s="70" t="s">
        <v>356</v>
      </c>
      <c r="J119" s="70" t="s">
        <v>647</v>
      </c>
      <c r="K119" s="22">
        <f t="shared" si="3"/>
        <v>1</v>
      </c>
      <c r="L119" s="60">
        <v>0</v>
      </c>
      <c r="M119" s="224">
        <v>45544</v>
      </c>
      <c r="N119" s="190"/>
      <c r="O119"/>
    </row>
    <row r="120" spans="1:15" s="60" customFormat="1">
      <c r="A120" s="115">
        <v>45544</v>
      </c>
      <c r="B120" s="70" t="s">
        <v>41</v>
      </c>
      <c r="C120" s="70" t="s">
        <v>46</v>
      </c>
      <c r="D120" s="70" t="s">
        <v>139</v>
      </c>
      <c r="E120" s="59">
        <v>1</v>
      </c>
      <c r="F120" s="70" t="s">
        <v>44</v>
      </c>
      <c r="G120" s="70" t="s">
        <v>14</v>
      </c>
      <c r="H120" s="4">
        <v>45544</v>
      </c>
      <c r="I120" s="70" t="s">
        <v>356</v>
      </c>
      <c r="J120" s="70" t="s">
        <v>445</v>
      </c>
      <c r="K120" s="22">
        <f t="shared" si="3"/>
        <v>1</v>
      </c>
      <c r="L120" s="60">
        <v>0</v>
      </c>
      <c r="M120" s="224">
        <v>45544</v>
      </c>
      <c r="N120" s="190"/>
      <c r="O120"/>
    </row>
    <row r="121" spans="1:15" s="60" customFormat="1">
      <c r="A121" s="4">
        <v>45544</v>
      </c>
      <c r="B121" s="70" t="s">
        <v>41</v>
      </c>
      <c r="C121" s="70" t="s">
        <v>46</v>
      </c>
      <c r="D121" s="70" t="s">
        <v>139</v>
      </c>
      <c r="E121" s="59">
        <v>1</v>
      </c>
      <c r="F121" s="70" t="s">
        <v>44</v>
      </c>
      <c r="G121" s="70" t="s">
        <v>15</v>
      </c>
      <c r="H121" s="4">
        <v>45544</v>
      </c>
      <c r="I121" s="70" t="s">
        <v>356</v>
      </c>
      <c r="J121" s="70" t="s">
        <v>446</v>
      </c>
      <c r="K121" s="22">
        <f t="shared" si="3"/>
        <v>1</v>
      </c>
      <c r="L121" s="60">
        <v>0</v>
      </c>
      <c r="M121" s="224">
        <v>45544</v>
      </c>
      <c r="N121" s="190"/>
      <c r="O121"/>
    </row>
    <row r="122" spans="1:15" s="60" customFormat="1">
      <c r="A122" s="4">
        <v>45544</v>
      </c>
      <c r="B122" s="70" t="s">
        <v>41</v>
      </c>
      <c r="C122" s="70" t="s">
        <v>46</v>
      </c>
      <c r="D122" s="70" t="s">
        <v>43</v>
      </c>
      <c r="E122" s="59">
        <v>1</v>
      </c>
      <c r="F122" s="70" t="s">
        <v>44</v>
      </c>
      <c r="G122" s="70" t="s">
        <v>14</v>
      </c>
      <c r="H122" s="4">
        <v>45544</v>
      </c>
      <c r="I122" s="70" t="s">
        <v>356</v>
      </c>
      <c r="J122" s="70" t="s">
        <v>663</v>
      </c>
      <c r="K122" s="22">
        <f t="shared" si="3"/>
        <v>1</v>
      </c>
      <c r="L122" s="60">
        <v>0</v>
      </c>
      <c r="M122" s="224">
        <v>45544</v>
      </c>
      <c r="N122" s="190"/>
      <c r="O122"/>
    </row>
    <row r="123" spans="1:15" s="60" customFormat="1">
      <c r="A123" s="4">
        <v>45544</v>
      </c>
      <c r="B123" s="70" t="s">
        <v>41</v>
      </c>
      <c r="C123" s="70" t="s">
        <v>46</v>
      </c>
      <c r="D123" s="70" t="s">
        <v>43</v>
      </c>
      <c r="E123" s="59">
        <v>1</v>
      </c>
      <c r="F123" s="70" t="s">
        <v>44</v>
      </c>
      <c r="G123" s="70" t="s">
        <v>15</v>
      </c>
      <c r="H123" s="4">
        <v>45544</v>
      </c>
      <c r="I123" s="70" t="s">
        <v>356</v>
      </c>
      <c r="J123" s="70" t="s">
        <v>1555</v>
      </c>
      <c r="K123" s="22">
        <f t="shared" si="3"/>
        <v>0</v>
      </c>
      <c r="L123" s="60">
        <v>1</v>
      </c>
      <c r="M123" s="224">
        <v>45544</v>
      </c>
      <c r="N123" s="190"/>
      <c r="O123"/>
    </row>
    <row r="124" spans="1:15" s="60" customFormat="1">
      <c r="A124" s="4">
        <v>45544</v>
      </c>
      <c r="B124" s="70" t="s">
        <v>41</v>
      </c>
      <c r="C124" s="70" t="s">
        <v>49</v>
      </c>
      <c r="D124" s="70" t="s">
        <v>175</v>
      </c>
      <c r="E124" s="59">
        <v>1</v>
      </c>
      <c r="F124" s="70" t="s">
        <v>44</v>
      </c>
      <c r="G124" s="70" t="s">
        <v>14</v>
      </c>
      <c r="H124" s="4">
        <v>45544</v>
      </c>
      <c r="I124" s="70" t="s">
        <v>356</v>
      </c>
      <c r="J124" s="70" t="s">
        <v>1005</v>
      </c>
      <c r="K124" s="22">
        <f t="shared" si="3"/>
        <v>0</v>
      </c>
      <c r="L124" s="60">
        <v>1</v>
      </c>
      <c r="M124" s="224">
        <v>45544</v>
      </c>
      <c r="N124" s="190"/>
      <c r="O124"/>
    </row>
    <row r="125" spans="1:15" s="60" customFormat="1">
      <c r="A125" s="4">
        <v>45544</v>
      </c>
      <c r="B125" s="70" t="s">
        <v>41</v>
      </c>
      <c r="C125" s="70" t="s">
        <v>49</v>
      </c>
      <c r="D125" s="70" t="s">
        <v>175</v>
      </c>
      <c r="E125" s="59">
        <v>1</v>
      </c>
      <c r="F125" s="70" t="s">
        <v>44</v>
      </c>
      <c r="G125" s="70" t="s">
        <v>40</v>
      </c>
      <c r="H125" s="4">
        <v>45544</v>
      </c>
      <c r="I125" s="70" t="s">
        <v>356</v>
      </c>
      <c r="J125" s="70" t="s">
        <v>1556</v>
      </c>
      <c r="K125" s="22">
        <f t="shared" si="3"/>
        <v>1</v>
      </c>
      <c r="L125" s="60">
        <v>0</v>
      </c>
      <c r="M125" s="224">
        <v>45544</v>
      </c>
      <c r="N125" s="190"/>
      <c r="O125"/>
    </row>
    <row r="126" spans="1:15" s="60" customFormat="1">
      <c r="A126" s="4">
        <v>45544</v>
      </c>
      <c r="B126" s="70" t="s">
        <v>41</v>
      </c>
      <c r="C126" s="70" t="s">
        <v>49</v>
      </c>
      <c r="D126" s="70" t="s">
        <v>175</v>
      </c>
      <c r="E126" s="59">
        <v>2</v>
      </c>
      <c r="F126" s="70" t="s">
        <v>44</v>
      </c>
      <c r="G126" s="70" t="s">
        <v>37</v>
      </c>
      <c r="H126" s="4">
        <v>45544</v>
      </c>
      <c r="I126" s="70" t="s">
        <v>356</v>
      </c>
      <c r="J126" s="70" t="s">
        <v>155</v>
      </c>
      <c r="K126" s="22">
        <f t="shared" si="3"/>
        <v>2</v>
      </c>
      <c r="L126" s="60">
        <v>0</v>
      </c>
      <c r="M126" s="224">
        <v>45544</v>
      </c>
      <c r="N126" s="190"/>
      <c r="O126"/>
    </row>
    <row r="127" spans="1:15" s="60" customFormat="1">
      <c r="A127" s="4">
        <v>45545</v>
      </c>
      <c r="B127" s="70" t="s">
        <v>41</v>
      </c>
      <c r="C127" s="70" t="s">
        <v>46</v>
      </c>
      <c r="D127" s="70" t="s">
        <v>139</v>
      </c>
      <c r="E127" s="59">
        <v>1</v>
      </c>
      <c r="F127" s="70" t="s">
        <v>44</v>
      </c>
      <c r="G127" s="70" t="s">
        <v>14</v>
      </c>
      <c r="H127" s="4">
        <v>45545</v>
      </c>
      <c r="I127" s="70" t="s">
        <v>356</v>
      </c>
      <c r="J127" s="70" t="s">
        <v>640</v>
      </c>
      <c r="K127" s="22">
        <f t="shared" si="3"/>
        <v>1</v>
      </c>
      <c r="L127" s="60">
        <v>0</v>
      </c>
      <c r="M127" s="224">
        <v>45545</v>
      </c>
      <c r="N127" s="190"/>
      <c r="O127"/>
    </row>
    <row r="128" spans="1:15">
      <c r="A128" s="4">
        <v>45545</v>
      </c>
      <c r="B128" s="70" t="s">
        <v>41</v>
      </c>
      <c r="C128" s="70" t="s">
        <v>46</v>
      </c>
      <c r="D128" s="70" t="s">
        <v>139</v>
      </c>
      <c r="E128" s="59">
        <v>1</v>
      </c>
      <c r="F128" s="70" t="s">
        <v>44</v>
      </c>
      <c r="G128" s="70" t="s">
        <v>15</v>
      </c>
      <c r="H128" s="4">
        <v>45545</v>
      </c>
      <c r="I128" s="70" t="s">
        <v>356</v>
      </c>
      <c r="J128" s="70" t="s">
        <v>641</v>
      </c>
      <c r="K128" s="22">
        <f t="shared" si="3"/>
        <v>1</v>
      </c>
      <c r="L128" s="60">
        <v>0</v>
      </c>
      <c r="M128" s="224">
        <v>45545</v>
      </c>
    </row>
    <row r="129" spans="1:13">
      <c r="A129" s="115">
        <v>45545</v>
      </c>
      <c r="B129" s="70" t="s">
        <v>41</v>
      </c>
      <c r="C129" s="70" t="s">
        <v>42</v>
      </c>
      <c r="D129" s="70" t="s">
        <v>323</v>
      </c>
      <c r="E129" s="59">
        <v>1</v>
      </c>
      <c r="F129" s="70" t="s">
        <v>44</v>
      </c>
      <c r="G129" s="70" t="s">
        <v>15</v>
      </c>
      <c r="H129" s="4">
        <v>45545</v>
      </c>
      <c r="I129" s="70" t="s">
        <v>356</v>
      </c>
      <c r="J129" s="70" t="s">
        <v>459</v>
      </c>
      <c r="K129" s="22">
        <f t="shared" si="3"/>
        <v>1</v>
      </c>
      <c r="L129" s="60">
        <v>0</v>
      </c>
      <c r="M129" s="224">
        <v>45545</v>
      </c>
    </row>
    <row r="130" spans="1:13">
      <c r="A130" s="4">
        <v>45545</v>
      </c>
      <c r="B130" s="70" t="s">
        <v>41</v>
      </c>
      <c r="C130" s="70" t="s">
        <v>42</v>
      </c>
      <c r="D130" s="70" t="s">
        <v>323</v>
      </c>
      <c r="E130" s="59">
        <v>6</v>
      </c>
      <c r="F130" s="70" t="s">
        <v>44</v>
      </c>
      <c r="G130" s="70" t="s">
        <v>17</v>
      </c>
      <c r="H130" s="4">
        <v>45545</v>
      </c>
      <c r="I130" s="70" t="s">
        <v>356</v>
      </c>
      <c r="J130" s="70" t="s">
        <v>130</v>
      </c>
      <c r="K130" s="22">
        <f t="shared" si="3"/>
        <v>4</v>
      </c>
      <c r="L130" s="60">
        <v>2</v>
      </c>
      <c r="M130" s="224">
        <v>45545</v>
      </c>
    </row>
    <row r="131" spans="1:13">
      <c r="A131" s="4">
        <v>45545</v>
      </c>
      <c r="B131" s="70" t="s">
        <v>41</v>
      </c>
      <c r="C131" s="70" t="s">
        <v>42</v>
      </c>
      <c r="D131" s="70" t="s">
        <v>279</v>
      </c>
      <c r="E131" s="59">
        <v>1</v>
      </c>
      <c r="F131" s="70" t="s">
        <v>44</v>
      </c>
      <c r="G131" s="70" t="s">
        <v>14</v>
      </c>
      <c r="H131" s="4">
        <v>45545</v>
      </c>
      <c r="I131" s="70" t="s">
        <v>356</v>
      </c>
      <c r="J131" s="70" t="s">
        <v>1557</v>
      </c>
      <c r="K131" s="22">
        <f t="shared" si="3"/>
        <v>1</v>
      </c>
      <c r="L131" s="60">
        <v>0</v>
      </c>
      <c r="M131" s="224">
        <v>45545</v>
      </c>
    </row>
    <row r="132" spans="1:13">
      <c r="A132" s="4">
        <v>45546</v>
      </c>
      <c r="B132" s="70" t="s">
        <v>41</v>
      </c>
      <c r="C132" s="70" t="s">
        <v>42</v>
      </c>
      <c r="D132" s="70" t="s">
        <v>279</v>
      </c>
      <c r="E132" s="59">
        <v>1</v>
      </c>
      <c r="F132" s="70" t="s">
        <v>44</v>
      </c>
      <c r="G132" s="70" t="s">
        <v>15</v>
      </c>
      <c r="H132" s="4">
        <v>45546</v>
      </c>
      <c r="I132" s="70" t="s">
        <v>356</v>
      </c>
      <c r="J132" s="70" t="s">
        <v>493</v>
      </c>
      <c r="K132" s="22">
        <f t="shared" si="3"/>
        <v>1</v>
      </c>
      <c r="L132" s="60">
        <v>0</v>
      </c>
      <c r="M132" s="224">
        <v>45546</v>
      </c>
    </row>
    <row r="133" spans="1:13">
      <c r="A133" s="4">
        <v>45546</v>
      </c>
      <c r="B133" s="70" t="s">
        <v>41</v>
      </c>
      <c r="C133" s="70" t="s">
        <v>42</v>
      </c>
      <c r="D133" s="70" t="s">
        <v>279</v>
      </c>
      <c r="E133" s="59">
        <v>2</v>
      </c>
      <c r="F133" s="70" t="s">
        <v>44</v>
      </c>
      <c r="G133" s="70" t="s">
        <v>37</v>
      </c>
      <c r="H133" s="4">
        <v>45546</v>
      </c>
      <c r="I133" s="70" t="s">
        <v>356</v>
      </c>
      <c r="J133" s="70" t="s">
        <v>146</v>
      </c>
      <c r="K133" s="22">
        <f t="shared" si="3"/>
        <v>2</v>
      </c>
      <c r="L133" s="60">
        <v>0</v>
      </c>
      <c r="M133" s="225">
        <v>45546</v>
      </c>
    </row>
    <row r="134" spans="1:13">
      <c r="A134" s="4">
        <v>45546</v>
      </c>
      <c r="B134" s="70" t="s">
        <v>41</v>
      </c>
      <c r="C134" s="70" t="s">
        <v>42</v>
      </c>
      <c r="D134" s="70" t="s">
        <v>279</v>
      </c>
      <c r="E134" s="59">
        <v>3</v>
      </c>
      <c r="F134" s="70" t="s">
        <v>44</v>
      </c>
      <c r="G134" s="70" t="s">
        <v>35</v>
      </c>
      <c r="H134" s="4">
        <v>45546</v>
      </c>
      <c r="I134" s="70" t="s">
        <v>356</v>
      </c>
      <c r="J134" s="70" t="s">
        <v>988</v>
      </c>
      <c r="K134" s="22">
        <f t="shared" si="3"/>
        <v>3</v>
      </c>
      <c r="L134" s="60">
        <v>0</v>
      </c>
      <c r="M134" s="224">
        <v>45546</v>
      </c>
    </row>
    <row r="135" spans="1:13">
      <c r="A135" s="115">
        <v>45545</v>
      </c>
      <c r="B135" s="70" t="s">
        <v>41</v>
      </c>
      <c r="C135" s="70" t="s">
        <v>46</v>
      </c>
      <c r="D135" s="70" t="s">
        <v>168</v>
      </c>
      <c r="E135" s="59">
        <v>1</v>
      </c>
      <c r="F135" s="70" t="s">
        <v>44</v>
      </c>
      <c r="G135" s="70" t="s">
        <v>14</v>
      </c>
      <c r="H135" s="4">
        <v>45545</v>
      </c>
      <c r="I135" s="70" t="s">
        <v>356</v>
      </c>
      <c r="J135" s="70" t="s">
        <v>677</v>
      </c>
      <c r="K135" s="22">
        <f t="shared" si="3"/>
        <v>1</v>
      </c>
      <c r="L135" s="60">
        <v>0</v>
      </c>
      <c r="M135" s="224">
        <v>45545</v>
      </c>
    </row>
    <row r="136" spans="1:13">
      <c r="A136" s="4">
        <v>45545</v>
      </c>
      <c r="B136" s="70" t="s">
        <v>41</v>
      </c>
      <c r="C136" s="70" t="s">
        <v>46</v>
      </c>
      <c r="D136" s="70" t="s">
        <v>168</v>
      </c>
      <c r="E136" s="59">
        <v>1</v>
      </c>
      <c r="F136" s="70" t="s">
        <v>44</v>
      </c>
      <c r="G136" s="70" t="s">
        <v>15</v>
      </c>
      <c r="H136" s="4">
        <v>45545</v>
      </c>
      <c r="I136" s="70" t="s">
        <v>356</v>
      </c>
      <c r="J136" s="70" t="s">
        <v>466</v>
      </c>
      <c r="K136" s="22">
        <f t="shared" si="3"/>
        <v>1</v>
      </c>
      <c r="L136" s="60">
        <v>0</v>
      </c>
      <c r="M136" s="225">
        <v>45545</v>
      </c>
    </row>
    <row r="137" spans="1:13">
      <c r="A137" s="4">
        <v>45545</v>
      </c>
      <c r="B137" s="70" t="s">
        <v>41</v>
      </c>
      <c r="C137" s="70" t="s">
        <v>46</v>
      </c>
      <c r="D137" s="70" t="s">
        <v>168</v>
      </c>
      <c r="E137" s="59">
        <v>1</v>
      </c>
      <c r="F137" s="70" t="s">
        <v>44</v>
      </c>
      <c r="G137" s="70" t="s">
        <v>14</v>
      </c>
      <c r="H137" s="4">
        <v>45545</v>
      </c>
      <c r="I137" s="70" t="s">
        <v>356</v>
      </c>
      <c r="J137" s="70" t="s">
        <v>464</v>
      </c>
      <c r="K137" s="22">
        <f t="shared" si="3"/>
        <v>1</v>
      </c>
      <c r="L137" s="60">
        <v>0</v>
      </c>
      <c r="M137" s="224">
        <v>45545</v>
      </c>
    </row>
    <row r="138" spans="1:13">
      <c r="A138" s="4">
        <v>45545</v>
      </c>
      <c r="B138" s="70" t="s">
        <v>41</v>
      </c>
      <c r="C138" s="70" t="s">
        <v>46</v>
      </c>
      <c r="D138" s="70" t="s">
        <v>168</v>
      </c>
      <c r="E138" s="59">
        <v>1</v>
      </c>
      <c r="F138" s="70" t="s">
        <v>44</v>
      </c>
      <c r="G138" s="70" t="s">
        <v>15</v>
      </c>
      <c r="H138" s="4">
        <v>45545</v>
      </c>
      <c r="I138" s="70" t="s">
        <v>356</v>
      </c>
      <c r="J138" s="70" t="s">
        <v>465</v>
      </c>
      <c r="K138" s="22">
        <f t="shared" si="3"/>
        <v>1</v>
      </c>
      <c r="L138" s="60">
        <v>0</v>
      </c>
      <c r="M138" s="224">
        <v>45545</v>
      </c>
    </row>
    <row r="139" spans="1:13">
      <c r="A139" s="4">
        <v>45545</v>
      </c>
      <c r="B139" s="70" t="s">
        <v>41</v>
      </c>
      <c r="C139" s="70" t="s">
        <v>46</v>
      </c>
      <c r="D139" s="70" t="s">
        <v>139</v>
      </c>
      <c r="E139" s="59">
        <v>1</v>
      </c>
      <c r="F139" s="70" t="s">
        <v>44</v>
      </c>
      <c r="G139" s="70" t="s">
        <v>14</v>
      </c>
      <c r="H139" s="4">
        <v>45545</v>
      </c>
      <c r="I139" s="70" t="s">
        <v>356</v>
      </c>
      <c r="J139" s="70" t="s">
        <v>1153</v>
      </c>
      <c r="K139" s="22">
        <f t="shared" si="3"/>
        <v>1</v>
      </c>
      <c r="L139" s="60">
        <v>0</v>
      </c>
      <c r="M139" s="224">
        <v>45545</v>
      </c>
    </row>
    <row r="140" spans="1:13">
      <c r="A140" s="4">
        <v>45536</v>
      </c>
      <c r="B140" s="70" t="s">
        <v>41</v>
      </c>
      <c r="C140" s="70" t="s">
        <v>46</v>
      </c>
      <c r="D140" s="70" t="s">
        <v>139</v>
      </c>
      <c r="E140" s="59">
        <v>1</v>
      </c>
      <c r="F140" s="70" t="s">
        <v>44</v>
      </c>
      <c r="G140" s="70" t="s">
        <v>15</v>
      </c>
      <c r="H140" s="4">
        <v>45545</v>
      </c>
      <c r="I140" s="70" t="s">
        <v>356</v>
      </c>
      <c r="J140" s="70" t="s">
        <v>1154</v>
      </c>
      <c r="K140" s="22">
        <f t="shared" si="3"/>
        <v>1</v>
      </c>
      <c r="L140" s="60">
        <v>0</v>
      </c>
      <c r="M140" s="224">
        <v>45545</v>
      </c>
    </row>
    <row r="141" spans="1:13">
      <c r="A141" s="4">
        <v>45545</v>
      </c>
      <c r="B141" s="70" t="s">
        <v>41</v>
      </c>
      <c r="C141" s="70" t="s">
        <v>46</v>
      </c>
      <c r="D141" s="70" t="s">
        <v>139</v>
      </c>
      <c r="E141" s="128">
        <v>2</v>
      </c>
      <c r="F141" s="70" t="s">
        <v>44</v>
      </c>
      <c r="G141" s="70" t="s">
        <v>37</v>
      </c>
      <c r="H141" s="4">
        <v>45545</v>
      </c>
      <c r="I141" s="70" t="s">
        <v>356</v>
      </c>
      <c r="J141" s="70" t="s">
        <v>155</v>
      </c>
      <c r="K141" s="22">
        <f t="shared" si="3"/>
        <v>1</v>
      </c>
      <c r="L141" s="60">
        <v>1</v>
      </c>
      <c r="M141" s="224">
        <v>45545</v>
      </c>
    </row>
    <row r="142" spans="1:13">
      <c r="A142" s="4">
        <v>45545</v>
      </c>
      <c r="B142" s="70" t="s">
        <v>41</v>
      </c>
      <c r="C142" s="70" t="s">
        <v>42</v>
      </c>
      <c r="D142" s="70" t="s">
        <v>43</v>
      </c>
      <c r="E142" s="59">
        <v>1</v>
      </c>
      <c r="F142" s="70" t="s">
        <v>44</v>
      </c>
      <c r="G142" s="70" t="s">
        <v>14</v>
      </c>
      <c r="H142" s="4">
        <v>45545</v>
      </c>
      <c r="I142" s="70" t="s">
        <v>356</v>
      </c>
      <c r="J142" s="70" t="s">
        <v>523</v>
      </c>
      <c r="K142" s="22">
        <f t="shared" si="3"/>
        <v>1</v>
      </c>
      <c r="L142" s="60">
        <v>0</v>
      </c>
      <c r="M142" s="224">
        <v>45545</v>
      </c>
    </row>
    <row r="143" spans="1:13">
      <c r="A143" s="4">
        <v>45545</v>
      </c>
      <c r="B143" s="70" t="s">
        <v>41</v>
      </c>
      <c r="C143" s="70" t="s">
        <v>42</v>
      </c>
      <c r="D143" s="70" t="s">
        <v>323</v>
      </c>
      <c r="E143" s="59">
        <v>1</v>
      </c>
      <c r="F143" s="70" t="s">
        <v>44</v>
      </c>
      <c r="G143" s="70" t="s">
        <v>14</v>
      </c>
      <c r="H143" s="4">
        <v>45545</v>
      </c>
      <c r="I143" s="70" t="s">
        <v>356</v>
      </c>
      <c r="J143" s="3">
        <v>1551</v>
      </c>
      <c r="K143" s="22">
        <f t="shared" si="3"/>
        <v>1</v>
      </c>
      <c r="L143" s="60">
        <v>0</v>
      </c>
      <c r="M143" s="224">
        <v>45545</v>
      </c>
    </row>
    <row r="144" spans="1:13">
      <c r="A144" s="4">
        <v>45545</v>
      </c>
      <c r="B144" s="70" t="s">
        <v>41</v>
      </c>
      <c r="C144" s="70" t="s">
        <v>42</v>
      </c>
      <c r="D144" s="70" t="s">
        <v>323</v>
      </c>
      <c r="E144" s="59">
        <v>1</v>
      </c>
      <c r="F144" s="70" t="s">
        <v>44</v>
      </c>
      <c r="G144" s="70" t="s">
        <v>15</v>
      </c>
      <c r="H144" s="4">
        <v>45545</v>
      </c>
      <c r="I144" s="70" t="s">
        <v>356</v>
      </c>
      <c r="J144" s="70" t="s">
        <v>516</v>
      </c>
      <c r="K144" s="22">
        <f t="shared" si="3"/>
        <v>1</v>
      </c>
      <c r="L144" s="60">
        <v>0</v>
      </c>
      <c r="M144" s="224">
        <v>45545</v>
      </c>
    </row>
    <row r="145" spans="1:13">
      <c r="A145" s="4">
        <v>45545</v>
      </c>
      <c r="B145" s="70" t="s">
        <v>41</v>
      </c>
      <c r="C145" s="70" t="s">
        <v>42</v>
      </c>
      <c r="D145" s="70" t="s">
        <v>323</v>
      </c>
      <c r="E145" s="59">
        <v>2</v>
      </c>
      <c r="F145" s="70" t="s">
        <v>44</v>
      </c>
      <c r="G145" s="70" t="s">
        <v>37</v>
      </c>
      <c r="H145" s="4">
        <v>45545</v>
      </c>
      <c r="I145" s="70" t="s">
        <v>356</v>
      </c>
      <c r="J145" s="70" t="s">
        <v>455</v>
      </c>
      <c r="K145" s="22">
        <f t="shared" si="3"/>
        <v>2</v>
      </c>
      <c r="L145" s="60">
        <v>0</v>
      </c>
      <c r="M145" s="224">
        <v>45545</v>
      </c>
    </row>
    <row r="146" spans="1:13">
      <c r="A146" s="4">
        <v>45546</v>
      </c>
      <c r="B146" s="70" t="s">
        <v>41</v>
      </c>
      <c r="C146" s="70" t="s">
        <v>42</v>
      </c>
      <c r="D146" s="70" t="s">
        <v>279</v>
      </c>
      <c r="E146" s="59">
        <v>1</v>
      </c>
      <c r="F146" s="70" t="s">
        <v>44</v>
      </c>
      <c r="G146" s="70" t="s">
        <v>14</v>
      </c>
      <c r="H146" s="4">
        <v>45546</v>
      </c>
      <c r="I146" s="70" t="s">
        <v>356</v>
      </c>
      <c r="J146" s="70" t="s">
        <v>659</v>
      </c>
      <c r="K146" s="22">
        <f t="shared" si="3"/>
        <v>1</v>
      </c>
      <c r="L146" s="60">
        <v>0</v>
      </c>
      <c r="M146" s="224">
        <v>45546</v>
      </c>
    </row>
    <row r="147" spans="1:13">
      <c r="A147" s="4">
        <v>45546</v>
      </c>
      <c r="B147" s="70" t="s">
        <v>41</v>
      </c>
      <c r="C147" s="70" t="s">
        <v>42</v>
      </c>
      <c r="D147" s="70" t="s">
        <v>279</v>
      </c>
      <c r="E147" s="59">
        <v>1</v>
      </c>
      <c r="F147" s="70" t="s">
        <v>44</v>
      </c>
      <c r="G147" s="70" t="s">
        <v>15</v>
      </c>
      <c r="H147" s="4">
        <v>45546</v>
      </c>
      <c r="I147" s="70" t="s">
        <v>356</v>
      </c>
      <c r="J147" s="70" t="s">
        <v>660</v>
      </c>
      <c r="K147" s="22">
        <f t="shared" si="3"/>
        <v>1</v>
      </c>
      <c r="L147" s="60">
        <v>0</v>
      </c>
      <c r="M147" s="224">
        <v>45546</v>
      </c>
    </row>
    <row r="148" spans="1:13">
      <c r="A148" s="4">
        <v>45546</v>
      </c>
      <c r="B148" s="70" t="s">
        <v>41</v>
      </c>
      <c r="C148" s="70" t="s">
        <v>42</v>
      </c>
      <c r="D148" s="70" t="s">
        <v>279</v>
      </c>
      <c r="E148" s="59">
        <v>10</v>
      </c>
      <c r="F148" s="70" t="s">
        <v>44</v>
      </c>
      <c r="G148" s="70" t="s">
        <v>17</v>
      </c>
      <c r="H148" s="4">
        <v>45546</v>
      </c>
      <c r="I148" s="70" t="s">
        <v>356</v>
      </c>
      <c r="J148" s="70" t="s">
        <v>136</v>
      </c>
      <c r="K148" s="22">
        <f t="shared" si="3"/>
        <v>10</v>
      </c>
      <c r="L148" s="60">
        <v>0</v>
      </c>
      <c r="M148" s="224">
        <v>45546</v>
      </c>
    </row>
    <row r="149" spans="1:13">
      <c r="A149" s="4">
        <v>45546</v>
      </c>
      <c r="B149" s="70" t="s">
        <v>41</v>
      </c>
      <c r="C149" s="70" t="s">
        <v>42</v>
      </c>
      <c r="D149" s="70" t="s">
        <v>279</v>
      </c>
      <c r="E149" s="59">
        <v>2</v>
      </c>
      <c r="F149" s="70" t="s">
        <v>44</v>
      </c>
      <c r="G149" s="70" t="s">
        <v>37</v>
      </c>
      <c r="H149" s="4">
        <v>45546</v>
      </c>
      <c r="I149" s="70" t="s">
        <v>356</v>
      </c>
      <c r="J149" s="70" t="s">
        <v>146</v>
      </c>
      <c r="K149" s="22">
        <f t="shared" si="3"/>
        <v>2</v>
      </c>
      <c r="L149" s="60">
        <v>0</v>
      </c>
      <c r="M149" s="224">
        <v>45546</v>
      </c>
    </row>
    <row r="150" spans="1:13">
      <c r="A150" s="4">
        <v>45546</v>
      </c>
      <c r="B150" s="70" t="s">
        <v>41</v>
      </c>
      <c r="C150" s="70" t="s">
        <v>42</v>
      </c>
      <c r="D150" s="70" t="s">
        <v>323</v>
      </c>
      <c r="E150" s="59">
        <v>6</v>
      </c>
      <c r="F150" s="70" t="s">
        <v>44</v>
      </c>
      <c r="G150" s="70" t="s">
        <v>17</v>
      </c>
      <c r="H150" s="4">
        <v>45546</v>
      </c>
      <c r="I150" s="70" t="s">
        <v>356</v>
      </c>
      <c r="J150" s="70" t="s">
        <v>130</v>
      </c>
      <c r="K150" s="22">
        <f t="shared" si="3"/>
        <v>5</v>
      </c>
      <c r="L150" s="60">
        <v>1</v>
      </c>
      <c r="M150" s="224">
        <v>45546</v>
      </c>
    </row>
    <row r="151" spans="1:13">
      <c r="A151" s="4">
        <v>45546</v>
      </c>
      <c r="B151" s="70" t="s">
        <v>41</v>
      </c>
      <c r="C151" s="70" t="s">
        <v>42</v>
      </c>
      <c r="D151" s="70" t="s">
        <v>323</v>
      </c>
      <c r="E151" s="59">
        <v>1</v>
      </c>
      <c r="F151" s="70" t="s">
        <v>44</v>
      </c>
      <c r="G151" s="70" t="s">
        <v>39</v>
      </c>
      <c r="H151" s="4">
        <v>45546</v>
      </c>
      <c r="I151" s="70" t="s">
        <v>356</v>
      </c>
      <c r="J151" s="70" t="s">
        <v>1558</v>
      </c>
      <c r="K151" s="22">
        <f t="shared" si="3"/>
        <v>0</v>
      </c>
      <c r="L151" s="60">
        <v>1</v>
      </c>
      <c r="M151" s="224">
        <v>45546</v>
      </c>
    </row>
    <row r="152" spans="1:13">
      <c r="A152" s="4">
        <v>45546</v>
      </c>
      <c r="B152" s="70" t="s">
        <v>41</v>
      </c>
      <c r="C152" s="70" t="s">
        <v>42</v>
      </c>
      <c r="D152" s="70" t="s">
        <v>323</v>
      </c>
      <c r="E152" s="59">
        <v>1</v>
      </c>
      <c r="F152" s="70" t="s">
        <v>44</v>
      </c>
      <c r="G152" s="70" t="s">
        <v>14</v>
      </c>
      <c r="H152" s="4">
        <v>45546</v>
      </c>
      <c r="I152" s="70" t="s">
        <v>356</v>
      </c>
      <c r="J152" s="3">
        <v>1526</v>
      </c>
      <c r="K152" s="22">
        <f t="shared" si="3"/>
        <v>1</v>
      </c>
      <c r="L152" s="60">
        <v>0</v>
      </c>
      <c r="M152" s="224">
        <v>45546</v>
      </c>
    </row>
    <row r="153" spans="1:13">
      <c r="A153" s="4">
        <v>45546</v>
      </c>
      <c r="B153" s="70" t="s">
        <v>41</v>
      </c>
      <c r="C153" s="70" t="s">
        <v>42</v>
      </c>
      <c r="D153" s="70" t="s">
        <v>323</v>
      </c>
      <c r="E153" s="59">
        <v>1</v>
      </c>
      <c r="F153" s="70" t="s">
        <v>44</v>
      </c>
      <c r="G153" s="70" t="s">
        <v>15</v>
      </c>
      <c r="H153" s="4">
        <v>45546</v>
      </c>
      <c r="I153" s="70" t="s">
        <v>356</v>
      </c>
      <c r="J153" s="70" t="s">
        <v>526</v>
      </c>
      <c r="K153" s="22">
        <f t="shared" si="3"/>
        <v>1</v>
      </c>
      <c r="L153" s="60">
        <v>0</v>
      </c>
      <c r="M153" s="224">
        <v>45546</v>
      </c>
    </row>
    <row r="154" spans="1:13">
      <c r="A154" s="4">
        <v>45546</v>
      </c>
      <c r="B154" s="70" t="s">
        <v>41</v>
      </c>
      <c r="C154" s="70" t="s">
        <v>42</v>
      </c>
      <c r="D154" s="70" t="s">
        <v>323</v>
      </c>
      <c r="E154" s="59">
        <v>2</v>
      </c>
      <c r="F154" s="70" t="s">
        <v>44</v>
      </c>
      <c r="G154" s="70" t="s">
        <v>37</v>
      </c>
      <c r="H154" s="4">
        <v>45546</v>
      </c>
      <c r="I154" s="70" t="s">
        <v>356</v>
      </c>
      <c r="J154" s="70" t="s">
        <v>146</v>
      </c>
      <c r="K154" s="22">
        <f t="shared" si="3"/>
        <v>2</v>
      </c>
      <c r="L154" s="60">
        <v>0</v>
      </c>
      <c r="M154" s="224">
        <v>45546</v>
      </c>
    </row>
    <row r="155" spans="1:13">
      <c r="A155" s="4">
        <v>45545</v>
      </c>
      <c r="B155" s="70" t="s">
        <v>41</v>
      </c>
      <c r="C155" s="70" t="s">
        <v>46</v>
      </c>
      <c r="D155" s="70" t="s">
        <v>139</v>
      </c>
      <c r="E155" s="59">
        <v>1</v>
      </c>
      <c r="F155" s="70" t="s">
        <v>44</v>
      </c>
      <c r="G155" s="70" t="s">
        <v>14</v>
      </c>
      <c r="H155" s="4">
        <v>45545</v>
      </c>
      <c r="I155" s="70" t="s">
        <v>356</v>
      </c>
      <c r="J155" s="70" t="s">
        <v>638</v>
      </c>
      <c r="K155" s="22">
        <f t="shared" si="3"/>
        <v>1</v>
      </c>
      <c r="L155" s="60">
        <v>0</v>
      </c>
      <c r="M155" s="224">
        <v>45546</v>
      </c>
    </row>
    <row r="156" spans="1:13">
      <c r="A156" s="4">
        <v>45546</v>
      </c>
      <c r="B156" s="70" t="s">
        <v>41</v>
      </c>
      <c r="C156" s="70" t="s">
        <v>46</v>
      </c>
      <c r="D156" s="70" t="s">
        <v>139</v>
      </c>
      <c r="E156" s="59">
        <v>1</v>
      </c>
      <c r="F156" s="70" t="s">
        <v>44</v>
      </c>
      <c r="G156" s="70" t="s">
        <v>15</v>
      </c>
      <c r="H156" s="4">
        <v>45545</v>
      </c>
      <c r="I156" s="70" t="s">
        <v>356</v>
      </c>
      <c r="J156" s="70" t="s">
        <v>639</v>
      </c>
      <c r="K156" s="22">
        <f t="shared" si="3"/>
        <v>1</v>
      </c>
      <c r="L156" s="60">
        <v>0</v>
      </c>
      <c r="M156" s="224">
        <v>45546</v>
      </c>
    </row>
    <row r="157" spans="1:13">
      <c r="A157" s="4">
        <v>45546</v>
      </c>
      <c r="B157" s="70" t="s">
        <v>41</v>
      </c>
      <c r="C157" s="70" t="s">
        <v>46</v>
      </c>
      <c r="D157" s="70" t="s">
        <v>139</v>
      </c>
      <c r="E157" s="59">
        <v>2</v>
      </c>
      <c r="F157" s="70" t="s">
        <v>44</v>
      </c>
      <c r="G157" s="70" t="s">
        <v>37</v>
      </c>
      <c r="H157" s="4">
        <v>45545</v>
      </c>
      <c r="I157" s="70" t="s">
        <v>356</v>
      </c>
      <c r="J157" s="70" t="s">
        <v>155</v>
      </c>
      <c r="K157" s="22">
        <f t="shared" si="3"/>
        <v>2</v>
      </c>
      <c r="L157" s="60">
        <v>0</v>
      </c>
      <c r="M157" s="224">
        <v>45546</v>
      </c>
    </row>
    <row r="158" spans="1:13">
      <c r="A158" s="4">
        <v>45546</v>
      </c>
      <c r="B158" s="70" t="s">
        <v>41</v>
      </c>
      <c r="C158" s="70" t="s">
        <v>46</v>
      </c>
      <c r="D158" s="70" t="s">
        <v>168</v>
      </c>
      <c r="E158" s="59">
        <v>1</v>
      </c>
      <c r="F158" s="70" t="s">
        <v>44</v>
      </c>
      <c r="G158" s="70" t="s">
        <v>14</v>
      </c>
      <c r="H158" s="4">
        <v>45546</v>
      </c>
      <c r="I158" s="70" t="s">
        <v>356</v>
      </c>
      <c r="J158" s="70" t="s">
        <v>678</v>
      </c>
      <c r="K158" s="22">
        <f t="shared" ref="K158:K221" si="4">IF(H158="",0,IF(L158&gt;E158,"ERROR",E158-L158))</f>
        <v>1</v>
      </c>
      <c r="L158" s="60">
        <v>0</v>
      </c>
      <c r="M158" s="224">
        <v>45546</v>
      </c>
    </row>
    <row r="159" spans="1:13">
      <c r="A159" s="4">
        <v>45546</v>
      </c>
      <c r="B159" s="70" t="s">
        <v>41</v>
      </c>
      <c r="C159" s="70" t="s">
        <v>46</v>
      </c>
      <c r="D159" s="70" t="s">
        <v>168</v>
      </c>
      <c r="E159" s="59">
        <v>1</v>
      </c>
      <c r="F159" s="70" t="s">
        <v>44</v>
      </c>
      <c r="G159" s="70" t="s">
        <v>15</v>
      </c>
      <c r="H159" s="4">
        <v>45546</v>
      </c>
      <c r="I159" s="70" t="s">
        <v>356</v>
      </c>
      <c r="J159" s="70" t="s">
        <v>679</v>
      </c>
      <c r="K159" s="22">
        <f t="shared" si="4"/>
        <v>1</v>
      </c>
      <c r="L159" s="60">
        <v>0</v>
      </c>
      <c r="M159" s="224">
        <v>45546</v>
      </c>
    </row>
    <row r="160" spans="1:13">
      <c r="A160" s="4">
        <v>45546</v>
      </c>
      <c r="B160" s="70" t="s">
        <v>41</v>
      </c>
      <c r="C160" s="70" t="s">
        <v>46</v>
      </c>
      <c r="D160" s="70" t="s">
        <v>168</v>
      </c>
      <c r="E160" s="59">
        <v>2</v>
      </c>
      <c r="F160" s="70" t="s">
        <v>44</v>
      </c>
      <c r="G160" s="70" t="s">
        <v>37</v>
      </c>
      <c r="H160" s="4">
        <v>45546</v>
      </c>
      <c r="I160" s="70" t="s">
        <v>356</v>
      </c>
      <c r="J160" s="70" t="s">
        <v>348</v>
      </c>
      <c r="K160" s="22">
        <f t="shared" si="4"/>
        <v>2</v>
      </c>
      <c r="L160" s="60">
        <v>0</v>
      </c>
      <c r="M160" s="224">
        <v>45546</v>
      </c>
    </row>
    <row r="161" spans="1:14">
      <c r="A161" s="4">
        <v>45546</v>
      </c>
      <c r="B161" s="70" t="s">
        <v>41</v>
      </c>
      <c r="C161" s="70" t="s">
        <v>46</v>
      </c>
      <c r="D161" s="70" t="s">
        <v>173</v>
      </c>
      <c r="E161" s="59">
        <v>1</v>
      </c>
      <c r="F161" s="70" t="s">
        <v>44</v>
      </c>
      <c r="G161" s="70" t="s">
        <v>14</v>
      </c>
      <c r="H161" s="4">
        <v>45546</v>
      </c>
      <c r="I161" s="70" t="s">
        <v>356</v>
      </c>
      <c r="J161" s="70" t="s">
        <v>1149</v>
      </c>
      <c r="K161" s="22">
        <f t="shared" si="4"/>
        <v>1</v>
      </c>
      <c r="L161" s="60">
        <v>0</v>
      </c>
      <c r="M161" s="224">
        <v>45546</v>
      </c>
    </row>
    <row r="162" spans="1:14">
      <c r="A162" s="4">
        <v>45546</v>
      </c>
      <c r="B162" s="70" t="s">
        <v>41</v>
      </c>
      <c r="C162" s="70" t="s">
        <v>49</v>
      </c>
      <c r="D162" s="70" t="s">
        <v>43</v>
      </c>
      <c r="E162" s="59">
        <v>1</v>
      </c>
      <c r="F162" s="70" t="s">
        <v>44</v>
      </c>
      <c r="G162" s="70" t="s">
        <v>14</v>
      </c>
      <c r="H162" s="4">
        <v>45546</v>
      </c>
      <c r="I162" s="70" t="s">
        <v>356</v>
      </c>
      <c r="J162" s="70" t="s">
        <v>528</v>
      </c>
      <c r="K162" s="22">
        <f t="shared" si="4"/>
        <v>1</v>
      </c>
      <c r="L162" s="60">
        <v>0</v>
      </c>
      <c r="M162" s="224">
        <v>45546</v>
      </c>
    </row>
    <row r="163" spans="1:14">
      <c r="A163" s="4">
        <v>45546</v>
      </c>
      <c r="B163" s="70" t="s">
        <v>41</v>
      </c>
      <c r="C163" s="70" t="s">
        <v>46</v>
      </c>
      <c r="D163" s="70" t="s">
        <v>168</v>
      </c>
      <c r="E163" s="59">
        <v>1</v>
      </c>
      <c r="F163" s="70" t="s">
        <v>44</v>
      </c>
      <c r="G163" s="70" t="s">
        <v>14</v>
      </c>
      <c r="H163" s="4">
        <v>45546</v>
      </c>
      <c r="I163" s="70" t="s">
        <v>356</v>
      </c>
      <c r="J163" s="70" t="s">
        <v>172</v>
      </c>
      <c r="K163" s="22">
        <f t="shared" si="4"/>
        <v>1</v>
      </c>
      <c r="L163" s="60">
        <v>0</v>
      </c>
      <c r="M163" s="224">
        <v>45546</v>
      </c>
    </row>
    <row r="164" spans="1:14">
      <c r="A164" s="4">
        <v>45546</v>
      </c>
      <c r="B164" s="70" t="s">
        <v>41</v>
      </c>
      <c r="C164" s="70" t="s">
        <v>42</v>
      </c>
      <c r="D164" s="70" t="s">
        <v>279</v>
      </c>
      <c r="E164" s="59">
        <v>1</v>
      </c>
      <c r="F164" s="70" t="s">
        <v>44</v>
      </c>
      <c r="G164" s="70" t="s">
        <v>14</v>
      </c>
      <c r="H164" s="4">
        <v>45546</v>
      </c>
      <c r="I164" s="70" t="s">
        <v>356</v>
      </c>
      <c r="J164" s="70" t="s">
        <v>379</v>
      </c>
      <c r="K164" s="22">
        <f t="shared" si="4"/>
        <v>1</v>
      </c>
      <c r="L164" s="60">
        <v>0</v>
      </c>
      <c r="M164" s="224">
        <v>45546</v>
      </c>
    </row>
    <row r="165" spans="1:14">
      <c r="A165" s="4">
        <v>45546</v>
      </c>
      <c r="B165" s="70" t="s">
        <v>41</v>
      </c>
      <c r="C165" s="70" t="s">
        <v>42</v>
      </c>
      <c r="D165" s="70" t="s">
        <v>279</v>
      </c>
      <c r="E165" s="59">
        <v>1</v>
      </c>
      <c r="F165" s="70" t="s">
        <v>44</v>
      </c>
      <c r="G165" s="70" t="s">
        <v>15</v>
      </c>
      <c r="H165" s="4">
        <v>45546</v>
      </c>
      <c r="I165" s="70" t="s">
        <v>356</v>
      </c>
      <c r="J165" s="70" t="s">
        <v>379</v>
      </c>
      <c r="K165" s="22">
        <f t="shared" si="4"/>
        <v>0</v>
      </c>
      <c r="L165" s="60">
        <v>1</v>
      </c>
      <c r="M165" s="224">
        <v>45546</v>
      </c>
    </row>
    <row r="166" spans="1:14">
      <c r="A166" s="4">
        <v>45546</v>
      </c>
      <c r="B166" s="70" t="s">
        <v>41</v>
      </c>
      <c r="C166" s="70" t="s">
        <v>42</v>
      </c>
      <c r="D166" s="70" t="s">
        <v>279</v>
      </c>
      <c r="E166" s="59">
        <v>1</v>
      </c>
      <c r="F166" s="70" t="s">
        <v>44</v>
      </c>
      <c r="G166" s="70" t="s">
        <v>37</v>
      </c>
      <c r="H166" s="4">
        <v>45546</v>
      </c>
      <c r="I166" s="70" t="s">
        <v>356</v>
      </c>
      <c r="J166" s="70" t="s">
        <v>146</v>
      </c>
      <c r="K166" s="22">
        <f t="shared" si="4"/>
        <v>1</v>
      </c>
      <c r="L166" s="60">
        <v>0</v>
      </c>
      <c r="M166" s="224">
        <v>45546</v>
      </c>
    </row>
    <row r="167" spans="1:14">
      <c r="A167" s="4">
        <v>45547</v>
      </c>
      <c r="B167" s="70" t="s">
        <v>41</v>
      </c>
      <c r="C167" s="70" t="s">
        <v>42</v>
      </c>
      <c r="D167" s="70" t="s">
        <v>127</v>
      </c>
      <c r="E167" s="59">
        <v>3</v>
      </c>
      <c r="F167" s="70" t="s">
        <v>44</v>
      </c>
      <c r="G167" s="70" t="s">
        <v>37</v>
      </c>
      <c r="H167" s="4">
        <v>45547</v>
      </c>
      <c r="I167" s="70" t="s">
        <v>356</v>
      </c>
      <c r="J167" s="70" t="s">
        <v>146</v>
      </c>
      <c r="K167" s="22">
        <f t="shared" si="4"/>
        <v>3</v>
      </c>
      <c r="L167" s="60">
        <v>0</v>
      </c>
      <c r="M167" s="224">
        <v>45547</v>
      </c>
    </row>
    <row r="168" spans="1:14">
      <c r="A168" s="4">
        <v>45547</v>
      </c>
      <c r="B168" s="70" t="s">
        <v>41</v>
      </c>
      <c r="C168" s="70" t="s">
        <v>42</v>
      </c>
      <c r="D168" s="70" t="s">
        <v>127</v>
      </c>
      <c r="E168" s="59">
        <v>4</v>
      </c>
      <c r="F168" s="70" t="s">
        <v>44</v>
      </c>
      <c r="G168" s="70" t="s">
        <v>17</v>
      </c>
      <c r="H168" s="4">
        <v>45547</v>
      </c>
      <c r="I168" s="70" t="s">
        <v>356</v>
      </c>
      <c r="J168" s="70" t="s">
        <v>1559</v>
      </c>
      <c r="K168" s="22">
        <f t="shared" si="4"/>
        <v>4</v>
      </c>
      <c r="L168" s="60">
        <v>0</v>
      </c>
      <c r="M168" s="224">
        <v>45547</v>
      </c>
    </row>
    <row r="169" spans="1:14">
      <c r="A169" s="4">
        <v>45547</v>
      </c>
      <c r="B169" s="70" t="s">
        <v>41</v>
      </c>
      <c r="C169" s="70" t="s">
        <v>42</v>
      </c>
      <c r="D169" s="70" t="s">
        <v>323</v>
      </c>
      <c r="E169" s="59">
        <v>1</v>
      </c>
      <c r="F169" s="70" t="s">
        <v>44</v>
      </c>
      <c r="G169" s="70" t="s">
        <v>15</v>
      </c>
      <c r="H169" s="115">
        <v>45547</v>
      </c>
      <c r="I169" s="70" t="s">
        <v>356</v>
      </c>
      <c r="J169" s="70" t="s">
        <v>1560</v>
      </c>
      <c r="K169" s="22">
        <f t="shared" si="4"/>
        <v>1</v>
      </c>
      <c r="L169" s="60">
        <v>0</v>
      </c>
      <c r="M169" s="224">
        <v>45547</v>
      </c>
    </row>
    <row r="170" spans="1:14">
      <c r="A170" s="4">
        <v>45547</v>
      </c>
      <c r="B170" s="70" t="s">
        <v>41</v>
      </c>
      <c r="C170" s="70" t="s">
        <v>42</v>
      </c>
      <c r="D170" s="70" t="s">
        <v>323</v>
      </c>
      <c r="E170" s="59">
        <v>1</v>
      </c>
      <c r="F170" s="70" t="s">
        <v>44</v>
      </c>
      <c r="G170" s="70" t="s">
        <v>15</v>
      </c>
      <c r="H170" s="4">
        <v>45547</v>
      </c>
      <c r="I170" s="70" t="s">
        <v>356</v>
      </c>
      <c r="J170" s="70" t="s">
        <v>1561</v>
      </c>
      <c r="K170" s="22">
        <f t="shared" si="4"/>
        <v>1</v>
      </c>
      <c r="L170" s="60">
        <v>0</v>
      </c>
      <c r="M170" s="224">
        <v>45547</v>
      </c>
    </row>
    <row r="171" spans="1:14">
      <c r="A171" s="4">
        <v>45547</v>
      </c>
      <c r="B171" s="70" t="s">
        <v>41</v>
      </c>
      <c r="C171" s="70" t="s">
        <v>42</v>
      </c>
      <c r="D171" s="70" t="s">
        <v>323</v>
      </c>
      <c r="E171" s="59">
        <v>1</v>
      </c>
      <c r="F171" s="70" t="s">
        <v>44</v>
      </c>
      <c r="G171" s="70" t="s">
        <v>15</v>
      </c>
      <c r="H171" s="4">
        <v>45547</v>
      </c>
      <c r="I171" s="70" t="s">
        <v>356</v>
      </c>
      <c r="J171" s="70" t="s">
        <v>459</v>
      </c>
      <c r="K171" s="22">
        <f t="shared" si="4"/>
        <v>1</v>
      </c>
      <c r="L171" s="60">
        <v>0</v>
      </c>
      <c r="M171" s="224">
        <v>45547</v>
      </c>
    </row>
    <row r="172" spans="1:14">
      <c r="A172" s="4">
        <v>45544</v>
      </c>
      <c r="B172" s="70" t="s">
        <v>41</v>
      </c>
      <c r="C172" s="70" t="s">
        <v>42</v>
      </c>
      <c r="D172" s="70" t="s">
        <v>43</v>
      </c>
      <c r="E172" s="59">
        <v>12</v>
      </c>
      <c r="F172" s="70" t="s">
        <v>44</v>
      </c>
      <c r="G172" s="70" t="s">
        <v>37</v>
      </c>
      <c r="H172" s="4">
        <v>45546</v>
      </c>
      <c r="I172" s="70" t="s">
        <v>356</v>
      </c>
      <c r="J172" s="70" t="s">
        <v>1562</v>
      </c>
      <c r="K172" s="22">
        <f t="shared" si="4"/>
        <v>11</v>
      </c>
      <c r="L172" s="60">
        <v>1</v>
      </c>
      <c r="M172" s="224">
        <v>45547</v>
      </c>
      <c r="N172" s="252" t="s">
        <v>1013</v>
      </c>
    </row>
    <row r="173" spans="1:14">
      <c r="A173" s="4">
        <v>45544</v>
      </c>
      <c r="B173" s="70" t="s">
        <v>41</v>
      </c>
      <c r="C173" s="70" t="s">
        <v>42</v>
      </c>
      <c r="D173" s="70" t="s">
        <v>43</v>
      </c>
      <c r="E173" s="59">
        <v>38</v>
      </c>
      <c r="F173" s="70" t="s">
        <v>44</v>
      </c>
      <c r="G173" s="70" t="s">
        <v>37</v>
      </c>
      <c r="H173" s="4">
        <v>45546</v>
      </c>
      <c r="I173" s="70" t="s">
        <v>356</v>
      </c>
      <c r="J173" s="70" t="s">
        <v>1563</v>
      </c>
      <c r="K173" s="22">
        <f t="shared" si="4"/>
        <v>30</v>
      </c>
      <c r="L173" s="60">
        <v>8</v>
      </c>
      <c r="M173" s="224">
        <v>45547</v>
      </c>
      <c r="N173" s="252" t="s">
        <v>1013</v>
      </c>
    </row>
    <row r="174" spans="1:14">
      <c r="A174" s="4">
        <v>45544</v>
      </c>
      <c r="B174" s="70" t="s">
        <v>41</v>
      </c>
      <c r="C174" s="70" t="s">
        <v>42</v>
      </c>
      <c r="D174" s="70" t="s">
        <v>43</v>
      </c>
      <c r="E174" s="59">
        <v>36</v>
      </c>
      <c r="F174" s="70" t="s">
        <v>44</v>
      </c>
      <c r="G174" s="70" t="s">
        <v>37</v>
      </c>
      <c r="H174" s="4">
        <v>45546</v>
      </c>
      <c r="I174" s="70" t="s">
        <v>356</v>
      </c>
      <c r="J174" s="70" t="s">
        <v>1564</v>
      </c>
      <c r="K174" s="22">
        <f t="shared" si="4"/>
        <v>36</v>
      </c>
      <c r="L174" s="60">
        <v>0</v>
      </c>
      <c r="M174" s="225">
        <v>45547</v>
      </c>
      <c r="N174" s="252" t="s">
        <v>1054</v>
      </c>
    </row>
    <row r="175" spans="1:14">
      <c r="A175" s="4">
        <v>45541</v>
      </c>
      <c r="B175" s="70" t="s">
        <v>41</v>
      </c>
      <c r="C175" s="70" t="s">
        <v>46</v>
      </c>
      <c r="D175" s="70" t="s">
        <v>43</v>
      </c>
      <c r="E175" s="59">
        <v>27</v>
      </c>
      <c r="F175" s="70" t="s">
        <v>44</v>
      </c>
      <c r="G175" s="70" t="s">
        <v>37</v>
      </c>
      <c r="H175" s="4">
        <v>45544</v>
      </c>
      <c r="I175" s="70" t="s">
        <v>356</v>
      </c>
      <c r="J175" s="70" t="s">
        <v>1565</v>
      </c>
      <c r="K175" s="22">
        <f t="shared" si="4"/>
        <v>27</v>
      </c>
      <c r="L175" s="60">
        <v>0</v>
      </c>
      <c r="M175" s="224">
        <v>45547</v>
      </c>
      <c r="N175" s="251" t="s">
        <v>1008</v>
      </c>
    </row>
    <row r="176" spans="1:14">
      <c r="A176" s="4">
        <v>45541</v>
      </c>
      <c r="B176" s="70" t="s">
        <v>41</v>
      </c>
      <c r="C176" s="70" t="s">
        <v>46</v>
      </c>
      <c r="D176" s="70" t="s">
        <v>43</v>
      </c>
      <c r="E176" s="59">
        <v>23</v>
      </c>
      <c r="F176" s="70" t="s">
        <v>44</v>
      </c>
      <c r="G176" s="70" t="s">
        <v>37</v>
      </c>
      <c r="H176" s="4">
        <v>45544</v>
      </c>
      <c r="I176" s="70" t="s">
        <v>356</v>
      </c>
      <c r="J176" s="70" t="s">
        <v>1566</v>
      </c>
      <c r="K176" s="22">
        <f t="shared" si="4"/>
        <v>22</v>
      </c>
      <c r="L176" s="60">
        <v>1</v>
      </c>
      <c r="M176" s="224">
        <v>45547</v>
      </c>
      <c r="N176" s="251" t="s">
        <v>1008</v>
      </c>
    </row>
    <row r="177" spans="1:14">
      <c r="A177" s="4">
        <v>45541</v>
      </c>
      <c r="B177" s="70" t="s">
        <v>41</v>
      </c>
      <c r="C177" s="70" t="s">
        <v>46</v>
      </c>
      <c r="D177" s="70" t="s">
        <v>43</v>
      </c>
      <c r="E177" s="59">
        <v>24</v>
      </c>
      <c r="F177" s="70" t="s">
        <v>44</v>
      </c>
      <c r="G177" s="70" t="s">
        <v>37</v>
      </c>
      <c r="H177" s="4">
        <v>45544</v>
      </c>
      <c r="I177" s="70" t="s">
        <v>356</v>
      </c>
      <c r="J177" s="70" t="s">
        <v>1174</v>
      </c>
      <c r="K177" s="22">
        <f t="shared" si="4"/>
        <v>23</v>
      </c>
      <c r="L177" s="60">
        <v>1</v>
      </c>
      <c r="M177" s="224">
        <v>45547</v>
      </c>
      <c r="N177" s="251" t="s">
        <v>1008</v>
      </c>
    </row>
    <row r="178" spans="1:14">
      <c r="A178" s="4">
        <v>45541</v>
      </c>
      <c r="B178" s="70" t="s">
        <v>41</v>
      </c>
      <c r="C178" s="70" t="s">
        <v>46</v>
      </c>
      <c r="D178" s="70" t="s">
        <v>43</v>
      </c>
      <c r="E178" s="59">
        <v>26</v>
      </c>
      <c r="F178" s="70" t="s">
        <v>44</v>
      </c>
      <c r="G178" s="70" t="s">
        <v>37</v>
      </c>
      <c r="H178" s="4">
        <v>45544</v>
      </c>
      <c r="I178" s="70" t="s">
        <v>356</v>
      </c>
      <c r="J178" s="70" t="s">
        <v>1567</v>
      </c>
      <c r="K178" s="22">
        <f t="shared" si="4"/>
        <v>25</v>
      </c>
      <c r="L178" s="60">
        <v>1</v>
      </c>
      <c r="M178" s="224">
        <v>45547</v>
      </c>
      <c r="N178" s="251" t="s">
        <v>1008</v>
      </c>
    </row>
    <row r="179" spans="1:14">
      <c r="A179" s="4">
        <v>45541</v>
      </c>
      <c r="B179" s="70" t="s">
        <v>41</v>
      </c>
      <c r="C179" s="70" t="s">
        <v>46</v>
      </c>
      <c r="D179" s="70" t="s">
        <v>43</v>
      </c>
      <c r="E179" s="59">
        <v>31</v>
      </c>
      <c r="F179" s="70" t="s">
        <v>44</v>
      </c>
      <c r="G179" s="70" t="s">
        <v>37</v>
      </c>
      <c r="H179" s="4">
        <v>45544</v>
      </c>
      <c r="I179" s="70" t="s">
        <v>356</v>
      </c>
      <c r="J179" s="70" t="s">
        <v>117</v>
      </c>
      <c r="K179" s="22">
        <f t="shared" si="4"/>
        <v>29</v>
      </c>
      <c r="L179" s="60">
        <v>2</v>
      </c>
      <c r="M179" s="224">
        <v>45547</v>
      </c>
      <c r="N179" s="251" t="s">
        <v>1013</v>
      </c>
    </row>
    <row r="180" spans="1:14">
      <c r="A180" s="4">
        <v>45541</v>
      </c>
      <c r="B180" s="70" t="s">
        <v>41</v>
      </c>
      <c r="C180" s="70" t="s">
        <v>46</v>
      </c>
      <c r="D180" s="70" t="s">
        <v>43</v>
      </c>
      <c r="E180" s="59">
        <v>23</v>
      </c>
      <c r="F180" s="70" t="s">
        <v>44</v>
      </c>
      <c r="G180" s="70" t="s">
        <v>37</v>
      </c>
      <c r="H180" s="4">
        <v>45544</v>
      </c>
      <c r="I180" s="70" t="s">
        <v>356</v>
      </c>
      <c r="J180" s="70" t="s">
        <v>1300</v>
      </c>
      <c r="K180" s="22">
        <f t="shared" si="4"/>
        <v>23</v>
      </c>
      <c r="L180" s="60">
        <v>0</v>
      </c>
      <c r="M180" s="224">
        <v>45547</v>
      </c>
      <c r="N180" s="251" t="s">
        <v>1013</v>
      </c>
    </row>
    <row r="181" spans="1:14">
      <c r="A181" s="4">
        <v>45544</v>
      </c>
      <c r="B181" s="70" t="s">
        <v>41</v>
      </c>
      <c r="C181" s="70" t="s">
        <v>42</v>
      </c>
      <c r="D181" s="70" t="s">
        <v>43</v>
      </c>
      <c r="E181" s="59">
        <v>29</v>
      </c>
      <c r="F181" s="70" t="s">
        <v>44</v>
      </c>
      <c r="G181" s="70" t="s">
        <v>37</v>
      </c>
      <c r="H181" s="4">
        <v>45545</v>
      </c>
      <c r="I181" s="70" t="s">
        <v>356</v>
      </c>
      <c r="J181" s="70" t="s">
        <v>1568</v>
      </c>
      <c r="K181" s="22">
        <f t="shared" si="4"/>
        <v>26</v>
      </c>
      <c r="L181" s="60">
        <v>3</v>
      </c>
      <c r="M181" s="224">
        <v>45547</v>
      </c>
      <c r="N181" s="252" t="s">
        <v>1054</v>
      </c>
    </row>
    <row r="182" spans="1:14">
      <c r="A182" s="4">
        <v>45547</v>
      </c>
      <c r="B182" s="70" t="s">
        <v>41</v>
      </c>
      <c r="C182" s="70" t="s">
        <v>64</v>
      </c>
      <c r="D182" s="70" t="s">
        <v>43</v>
      </c>
      <c r="E182" s="59">
        <v>38</v>
      </c>
      <c r="F182" s="70" t="s">
        <v>44</v>
      </c>
      <c r="G182" s="70" t="s">
        <v>37</v>
      </c>
      <c r="H182" s="4">
        <v>45548</v>
      </c>
      <c r="I182" s="70" t="s">
        <v>356</v>
      </c>
      <c r="J182" s="70" t="s">
        <v>730</v>
      </c>
      <c r="K182" s="22">
        <f t="shared" si="4"/>
        <v>35</v>
      </c>
      <c r="L182" s="60">
        <v>3</v>
      </c>
      <c r="M182" s="224">
        <v>45551</v>
      </c>
      <c r="N182" s="252" t="s">
        <v>1008</v>
      </c>
    </row>
    <row r="183" spans="1:14">
      <c r="A183" s="4">
        <v>45547</v>
      </c>
      <c r="B183" s="70" t="s">
        <v>41</v>
      </c>
      <c r="C183" s="70" t="s">
        <v>64</v>
      </c>
      <c r="D183" s="70" t="s">
        <v>43</v>
      </c>
      <c r="E183" s="59">
        <v>5</v>
      </c>
      <c r="F183" s="70" t="s">
        <v>44</v>
      </c>
      <c r="G183" s="70" t="s">
        <v>37</v>
      </c>
      <c r="H183" s="4">
        <v>45548</v>
      </c>
      <c r="I183" s="70" t="s">
        <v>356</v>
      </c>
      <c r="J183" s="70" t="s">
        <v>105</v>
      </c>
      <c r="K183" s="22">
        <f t="shared" si="4"/>
        <v>4</v>
      </c>
      <c r="L183" s="60">
        <v>1</v>
      </c>
      <c r="M183" s="224">
        <v>45551</v>
      </c>
      <c r="N183" s="252" t="s">
        <v>1047</v>
      </c>
    </row>
    <row r="184" spans="1:14">
      <c r="A184" s="4">
        <v>45547</v>
      </c>
      <c r="B184" s="70" t="s">
        <v>41</v>
      </c>
      <c r="C184" s="70" t="s">
        <v>64</v>
      </c>
      <c r="D184" s="70" t="s">
        <v>43</v>
      </c>
      <c r="E184" s="59">
        <v>33</v>
      </c>
      <c r="F184" s="70" t="s">
        <v>44</v>
      </c>
      <c r="G184" s="70" t="s">
        <v>37</v>
      </c>
      <c r="H184" s="4">
        <v>45548</v>
      </c>
      <c r="I184" s="70" t="s">
        <v>356</v>
      </c>
      <c r="J184" s="70" t="s">
        <v>1569</v>
      </c>
      <c r="K184" s="22">
        <f t="shared" si="4"/>
        <v>26</v>
      </c>
      <c r="L184" s="60">
        <v>7</v>
      </c>
      <c r="M184" s="224">
        <v>45551</v>
      </c>
      <c r="N184" s="252" t="s">
        <v>1053</v>
      </c>
    </row>
    <row r="185" spans="1:14">
      <c r="A185" s="4">
        <v>45544</v>
      </c>
      <c r="B185" s="70" t="s">
        <v>41</v>
      </c>
      <c r="C185" s="70" t="s">
        <v>42</v>
      </c>
      <c r="D185" s="70" t="s">
        <v>43</v>
      </c>
      <c r="E185" s="59">
        <v>28</v>
      </c>
      <c r="F185" s="70" t="s">
        <v>44</v>
      </c>
      <c r="G185" s="70" t="s">
        <v>17</v>
      </c>
      <c r="H185" s="4">
        <v>45545</v>
      </c>
      <c r="I185" s="70" t="s">
        <v>356</v>
      </c>
      <c r="J185" s="70" t="s">
        <v>1570</v>
      </c>
      <c r="K185" s="22">
        <f t="shared" si="4"/>
        <v>19</v>
      </c>
      <c r="L185" s="60">
        <v>9</v>
      </c>
      <c r="M185" s="224">
        <v>45547</v>
      </c>
      <c r="N185" s="253" t="s">
        <v>1017</v>
      </c>
    </row>
    <row r="186" spans="1:14">
      <c r="A186" s="4">
        <v>45545</v>
      </c>
      <c r="B186" s="70" t="s">
        <v>41</v>
      </c>
      <c r="C186" s="70" t="s">
        <v>49</v>
      </c>
      <c r="D186" s="70" t="s">
        <v>43</v>
      </c>
      <c r="E186" s="59">
        <v>12</v>
      </c>
      <c r="F186" s="70" t="s">
        <v>44</v>
      </c>
      <c r="G186" s="70" t="s">
        <v>17</v>
      </c>
      <c r="H186" s="4">
        <v>45546</v>
      </c>
      <c r="I186" s="70" t="s">
        <v>356</v>
      </c>
      <c r="J186" s="70" t="s">
        <v>1571</v>
      </c>
      <c r="K186" s="22">
        <f t="shared" si="4"/>
        <v>12</v>
      </c>
      <c r="L186" s="60">
        <v>0</v>
      </c>
      <c r="N186" s="253" t="s">
        <v>1017</v>
      </c>
    </row>
    <row r="187" spans="1:14">
      <c r="A187" s="4">
        <v>45551</v>
      </c>
      <c r="B187" s="70" t="s">
        <v>41</v>
      </c>
      <c r="C187" s="70" t="s">
        <v>42</v>
      </c>
      <c r="D187" s="70" t="s">
        <v>43</v>
      </c>
      <c r="E187" s="59">
        <v>33</v>
      </c>
      <c r="F187" s="70" t="s">
        <v>44</v>
      </c>
      <c r="G187" s="70" t="s">
        <v>17</v>
      </c>
      <c r="H187" s="4">
        <v>45554</v>
      </c>
      <c r="I187" s="70" t="s">
        <v>356</v>
      </c>
      <c r="J187" s="70" t="s">
        <v>1572</v>
      </c>
      <c r="K187" s="22">
        <f t="shared" si="4"/>
        <v>10</v>
      </c>
      <c r="L187" s="60">
        <v>23</v>
      </c>
      <c r="N187" s="253" t="s">
        <v>1017</v>
      </c>
    </row>
    <row r="188" spans="1:14">
      <c r="A188" s="4">
        <v>45551</v>
      </c>
      <c r="B188" s="70" t="s">
        <v>41</v>
      </c>
      <c r="C188" s="70" t="s">
        <v>42</v>
      </c>
      <c r="D188" s="70" t="s">
        <v>43</v>
      </c>
      <c r="E188" s="59">
        <v>34</v>
      </c>
      <c r="F188" s="70" t="s">
        <v>44</v>
      </c>
      <c r="G188" s="70" t="s">
        <v>17</v>
      </c>
      <c r="H188" s="4">
        <v>45554</v>
      </c>
      <c r="I188" s="70" t="s">
        <v>356</v>
      </c>
      <c r="J188" s="70" t="s">
        <v>1573</v>
      </c>
      <c r="K188" s="22">
        <f t="shared" si="4"/>
        <v>4</v>
      </c>
      <c r="L188" s="60">
        <v>30</v>
      </c>
      <c r="N188" s="253" t="s">
        <v>1017</v>
      </c>
    </row>
    <row r="189" spans="1:14">
      <c r="A189" s="4">
        <v>45551</v>
      </c>
      <c r="B189" s="70" t="s">
        <v>41</v>
      </c>
      <c r="C189" s="70" t="s">
        <v>42</v>
      </c>
      <c r="D189" s="70" t="s">
        <v>43</v>
      </c>
      <c r="E189" s="59">
        <v>22</v>
      </c>
      <c r="F189" s="70" t="s">
        <v>44</v>
      </c>
      <c r="G189" s="70" t="s">
        <v>17</v>
      </c>
      <c r="H189" s="4">
        <v>45554</v>
      </c>
      <c r="I189" s="70" t="s">
        <v>356</v>
      </c>
      <c r="J189" s="70" t="s">
        <v>1574</v>
      </c>
      <c r="K189" s="22">
        <f t="shared" si="4"/>
        <v>4</v>
      </c>
      <c r="L189" s="60">
        <v>18</v>
      </c>
      <c r="N189" s="253" t="s">
        <v>1017</v>
      </c>
    </row>
    <row r="190" spans="1:14">
      <c r="A190" s="4">
        <v>45551</v>
      </c>
      <c r="B190" s="70" t="s">
        <v>41</v>
      </c>
      <c r="C190" s="70" t="s">
        <v>42</v>
      </c>
      <c r="D190" s="70" t="s">
        <v>43</v>
      </c>
      <c r="E190" s="59">
        <v>34</v>
      </c>
      <c r="F190" s="70" t="s">
        <v>44</v>
      </c>
      <c r="G190" s="70" t="s">
        <v>17</v>
      </c>
      <c r="H190" s="4">
        <v>45554</v>
      </c>
      <c r="I190" s="70" t="s">
        <v>356</v>
      </c>
      <c r="J190" s="70" t="s">
        <v>1575</v>
      </c>
      <c r="K190" s="22">
        <f t="shared" si="4"/>
        <v>13</v>
      </c>
      <c r="L190" s="60">
        <v>21</v>
      </c>
      <c r="N190" s="253" t="s">
        <v>1017</v>
      </c>
    </row>
    <row r="191" spans="1:14">
      <c r="A191" s="4">
        <v>45551</v>
      </c>
      <c r="B191" s="70" t="s">
        <v>41</v>
      </c>
      <c r="C191" s="70" t="s">
        <v>42</v>
      </c>
      <c r="D191" s="70" t="s">
        <v>43</v>
      </c>
      <c r="E191" s="59">
        <v>2</v>
      </c>
      <c r="F191" s="70" t="s">
        <v>44</v>
      </c>
      <c r="G191" s="70" t="s">
        <v>17</v>
      </c>
      <c r="H191" s="4">
        <v>45554</v>
      </c>
      <c r="I191" s="70" t="s">
        <v>356</v>
      </c>
      <c r="J191" s="70" t="s">
        <v>1576</v>
      </c>
      <c r="K191" s="22">
        <f t="shared" si="4"/>
        <v>2</v>
      </c>
      <c r="L191" s="60">
        <v>0</v>
      </c>
      <c r="N191" s="253" t="s">
        <v>1199</v>
      </c>
    </row>
    <row r="192" spans="1:14">
      <c r="A192" s="4">
        <v>45544</v>
      </c>
      <c r="B192" s="70" t="s">
        <v>41</v>
      </c>
      <c r="C192" s="70" t="s">
        <v>46</v>
      </c>
      <c r="D192" s="70" t="s">
        <v>43</v>
      </c>
      <c r="E192" s="59">
        <v>25</v>
      </c>
      <c r="F192" s="70" t="s">
        <v>44</v>
      </c>
      <c r="G192" s="70" t="s">
        <v>17</v>
      </c>
      <c r="H192" s="4">
        <v>45545</v>
      </c>
      <c r="I192" s="70" t="s">
        <v>356</v>
      </c>
      <c r="J192" s="70" t="s">
        <v>1577</v>
      </c>
      <c r="K192" s="22">
        <f t="shared" si="4"/>
        <v>22</v>
      </c>
      <c r="L192" s="60">
        <v>3</v>
      </c>
      <c r="M192" s="224">
        <v>45547</v>
      </c>
      <c r="N192" s="253" t="s">
        <v>1017</v>
      </c>
    </row>
    <row r="193" spans="1:14">
      <c r="A193" s="4">
        <v>45551</v>
      </c>
      <c r="B193" s="70" t="s">
        <v>41</v>
      </c>
      <c r="C193" s="70" t="s">
        <v>42</v>
      </c>
      <c r="D193" s="70" t="s">
        <v>43</v>
      </c>
      <c r="E193" s="59">
        <v>4</v>
      </c>
      <c r="F193" s="70" t="s">
        <v>44</v>
      </c>
      <c r="G193" s="70" t="s">
        <v>36</v>
      </c>
      <c r="H193" s="4">
        <v>45552</v>
      </c>
      <c r="I193" s="70" t="s">
        <v>356</v>
      </c>
      <c r="J193" s="70" t="s">
        <v>1578</v>
      </c>
      <c r="K193" s="22">
        <f t="shared" si="4"/>
        <v>4</v>
      </c>
      <c r="L193" s="60">
        <v>0</v>
      </c>
      <c r="N193" s="253" t="s">
        <v>972</v>
      </c>
    </row>
    <row r="194" spans="1:14">
      <c r="A194" s="4">
        <v>45551</v>
      </c>
      <c r="B194" s="70" t="s">
        <v>41</v>
      </c>
      <c r="C194" s="70" t="s">
        <v>42</v>
      </c>
      <c r="D194" s="70" t="s">
        <v>43</v>
      </c>
      <c r="E194" s="59">
        <v>2</v>
      </c>
      <c r="F194" s="70" t="s">
        <v>44</v>
      </c>
      <c r="G194" s="70" t="s">
        <v>36</v>
      </c>
      <c r="H194" s="4">
        <v>45552</v>
      </c>
      <c r="I194" s="70" t="s">
        <v>356</v>
      </c>
      <c r="J194" s="70" t="s">
        <v>1579</v>
      </c>
      <c r="K194" s="22">
        <f t="shared" si="4"/>
        <v>2</v>
      </c>
      <c r="L194" s="60">
        <v>0</v>
      </c>
      <c r="N194" s="253" t="s">
        <v>957</v>
      </c>
    </row>
    <row r="195" spans="1:14">
      <c r="A195" s="4">
        <v>45538</v>
      </c>
      <c r="B195" s="70" t="s">
        <v>41</v>
      </c>
      <c r="C195" s="70" t="s">
        <v>64</v>
      </c>
      <c r="D195" s="70" t="s">
        <v>43</v>
      </c>
      <c r="E195" s="59">
        <v>3</v>
      </c>
      <c r="F195" s="70" t="s">
        <v>44</v>
      </c>
      <c r="G195" s="70" t="s">
        <v>36</v>
      </c>
      <c r="H195" s="4">
        <v>45551</v>
      </c>
      <c r="I195" s="70" t="s">
        <v>356</v>
      </c>
      <c r="J195" s="70" t="s">
        <v>796</v>
      </c>
      <c r="K195" s="22">
        <f t="shared" si="4"/>
        <v>3</v>
      </c>
      <c r="L195" s="60">
        <v>0</v>
      </c>
      <c r="N195" s="253" t="s">
        <v>972</v>
      </c>
    </row>
    <row r="196" spans="1:14">
      <c r="A196" s="4">
        <v>45545</v>
      </c>
      <c r="B196" s="70" t="s">
        <v>41</v>
      </c>
      <c r="C196" s="70" t="s">
        <v>49</v>
      </c>
      <c r="D196" s="70" t="s">
        <v>43</v>
      </c>
      <c r="E196" s="59">
        <v>10</v>
      </c>
      <c r="F196" s="70" t="s">
        <v>44</v>
      </c>
      <c r="G196" s="70" t="s">
        <v>36</v>
      </c>
      <c r="H196" s="4">
        <v>45552</v>
      </c>
      <c r="I196" s="70" t="s">
        <v>356</v>
      </c>
      <c r="J196" s="70" t="s">
        <v>1580</v>
      </c>
      <c r="K196" s="22">
        <f t="shared" si="4"/>
        <v>5</v>
      </c>
      <c r="L196" s="60">
        <v>5</v>
      </c>
      <c r="M196" s="224">
        <v>45553</v>
      </c>
      <c r="N196" s="253" t="s">
        <v>972</v>
      </c>
    </row>
    <row r="197" spans="1:14">
      <c r="A197" s="4">
        <v>45544</v>
      </c>
      <c r="B197" s="70" t="s">
        <v>41</v>
      </c>
      <c r="C197" s="70" t="s">
        <v>42</v>
      </c>
      <c r="D197" s="70" t="s">
        <v>43</v>
      </c>
      <c r="E197" s="59">
        <v>4</v>
      </c>
      <c r="F197" s="70" t="s">
        <v>44</v>
      </c>
      <c r="G197" s="70" t="s">
        <v>16</v>
      </c>
      <c r="H197" s="4">
        <v>45554</v>
      </c>
      <c r="I197" s="70" t="s">
        <v>356</v>
      </c>
      <c r="J197" s="70" t="s">
        <v>1581</v>
      </c>
      <c r="K197" s="22">
        <f t="shared" si="4"/>
        <v>4</v>
      </c>
      <c r="L197" s="60">
        <v>0</v>
      </c>
      <c r="M197" s="224">
        <v>45554</v>
      </c>
      <c r="N197" s="255" t="s">
        <v>1079</v>
      </c>
    </row>
    <row r="198" spans="1:14">
      <c r="A198" s="4">
        <v>45545</v>
      </c>
      <c r="B198" s="70" t="s">
        <v>41</v>
      </c>
      <c r="C198" s="70" t="s">
        <v>49</v>
      </c>
      <c r="D198" s="70" t="s">
        <v>43</v>
      </c>
      <c r="E198" s="59">
        <v>10</v>
      </c>
      <c r="F198" s="70" t="s">
        <v>44</v>
      </c>
      <c r="G198" s="70" t="s">
        <v>31</v>
      </c>
      <c r="H198" s="4">
        <v>45548</v>
      </c>
      <c r="I198" s="70" t="s">
        <v>356</v>
      </c>
      <c r="J198" s="70" t="s">
        <v>1582</v>
      </c>
      <c r="K198" s="22">
        <f t="shared" si="4"/>
        <v>10</v>
      </c>
      <c r="L198" s="60">
        <v>0</v>
      </c>
      <c r="N198" s="255" t="s">
        <v>1583</v>
      </c>
    </row>
    <row r="199" spans="1:14">
      <c r="A199" s="4">
        <v>45545</v>
      </c>
      <c r="B199" s="70" t="s">
        <v>41</v>
      </c>
      <c r="C199" s="70" t="s">
        <v>49</v>
      </c>
      <c r="D199" s="70" t="s">
        <v>43</v>
      </c>
      <c r="E199" s="59">
        <v>1</v>
      </c>
      <c r="F199" s="70" t="s">
        <v>44</v>
      </c>
      <c r="G199" s="70" t="s">
        <v>31</v>
      </c>
      <c r="H199" s="4">
        <v>45548</v>
      </c>
      <c r="I199" s="70" t="s">
        <v>356</v>
      </c>
      <c r="J199" s="70" t="s">
        <v>551</v>
      </c>
      <c r="K199" s="22">
        <f t="shared" si="4"/>
        <v>1</v>
      </c>
      <c r="L199" s="60">
        <v>0</v>
      </c>
      <c r="N199" s="255" t="s">
        <v>1028</v>
      </c>
    </row>
    <row r="200" spans="1:14">
      <c r="A200" s="4">
        <v>45538</v>
      </c>
      <c r="B200" s="70" t="s">
        <v>41</v>
      </c>
      <c r="C200" s="70" t="s">
        <v>42</v>
      </c>
      <c r="D200" s="70" t="s">
        <v>43</v>
      </c>
      <c r="E200" s="59">
        <v>6</v>
      </c>
      <c r="F200" s="70" t="s">
        <v>44</v>
      </c>
      <c r="G200" s="70" t="s">
        <v>26</v>
      </c>
      <c r="H200" s="4">
        <v>45545</v>
      </c>
      <c r="I200" s="70" t="s">
        <v>356</v>
      </c>
      <c r="J200" s="70" t="s">
        <v>1584</v>
      </c>
      <c r="K200" s="22">
        <f t="shared" si="4"/>
        <v>6</v>
      </c>
      <c r="L200" s="60">
        <v>0</v>
      </c>
      <c r="M200" s="224">
        <v>45547</v>
      </c>
      <c r="N200" s="255" t="s">
        <v>1585</v>
      </c>
    </row>
    <row r="201" spans="1:14">
      <c r="A201" s="4">
        <v>45538</v>
      </c>
      <c r="B201" s="70" t="s">
        <v>41</v>
      </c>
      <c r="C201" s="70" t="s">
        <v>42</v>
      </c>
      <c r="D201" s="70" t="s">
        <v>43</v>
      </c>
      <c r="E201" s="59">
        <v>6</v>
      </c>
      <c r="F201" s="70" t="s">
        <v>44</v>
      </c>
      <c r="G201" s="70" t="s">
        <v>26</v>
      </c>
      <c r="H201" s="4">
        <v>45545</v>
      </c>
      <c r="I201" s="70" t="s">
        <v>356</v>
      </c>
      <c r="J201" s="70" t="s">
        <v>1586</v>
      </c>
      <c r="K201" s="22">
        <f>IF(H201="",0,IF(L201&gt;E201,"ERROR",E201-L201))</f>
        <v>6</v>
      </c>
      <c r="L201" s="60">
        <v>0</v>
      </c>
      <c r="M201" s="224">
        <v>45547</v>
      </c>
      <c r="N201" s="255" t="s">
        <v>1518</v>
      </c>
    </row>
    <row r="202" spans="1:14">
      <c r="A202" s="4">
        <v>45538</v>
      </c>
      <c r="B202" s="70" t="s">
        <v>41</v>
      </c>
      <c r="C202" s="70" t="s">
        <v>42</v>
      </c>
      <c r="D202" s="70" t="s">
        <v>43</v>
      </c>
      <c r="E202" s="59">
        <v>6</v>
      </c>
      <c r="F202" s="70" t="s">
        <v>44</v>
      </c>
      <c r="G202" s="70" t="s">
        <v>26</v>
      </c>
      <c r="H202" s="4">
        <v>45545</v>
      </c>
      <c r="I202" s="70" t="s">
        <v>356</v>
      </c>
      <c r="J202" s="70" t="s">
        <v>1587</v>
      </c>
      <c r="K202" s="22">
        <f>IF(H202="",0,IF(L202&gt;E202,"ERROR",E202-L202))</f>
        <v>6</v>
      </c>
      <c r="L202" s="60">
        <v>0</v>
      </c>
      <c r="M202" s="224">
        <v>45547</v>
      </c>
      <c r="N202" s="255" t="s">
        <v>1094</v>
      </c>
    </row>
    <row r="203" spans="1:14">
      <c r="A203" s="4">
        <v>45538</v>
      </c>
      <c r="B203" s="70" t="s">
        <v>41</v>
      </c>
      <c r="C203" s="70" t="s">
        <v>42</v>
      </c>
      <c r="D203" s="70" t="s">
        <v>43</v>
      </c>
      <c r="E203" s="59">
        <v>6</v>
      </c>
      <c r="F203" s="70" t="s">
        <v>44</v>
      </c>
      <c r="G203" s="70" t="s">
        <v>26</v>
      </c>
      <c r="H203" s="4">
        <v>45545</v>
      </c>
      <c r="I203" s="70" t="s">
        <v>356</v>
      </c>
      <c r="J203" s="70" t="s">
        <v>121</v>
      </c>
      <c r="K203" s="22">
        <f t="shared" si="4"/>
        <v>6</v>
      </c>
      <c r="L203" s="60">
        <v>0</v>
      </c>
      <c r="M203" s="224">
        <v>45547</v>
      </c>
      <c r="N203" s="255" t="s">
        <v>1028</v>
      </c>
    </row>
    <row r="204" spans="1:14">
      <c r="A204" s="4">
        <v>45545</v>
      </c>
      <c r="B204" s="70" t="s">
        <v>41</v>
      </c>
      <c r="C204" s="70" t="s">
        <v>49</v>
      </c>
      <c r="D204" s="70" t="s">
        <v>43</v>
      </c>
      <c r="E204" s="59">
        <v>9</v>
      </c>
      <c r="F204" s="70" t="s">
        <v>44</v>
      </c>
      <c r="G204" s="70" t="s">
        <v>35</v>
      </c>
      <c r="H204" s="4">
        <v>45551</v>
      </c>
      <c r="I204" s="70" t="s">
        <v>356</v>
      </c>
      <c r="J204" s="70" t="s">
        <v>1588</v>
      </c>
      <c r="K204" s="22">
        <f t="shared" si="4"/>
        <v>9</v>
      </c>
      <c r="L204" s="60">
        <v>0</v>
      </c>
      <c r="N204" s="255" t="s">
        <v>1030</v>
      </c>
    </row>
    <row r="205" spans="1:14">
      <c r="A205" s="4">
        <v>45538</v>
      </c>
      <c r="B205" s="70" t="s">
        <v>41</v>
      </c>
      <c r="C205" s="70" t="s">
        <v>42</v>
      </c>
      <c r="D205" s="70" t="s">
        <v>43</v>
      </c>
      <c r="E205" s="59">
        <v>6</v>
      </c>
      <c r="F205" s="70" t="s">
        <v>44</v>
      </c>
      <c r="G205" s="70" t="s">
        <v>35</v>
      </c>
      <c r="H205" s="4">
        <v>45546</v>
      </c>
      <c r="I205" s="70" t="s">
        <v>356</v>
      </c>
      <c r="J205" s="70" t="s">
        <v>1589</v>
      </c>
      <c r="K205" s="22">
        <f t="shared" si="4"/>
        <v>5</v>
      </c>
      <c r="L205" s="60">
        <v>1</v>
      </c>
      <c r="M205" s="224">
        <v>45547</v>
      </c>
      <c r="N205" s="255" t="s">
        <v>1207</v>
      </c>
    </row>
    <row r="206" spans="1:14">
      <c r="A206" s="4">
        <v>45551</v>
      </c>
      <c r="B206" s="70" t="s">
        <v>41</v>
      </c>
      <c r="C206" s="70" t="s">
        <v>42</v>
      </c>
      <c r="D206" s="70" t="s">
        <v>43</v>
      </c>
      <c r="E206" s="59">
        <v>1</v>
      </c>
      <c r="F206" s="70" t="s">
        <v>44</v>
      </c>
      <c r="G206" s="70" t="s">
        <v>35</v>
      </c>
      <c r="H206" s="4">
        <v>45554</v>
      </c>
      <c r="I206" s="70" t="s">
        <v>356</v>
      </c>
      <c r="J206" s="70" t="s">
        <v>1590</v>
      </c>
      <c r="K206" s="22">
        <f t="shared" si="4"/>
        <v>1</v>
      </c>
      <c r="L206" s="60">
        <v>0</v>
      </c>
      <c r="N206" s="255" t="s">
        <v>1591</v>
      </c>
    </row>
    <row r="207" spans="1:14">
      <c r="A207" s="4">
        <v>45544</v>
      </c>
      <c r="B207" s="70" t="s">
        <v>41</v>
      </c>
      <c r="C207" s="70" t="s">
        <v>46</v>
      </c>
      <c r="D207" s="70" t="s">
        <v>43</v>
      </c>
      <c r="E207" s="59">
        <v>1</v>
      </c>
      <c r="F207" s="70" t="s">
        <v>44</v>
      </c>
      <c r="G207" s="70" t="s">
        <v>39</v>
      </c>
      <c r="H207" s="4">
        <v>45544</v>
      </c>
      <c r="I207" s="70" t="s">
        <v>356</v>
      </c>
      <c r="J207" s="70" t="s">
        <v>1592</v>
      </c>
      <c r="K207" s="22">
        <f t="shared" si="4"/>
        <v>1</v>
      </c>
      <c r="L207" s="60">
        <v>0</v>
      </c>
      <c r="M207" s="224">
        <v>45547</v>
      </c>
      <c r="N207" s="255" t="s">
        <v>961</v>
      </c>
    </row>
    <row r="208" spans="1:14">
      <c r="A208" s="4">
        <v>45541</v>
      </c>
      <c r="B208" s="70" t="s">
        <v>41</v>
      </c>
      <c r="C208" s="70" t="s">
        <v>46</v>
      </c>
      <c r="D208" s="70" t="s">
        <v>43</v>
      </c>
      <c r="E208" s="59">
        <v>1</v>
      </c>
      <c r="F208" s="70" t="s">
        <v>44</v>
      </c>
      <c r="G208" s="70" t="s">
        <v>39</v>
      </c>
      <c r="H208" s="4">
        <v>45545</v>
      </c>
      <c r="I208" s="70" t="s">
        <v>356</v>
      </c>
      <c r="J208" s="70" t="s">
        <v>1593</v>
      </c>
      <c r="K208" s="22">
        <f t="shared" si="4"/>
        <v>1</v>
      </c>
      <c r="L208" s="60">
        <v>0</v>
      </c>
      <c r="M208" s="224">
        <v>45547</v>
      </c>
      <c r="N208" s="255" t="s">
        <v>961</v>
      </c>
    </row>
    <row r="209" spans="1:14">
      <c r="A209" s="4">
        <v>45538</v>
      </c>
      <c r="B209" s="70" t="s">
        <v>41</v>
      </c>
      <c r="C209" s="70" t="s">
        <v>46</v>
      </c>
      <c r="D209" s="70" t="s">
        <v>43</v>
      </c>
      <c r="E209" s="59">
        <v>5</v>
      </c>
      <c r="F209" s="70" t="s">
        <v>44</v>
      </c>
      <c r="G209" s="70" t="s">
        <v>40</v>
      </c>
      <c r="H209" s="4">
        <v>45544</v>
      </c>
      <c r="I209" s="70" t="s">
        <v>356</v>
      </c>
      <c r="J209" s="70" t="s">
        <v>1594</v>
      </c>
      <c r="K209" s="22">
        <f t="shared" si="4"/>
        <v>4</v>
      </c>
      <c r="L209" s="60">
        <v>1</v>
      </c>
      <c r="M209" s="224">
        <v>45547</v>
      </c>
      <c r="N209" s="255" t="s">
        <v>1081</v>
      </c>
    </row>
    <row r="210" spans="1:14">
      <c r="A210" s="4">
        <v>45552</v>
      </c>
      <c r="B210" s="70" t="s">
        <v>41</v>
      </c>
      <c r="C210" s="70" t="s">
        <v>42</v>
      </c>
      <c r="D210" s="70" t="s">
        <v>43</v>
      </c>
      <c r="E210" s="59">
        <v>1</v>
      </c>
      <c r="F210" s="70" t="s">
        <v>44</v>
      </c>
      <c r="G210" s="70" t="s">
        <v>40</v>
      </c>
      <c r="H210" s="4">
        <v>45553</v>
      </c>
      <c r="I210" s="70" t="s">
        <v>356</v>
      </c>
      <c r="J210" s="70" t="s">
        <v>1595</v>
      </c>
      <c r="K210" s="22">
        <f t="shared" si="4"/>
        <v>1</v>
      </c>
      <c r="L210" s="60">
        <v>0</v>
      </c>
      <c r="N210" s="255" t="s">
        <v>1328</v>
      </c>
    </row>
    <row r="211" spans="1:14">
      <c r="A211" s="4">
        <v>45544</v>
      </c>
      <c r="B211" s="70" t="s">
        <v>41</v>
      </c>
      <c r="C211" s="70" t="s">
        <v>46</v>
      </c>
      <c r="D211" s="70" t="s">
        <v>43</v>
      </c>
      <c r="E211" s="59">
        <v>3</v>
      </c>
      <c r="F211" s="70" t="s">
        <v>44</v>
      </c>
      <c r="G211" s="70" t="s">
        <v>30</v>
      </c>
      <c r="H211" s="4">
        <v>45544</v>
      </c>
      <c r="I211" s="70" t="s">
        <v>356</v>
      </c>
      <c r="J211" s="70" t="s">
        <v>1596</v>
      </c>
      <c r="K211" s="22">
        <f t="shared" si="4"/>
        <v>3</v>
      </c>
      <c r="L211" s="60">
        <v>0</v>
      </c>
      <c r="M211" s="224">
        <v>45547</v>
      </c>
      <c r="N211" s="256" t="s">
        <v>1137</v>
      </c>
    </row>
    <row r="212" spans="1:14">
      <c r="A212" s="4">
        <v>45551</v>
      </c>
      <c r="B212" s="70" t="s">
        <v>527</v>
      </c>
      <c r="C212" s="70" t="s">
        <v>42</v>
      </c>
      <c r="D212" s="70" t="s">
        <v>43</v>
      </c>
      <c r="E212" s="59">
        <v>1</v>
      </c>
      <c r="F212" s="70" t="s">
        <v>44</v>
      </c>
      <c r="G212" s="70" t="s">
        <v>30</v>
      </c>
      <c r="H212" s="4">
        <v>45553</v>
      </c>
      <c r="I212" s="70" t="s">
        <v>356</v>
      </c>
      <c r="J212" s="70" t="s">
        <v>1597</v>
      </c>
      <c r="K212" s="22">
        <f t="shared" si="4"/>
        <v>1</v>
      </c>
      <c r="L212" s="60">
        <v>0</v>
      </c>
      <c r="N212" s="256" t="s">
        <v>1137</v>
      </c>
    </row>
    <row r="213" spans="1:14">
      <c r="A213" s="4">
        <v>45545</v>
      </c>
      <c r="B213" s="70" t="s">
        <v>41</v>
      </c>
      <c r="C213" s="70" t="s">
        <v>49</v>
      </c>
      <c r="D213" s="70" t="s">
        <v>43</v>
      </c>
      <c r="E213" s="59">
        <v>1</v>
      </c>
      <c r="F213" s="70" t="s">
        <v>44</v>
      </c>
      <c r="G213" s="70" t="s">
        <v>30</v>
      </c>
      <c r="H213" s="115">
        <v>45553</v>
      </c>
      <c r="I213" s="70" t="s">
        <v>356</v>
      </c>
      <c r="J213" s="70" t="s">
        <v>1598</v>
      </c>
      <c r="K213" s="22">
        <f t="shared" si="4"/>
        <v>1</v>
      </c>
      <c r="L213" s="60">
        <v>0</v>
      </c>
      <c r="N213" s="256" t="s">
        <v>1137</v>
      </c>
    </row>
    <row r="214" spans="1:14">
      <c r="A214" s="4">
        <v>45538</v>
      </c>
      <c r="B214" s="70" t="s">
        <v>41</v>
      </c>
      <c r="C214" s="70" t="s">
        <v>42</v>
      </c>
      <c r="D214" s="70" t="s">
        <v>43</v>
      </c>
      <c r="E214" s="59">
        <v>1</v>
      </c>
      <c r="F214" s="70" t="s">
        <v>44</v>
      </c>
      <c r="G214" s="70" t="s">
        <v>23</v>
      </c>
      <c r="H214" s="4">
        <v>45553</v>
      </c>
      <c r="I214" s="70" t="s">
        <v>356</v>
      </c>
      <c r="J214" s="70" t="s">
        <v>1599</v>
      </c>
      <c r="K214" s="22">
        <f t="shared" si="4"/>
        <v>1</v>
      </c>
      <c r="L214" s="60">
        <v>0</v>
      </c>
      <c r="N214" s="256" t="s">
        <v>1600</v>
      </c>
    </row>
    <row r="215" spans="1:14">
      <c r="A215" s="4">
        <v>45551</v>
      </c>
      <c r="B215" s="70" t="s">
        <v>41</v>
      </c>
      <c r="C215" s="70" t="s">
        <v>42</v>
      </c>
      <c r="D215" s="70" t="s">
        <v>43</v>
      </c>
      <c r="E215" s="59">
        <v>1</v>
      </c>
      <c r="F215" s="70" t="s">
        <v>44</v>
      </c>
      <c r="G215" s="70" t="s">
        <v>23</v>
      </c>
      <c r="H215" s="4">
        <v>45555</v>
      </c>
      <c r="I215" s="70" t="s">
        <v>356</v>
      </c>
      <c r="J215" s="70" t="s">
        <v>1601</v>
      </c>
      <c r="K215" s="22">
        <f t="shared" si="4"/>
        <v>1</v>
      </c>
      <c r="L215" s="60">
        <v>0</v>
      </c>
      <c r="N215" s="256" t="s">
        <v>1602</v>
      </c>
    </row>
    <row r="216" spans="1:14">
      <c r="A216" s="115">
        <v>45545</v>
      </c>
      <c r="B216" s="70" t="s">
        <v>41</v>
      </c>
      <c r="C216" s="70" t="s">
        <v>49</v>
      </c>
      <c r="D216" s="70" t="s">
        <v>43</v>
      </c>
      <c r="E216" s="59">
        <v>1</v>
      </c>
      <c r="F216" s="70" t="s">
        <v>44</v>
      </c>
      <c r="G216" s="70" t="s">
        <v>23</v>
      </c>
      <c r="H216" s="4">
        <v>45555</v>
      </c>
      <c r="I216" s="70" t="s">
        <v>356</v>
      </c>
      <c r="J216" s="70" t="s">
        <v>600</v>
      </c>
      <c r="K216" s="22">
        <f t="shared" si="4"/>
        <v>1</v>
      </c>
      <c r="L216" s="60">
        <v>0</v>
      </c>
      <c r="N216" s="256" t="s">
        <v>1088</v>
      </c>
    </row>
    <row r="217" spans="1:14">
      <c r="A217" s="4">
        <v>45551</v>
      </c>
      <c r="B217" s="70" t="s">
        <v>41</v>
      </c>
      <c r="C217" s="70" t="s">
        <v>42</v>
      </c>
      <c r="D217" s="70" t="s">
        <v>43</v>
      </c>
      <c r="E217" s="59">
        <v>1</v>
      </c>
      <c r="F217" s="70" t="s">
        <v>44</v>
      </c>
      <c r="G217" s="70" t="s">
        <v>16</v>
      </c>
      <c r="H217" s="4">
        <v>45555</v>
      </c>
      <c r="I217" s="70" t="s">
        <v>356</v>
      </c>
      <c r="J217" s="70" t="s">
        <v>1604</v>
      </c>
      <c r="K217" s="22">
        <f t="shared" si="4"/>
        <v>1</v>
      </c>
      <c r="L217" s="60">
        <v>0</v>
      </c>
      <c r="N217" s="256" t="s">
        <v>1103</v>
      </c>
    </row>
    <row r="218" spans="1:14">
      <c r="A218" s="4">
        <v>45551</v>
      </c>
      <c r="B218" s="70" t="s">
        <v>41</v>
      </c>
      <c r="C218" s="70" t="s">
        <v>42</v>
      </c>
      <c r="D218" s="70" t="s">
        <v>43</v>
      </c>
      <c r="E218" s="59">
        <v>1</v>
      </c>
      <c r="F218" s="70" t="s">
        <v>44</v>
      </c>
      <c r="G218" s="70" t="s">
        <v>21</v>
      </c>
      <c r="H218" s="4">
        <v>45553</v>
      </c>
      <c r="I218" s="70" t="s">
        <v>356</v>
      </c>
      <c r="J218" s="70" t="s">
        <v>1605</v>
      </c>
      <c r="K218" s="22">
        <f t="shared" si="4"/>
        <v>1</v>
      </c>
      <c r="L218" s="60">
        <v>0</v>
      </c>
      <c r="N218" s="256" t="s">
        <v>1317</v>
      </c>
    </row>
    <row r="219" spans="1:14">
      <c r="A219" s="4">
        <v>45545</v>
      </c>
      <c r="B219" s="70" t="s">
        <v>41</v>
      </c>
      <c r="C219" s="70" t="s">
        <v>49</v>
      </c>
      <c r="D219" s="70" t="s">
        <v>43</v>
      </c>
      <c r="E219" s="59">
        <v>1</v>
      </c>
      <c r="F219" s="70" t="s">
        <v>44</v>
      </c>
      <c r="G219" s="70" t="s">
        <v>18</v>
      </c>
      <c r="H219" s="4">
        <v>45548</v>
      </c>
      <c r="I219" s="70" t="s">
        <v>356</v>
      </c>
      <c r="J219" s="70" t="s">
        <v>767</v>
      </c>
      <c r="K219" s="22">
        <f t="shared" si="4"/>
        <v>1</v>
      </c>
      <c r="L219" s="60">
        <v>0</v>
      </c>
      <c r="N219" s="256" t="s">
        <v>1037</v>
      </c>
    </row>
    <row r="220" spans="1:14">
      <c r="A220" s="4">
        <v>45538</v>
      </c>
      <c r="B220" s="70" t="s">
        <v>41</v>
      </c>
      <c r="C220" s="70" t="s">
        <v>42</v>
      </c>
      <c r="D220" s="70" t="s">
        <v>43</v>
      </c>
      <c r="E220" s="59">
        <v>6</v>
      </c>
      <c r="F220" s="70" t="s">
        <v>44</v>
      </c>
      <c r="G220" s="70" t="s">
        <v>18</v>
      </c>
      <c r="H220" s="4">
        <v>45548</v>
      </c>
      <c r="I220" s="70" t="s">
        <v>356</v>
      </c>
      <c r="J220" s="70" t="s">
        <v>1606</v>
      </c>
      <c r="K220" s="22">
        <f t="shared" si="4"/>
        <v>6</v>
      </c>
      <c r="L220" s="60">
        <v>0</v>
      </c>
      <c r="M220" s="224">
        <v>45551</v>
      </c>
      <c r="N220" s="256" t="s">
        <v>1085</v>
      </c>
    </row>
    <row r="221" spans="1:14">
      <c r="A221" s="4">
        <v>45538</v>
      </c>
      <c r="B221" s="70" t="s">
        <v>41</v>
      </c>
      <c r="C221" s="70" t="s">
        <v>42</v>
      </c>
      <c r="D221" s="70" t="s">
        <v>43</v>
      </c>
      <c r="E221" s="59">
        <v>6</v>
      </c>
      <c r="F221" s="70" t="s">
        <v>44</v>
      </c>
      <c r="G221" s="70" t="s">
        <v>18</v>
      </c>
      <c r="H221" s="4">
        <v>45548</v>
      </c>
      <c r="I221" s="70" t="s">
        <v>356</v>
      </c>
      <c r="J221" s="70" t="s">
        <v>1607</v>
      </c>
      <c r="K221" s="22">
        <f t="shared" si="4"/>
        <v>6</v>
      </c>
      <c r="L221" s="60">
        <v>0</v>
      </c>
      <c r="M221" s="224">
        <v>45551</v>
      </c>
      <c r="N221" s="256" t="s">
        <v>1608</v>
      </c>
    </row>
    <row r="222" spans="1:14">
      <c r="A222" s="4">
        <v>45538</v>
      </c>
      <c r="B222" s="70" t="s">
        <v>41</v>
      </c>
      <c r="C222" s="70" t="s">
        <v>42</v>
      </c>
      <c r="D222" s="70" t="s">
        <v>43</v>
      </c>
      <c r="E222" s="59">
        <v>6</v>
      </c>
      <c r="F222" s="70" t="s">
        <v>44</v>
      </c>
      <c r="G222" s="70" t="s">
        <v>18</v>
      </c>
      <c r="H222" s="4">
        <v>45548</v>
      </c>
      <c r="I222" s="70" t="s">
        <v>356</v>
      </c>
      <c r="J222" s="70" t="s">
        <v>1609</v>
      </c>
      <c r="K222" s="22">
        <f t="shared" ref="K222:K285" si="5">IF(H222="",0,IF(L222&gt;E222,"ERROR",E222-L222))</f>
        <v>6</v>
      </c>
      <c r="L222" s="60">
        <v>0</v>
      </c>
      <c r="M222" s="224">
        <v>45551</v>
      </c>
      <c r="N222" s="256" t="s">
        <v>1610</v>
      </c>
    </row>
    <row r="223" spans="1:14">
      <c r="A223" s="4">
        <v>45538</v>
      </c>
      <c r="B223" s="70" t="s">
        <v>41</v>
      </c>
      <c r="C223" s="70" t="s">
        <v>49</v>
      </c>
      <c r="D223" s="70" t="s">
        <v>43</v>
      </c>
      <c r="E223" s="59">
        <v>2</v>
      </c>
      <c r="F223" s="70" t="s">
        <v>44</v>
      </c>
      <c r="G223" s="70" t="s">
        <v>20</v>
      </c>
      <c r="H223" s="4">
        <v>45548</v>
      </c>
      <c r="I223" s="70" t="s">
        <v>356</v>
      </c>
      <c r="J223" s="70" t="s">
        <v>1611</v>
      </c>
      <c r="K223" s="22">
        <f t="shared" si="5"/>
        <v>0</v>
      </c>
      <c r="L223" s="60">
        <v>2</v>
      </c>
      <c r="M223" s="224">
        <v>45555</v>
      </c>
      <c r="N223" s="256" t="s">
        <v>1087</v>
      </c>
    </row>
    <row r="224" spans="1:14">
      <c r="A224" s="4">
        <v>45538</v>
      </c>
      <c r="B224" s="70" t="s">
        <v>41</v>
      </c>
      <c r="C224" s="70" t="s">
        <v>42</v>
      </c>
      <c r="D224" s="70" t="s">
        <v>43</v>
      </c>
      <c r="E224" s="59">
        <v>6</v>
      </c>
      <c r="F224" s="70" t="s">
        <v>44</v>
      </c>
      <c r="G224" s="70" t="s">
        <v>20</v>
      </c>
      <c r="H224" s="4">
        <v>45548</v>
      </c>
      <c r="I224" s="70" t="s">
        <v>356</v>
      </c>
      <c r="J224" s="70" t="s">
        <v>1612</v>
      </c>
      <c r="K224" s="22">
        <f t="shared" si="5"/>
        <v>6</v>
      </c>
      <c r="L224" s="60">
        <v>0</v>
      </c>
      <c r="M224" s="224">
        <v>45551</v>
      </c>
      <c r="N224" s="257" t="s">
        <v>974</v>
      </c>
    </row>
    <row r="225" spans="1:14">
      <c r="A225" s="4">
        <v>45538</v>
      </c>
      <c r="B225" s="70" t="s">
        <v>41</v>
      </c>
      <c r="C225" s="70" t="s">
        <v>46</v>
      </c>
      <c r="D225" s="70" t="s">
        <v>43</v>
      </c>
      <c r="E225" s="59">
        <v>4</v>
      </c>
      <c r="F225" s="70" t="s">
        <v>44</v>
      </c>
      <c r="G225" s="70" t="s">
        <v>21</v>
      </c>
      <c r="H225" s="4">
        <v>45544</v>
      </c>
      <c r="I225" s="70" t="s">
        <v>356</v>
      </c>
      <c r="J225" s="70" t="s">
        <v>1613</v>
      </c>
      <c r="K225" s="22">
        <f t="shared" si="5"/>
        <v>4</v>
      </c>
      <c r="L225" s="60">
        <v>0</v>
      </c>
      <c r="M225" s="224">
        <v>45547</v>
      </c>
      <c r="N225" s="257" t="s">
        <v>1317</v>
      </c>
    </row>
    <row r="226" spans="1:14">
      <c r="A226" s="4">
        <v>45538</v>
      </c>
      <c r="B226" s="70" t="s">
        <v>41</v>
      </c>
      <c r="C226" s="70" t="s">
        <v>42</v>
      </c>
      <c r="D226" s="70" t="s">
        <v>43</v>
      </c>
      <c r="E226" s="59">
        <v>4</v>
      </c>
      <c r="F226" s="70" t="s">
        <v>44</v>
      </c>
      <c r="G226" s="70" t="s">
        <v>32</v>
      </c>
      <c r="H226" s="4">
        <v>45547</v>
      </c>
      <c r="I226" s="70" t="s">
        <v>356</v>
      </c>
      <c r="J226" s="70" t="s">
        <v>1614</v>
      </c>
      <c r="K226" s="22">
        <f t="shared" si="5"/>
        <v>4</v>
      </c>
      <c r="L226" s="60">
        <v>0</v>
      </c>
      <c r="M226" s="224">
        <v>45547</v>
      </c>
      <c r="N226" s="257" t="s">
        <v>1615</v>
      </c>
    </row>
    <row r="227" spans="1:14">
      <c r="A227" s="4">
        <v>45555</v>
      </c>
      <c r="B227" s="70" t="s">
        <v>41</v>
      </c>
      <c r="C227" s="70" t="s">
        <v>49</v>
      </c>
      <c r="D227" s="70" t="s">
        <v>43</v>
      </c>
      <c r="E227" s="59">
        <v>1</v>
      </c>
      <c r="F227" s="70" t="s">
        <v>44</v>
      </c>
      <c r="G227" s="70" t="s">
        <v>18</v>
      </c>
      <c r="H227" s="4">
        <v>45558</v>
      </c>
      <c r="I227" s="70" t="s">
        <v>356</v>
      </c>
      <c r="J227" s="70" t="s">
        <v>1616</v>
      </c>
      <c r="K227" s="22">
        <f t="shared" si="5"/>
        <v>1</v>
      </c>
      <c r="L227" s="60">
        <v>0</v>
      </c>
      <c r="N227" s="257" t="s">
        <v>1032</v>
      </c>
    </row>
    <row r="228" spans="1:14">
      <c r="A228" s="4">
        <v>45545</v>
      </c>
      <c r="B228" s="70" t="s">
        <v>41</v>
      </c>
      <c r="C228" s="70" t="s">
        <v>49</v>
      </c>
      <c r="D228" s="70" t="s">
        <v>43</v>
      </c>
      <c r="E228" s="59">
        <v>2</v>
      </c>
      <c r="F228" s="70" t="s">
        <v>44</v>
      </c>
      <c r="G228" s="70" t="s">
        <v>37</v>
      </c>
      <c r="H228" s="4">
        <v>45545</v>
      </c>
      <c r="I228" s="70" t="s">
        <v>356</v>
      </c>
      <c r="J228" s="70" t="s">
        <v>1617</v>
      </c>
      <c r="K228" s="22">
        <f t="shared" si="5"/>
        <v>2</v>
      </c>
      <c r="L228" s="60">
        <v>0</v>
      </c>
      <c r="M228" s="224">
        <v>45545</v>
      </c>
      <c r="N228" s="257" t="s">
        <v>1008</v>
      </c>
    </row>
    <row r="229" spans="1:14">
      <c r="A229" s="4">
        <v>45550</v>
      </c>
      <c r="B229" s="70" t="s">
        <v>41</v>
      </c>
      <c r="C229" s="70" t="s">
        <v>49</v>
      </c>
      <c r="D229" s="70" t="s">
        <v>43</v>
      </c>
      <c r="E229" s="59">
        <v>25</v>
      </c>
      <c r="F229" s="70" t="s">
        <v>44</v>
      </c>
      <c r="G229" s="70" t="s">
        <v>37</v>
      </c>
      <c r="H229" s="4">
        <v>45554</v>
      </c>
      <c r="I229" s="70" t="s">
        <v>356</v>
      </c>
      <c r="J229" s="70" t="s">
        <v>1618</v>
      </c>
      <c r="K229" s="22">
        <f t="shared" si="5"/>
        <v>22</v>
      </c>
      <c r="L229" s="60">
        <v>3</v>
      </c>
      <c r="M229" s="224">
        <v>45555</v>
      </c>
      <c r="N229" s="257" t="s">
        <v>1008</v>
      </c>
    </row>
    <row r="230" spans="1:14">
      <c r="A230" s="4">
        <v>45553</v>
      </c>
      <c r="B230" s="70" t="s">
        <v>41</v>
      </c>
      <c r="C230" s="70" t="s">
        <v>49</v>
      </c>
      <c r="D230" s="70" t="s">
        <v>43</v>
      </c>
      <c r="E230" s="59">
        <v>29</v>
      </c>
      <c r="F230" s="70" t="s">
        <v>44</v>
      </c>
      <c r="G230" s="70" t="s">
        <v>37</v>
      </c>
      <c r="H230" s="4">
        <v>45554</v>
      </c>
      <c r="I230" s="70" t="s">
        <v>356</v>
      </c>
      <c r="J230" s="70" t="s">
        <v>876</v>
      </c>
      <c r="K230" s="22">
        <f t="shared" si="5"/>
        <v>29</v>
      </c>
      <c r="L230" s="60">
        <v>0</v>
      </c>
      <c r="M230" s="224">
        <v>45554</v>
      </c>
      <c r="N230" s="257" t="s">
        <v>1008</v>
      </c>
    </row>
    <row r="231" spans="1:14">
      <c r="A231" s="4">
        <v>45553</v>
      </c>
      <c r="B231" s="70" t="s">
        <v>41</v>
      </c>
      <c r="C231" s="70" t="s">
        <v>49</v>
      </c>
      <c r="D231" s="70" t="s">
        <v>43</v>
      </c>
      <c r="E231" s="59">
        <v>35</v>
      </c>
      <c r="F231" s="70" t="s">
        <v>44</v>
      </c>
      <c r="G231" s="70" t="s">
        <v>37</v>
      </c>
      <c r="H231" s="4">
        <v>45555</v>
      </c>
      <c r="I231" s="70" t="s">
        <v>356</v>
      </c>
      <c r="J231" s="70" t="s">
        <v>1619</v>
      </c>
      <c r="K231" s="22">
        <f t="shared" si="5"/>
        <v>33</v>
      </c>
      <c r="L231" s="60">
        <v>2</v>
      </c>
      <c r="M231" s="224">
        <v>45555</v>
      </c>
      <c r="N231" s="257" t="s">
        <v>1013</v>
      </c>
    </row>
    <row r="232" spans="1:14">
      <c r="A232" s="4">
        <v>45555</v>
      </c>
      <c r="B232" s="70" t="s">
        <v>41</v>
      </c>
      <c r="C232" s="70" t="s">
        <v>49</v>
      </c>
      <c r="D232" s="70" t="s">
        <v>43</v>
      </c>
      <c r="E232" s="59">
        <v>19</v>
      </c>
      <c r="F232" s="70" t="s">
        <v>44</v>
      </c>
      <c r="G232" s="70" t="s">
        <v>37</v>
      </c>
      <c r="H232" s="4">
        <v>45558</v>
      </c>
      <c r="I232" s="70" t="s">
        <v>356</v>
      </c>
      <c r="J232" s="70" t="s">
        <v>1620</v>
      </c>
      <c r="K232" s="22">
        <f t="shared" si="5"/>
        <v>18</v>
      </c>
      <c r="L232" s="60">
        <v>1</v>
      </c>
      <c r="M232" s="224">
        <v>45559</v>
      </c>
      <c r="N232" s="258" t="s">
        <v>1008</v>
      </c>
    </row>
    <row r="233" spans="1:14">
      <c r="A233" s="4">
        <v>45555</v>
      </c>
      <c r="B233" s="70" t="s">
        <v>41</v>
      </c>
      <c r="C233" s="70" t="s">
        <v>49</v>
      </c>
      <c r="D233" s="70" t="s">
        <v>43</v>
      </c>
      <c r="E233" s="59">
        <v>12</v>
      </c>
      <c r="F233" s="70" t="s">
        <v>44</v>
      </c>
      <c r="G233" s="70" t="s">
        <v>37</v>
      </c>
      <c r="H233" s="4">
        <v>45558</v>
      </c>
      <c r="I233" s="70" t="s">
        <v>356</v>
      </c>
      <c r="J233" s="70" t="s">
        <v>1621</v>
      </c>
      <c r="K233" s="22">
        <f t="shared" si="5"/>
        <v>9</v>
      </c>
      <c r="L233" s="60">
        <v>3</v>
      </c>
      <c r="M233" s="224">
        <v>45564</v>
      </c>
      <c r="N233" s="258" t="s">
        <v>1622</v>
      </c>
    </row>
    <row r="234" spans="1:14">
      <c r="A234" s="4">
        <v>45558</v>
      </c>
      <c r="B234" s="70" t="s">
        <v>41</v>
      </c>
      <c r="C234" s="70" t="s">
        <v>42</v>
      </c>
      <c r="D234" s="70" t="s">
        <v>43</v>
      </c>
      <c r="E234" s="59">
        <v>36</v>
      </c>
      <c r="F234" s="70" t="s">
        <v>44</v>
      </c>
      <c r="G234" s="70" t="s">
        <v>37</v>
      </c>
      <c r="H234" s="4">
        <v>45559</v>
      </c>
      <c r="I234" s="70" t="s">
        <v>356</v>
      </c>
      <c r="J234" s="70" t="s">
        <v>1623</v>
      </c>
      <c r="K234" s="22">
        <f t="shared" si="5"/>
        <v>35</v>
      </c>
      <c r="L234" s="60">
        <v>1</v>
      </c>
      <c r="N234" s="258" t="s">
        <v>1054</v>
      </c>
    </row>
    <row r="235" spans="1:14">
      <c r="A235" s="4">
        <v>45558</v>
      </c>
      <c r="B235" s="70" t="s">
        <v>41</v>
      </c>
      <c r="C235" s="70" t="s">
        <v>42</v>
      </c>
      <c r="D235" s="70" t="s">
        <v>43</v>
      </c>
      <c r="E235" s="59">
        <v>25</v>
      </c>
      <c r="F235" s="70" t="s">
        <v>44</v>
      </c>
      <c r="G235" s="70" t="s">
        <v>37</v>
      </c>
      <c r="H235" s="4">
        <v>45559</v>
      </c>
      <c r="I235" s="70" t="s">
        <v>356</v>
      </c>
      <c r="J235" s="70" t="s">
        <v>1624</v>
      </c>
      <c r="K235" s="22">
        <f t="shared" si="5"/>
        <v>25</v>
      </c>
      <c r="L235" s="60">
        <v>0</v>
      </c>
      <c r="N235" s="258" t="s">
        <v>1054</v>
      </c>
    </row>
    <row r="236" spans="1:14">
      <c r="A236" s="4">
        <v>45558</v>
      </c>
      <c r="B236" s="70" t="s">
        <v>41</v>
      </c>
      <c r="C236" s="70" t="s">
        <v>42</v>
      </c>
      <c r="D236" s="70" t="s">
        <v>43</v>
      </c>
      <c r="E236" s="59">
        <v>8</v>
      </c>
      <c r="F236" s="70" t="s">
        <v>44</v>
      </c>
      <c r="G236" s="70" t="s">
        <v>37</v>
      </c>
      <c r="H236" s="4">
        <v>45560</v>
      </c>
      <c r="I236" s="70" t="s">
        <v>356</v>
      </c>
      <c r="J236" s="70" t="s">
        <v>1625</v>
      </c>
      <c r="K236" s="22">
        <f t="shared" si="5"/>
        <v>7</v>
      </c>
      <c r="L236" s="60">
        <v>1</v>
      </c>
      <c r="N236" s="258" t="s">
        <v>1013</v>
      </c>
    </row>
    <row r="237" spans="1:14">
      <c r="A237" s="4">
        <v>45558</v>
      </c>
      <c r="B237" s="70" t="s">
        <v>41</v>
      </c>
      <c r="C237" s="70" t="s">
        <v>42</v>
      </c>
      <c r="D237" s="70" t="s">
        <v>43</v>
      </c>
      <c r="E237" s="59">
        <v>39</v>
      </c>
      <c r="F237" s="70" t="s">
        <v>44</v>
      </c>
      <c r="G237" s="70" t="s">
        <v>37</v>
      </c>
      <c r="H237" s="4">
        <v>45560</v>
      </c>
      <c r="I237" s="70" t="s">
        <v>356</v>
      </c>
      <c r="J237" s="70" t="s">
        <v>1626</v>
      </c>
      <c r="K237" s="22">
        <f t="shared" si="5"/>
        <v>28</v>
      </c>
      <c r="L237" s="60">
        <v>11</v>
      </c>
      <c r="N237" s="258" t="s">
        <v>1013</v>
      </c>
    </row>
    <row r="238" spans="1:14">
      <c r="A238" s="4">
        <v>45559</v>
      </c>
      <c r="B238" s="70" t="s">
        <v>41</v>
      </c>
      <c r="C238" s="70" t="s">
        <v>64</v>
      </c>
      <c r="D238" s="70" t="s">
        <v>43</v>
      </c>
      <c r="E238" s="59">
        <v>34</v>
      </c>
      <c r="F238" s="70" t="s">
        <v>44</v>
      </c>
      <c r="G238" s="70" t="s">
        <v>37</v>
      </c>
      <c r="H238" s="4">
        <v>45560</v>
      </c>
      <c r="I238" s="70" t="s">
        <v>356</v>
      </c>
      <c r="J238" s="70" t="s">
        <v>1627</v>
      </c>
      <c r="K238" s="22">
        <f t="shared" si="5"/>
        <v>28</v>
      </c>
      <c r="L238" s="60">
        <v>6</v>
      </c>
      <c r="N238" s="258" t="s">
        <v>1053</v>
      </c>
    </row>
    <row r="239" spans="1:14">
      <c r="A239" s="4">
        <v>45559</v>
      </c>
      <c r="B239" s="70" t="s">
        <v>41</v>
      </c>
      <c r="C239" s="70" t="s">
        <v>49</v>
      </c>
      <c r="D239" s="70" t="s">
        <v>43</v>
      </c>
      <c r="E239" s="59">
        <v>2</v>
      </c>
      <c r="F239" s="70" t="s">
        <v>44</v>
      </c>
      <c r="G239" s="70" t="s">
        <v>31</v>
      </c>
      <c r="H239" s="4">
        <v>45560</v>
      </c>
      <c r="I239" s="70" t="s">
        <v>356</v>
      </c>
      <c r="J239" s="70" t="s">
        <v>1628</v>
      </c>
      <c r="K239" s="22">
        <f t="shared" si="5"/>
        <v>2</v>
      </c>
      <c r="L239" s="60">
        <v>0</v>
      </c>
      <c r="N239" s="258" t="s">
        <v>1028</v>
      </c>
    </row>
    <row r="240" spans="1:14">
      <c r="A240" s="4">
        <v>45551</v>
      </c>
      <c r="B240" s="70" t="s">
        <v>41</v>
      </c>
      <c r="C240" s="70" t="s">
        <v>42</v>
      </c>
      <c r="D240" s="70" t="s">
        <v>43</v>
      </c>
      <c r="E240" s="59">
        <v>4</v>
      </c>
      <c r="F240" s="70" t="s">
        <v>44</v>
      </c>
      <c r="G240" s="70" t="s">
        <v>39</v>
      </c>
      <c r="H240" s="4">
        <v>45559</v>
      </c>
      <c r="I240" s="70" t="s">
        <v>356</v>
      </c>
      <c r="J240" s="70" t="s">
        <v>1629</v>
      </c>
      <c r="K240" s="22">
        <f t="shared" si="5"/>
        <v>3</v>
      </c>
      <c r="L240" s="60">
        <v>1</v>
      </c>
      <c r="N240" s="258" t="s">
        <v>961</v>
      </c>
    </row>
    <row r="241" spans="1:14">
      <c r="A241" s="4">
        <v>45559</v>
      </c>
      <c r="B241" s="70" t="s">
        <v>41</v>
      </c>
      <c r="C241" s="70" t="s">
        <v>49</v>
      </c>
      <c r="D241" s="70" t="s">
        <v>43</v>
      </c>
      <c r="E241" s="59">
        <v>3</v>
      </c>
      <c r="F241" s="70" t="s">
        <v>44</v>
      </c>
      <c r="G241" s="70" t="s">
        <v>17</v>
      </c>
      <c r="H241" s="4">
        <v>45560</v>
      </c>
      <c r="I241" s="70" t="s">
        <v>356</v>
      </c>
      <c r="J241" s="70" t="s">
        <v>1630</v>
      </c>
      <c r="K241" s="22">
        <f t="shared" si="5"/>
        <v>2</v>
      </c>
      <c r="L241" s="60">
        <v>1</v>
      </c>
      <c r="N241" s="258" t="s">
        <v>1017</v>
      </c>
    </row>
    <row r="242" spans="1:14">
      <c r="A242" s="4">
        <v>45560</v>
      </c>
      <c r="B242" s="70" t="s">
        <v>41</v>
      </c>
      <c r="C242" s="70" t="s">
        <v>49</v>
      </c>
      <c r="D242" s="70" t="s">
        <v>43</v>
      </c>
      <c r="E242" s="59">
        <v>4</v>
      </c>
      <c r="F242" s="70" t="s">
        <v>44</v>
      </c>
      <c r="G242" s="70" t="s">
        <v>20</v>
      </c>
      <c r="H242" s="4">
        <v>45560</v>
      </c>
      <c r="I242" s="70" t="s">
        <v>356</v>
      </c>
      <c r="J242" s="70" t="s">
        <v>1631</v>
      </c>
      <c r="K242" s="22">
        <f t="shared" si="5"/>
        <v>4</v>
      </c>
      <c r="L242" s="60">
        <v>0</v>
      </c>
      <c r="M242" s="224">
        <v>45560</v>
      </c>
      <c r="N242" s="258" t="s">
        <v>1025</v>
      </c>
    </row>
    <row r="243" spans="1:14">
      <c r="A243" s="4">
        <v>45560</v>
      </c>
      <c r="B243" s="70" t="s">
        <v>41</v>
      </c>
      <c r="C243" s="70" t="s">
        <v>49</v>
      </c>
      <c r="D243" s="70" t="s">
        <v>43</v>
      </c>
      <c r="E243" s="59">
        <v>2</v>
      </c>
      <c r="F243" s="70" t="s">
        <v>44</v>
      </c>
      <c r="G243" s="70" t="s">
        <v>20</v>
      </c>
      <c r="H243" s="4">
        <v>45560</v>
      </c>
      <c r="I243" s="70" t="s">
        <v>356</v>
      </c>
      <c r="J243" s="70" t="s">
        <v>1632</v>
      </c>
      <c r="K243" s="22">
        <f t="shared" si="5"/>
        <v>0</v>
      </c>
      <c r="L243" s="60">
        <v>2</v>
      </c>
      <c r="M243" s="224">
        <v>45560</v>
      </c>
      <c r="N243" s="258" t="s">
        <v>1087</v>
      </c>
    </row>
    <row r="244" spans="1:14">
      <c r="A244" s="4">
        <v>45560</v>
      </c>
      <c r="B244" s="70" t="s">
        <v>41</v>
      </c>
      <c r="C244" s="70" t="s">
        <v>49</v>
      </c>
      <c r="D244" s="70" t="s">
        <v>43</v>
      </c>
      <c r="E244" s="59">
        <v>2</v>
      </c>
      <c r="F244" s="70" t="s">
        <v>44</v>
      </c>
      <c r="G244" s="70" t="s">
        <v>20</v>
      </c>
      <c r="H244" s="4">
        <v>45560</v>
      </c>
      <c r="I244" s="70" t="s">
        <v>356</v>
      </c>
      <c r="J244" s="70" t="s">
        <v>1633</v>
      </c>
      <c r="K244" s="22">
        <f t="shared" si="5"/>
        <v>2</v>
      </c>
      <c r="L244" s="60">
        <v>0</v>
      </c>
      <c r="M244" s="224">
        <v>45560</v>
      </c>
      <c r="N244" s="258" t="s">
        <v>1090</v>
      </c>
    </row>
    <row r="245" spans="1:14">
      <c r="A245" s="4">
        <v>45559</v>
      </c>
      <c r="B245" s="70" t="s">
        <v>41</v>
      </c>
      <c r="C245" s="70" t="s">
        <v>64</v>
      </c>
      <c r="D245" s="70" t="s">
        <v>43</v>
      </c>
      <c r="E245" s="59">
        <v>12</v>
      </c>
      <c r="F245" s="70" t="s">
        <v>44</v>
      </c>
      <c r="G245" s="70" t="s">
        <v>37</v>
      </c>
      <c r="H245" s="4">
        <v>45560</v>
      </c>
      <c r="I245" s="70" t="s">
        <v>356</v>
      </c>
      <c r="J245" s="70" t="s">
        <v>498</v>
      </c>
      <c r="K245" s="22">
        <f t="shared" si="5"/>
        <v>10</v>
      </c>
      <c r="L245" s="60">
        <v>2</v>
      </c>
      <c r="N245" s="258" t="s">
        <v>1047</v>
      </c>
    </row>
    <row r="246" spans="1:14">
      <c r="A246" s="4">
        <v>45555</v>
      </c>
      <c r="B246" s="70" t="s">
        <v>41</v>
      </c>
      <c r="C246" s="70" t="s">
        <v>42</v>
      </c>
      <c r="D246" s="70" t="s">
        <v>43</v>
      </c>
      <c r="E246" s="59">
        <v>1</v>
      </c>
      <c r="F246" s="70" t="s">
        <v>44</v>
      </c>
      <c r="G246" s="70" t="s">
        <v>14</v>
      </c>
      <c r="H246" s="4">
        <v>45555</v>
      </c>
      <c r="I246" s="70" t="s">
        <v>356</v>
      </c>
      <c r="J246" s="70" t="s">
        <v>684</v>
      </c>
      <c r="K246" s="22">
        <f t="shared" si="5"/>
        <v>1</v>
      </c>
      <c r="L246" s="60">
        <v>0</v>
      </c>
      <c r="M246" s="224">
        <v>45555</v>
      </c>
    </row>
    <row r="247" spans="1:14">
      <c r="A247" s="4">
        <v>45555</v>
      </c>
      <c r="B247" s="70" t="s">
        <v>41</v>
      </c>
      <c r="C247" s="70" t="s">
        <v>42</v>
      </c>
      <c r="D247" s="70" t="s">
        <v>43</v>
      </c>
      <c r="E247" s="59">
        <v>1</v>
      </c>
      <c r="F247" s="70" t="s">
        <v>44</v>
      </c>
      <c r="G247" s="70" t="s">
        <v>15</v>
      </c>
      <c r="H247" s="4">
        <v>45555</v>
      </c>
      <c r="I247" s="70" t="s">
        <v>356</v>
      </c>
      <c r="J247" s="3">
        <v>2578</v>
      </c>
      <c r="K247" s="22">
        <f t="shared" si="5"/>
        <v>1</v>
      </c>
      <c r="L247" s="60">
        <v>0</v>
      </c>
      <c r="M247" s="225">
        <v>45555</v>
      </c>
    </row>
    <row r="248" spans="1:14">
      <c r="A248" s="4">
        <v>45558</v>
      </c>
      <c r="B248" s="70" t="s">
        <v>41</v>
      </c>
      <c r="C248" s="70" t="s">
        <v>46</v>
      </c>
      <c r="D248" s="70" t="s">
        <v>43</v>
      </c>
      <c r="E248" s="59">
        <v>1</v>
      </c>
      <c r="F248" s="70" t="s">
        <v>44</v>
      </c>
      <c r="G248" s="70" t="s">
        <v>14</v>
      </c>
      <c r="H248" s="4">
        <v>45558</v>
      </c>
      <c r="I248" s="70" t="s">
        <v>356</v>
      </c>
      <c r="J248" s="70" t="s">
        <v>745</v>
      </c>
      <c r="K248" s="22">
        <f t="shared" si="5"/>
        <v>1</v>
      </c>
      <c r="L248" s="60">
        <v>0</v>
      </c>
      <c r="M248" s="224">
        <v>45558</v>
      </c>
    </row>
    <row r="249" spans="1:14">
      <c r="A249" s="4">
        <v>45558</v>
      </c>
      <c r="B249" s="70" t="s">
        <v>41</v>
      </c>
      <c r="C249" s="70" t="s">
        <v>46</v>
      </c>
      <c r="D249" s="70" t="s">
        <v>43</v>
      </c>
      <c r="E249" s="59">
        <v>1</v>
      </c>
      <c r="F249" s="70" t="s">
        <v>44</v>
      </c>
      <c r="G249" s="70" t="s">
        <v>15</v>
      </c>
      <c r="H249" s="4">
        <v>45558</v>
      </c>
      <c r="I249" s="70" t="s">
        <v>356</v>
      </c>
      <c r="J249" s="70" t="s">
        <v>144</v>
      </c>
      <c r="K249" s="22">
        <f t="shared" si="5"/>
        <v>1</v>
      </c>
      <c r="L249" s="60">
        <v>0</v>
      </c>
      <c r="M249" s="224">
        <v>45558</v>
      </c>
    </row>
    <row r="250" spans="1:14">
      <c r="A250" s="4">
        <v>45558</v>
      </c>
      <c r="B250" s="70" t="s">
        <v>41</v>
      </c>
      <c r="C250" s="70" t="s">
        <v>46</v>
      </c>
      <c r="D250" s="70" t="s">
        <v>43</v>
      </c>
      <c r="E250" s="59">
        <v>1</v>
      </c>
      <c r="F250" s="70" t="s">
        <v>44</v>
      </c>
      <c r="G250" s="70" t="s">
        <v>14</v>
      </c>
      <c r="H250" s="4">
        <v>45558</v>
      </c>
      <c r="I250" s="70" t="s">
        <v>356</v>
      </c>
      <c r="J250" s="70" t="s">
        <v>661</v>
      </c>
      <c r="K250" s="22">
        <f t="shared" si="5"/>
        <v>1</v>
      </c>
      <c r="L250" s="60">
        <v>0</v>
      </c>
      <c r="M250" s="224">
        <v>45558</v>
      </c>
    </row>
    <row r="251" spans="1:14">
      <c r="A251" s="4">
        <v>45558</v>
      </c>
      <c r="B251" s="70" t="s">
        <v>41</v>
      </c>
      <c r="C251" s="70" t="s">
        <v>46</v>
      </c>
      <c r="D251" s="70" t="s">
        <v>43</v>
      </c>
      <c r="E251" s="59">
        <v>1</v>
      </c>
      <c r="F251" s="70" t="s">
        <v>44</v>
      </c>
      <c r="G251" s="70" t="s">
        <v>15</v>
      </c>
      <c r="H251" s="4">
        <v>45558</v>
      </c>
      <c r="I251" s="70" t="s">
        <v>356</v>
      </c>
      <c r="J251" s="70" t="s">
        <v>274</v>
      </c>
      <c r="K251" s="22">
        <f t="shared" si="5"/>
        <v>1</v>
      </c>
      <c r="L251" s="60">
        <v>0</v>
      </c>
      <c r="M251" s="224">
        <v>45558</v>
      </c>
    </row>
    <row r="252" spans="1:14">
      <c r="A252" s="4">
        <v>45559</v>
      </c>
      <c r="B252" s="70" t="s">
        <v>41</v>
      </c>
      <c r="C252" s="70" t="s">
        <v>46</v>
      </c>
      <c r="D252" s="70" t="s">
        <v>43</v>
      </c>
      <c r="E252" s="59">
        <v>1</v>
      </c>
      <c r="F252" s="70" t="s">
        <v>44</v>
      </c>
      <c r="G252" s="70" t="s">
        <v>14</v>
      </c>
      <c r="H252" s="4">
        <v>45559</v>
      </c>
      <c r="I252" s="70" t="s">
        <v>356</v>
      </c>
      <c r="J252" s="70" t="s">
        <v>1634</v>
      </c>
      <c r="K252" s="22">
        <f t="shared" si="5"/>
        <v>1</v>
      </c>
      <c r="L252" s="60">
        <v>0</v>
      </c>
      <c r="M252" s="224">
        <v>45559</v>
      </c>
    </row>
    <row r="253" spans="1:14">
      <c r="A253" s="4">
        <v>45559</v>
      </c>
      <c r="B253" s="70" t="s">
        <v>41</v>
      </c>
      <c r="C253" s="70" t="s">
        <v>46</v>
      </c>
      <c r="D253" s="70" t="s">
        <v>43</v>
      </c>
      <c r="E253" s="59">
        <v>1</v>
      </c>
      <c r="F253" s="70" t="s">
        <v>44</v>
      </c>
      <c r="G253" s="70" t="s">
        <v>15</v>
      </c>
      <c r="H253" s="4">
        <v>45559</v>
      </c>
      <c r="I253" s="70" t="s">
        <v>356</v>
      </c>
      <c r="J253" s="70" t="s">
        <v>255</v>
      </c>
      <c r="K253" s="22">
        <f t="shared" si="5"/>
        <v>1</v>
      </c>
      <c r="L253" s="60">
        <v>0</v>
      </c>
      <c r="M253" s="224">
        <v>45559</v>
      </c>
    </row>
    <row r="254" spans="1:14">
      <c r="A254" s="4">
        <v>45552</v>
      </c>
      <c r="B254" s="70" t="s">
        <v>41</v>
      </c>
      <c r="C254" s="70" t="s">
        <v>46</v>
      </c>
      <c r="D254" s="70" t="s">
        <v>43</v>
      </c>
      <c r="E254" s="59">
        <v>1</v>
      </c>
      <c r="F254" s="70" t="s">
        <v>44</v>
      </c>
      <c r="G254" s="70" t="s">
        <v>14</v>
      </c>
      <c r="H254" s="4">
        <v>45552</v>
      </c>
      <c r="I254" s="70" t="s">
        <v>356</v>
      </c>
      <c r="J254" s="70" t="s">
        <v>1220</v>
      </c>
      <c r="K254" s="22">
        <f t="shared" si="5"/>
        <v>1</v>
      </c>
      <c r="L254" s="60">
        <v>0</v>
      </c>
      <c r="M254" s="224">
        <v>45552</v>
      </c>
    </row>
    <row r="255" spans="1:14">
      <c r="A255" s="4">
        <v>45552</v>
      </c>
      <c r="B255" s="70" t="s">
        <v>41</v>
      </c>
      <c r="C255" s="70" t="s">
        <v>46</v>
      </c>
      <c r="D255" s="70" t="s">
        <v>43</v>
      </c>
      <c r="E255" s="59">
        <v>1</v>
      </c>
      <c r="F255" s="70" t="s">
        <v>44</v>
      </c>
      <c r="G255" s="70" t="s">
        <v>15</v>
      </c>
      <c r="H255" s="4">
        <v>45552</v>
      </c>
      <c r="I255" s="70" t="s">
        <v>356</v>
      </c>
      <c r="J255" s="70" t="s">
        <v>556</v>
      </c>
      <c r="K255" s="22">
        <f t="shared" si="5"/>
        <v>0</v>
      </c>
      <c r="L255" s="60">
        <v>1</v>
      </c>
      <c r="M255" s="224">
        <v>45552</v>
      </c>
    </row>
    <row r="256" spans="1:14">
      <c r="A256" s="115">
        <v>45548</v>
      </c>
      <c r="B256" s="70" t="s">
        <v>41</v>
      </c>
      <c r="C256" s="70" t="s">
        <v>49</v>
      </c>
      <c r="D256" s="70" t="s">
        <v>43</v>
      </c>
      <c r="E256" s="59">
        <v>1</v>
      </c>
      <c r="F256" s="70" t="s">
        <v>44</v>
      </c>
      <c r="G256" s="70" t="s">
        <v>14</v>
      </c>
      <c r="H256" s="4">
        <v>45548</v>
      </c>
      <c r="I256" s="70" t="s">
        <v>356</v>
      </c>
      <c r="J256" s="70" t="s">
        <v>690</v>
      </c>
      <c r="K256" s="22">
        <f t="shared" si="5"/>
        <v>1</v>
      </c>
      <c r="L256" s="60">
        <v>0</v>
      </c>
      <c r="M256" s="224">
        <v>45548</v>
      </c>
    </row>
    <row r="257" spans="1:13">
      <c r="A257" s="4">
        <v>45548</v>
      </c>
      <c r="B257" s="70" t="s">
        <v>41</v>
      </c>
      <c r="C257" s="70" t="s">
        <v>49</v>
      </c>
      <c r="D257" s="70" t="s">
        <v>43</v>
      </c>
      <c r="E257" s="59">
        <v>1</v>
      </c>
      <c r="F257" s="70" t="s">
        <v>44</v>
      </c>
      <c r="G257" s="70" t="s">
        <v>15</v>
      </c>
      <c r="H257" s="115">
        <v>45548</v>
      </c>
      <c r="I257" s="70" t="s">
        <v>356</v>
      </c>
      <c r="J257" s="70" t="s">
        <v>691</v>
      </c>
      <c r="K257" s="22">
        <f t="shared" si="5"/>
        <v>1</v>
      </c>
      <c r="L257" s="60">
        <v>0</v>
      </c>
      <c r="M257" s="224">
        <v>45548</v>
      </c>
    </row>
    <row r="258" spans="1:13">
      <c r="A258" s="4">
        <v>45551</v>
      </c>
      <c r="B258" s="70" t="s">
        <v>41</v>
      </c>
      <c r="C258" s="70" t="s">
        <v>42</v>
      </c>
      <c r="D258" s="70" t="s">
        <v>320</v>
      </c>
      <c r="E258" s="59">
        <v>6</v>
      </c>
      <c r="F258" s="70" t="s">
        <v>44</v>
      </c>
      <c r="G258" s="70" t="s">
        <v>17</v>
      </c>
      <c r="H258" s="4">
        <v>45551</v>
      </c>
      <c r="I258" s="70" t="s">
        <v>356</v>
      </c>
      <c r="J258" s="70" t="s">
        <v>988</v>
      </c>
      <c r="K258" s="22">
        <f t="shared" si="5"/>
        <v>1</v>
      </c>
      <c r="L258" s="60">
        <v>5</v>
      </c>
      <c r="M258" s="224">
        <v>45551</v>
      </c>
    </row>
    <row r="259" spans="1:13">
      <c r="A259" s="4">
        <v>45551</v>
      </c>
      <c r="B259" s="70" t="s">
        <v>41</v>
      </c>
      <c r="C259" s="70" t="s">
        <v>42</v>
      </c>
      <c r="D259" s="70" t="s">
        <v>320</v>
      </c>
      <c r="E259" s="59">
        <v>3</v>
      </c>
      <c r="F259" s="70" t="s">
        <v>44</v>
      </c>
      <c r="G259" s="70" t="s">
        <v>37</v>
      </c>
      <c r="H259" s="4">
        <v>45551</v>
      </c>
      <c r="I259" s="70" t="s">
        <v>356</v>
      </c>
      <c r="J259" s="70" t="s">
        <v>1635</v>
      </c>
      <c r="K259" s="22">
        <f t="shared" si="5"/>
        <v>3</v>
      </c>
      <c r="L259" s="60">
        <v>0</v>
      </c>
      <c r="M259" s="224">
        <v>45551</v>
      </c>
    </row>
    <row r="260" spans="1:13">
      <c r="A260" s="115">
        <v>45551</v>
      </c>
      <c r="B260" s="70" t="s">
        <v>41</v>
      </c>
      <c r="C260" s="70" t="s">
        <v>42</v>
      </c>
      <c r="D260" s="70" t="s">
        <v>43</v>
      </c>
      <c r="E260" s="59">
        <v>1</v>
      </c>
      <c r="F260" s="70" t="s">
        <v>44</v>
      </c>
      <c r="G260" s="70" t="s">
        <v>14</v>
      </c>
      <c r="H260" s="4">
        <v>45551</v>
      </c>
      <c r="I260" s="70" t="s">
        <v>356</v>
      </c>
      <c r="J260" s="70" t="s">
        <v>688</v>
      </c>
      <c r="K260" s="22">
        <f t="shared" si="5"/>
        <v>1</v>
      </c>
      <c r="L260" s="60">
        <v>0</v>
      </c>
      <c r="M260" s="224">
        <v>45551</v>
      </c>
    </row>
    <row r="261" spans="1:13">
      <c r="A261" s="4">
        <v>45551</v>
      </c>
      <c r="B261" s="70" t="s">
        <v>41</v>
      </c>
      <c r="C261" s="70" t="s">
        <v>42</v>
      </c>
      <c r="D261" s="70" t="s">
        <v>43</v>
      </c>
      <c r="E261" s="59">
        <v>1</v>
      </c>
      <c r="F261" s="70" t="s">
        <v>44</v>
      </c>
      <c r="G261" s="70" t="s">
        <v>15</v>
      </c>
      <c r="H261" s="4">
        <v>45551</v>
      </c>
      <c r="I261" s="70" t="s">
        <v>356</v>
      </c>
      <c r="J261" s="70" t="s">
        <v>689</v>
      </c>
      <c r="K261" s="22">
        <f t="shared" si="5"/>
        <v>1</v>
      </c>
      <c r="L261" s="60">
        <v>0</v>
      </c>
      <c r="M261" s="224">
        <v>45551</v>
      </c>
    </row>
    <row r="262" spans="1:13">
      <c r="A262" s="4">
        <v>45551</v>
      </c>
      <c r="B262" s="70" t="s">
        <v>41</v>
      </c>
      <c r="C262" s="70" t="s">
        <v>49</v>
      </c>
      <c r="D262" s="70" t="s">
        <v>43</v>
      </c>
      <c r="E262" s="59">
        <v>1</v>
      </c>
      <c r="F262" s="70" t="s">
        <v>44</v>
      </c>
      <c r="G262" s="70" t="s">
        <v>14</v>
      </c>
      <c r="H262" s="4">
        <v>45551</v>
      </c>
      <c r="I262" s="70" t="s">
        <v>356</v>
      </c>
      <c r="J262" s="70" t="s">
        <v>715</v>
      </c>
      <c r="K262" s="22">
        <f t="shared" si="5"/>
        <v>1</v>
      </c>
      <c r="L262" s="60">
        <v>0</v>
      </c>
      <c r="M262" s="224">
        <v>45551</v>
      </c>
    </row>
    <row r="263" spans="1:13">
      <c r="A263" s="4">
        <v>45551</v>
      </c>
      <c r="B263" s="70" t="s">
        <v>41</v>
      </c>
      <c r="C263" s="70" t="s">
        <v>49</v>
      </c>
      <c r="D263" s="70" t="s">
        <v>43</v>
      </c>
      <c r="E263" s="59">
        <v>1</v>
      </c>
      <c r="F263" s="70" t="s">
        <v>44</v>
      </c>
      <c r="G263" s="70" t="s">
        <v>15</v>
      </c>
      <c r="H263" s="4">
        <v>45551</v>
      </c>
      <c r="I263" s="70" t="s">
        <v>356</v>
      </c>
      <c r="J263" s="3">
        <v>2615</v>
      </c>
      <c r="K263" s="22">
        <f t="shared" si="5"/>
        <v>1</v>
      </c>
      <c r="L263" s="60">
        <v>0</v>
      </c>
      <c r="M263" s="224">
        <v>45551</v>
      </c>
    </row>
    <row r="264" spans="1:13">
      <c r="A264" s="4">
        <v>45554</v>
      </c>
      <c r="B264" s="70" t="s">
        <v>41</v>
      </c>
      <c r="C264" s="70" t="s">
        <v>42</v>
      </c>
      <c r="D264" s="70" t="s">
        <v>43</v>
      </c>
      <c r="E264" s="59">
        <v>1</v>
      </c>
      <c r="F264" s="70" t="s">
        <v>44</v>
      </c>
      <c r="G264" s="70" t="s">
        <v>14</v>
      </c>
      <c r="H264" s="4">
        <v>45554</v>
      </c>
      <c r="I264" s="70" t="s">
        <v>356</v>
      </c>
      <c r="J264" s="70" t="s">
        <v>642</v>
      </c>
      <c r="K264" s="22">
        <f t="shared" si="5"/>
        <v>1</v>
      </c>
      <c r="L264" s="60">
        <v>0</v>
      </c>
      <c r="M264" s="224">
        <v>45554</v>
      </c>
    </row>
    <row r="265" spans="1:13">
      <c r="A265" s="4">
        <v>45554</v>
      </c>
      <c r="B265" s="70" t="s">
        <v>41</v>
      </c>
      <c r="C265" s="70" t="s">
        <v>42</v>
      </c>
      <c r="D265" s="70" t="s">
        <v>43</v>
      </c>
      <c r="E265" s="59">
        <v>1</v>
      </c>
      <c r="F265" s="70" t="s">
        <v>44</v>
      </c>
      <c r="G265" s="70" t="s">
        <v>15</v>
      </c>
      <c r="H265" s="4">
        <v>45554</v>
      </c>
      <c r="I265" s="70" t="s">
        <v>356</v>
      </c>
      <c r="J265" s="70" t="s">
        <v>643</v>
      </c>
      <c r="K265" s="22">
        <f t="shared" si="5"/>
        <v>1</v>
      </c>
      <c r="L265" s="60">
        <v>0</v>
      </c>
      <c r="M265" s="224">
        <v>45554</v>
      </c>
    </row>
    <row r="266" spans="1:13">
      <c r="A266" s="4">
        <v>45561</v>
      </c>
      <c r="B266" s="70" t="s">
        <v>41</v>
      </c>
      <c r="C266" s="70" t="s">
        <v>64</v>
      </c>
      <c r="D266" s="70" t="s">
        <v>43</v>
      </c>
      <c r="E266" s="59">
        <v>1</v>
      </c>
      <c r="F266" s="70" t="s">
        <v>44</v>
      </c>
      <c r="G266" s="70" t="s">
        <v>14</v>
      </c>
      <c r="H266" s="4">
        <v>45561</v>
      </c>
      <c r="I266" s="70" t="s">
        <v>356</v>
      </c>
      <c r="J266" s="3">
        <v>5538</v>
      </c>
      <c r="K266" s="22">
        <f t="shared" si="5"/>
        <v>1</v>
      </c>
      <c r="L266" s="60">
        <v>0</v>
      </c>
      <c r="M266" s="224">
        <v>45561</v>
      </c>
    </row>
    <row r="267" spans="1:13">
      <c r="A267" s="4">
        <v>45561</v>
      </c>
      <c r="B267" s="70" t="s">
        <v>41</v>
      </c>
      <c r="C267" s="70" t="s">
        <v>64</v>
      </c>
      <c r="D267" s="70" t="s">
        <v>43</v>
      </c>
      <c r="E267" s="59">
        <v>1</v>
      </c>
      <c r="F267" s="70" t="s">
        <v>44</v>
      </c>
      <c r="G267" s="70" t="s">
        <v>15</v>
      </c>
      <c r="H267" s="4">
        <v>45561</v>
      </c>
      <c r="I267" s="70" t="s">
        <v>356</v>
      </c>
      <c r="J267" s="3">
        <v>2611</v>
      </c>
      <c r="K267" s="22">
        <f t="shared" si="5"/>
        <v>1</v>
      </c>
      <c r="L267" s="60">
        <v>0</v>
      </c>
      <c r="M267" s="224">
        <v>45561</v>
      </c>
    </row>
    <row r="268" spans="1:13">
      <c r="A268" s="4">
        <v>45561</v>
      </c>
      <c r="B268" s="70" t="s">
        <v>41</v>
      </c>
      <c r="C268" s="70" t="s">
        <v>49</v>
      </c>
      <c r="D268" s="70" t="s">
        <v>43</v>
      </c>
      <c r="E268" s="59">
        <v>1</v>
      </c>
      <c r="F268" s="70" t="s">
        <v>44</v>
      </c>
      <c r="G268" s="70" t="s">
        <v>14</v>
      </c>
      <c r="H268" s="4">
        <v>45561</v>
      </c>
      <c r="I268" s="70" t="s">
        <v>356</v>
      </c>
      <c r="J268" s="70" t="s">
        <v>682</v>
      </c>
      <c r="K268" s="22">
        <f t="shared" si="5"/>
        <v>1</v>
      </c>
      <c r="L268" s="60">
        <v>0</v>
      </c>
      <c r="M268" s="224">
        <v>45561</v>
      </c>
    </row>
    <row r="269" spans="1:13">
      <c r="A269" s="4">
        <v>45561</v>
      </c>
      <c r="B269" s="70" t="s">
        <v>41</v>
      </c>
      <c r="C269" s="70" t="s">
        <v>49</v>
      </c>
      <c r="D269" s="70" t="s">
        <v>43</v>
      </c>
      <c r="E269" s="59">
        <v>1</v>
      </c>
      <c r="F269" s="70" t="s">
        <v>44</v>
      </c>
      <c r="G269" s="70" t="s">
        <v>15</v>
      </c>
      <c r="H269" s="4">
        <v>45561</v>
      </c>
      <c r="I269" s="70" t="s">
        <v>356</v>
      </c>
      <c r="J269" s="70" t="s">
        <v>245</v>
      </c>
      <c r="K269" s="22">
        <f t="shared" si="5"/>
        <v>0</v>
      </c>
      <c r="L269" s="60">
        <v>1</v>
      </c>
      <c r="M269" s="224">
        <v>45561</v>
      </c>
    </row>
    <row r="270" spans="1:13">
      <c r="A270" s="4">
        <v>45561</v>
      </c>
      <c r="B270" s="70" t="s">
        <v>41</v>
      </c>
      <c r="C270" s="70" t="s">
        <v>49</v>
      </c>
      <c r="D270" s="70" t="s">
        <v>285</v>
      </c>
      <c r="E270" s="59">
        <v>1</v>
      </c>
      <c r="F270" s="70" t="s">
        <v>44</v>
      </c>
      <c r="G270" s="70" t="s">
        <v>14</v>
      </c>
      <c r="H270" s="4">
        <v>45561</v>
      </c>
      <c r="I270" s="70" t="s">
        <v>356</v>
      </c>
      <c r="J270" s="70" t="s">
        <v>1636</v>
      </c>
      <c r="K270" s="22">
        <f t="shared" si="5"/>
        <v>1</v>
      </c>
      <c r="L270" s="60">
        <v>0</v>
      </c>
      <c r="M270" s="224">
        <v>45561</v>
      </c>
    </row>
    <row r="271" spans="1:13">
      <c r="A271" s="4">
        <v>45561</v>
      </c>
      <c r="B271" s="70" t="s">
        <v>41</v>
      </c>
      <c r="C271" s="70" t="s">
        <v>49</v>
      </c>
      <c r="D271" s="70" t="s">
        <v>285</v>
      </c>
      <c r="E271" s="59">
        <v>1</v>
      </c>
      <c r="F271" s="70" t="s">
        <v>44</v>
      </c>
      <c r="G271" s="70" t="s">
        <v>15</v>
      </c>
      <c r="H271" s="4">
        <v>45561</v>
      </c>
      <c r="I271" s="70" t="s">
        <v>356</v>
      </c>
      <c r="J271" s="70" t="s">
        <v>1636</v>
      </c>
      <c r="K271" s="22">
        <f t="shared" si="5"/>
        <v>0</v>
      </c>
      <c r="L271" s="60">
        <v>1</v>
      </c>
      <c r="M271" s="224">
        <v>45561</v>
      </c>
    </row>
    <row r="272" spans="1:13">
      <c r="A272" s="4">
        <v>45561</v>
      </c>
      <c r="B272" s="70" t="s">
        <v>41</v>
      </c>
      <c r="C272" s="70" t="s">
        <v>49</v>
      </c>
      <c r="D272" s="70" t="s">
        <v>285</v>
      </c>
      <c r="E272" s="59">
        <v>2</v>
      </c>
      <c r="F272" s="70" t="s">
        <v>44</v>
      </c>
      <c r="G272" s="70" t="s">
        <v>37</v>
      </c>
      <c r="H272" s="4">
        <v>45561</v>
      </c>
      <c r="I272" s="70" t="s">
        <v>356</v>
      </c>
      <c r="J272" s="70" t="s">
        <v>1637</v>
      </c>
      <c r="K272" s="22">
        <f t="shared" si="5"/>
        <v>1</v>
      </c>
      <c r="L272" s="60">
        <v>1</v>
      </c>
      <c r="M272" s="224">
        <v>45561</v>
      </c>
    </row>
    <row r="273" spans="1:13">
      <c r="A273" s="4">
        <v>45552</v>
      </c>
      <c r="B273" s="70" t="s">
        <v>41</v>
      </c>
      <c r="C273" s="70" t="s">
        <v>49</v>
      </c>
      <c r="D273" s="70" t="s">
        <v>506</v>
      </c>
      <c r="E273" s="59">
        <v>1</v>
      </c>
      <c r="F273" s="70" t="s">
        <v>44</v>
      </c>
      <c r="G273" s="70" t="s">
        <v>14</v>
      </c>
      <c r="H273" s="4">
        <v>45552</v>
      </c>
      <c r="I273" s="70" t="s">
        <v>356</v>
      </c>
      <c r="J273" s="70" t="s">
        <v>667</v>
      </c>
      <c r="K273" s="22">
        <f t="shared" si="5"/>
        <v>1</v>
      </c>
      <c r="L273" s="60">
        <v>0</v>
      </c>
      <c r="M273" s="224">
        <v>45552</v>
      </c>
    </row>
    <row r="274" spans="1:13">
      <c r="A274" s="4">
        <v>45552</v>
      </c>
      <c r="B274" s="70" t="s">
        <v>41</v>
      </c>
      <c r="C274" s="70" t="s">
        <v>49</v>
      </c>
      <c r="D274" s="70" t="s">
        <v>506</v>
      </c>
      <c r="E274" s="59">
        <v>1</v>
      </c>
      <c r="F274" s="70" t="s">
        <v>44</v>
      </c>
      <c r="G274" s="70" t="s">
        <v>15</v>
      </c>
      <c r="H274" s="4">
        <v>45552</v>
      </c>
      <c r="I274" s="70" t="s">
        <v>356</v>
      </c>
      <c r="J274" s="70" t="s">
        <v>668</v>
      </c>
      <c r="K274" s="22">
        <f t="shared" si="5"/>
        <v>1</v>
      </c>
      <c r="L274" s="60">
        <v>0</v>
      </c>
      <c r="M274" s="224">
        <v>45552</v>
      </c>
    </row>
    <row r="275" spans="1:13">
      <c r="A275" s="4">
        <v>45552</v>
      </c>
      <c r="B275" s="70" t="s">
        <v>41</v>
      </c>
      <c r="C275" s="70" t="s">
        <v>49</v>
      </c>
      <c r="D275" s="70" t="s">
        <v>506</v>
      </c>
      <c r="E275" s="59">
        <f>1+2</f>
        <v>3</v>
      </c>
      <c r="F275" s="70" t="s">
        <v>44</v>
      </c>
      <c r="G275" s="70" t="s">
        <v>37</v>
      </c>
      <c r="H275" s="4">
        <v>45552</v>
      </c>
      <c r="I275" s="70" t="s">
        <v>356</v>
      </c>
      <c r="J275" s="70" t="s">
        <v>348</v>
      </c>
      <c r="K275" s="22">
        <f t="shared" si="5"/>
        <v>3</v>
      </c>
      <c r="L275" s="60">
        <v>0</v>
      </c>
      <c r="M275" s="224">
        <v>45552</v>
      </c>
    </row>
    <row r="276" spans="1:13">
      <c r="A276" s="4">
        <v>45552</v>
      </c>
      <c r="B276" s="70" t="s">
        <v>41</v>
      </c>
      <c r="C276" s="70" t="s">
        <v>49</v>
      </c>
      <c r="D276" s="70" t="s">
        <v>506</v>
      </c>
      <c r="E276" s="59">
        <v>1</v>
      </c>
      <c r="F276" s="70" t="s">
        <v>44</v>
      </c>
      <c r="G276" s="70" t="s">
        <v>14</v>
      </c>
      <c r="H276" s="4">
        <v>45552</v>
      </c>
      <c r="I276" s="70" t="s">
        <v>356</v>
      </c>
      <c r="J276" s="70" t="s">
        <v>1223</v>
      </c>
      <c r="K276" s="22">
        <f t="shared" si="5"/>
        <v>1</v>
      </c>
      <c r="L276" s="60">
        <v>0</v>
      </c>
      <c r="M276" s="224">
        <v>45552</v>
      </c>
    </row>
    <row r="277" spans="1:13">
      <c r="A277" s="4">
        <v>45552</v>
      </c>
      <c r="B277" s="70" t="s">
        <v>41</v>
      </c>
      <c r="C277" s="70" t="s">
        <v>49</v>
      </c>
      <c r="D277" s="70" t="s">
        <v>506</v>
      </c>
      <c r="E277" s="59">
        <v>1</v>
      </c>
      <c r="F277" s="70" t="s">
        <v>44</v>
      </c>
      <c r="G277" s="70" t="s">
        <v>15</v>
      </c>
      <c r="H277" s="4">
        <v>45552</v>
      </c>
      <c r="I277" s="70" t="s">
        <v>356</v>
      </c>
      <c r="J277" s="70" t="s">
        <v>1638</v>
      </c>
      <c r="K277" s="22">
        <f t="shared" si="5"/>
        <v>0</v>
      </c>
      <c r="L277" s="60">
        <v>1</v>
      </c>
      <c r="M277" s="224">
        <v>45552</v>
      </c>
    </row>
    <row r="278" spans="1:13">
      <c r="A278" s="4">
        <v>45551</v>
      </c>
      <c r="B278" s="70" t="s">
        <v>41</v>
      </c>
      <c r="C278" s="70" t="s">
        <v>42</v>
      </c>
      <c r="D278" s="70" t="s">
        <v>285</v>
      </c>
      <c r="E278" s="59">
        <v>1</v>
      </c>
      <c r="F278" s="70" t="s">
        <v>44</v>
      </c>
      <c r="G278" s="70" t="s">
        <v>14</v>
      </c>
      <c r="H278" s="4">
        <v>45551</v>
      </c>
      <c r="I278" s="70" t="s">
        <v>356</v>
      </c>
      <c r="J278" s="70" t="s">
        <v>288</v>
      </c>
      <c r="K278" s="22">
        <f t="shared" si="5"/>
        <v>1</v>
      </c>
      <c r="L278" s="60">
        <v>0</v>
      </c>
      <c r="M278" s="224">
        <v>45551</v>
      </c>
    </row>
    <row r="279" spans="1:13">
      <c r="A279" s="4">
        <v>45551</v>
      </c>
      <c r="B279" s="70" t="s">
        <v>41</v>
      </c>
      <c r="C279" s="70" t="s">
        <v>42</v>
      </c>
      <c r="D279" s="70" t="s">
        <v>131</v>
      </c>
      <c r="E279" s="59">
        <v>1</v>
      </c>
      <c r="F279" s="70" t="s">
        <v>44</v>
      </c>
      <c r="G279" s="70" t="s">
        <v>14</v>
      </c>
      <c r="H279" s="4">
        <v>45551</v>
      </c>
      <c r="I279" s="70" t="s">
        <v>356</v>
      </c>
      <c r="J279" s="70" t="s">
        <v>227</v>
      </c>
      <c r="K279" s="22">
        <f t="shared" si="5"/>
        <v>1</v>
      </c>
      <c r="L279" s="60">
        <v>0</v>
      </c>
      <c r="M279" s="224">
        <v>45551</v>
      </c>
    </row>
    <row r="280" spans="1:13">
      <c r="A280" s="4">
        <v>45551</v>
      </c>
      <c r="B280" s="70" t="s">
        <v>41</v>
      </c>
      <c r="C280" s="70" t="s">
        <v>42</v>
      </c>
      <c r="D280" s="70" t="s">
        <v>131</v>
      </c>
      <c r="E280" s="59">
        <v>1</v>
      </c>
      <c r="F280" s="70" t="s">
        <v>44</v>
      </c>
      <c r="G280" s="70" t="s">
        <v>15</v>
      </c>
      <c r="H280" s="4">
        <v>45551</v>
      </c>
      <c r="I280" s="70" t="s">
        <v>356</v>
      </c>
      <c r="J280" s="70" t="s">
        <v>1639</v>
      </c>
      <c r="K280" s="22">
        <f t="shared" si="5"/>
        <v>1</v>
      </c>
      <c r="L280" s="60">
        <v>0</v>
      </c>
      <c r="M280" s="224">
        <v>45551</v>
      </c>
    </row>
    <row r="281" spans="1:13">
      <c r="A281" s="4">
        <v>45551</v>
      </c>
      <c r="B281" s="70" t="s">
        <v>41</v>
      </c>
      <c r="C281" s="70" t="s">
        <v>42</v>
      </c>
      <c r="D281" s="70" t="s">
        <v>131</v>
      </c>
      <c r="E281" s="59">
        <v>2</v>
      </c>
      <c r="F281" s="70" t="s">
        <v>44</v>
      </c>
      <c r="G281" s="70" t="s">
        <v>37</v>
      </c>
      <c r="H281" s="4">
        <v>45551</v>
      </c>
      <c r="I281" s="70" t="s">
        <v>356</v>
      </c>
      <c r="J281" s="70" t="s">
        <v>1640</v>
      </c>
      <c r="K281" s="22">
        <f t="shared" si="5"/>
        <v>2</v>
      </c>
      <c r="L281" s="60">
        <v>0</v>
      </c>
      <c r="M281" s="224">
        <v>45551</v>
      </c>
    </row>
    <row r="282" spans="1:13">
      <c r="A282" s="4">
        <v>45551</v>
      </c>
      <c r="B282" s="70" t="s">
        <v>41</v>
      </c>
      <c r="C282" s="70" t="s">
        <v>42</v>
      </c>
      <c r="D282" s="70" t="s">
        <v>131</v>
      </c>
      <c r="E282" s="59">
        <v>1</v>
      </c>
      <c r="F282" s="70" t="s">
        <v>44</v>
      </c>
      <c r="G282" s="70" t="s">
        <v>14</v>
      </c>
      <c r="H282" s="4">
        <v>45551</v>
      </c>
      <c r="I282" s="70" t="s">
        <v>356</v>
      </c>
      <c r="J282" s="70" t="s">
        <v>343</v>
      </c>
      <c r="K282" s="22">
        <f t="shared" si="5"/>
        <v>1</v>
      </c>
      <c r="L282" s="60">
        <v>0</v>
      </c>
      <c r="M282" s="224">
        <v>45551</v>
      </c>
    </row>
    <row r="283" spans="1:13">
      <c r="A283" s="4">
        <v>45551</v>
      </c>
      <c r="B283" s="70" t="s">
        <v>41</v>
      </c>
      <c r="C283" s="70" t="s">
        <v>42</v>
      </c>
      <c r="D283" s="70" t="s">
        <v>131</v>
      </c>
      <c r="E283" s="59">
        <v>1</v>
      </c>
      <c r="F283" s="70" t="s">
        <v>44</v>
      </c>
      <c r="G283" s="70" t="s">
        <v>15</v>
      </c>
      <c r="H283" s="4">
        <v>45551</v>
      </c>
      <c r="I283" s="70" t="s">
        <v>356</v>
      </c>
      <c r="J283" s="70" t="s">
        <v>1641</v>
      </c>
      <c r="K283" s="22">
        <f t="shared" si="5"/>
        <v>1</v>
      </c>
      <c r="L283" s="60">
        <v>0</v>
      </c>
      <c r="M283" s="224">
        <v>45551</v>
      </c>
    </row>
    <row r="284" spans="1:13">
      <c r="A284" s="4">
        <v>45551</v>
      </c>
      <c r="B284" s="70" t="s">
        <v>41</v>
      </c>
      <c r="C284" s="70" t="s">
        <v>42</v>
      </c>
      <c r="D284" s="70" t="s">
        <v>131</v>
      </c>
      <c r="E284" s="59">
        <v>2</v>
      </c>
      <c r="F284" s="70" t="s">
        <v>44</v>
      </c>
      <c r="G284" s="70" t="s">
        <v>37</v>
      </c>
      <c r="H284" s="4">
        <v>45551</v>
      </c>
      <c r="I284" s="70" t="s">
        <v>356</v>
      </c>
      <c r="J284" s="70" t="s">
        <v>989</v>
      </c>
      <c r="K284" s="22">
        <f t="shared" si="5"/>
        <v>2</v>
      </c>
      <c r="L284" s="60">
        <v>0</v>
      </c>
      <c r="M284" s="224">
        <v>45551</v>
      </c>
    </row>
    <row r="285" spans="1:13">
      <c r="A285" s="4">
        <v>45564</v>
      </c>
      <c r="B285" s="70" t="s">
        <v>41</v>
      </c>
      <c r="C285" s="70" t="s">
        <v>49</v>
      </c>
      <c r="D285" s="70" t="s">
        <v>506</v>
      </c>
      <c r="E285" s="59">
        <v>1</v>
      </c>
      <c r="F285" s="70" t="s">
        <v>44</v>
      </c>
      <c r="G285" s="70" t="s">
        <v>14</v>
      </c>
      <c r="H285" s="4">
        <v>45554</v>
      </c>
      <c r="I285" s="70" t="s">
        <v>356</v>
      </c>
      <c r="J285" s="70" t="s">
        <v>1227</v>
      </c>
      <c r="K285" s="22">
        <f t="shared" si="5"/>
        <v>1</v>
      </c>
      <c r="L285" s="60">
        <v>0</v>
      </c>
      <c r="M285" s="224">
        <v>45554</v>
      </c>
    </row>
    <row r="286" spans="1:13">
      <c r="A286" s="4">
        <v>45554</v>
      </c>
      <c r="B286" s="70" t="s">
        <v>41</v>
      </c>
      <c r="C286" s="70" t="s">
        <v>49</v>
      </c>
      <c r="D286" s="70" t="s">
        <v>506</v>
      </c>
      <c r="E286" s="59">
        <v>1</v>
      </c>
      <c r="F286" s="70" t="s">
        <v>44</v>
      </c>
      <c r="G286" s="70" t="s">
        <v>15</v>
      </c>
      <c r="H286" s="4">
        <v>45554</v>
      </c>
      <c r="I286" s="70" t="s">
        <v>356</v>
      </c>
      <c r="J286" s="70" t="s">
        <v>1433</v>
      </c>
      <c r="K286" s="22">
        <f t="shared" ref="K286:K349" si="6">IF(H286="",0,IF(L286&gt;E286,"ERROR",E286-L286))</f>
        <v>1</v>
      </c>
      <c r="L286" s="60">
        <v>0</v>
      </c>
      <c r="M286" s="224">
        <v>45554</v>
      </c>
    </row>
    <row r="287" spans="1:13">
      <c r="A287" s="4">
        <v>45554</v>
      </c>
      <c r="B287" s="70" t="s">
        <v>41</v>
      </c>
      <c r="C287" s="70" t="s">
        <v>49</v>
      </c>
      <c r="D287" s="70" t="s">
        <v>506</v>
      </c>
      <c r="E287" s="59">
        <v>3</v>
      </c>
      <c r="F287" s="70" t="s">
        <v>44</v>
      </c>
      <c r="G287" s="70" t="s">
        <v>37</v>
      </c>
      <c r="H287" s="4">
        <v>45554</v>
      </c>
      <c r="I287" s="70" t="s">
        <v>356</v>
      </c>
      <c r="J287" s="70" t="s">
        <v>1642</v>
      </c>
      <c r="K287" s="22">
        <f t="shared" si="6"/>
        <v>2</v>
      </c>
      <c r="L287" s="60">
        <v>1</v>
      </c>
      <c r="M287" s="224">
        <v>45554</v>
      </c>
    </row>
    <row r="288" spans="1:13">
      <c r="A288" s="4">
        <v>45554</v>
      </c>
      <c r="B288" s="70" t="s">
        <v>41</v>
      </c>
      <c r="C288" s="70" t="s">
        <v>46</v>
      </c>
      <c r="D288" s="70" t="s">
        <v>325</v>
      </c>
      <c r="E288" s="59">
        <v>1</v>
      </c>
      <c r="F288" s="70" t="s">
        <v>44</v>
      </c>
      <c r="G288" s="70" t="s">
        <v>14</v>
      </c>
      <c r="H288" s="4">
        <v>45554</v>
      </c>
      <c r="I288" s="70" t="s">
        <v>356</v>
      </c>
      <c r="J288" s="70" t="s">
        <v>1165</v>
      </c>
      <c r="K288" s="22">
        <f t="shared" si="6"/>
        <v>1</v>
      </c>
      <c r="L288" s="60">
        <v>0</v>
      </c>
      <c r="M288" s="224">
        <v>45554</v>
      </c>
    </row>
    <row r="289" spans="1:13">
      <c r="A289" s="4">
        <v>45554</v>
      </c>
      <c r="B289" s="70" t="s">
        <v>41</v>
      </c>
      <c r="C289" s="70" t="s">
        <v>46</v>
      </c>
      <c r="D289" s="70" t="s">
        <v>325</v>
      </c>
      <c r="E289" s="59">
        <v>1</v>
      </c>
      <c r="F289" s="70" t="s">
        <v>44</v>
      </c>
      <c r="G289" s="70" t="s">
        <v>15</v>
      </c>
      <c r="H289" s="4">
        <v>45554</v>
      </c>
      <c r="I289" s="70" t="s">
        <v>356</v>
      </c>
      <c r="J289" s="70" t="s">
        <v>1166</v>
      </c>
      <c r="K289" s="22">
        <f t="shared" si="6"/>
        <v>1</v>
      </c>
      <c r="L289" s="60">
        <v>0</v>
      </c>
      <c r="M289" s="224">
        <v>45554</v>
      </c>
    </row>
    <row r="290" spans="1:13">
      <c r="A290" s="4">
        <v>45554</v>
      </c>
      <c r="B290" s="70" t="s">
        <v>41</v>
      </c>
      <c r="C290" s="70" t="s">
        <v>46</v>
      </c>
      <c r="D290" s="70" t="s">
        <v>325</v>
      </c>
      <c r="E290" s="59">
        <v>2</v>
      </c>
      <c r="F290" s="70" t="s">
        <v>44</v>
      </c>
      <c r="G290" s="70" t="s">
        <v>37</v>
      </c>
      <c r="H290" s="4">
        <v>45554</v>
      </c>
      <c r="I290" s="70" t="s">
        <v>356</v>
      </c>
      <c r="J290" s="70" t="s">
        <v>348</v>
      </c>
      <c r="K290" s="22">
        <f t="shared" si="6"/>
        <v>1</v>
      </c>
      <c r="L290" s="60">
        <v>1</v>
      </c>
      <c r="M290" s="224">
        <v>45554</v>
      </c>
    </row>
    <row r="291" spans="1:13">
      <c r="A291" s="4">
        <v>45554</v>
      </c>
      <c r="B291" s="70" t="s">
        <v>41</v>
      </c>
      <c r="C291" s="70" t="s">
        <v>49</v>
      </c>
      <c r="D291" s="70" t="s">
        <v>506</v>
      </c>
      <c r="E291" s="59">
        <v>1</v>
      </c>
      <c r="F291" s="70" t="s">
        <v>44</v>
      </c>
      <c r="G291" s="70" t="s">
        <v>14</v>
      </c>
      <c r="H291" s="4">
        <v>45554</v>
      </c>
      <c r="I291" s="70" t="s">
        <v>356</v>
      </c>
      <c r="J291" s="70" t="s">
        <v>672</v>
      </c>
      <c r="K291" s="22">
        <f t="shared" si="6"/>
        <v>1</v>
      </c>
      <c r="L291" s="60">
        <v>0</v>
      </c>
      <c r="M291" s="224">
        <v>45554</v>
      </c>
    </row>
    <row r="292" spans="1:13">
      <c r="A292" s="4">
        <v>45554</v>
      </c>
      <c r="B292" s="70" t="s">
        <v>41</v>
      </c>
      <c r="C292" s="70" t="s">
        <v>49</v>
      </c>
      <c r="D292" s="70" t="s">
        <v>506</v>
      </c>
      <c r="E292" s="59">
        <v>1</v>
      </c>
      <c r="F292" s="70" t="s">
        <v>44</v>
      </c>
      <c r="G292" s="70" t="s">
        <v>15</v>
      </c>
      <c r="H292" s="4">
        <v>45554</v>
      </c>
      <c r="I292" s="70" t="s">
        <v>356</v>
      </c>
      <c r="J292" s="70" t="s">
        <v>673</v>
      </c>
      <c r="K292" s="22">
        <f t="shared" si="6"/>
        <v>0</v>
      </c>
      <c r="L292" s="60">
        <v>1</v>
      </c>
      <c r="M292" s="224">
        <v>45554</v>
      </c>
    </row>
    <row r="293" spans="1:13">
      <c r="A293" s="4">
        <v>45554</v>
      </c>
      <c r="B293" s="70" t="s">
        <v>41</v>
      </c>
      <c r="C293" s="70" t="s">
        <v>49</v>
      </c>
      <c r="D293" s="70" t="s">
        <v>506</v>
      </c>
      <c r="E293" s="59">
        <v>1</v>
      </c>
      <c r="F293" s="70" t="s">
        <v>44</v>
      </c>
      <c r="G293" s="70" t="s">
        <v>37</v>
      </c>
      <c r="H293" s="4">
        <v>45554</v>
      </c>
      <c r="I293" s="70" t="s">
        <v>356</v>
      </c>
      <c r="J293" s="70" t="s">
        <v>348</v>
      </c>
      <c r="K293" s="22">
        <f t="shared" si="6"/>
        <v>0</v>
      </c>
      <c r="L293" s="60">
        <v>1</v>
      </c>
      <c r="M293" s="224">
        <v>45554</v>
      </c>
    </row>
    <row r="294" spans="1:13">
      <c r="A294" s="4">
        <v>45555</v>
      </c>
      <c r="B294" s="70" t="s">
        <v>41</v>
      </c>
      <c r="C294" s="70" t="s">
        <v>42</v>
      </c>
      <c r="D294" s="70" t="s">
        <v>180</v>
      </c>
      <c r="E294" s="59">
        <v>1</v>
      </c>
      <c r="F294" s="70" t="s">
        <v>44</v>
      </c>
      <c r="G294" s="70" t="s">
        <v>15</v>
      </c>
      <c r="H294" s="4">
        <v>45555</v>
      </c>
      <c r="I294" s="70" t="s">
        <v>356</v>
      </c>
      <c r="J294" s="70" t="s">
        <v>350</v>
      </c>
      <c r="K294" s="22">
        <f t="shared" si="6"/>
        <v>1</v>
      </c>
      <c r="L294" s="60">
        <v>0</v>
      </c>
      <c r="M294" s="224">
        <v>45555</v>
      </c>
    </row>
    <row r="295" spans="1:13">
      <c r="A295" s="4">
        <v>45555</v>
      </c>
      <c r="B295" s="70" t="s">
        <v>41</v>
      </c>
      <c r="C295" s="70" t="s">
        <v>42</v>
      </c>
      <c r="D295" s="70" t="s">
        <v>180</v>
      </c>
      <c r="E295" s="59">
        <v>1</v>
      </c>
      <c r="F295" s="70" t="s">
        <v>44</v>
      </c>
      <c r="G295" s="70" t="s">
        <v>15</v>
      </c>
      <c r="H295" s="4">
        <v>45555</v>
      </c>
      <c r="I295" s="70" t="s">
        <v>356</v>
      </c>
      <c r="J295" s="70" t="s">
        <v>540</v>
      </c>
      <c r="K295" s="22">
        <f t="shared" si="6"/>
        <v>1</v>
      </c>
      <c r="L295" s="60">
        <v>0</v>
      </c>
      <c r="M295" s="224">
        <v>45555</v>
      </c>
    </row>
    <row r="296" spans="1:13">
      <c r="A296" s="4">
        <v>45555</v>
      </c>
      <c r="B296" s="70" t="s">
        <v>41</v>
      </c>
      <c r="C296" s="70" t="s">
        <v>42</v>
      </c>
      <c r="D296" s="70" t="s">
        <v>131</v>
      </c>
      <c r="E296" s="128">
        <v>1</v>
      </c>
      <c r="F296" s="70" t="s">
        <v>44</v>
      </c>
      <c r="G296" s="70" t="s">
        <v>14</v>
      </c>
      <c r="H296" s="4">
        <v>45555</v>
      </c>
      <c r="I296" s="70" t="s">
        <v>356</v>
      </c>
      <c r="J296" s="70" t="s">
        <v>469</v>
      </c>
      <c r="K296" s="22">
        <f t="shared" si="6"/>
        <v>0</v>
      </c>
      <c r="L296" s="60">
        <v>1</v>
      </c>
      <c r="M296" s="224">
        <v>45555</v>
      </c>
    </row>
    <row r="297" spans="1:13">
      <c r="A297" s="4">
        <v>45555</v>
      </c>
      <c r="B297" s="70" t="s">
        <v>41</v>
      </c>
      <c r="C297" s="70" t="s">
        <v>42</v>
      </c>
      <c r="D297" s="70" t="s">
        <v>131</v>
      </c>
      <c r="E297" s="59">
        <v>1</v>
      </c>
      <c r="F297" s="70" t="s">
        <v>44</v>
      </c>
      <c r="G297" s="70" t="s">
        <v>15</v>
      </c>
      <c r="H297" s="4">
        <v>45555</v>
      </c>
      <c r="I297" s="70" t="s">
        <v>356</v>
      </c>
      <c r="J297" s="70" t="s">
        <v>1643</v>
      </c>
      <c r="K297" s="22">
        <f t="shared" si="6"/>
        <v>1</v>
      </c>
      <c r="L297" s="60">
        <v>0</v>
      </c>
      <c r="M297" s="224">
        <v>45555</v>
      </c>
    </row>
    <row r="298" spans="1:13">
      <c r="A298" s="4">
        <v>45555</v>
      </c>
      <c r="B298" s="70" t="s">
        <v>41</v>
      </c>
      <c r="C298" s="70" t="s">
        <v>42</v>
      </c>
      <c r="D298" s="70" t="s">
        <v>131</v>
      </c>
      <c r="E298" s="59">
        <f>2+1</f>
        <v>3</v>
      </c>
      <c r="F298" s="70" t="s">
        <v>44</v>
      </c>
      <c r="G298" s="70" t="s">
        <v>37</v>
      </c>
      <c r="H298" s="4">
        <v>45555</v>
      </c>
      <c r="I298" s="70" t="s">
        <v>356</v>
      </c>
      <c r="J298" s="70" t="s">
        <v>146</v>
      </c>
      <c r="K298" s="22">
        <f t="shared" si="6"/>
        <v>3</v>
      </c>
      <c r="L298" s="60">
        <v>0</v>
      </c>
      <c r="M298" s="224">
        <v>45555</v>
      </c>
    </row>
    <row r="299" spans="1:13">
      <c r="A299" s="4">
        <v>45555</v>
      </c>
      <c r="B299" s="70" t="s">
        <v>41</v>
      </c>
      <c r="C299" s="70" t="s">
        <v>42</v>
      </c>
      <c r="D299" s="70" t="s">
        <v>131</v>
      </c>
      <c r="E299" s="59">
        <v>1</v>
      </c>
      <c r="F299" s="70" t="s">
        <v>44</v>
      </c>
      <c r="G299" s="70" t="s">
        <v>14</v>
      </c>
      <c r="H299" s="4">
        <v>45555</v>
      </c>
      <c r="I299" s="70" t="s">
        <v>356</v>
      </c>
      <c r="J299" s="70" t="s">
        <v>377</v>
      </c>
      <c r="K299" s="22">
        <f t="shared" si="6"/>
        <v>1</v>
      </c>
      <c r="L299" s="60">
        <v>0</v>
      </c>
      <c r="M299" s="224">
        <v>45555</v>
      </c>
    </row>
    <row r="300" spans="1:13">
      <c r="A300" s="4">
        <v>45555</v>
      </c>
      <c r="B300" s="70" t="s">
        <v>41</v>
      </c>
      <c r="C300" s="70" t="s">
        <v>42</v>
      </c>
      <c r="D300" s="70" t="s">
        <v>131</v>
      </c>
      <c r="E300" s="59">
        <v>1</v>
      </c>
      <c r="F300" s="70" t="s">
        <v>44</v>
      </c>
      <c r="G300" s="70" t="s">
        <v>15</v>
      </c>
      <c r="H300" s="4">
        <v>45555</v>
      </c>
      <c r="I300" s="70" t="s">
        <v>356</v>
      </c>
      <c r="J300" s="70" t="s">
        <v>378</v>
      </c>
      <c r="K300" s="22">
        <f t="shared" si="6"/>
        <v>1</v>
      </c>
      <c r="L300" s="60">
        <v>0</v>
      </c>
      <c r="M300" s="224">
        <v>45555</v>
      </c>
    </row>
    <row r="301" spans="1:13">
      <c r="A301" s="4">
        <v>45555</v>
      </c>
      <c r="B301" s="70" t="s">
        <v>41</v>
      </c>
      <c r="C301" s="70" t="s">
        <v>49</v>
      </c>
      <c r="D301" s="70" t="s">
        <v>285</v>
      </c>
      <c r="E301" s="59">
        <v>1</v>
      </c>
      <c r="F301" s="70" t="s">
        <v>44</v>
      </c>
      <c r="G301" s="70" t="s">
        <v>14</v>
      </c>
      <c r="H301" s="4">
        <v>45555</v>
      </c>
      <c r="I301" s="70" t="s">
        <v>356</v>
      </c>
      <c r="J301" s="70" t="s">
        <v>329</v>
      </c>
      <c r="K301" s="22">
        <f t="shared" si="6"/>
        <v>1</v>
      </c>
      <c r="L301" s="60">
        <v>0</v>
      </c>
      <c r="M301" s="224">
        <v>45555</v>
      </c>
    </row>
    <row r="302" spans="1:13">
      <c r="A302" s="115">
        <v>45555</v>
      </c>
      <c r="B302" s="70" t="s">
        <v>41</v>
      </c>
      <c r="C302" s="70" t="s">
        <v>49</v>
      </c>
      <c r="D302" s="70" t="s">
        <v>285</v>
      </c>
      <c r="E302" s="59">
        <v>1</v>
      </c>
      <c r="F302" s="70" t="s">
        <v>44</v>
      </c>
      <c r="G302" s="70" t="s">
        <v>15</v>
      </c>
      <c r="H302" s="4">
        <v>45555</v>
      </c>
      <c r="I302" s="70" t="s">
        <v>356</v>
      </c>
      <c r="J302" s="70" t="s">
        <v>489</v>
      </c>
      <c r="K302" s="22">
        <f t="shared" si="6"/>
        <v>1</v>
      </c>
      <c r="L302" s="60">
        <v>0</v>
      </c>
      <c r="M302" s="224">
        <v>45555</v>
      </c>
    </row>
    <row r="303" spans="1:13">
      <c r="A303" s="4">
        <v>45555</v>
      </c>
      <c r="B303" s="70" t="s">
        <v>41</v>
      </c>
      <c r="C303" s="70" t="s">
        <v>49</v>
      </c>
      <c r="D303" s="70" t="s">
        <v>285</v>
      </c>
      <c r="E303" s="59">
        <v>1</v>
      </c>
      <c r="F303" s="70" t="s">
        <v>44</v>
      </c>
      <c r="G303" s="70" t="s">
        <v>37</v>
      </c>
      <c r="H303" s="4">
        <v>45555</v>
      </c>
      <c r="I303" s="70" t="s">
        <v>356</v>
      </c>
      <c r="J303" s="70" t="s">
        <v>146</v>
      </c>
      <c r="K303" s="22">
        <f t="shared" si="6"/>
        <v>1</v>
      </c>
      <c r="L303" s="60">
        <v>0</v>
      </c>
      <c r="M303" s="224">
        <v>45555</v>
      </c>
    </row>
    <row r="304" spans="1:13">
      <c r="A304" s="4">
        <v>45553</v>
      </c>
      <c r="B304" s="70" t="s">
        <v>41</v>
      </c>
      <c r="C304" s="70" t="s">
        <v>49</v>
      </c>
      <c r="D304" s="70" t="s">
        <v>175</v>
      </c>
      <c r="E304" s="59">
        <v>1</v>
      </c>
      <c r="F304" s="70" t="s">
        <v>44</v>
      </c>
      <c r="G304" s="70" t="s">
        <v>37</v>
      </c>
      <c r="H304" s="4">
        <v>45553</v>
      </c>
      <c r="I304" s="70" t="s">
        <v>356</v>
      </c>
      <c r="J304" s="70" t="s">
        <v>1005</v>
      </c>
      <c r="K304" s="22">
        <f t="shared" si="6"/>
        <v>0</v>
      </c>
      <c r="L304" s="60">
        <v>1</v>
      </c>
      <c r="M304" s="224">
        <v>45553</v>
      </c>
    </row>
    <row r="305" spans="1:13">
      <c r="A305" s="4">
        <v>45558</v>
      </c>
      <c r="B305" s="70" t="s">
        <v>41</v>
      </c>
      <c r="C305" s="70" t="s">
        <v>49</v>
      </c>
      <c r="D305" s="70" t="s">
        <v>175</v>
      </c>
      <c r="E305" s="59">
        <v>1</v>
      </c>
      <c r="F305" s="70" t="s">
        <v>44</v>
      </c>
      <c r="G305" s="70" t="s">
        <v>37</v>
      </c>
      <c r="H305" s="4">
        <v>45558</v>
      </c>
      <c r="I305" s="70" t="s">
        <v>356</v>
      </c>
      <c r="J305" s="70" t="s">
        <v>1005</v>
      </c>
      <c r="K305" s="22">
        <f>IF(H305="",0,IF(L305&gt;E305,"ERROR",E305-L305))</f>
        <v>0</v>
      </c>
      <c r="L305" s="60">
        <v>1</v>
      </c>
      <c r="M305" s="225">
        <v>45558</v>
      </c>
    </row>
    <row r="306" spans="1:13">
      <c r="A306" s="4">
        <v>45558</v>
      </c>
      <c r="B306" s="70" t="s">
        <v>41</v>
      </c>
      <c r="C306" s="70" t="s">
        <v>46</v>
      </c>
      <c r="D306" s="70" t="s">
        <v>168</v>
      </c>
      <c r="E306" s="59">
        <v>1</v>
      </c>
      <c r="F306" s="70" t="s">
        <v>44</v>
      </c>
      <c r="G306" s="70" t="s">
        <v>15</v>
      </c>
      <c r="H306" s="4">
        <v>45558</v>
      </c>
      <c r="I306" s="70" t="s">
        <v>356</v>
      </c>
      <c r="J306" s="70" t="s">
        <v>774</v>
      </c>
      <c r="K306" s="22">
        <f t="shared" si="6"/>
        <v>1</v>
      </c>
      <c r="L306" s="60">
        <v>0</v>
      </c>
      <c r="M306" s="224">
        <v>45558</v>
      </c>
    </row>
    <row r="307" spans="1:13">
      <c r="A307" s="4">
        <v>45558</v>
      </c>
      <c r="B307" s="70" t="s">
        <v>41</v>
      </c>
      <c r="C307" s="70" t="s">
        <v>42</v>
      </c>
      <c r="D307" s="70" t="s">
        <v>131</v>
      </c>
      <c r="E307" s="59">
        <v>1</v>
      </c>
      <c r="F307" s="70" t="s">
        <v>44</v>
      </c>
      <c r="G307" s="70" t="s">
        <v>14</v>
      </c>
      <c r="H307" s="4">
        <v>45558</v>
      </c>
      <c r="I307" s="70" t="s">
        <v>356</v>
      </c>
      <c r="J307" s="70" t="s">
        <v>1157</v>
      </c>
      <c r="K307" s="22">
        <f t="shared" si="6"/>
        <v>1</v>
      </c>
      <c r="L307" s="60">
        <v>0</v>
      </c>
      <c r="M307" s="224">
        <v>45558</v>
      </c>
    </row>
    <row r="308" spans="1:13">
      <c r="A308" s="4">
        <v>45558</v>
      </c>
      <c r="B308" s="70" t="s">
        <v>41</v>
      </c>
      <c r="C308" s="70" t="s">
        <v>42</v>
      </c>
      <c r="D308" s="70" t="s">
        <v>131</v>
      </c>
      <c r="E308" s="59">
        <v>1</v>
      </c>
      <c r="F308" s="70" t="s">
        <v>44</v>
      </c>
      <c r="G308" s="70" t="s">
        <v>15</v>
      </c>
      <c r="H308" s="4">
        <v>45558</v>
      </c>
      <c r="I308" s="70" t="s">
        <v>356</v>
      </c>
      <c r="J308" s="70" t="s">
        <v>1158</v>
      </c>
      <c r="K308" s="22">
        <f t="shared" si="6"/>
        <v>1</v>
      </c>
      <c r="L308" s="60">
        <v>0</v>
      </c>
      <c r="M308" s="224">
        <v>45558</v>
      </c>
    </row>
    <row r="309" spans="1:13">
      <c r="A309" s="4">
        <v>45558</v>
      </c>
      <c r="B309" s="70" t="s">
        <v>41</v>
      </c>
      <c r="C309" s="70" t="s">
        <v>42</v>
      </c>
      <c r="D309" s="70" t="s">
        <v>131</v>
      </c>
      <c r="E309" s="59">
        <v>1</v>
      </c>
      <c r="F309" s="70" t="s">
        <v>44</v>
      </c>
      <c r="G309" s="70" t="s">
        <v>37</v>
      </c>
      <c r="H309" s="4">
        <v>45558</v>
      </c>
      <c r="I309" s="70" t="s">
        <v>356</v>
      </c>
      <c r="J309" s="70" t="s">
        <v>146</v>
      </c>
      <c r="K309" s="22">
        <f t="shared" si="6"/>
        <v>1</v>
      </c>
      <c r="L309" s="60">
        <v>0</v>
      </c>
      <c r="M309" s="224">
        <v>45558</v>
      </c>
    </row>
    <row r="310" spans="1:13">
      <c r="A310" s="4">
        <v>45558</v>
      </c>
      <c r="B310" s="70" t="s">
        <v>41</v>
      </c>
      <c r="C310" s="70" t="s">
        <v>42</v>
      </c>
      <c r="D310" s="70" t="s">
        <v>131</v>
      </c>
      <c r="E310" s="59">
        <v>1</v>
      </c>
      <c r="F310" s="70" t="s">
        <v>44</v>
      </c>
      <c r="G310" s="70" t="s">
        <v>14</v>
      </c>
      <c r="H310" s="4">
        <v>45558</v>
      </c>
      <c r="I310" s="70" t="s">
        <v>356</v>
      </c>
      <c r="J310" s="70" t="s">
        <v>383</v>
      </c>
      <c r="K310" s="22">
        <f t="shared" si="6"/>
        <v>1</v>
      </c>
      <c r="L310" s="60">
        <v>0</v>
      </c>
      <c r="M310" s="224">
        <v>45558</v>
      </c>
    </row>
    <row r="311" spans="1:13">
      <c r="A311" s="4">
        <v>45558</v>
      </c>
      <c r="B311" s="70" t="s">
        <v>41</v>
      </c>
      <c r="C311" s="70" t="s">
        <v>42</v>
      </c>
      <c r="D311" s="70" t="s">
        <v>131</v>
      </c>
      <c r="E311" s="59">
        <v>1</v>
      </c>
      <c r="F311" s="70" t="s">
        <v>44</v>
      </c>
      <c r="G311" s="70" t="s">
        <v>15</v>
      </c>
      <c r="H311" s="4">
        <v>45558</v>
      </c>
      <c r="I311" s="70" t="s">
        <v>356</v>
      </c>
      <c r="J311" s="70" t="s">
        <v>384</v>
      </c>
      <c r="K311" s="22">
        <f t="shared" si="6"/>
        <v>1</v>
      </c>
      <c r="L311" s="60">
        <v>0</v>
      </c>
      <c r="M311" s="224">
        <v>45558</v>
      </c>
    </row>
    <row r="312" spans="1:13">
      <c r="A312" s="4">
        <v>45558</v>
      </c>
      <c r="B312" s="70" t="s">
        <v>41</v>
      </c>
      <c r="C312" s="70" t="s">
        <v>46</v>
      </c>
      <c r="D312" s="70" t="s">
        <v>168</v>
      </c>
      <c r="E312" s="59">
        <v>1</v>
      </c>
      <c r="F312" s="70" t="s">
        <v>44</v>
      </c>
      <c r="G312" s="70" t="s">
        <v>14</v>
      </c>
      <c r="H312" s="4">
        <v>45558</v>
      </c>
      <c r="I312" s="70" t="s">
        <v>356</v>
      </c>
      <c r="J312" s="70" t="s">
        <v>674</v>
      </c>
      <c r="K312" s="22">
        <f t="shared" si="6"/>
        <v>1</v>
      </c>
      <c r="L312" s="60">
        <v>0</v>
      </c>
      <c r="M312" s="224">
        <v>45558</v>
      </c>
    </row>
    <row r="313" spans="1:13">
      <c r="A313" s="4">
        <v>45558</v>
      </c>
      <c r="B313" s="70" t="s">
        <v>41</v>
      </c>
      <c r="C313" s="70" t="s">
        <v>46</v>
      </c>
      <c r="D313" s="70" t="s">
        <v>168</v>
      </c>
      <c r="E313" s="59">
        <v>1</v>
      </c>
      <c r="F313" s="70" t="s">
        <v>44</v>
      </c>
      <c r="G313" s="70" t="s">
        <v>15</v>
      </c>
      <c r="H313" s="4">
        <v>45558</v>
      </c>
      <c r="I313" s="70" t="s">
        <v>356</v>
      </c>
      <c r="J313" s="70" t="s">
        <v>675</v>
      </c>
      <c r="K313" s="22">
        <f t="shared" si="6"/>
        <v>1</v>
      </c>
      <c r="L313" s="60">
        <v>0</v>
      </c>
      <c r="M313" s="224">
        <v>45558</v>
      </c>
    </row>
    <row r="314" spans="1:13">
      <c r="A314" s="4">
        <v>45559</v>
      </c>
      <c r="B314" s="70" t="s">
        <v>41</v>
      </c>
      <c r="C314" s="70" t="s">
        <v>42</v>
      </c>
      <c r="D314" s="70" t="s">
        <v>148</v>
      </c>
      <c r="E314" s="59">
        <v>1</v>
      </c>
      <c r="F314" s="70" t="s">
        <v>44</v>
      </c>
      <c r="G314" s="70" t="s">
        <v>14</v>
      </c>
      <c r="H314" s="4">
        <v>45559</v>
      </c>
      <c r="I314" s="70" t="s">
        <v>356</v>
      </c>
      <c r="J314" s="3">
        <v>2109</v>
      </c>
      <c r="K314" s="22">
        <f t="shared" si="6"/>
        <v>1</v>
      </c>
      <c r="L314" s="60">
        <v>0</v>
      </c>
      <c r="M314" s="224">
        <v>45559</v>
      </c>
    </row>
    <row r="315" spans="1:13">
      <c r="A315" s="4">
        <v>45559</v>
      </c>
      <c r="B315" s="70" t="s">
        <v>41</v>
      </c>
      <c r="C315" s="70" t="s">
        <v>42</v>
      </c>
      <c r="D315" s="70" t="s">
        <v>148</v>
      </c>
      <c r="E315" s="59">
        <v>1</v>
      </c>
      <c r="F315" s="70" t="s">
        <v>44</v>
      </c>
      <c r="G315" s="70" t="s">
        <v>15</v>
      </c>
      <c r="H315" s="4">
        <v>45559</v>
      </c>
      <c r="I315" s="70" t="s">
        <v>356</v>
      </c>
      <c r="J315" s="70" t="s">
        <v>1644</v>
      </c>
      <c r="K315" s="22">
        <f t="shared" si="6"/>
        <v>0</v>
      </c>
      <c r="L315" s="60">
        <v>1</v>
      </c>
      <c r="M315" s="224">
        <v>45559</v>
      </c>
    </row>
    <row r="316" spans="1:13">
      <c r="A316" s="4">
        <v>45559</v>
      </c>
      <c r="B316" s="70" t="s">
        <v>41</v>
      </c>
      <c r="C316" s="70" t="s">
        <v>42</v>
      </c>
      <c r="D316" s="70" t="s">
        <v>148</v>
      </c>
      <c r="E316" s="59">
        <v>2</v>
      </c>
      <c r="F316" s="70" t="s">
        <v>44</v>
      </c>
      <c r="G316" s="70" t="s">
        <v>37</v>
      </c>
      <c r="H316" s="4">
        <v>45559</v>
      </c>
      <c r="I316" s="70" t="s">
        <v>356</v>
      </c>
      <c r="J316" s="70" t="s">
        <v>155</v>
      </c>
      <c r="K316" s="22">
        <f t="shared" si="6"/>
        <v>1</v>
      </c>
      <c r="L316" s="60">
        <v>1</v>
      </c>
      <c r="M316" s="224">
        <v>45559</v>
      </c>
    </row>
    <row r="317" spans="1:13">
      <c r="A317" s="4">
        <v>45551</v>
      </c>
      <c r="B317" s="70" t="s">
        <v>41</v>
      </c>
      <c r="C317" s="70" t="s">
        <v>42</v>
      </c>
      <c r="D317" s="70" t="s">
        <v>127</v>
      </c>
      <c r="E317" s="59">
        <v>1</v>
      </c>
      <c r="F317" s="70" t="s">
        <v>44</v>
      </c>
      <c r="G317" s="70" t="s">
        <v>14</v>
      </c>
      <c r="H317" s="4">
        <v>45551</v>
      </c>
      <c r="I317" s="70" t="s">
        <v>356</v>
      </c>
      <c r="J317" s="70" t="s">
        <v>458</v>
      </c>
      <c r="K317" s="22">
        <f t="shared" si="6"/>
        <v>1</v>
      </c>
      <c r="L317" s="60">
        <v>0</v>
      </c>
      <c r="M317" s="224">
        <v>45551</v>
      </c>
    </row>
    <row r="318" spans="1:13">
      <c r="A318" s="4">
        <v>45551</v>
      </c>
      <c r="B318" s="70" t="s">
        <v>41</v>
      </c>
      <c r="C318" s="70" t="s">
        <v>42</v>
      </c>
      <c r="D318" s="70" t="s">
        <v>127</v>
      </c>
      <c r="E318" s="59">
        <v>1</v>
      </c>
      <c r="F318" s="70" t="s">
        <v>44</v>
      </c>
      <c r="G318" s="70" t="s">
        <v>15</v>
      </c>
      <c r="H318" s="4">
        <v>45551</v>
      </c>
      <c r="I318" s="70" t="s">
        <v>356</v>
      </c>
      <c r="J318" s="70" t="s">
        <v>458</v>
      </c>
      <c r="K318" s="22">
        <f t="shared" si="6"/>
        <v>0</v>
      </c>
      <c r="L318" s="60">
        <v>1</v>
      </c>
      <c r="M318" s="224">
        <v>45551</v>
      </c>
    </row>
    <row r="319" spans="1:13">
      <c r="A319" s="4">
        <v>45559</v>
      </c>
      <c r="B319" s="70" t="s">
        <v>41</v>
      </c>
      <c r="C319" s="70" t="s">
        <v>42</v>
      </c>
      <c r="D319" s="70" t="s">
        <v>127</v>
      </c>
      <c r="E319" s="59">
        <v>1</v>
      </c>
      <c r="F319" s="70" t="s">
        <v>44</v>
      </c>
      <c r="G319" s="70" t="s">
        <v>15</v>
      </c>
      <c r="H319" s="4">
        <v>45559</v>
      </c>
      <c r="I319" s="70" t="s">
        <v>356</v>
      </c>
      <c r="J319" s="70" t="s">
        <v>537</v>
      </c>
      <c r="K319" s="22">
        <f t="shared" si="6"/>
        <v>0</v>
      </c>
      <c r="L319" s="60">
        <v>1</v>
      </c>
      <c r="M319" s="224">
        <v>45559</v>
      </c>
    </row>
    <row r="320" spans="1:13">
      <c r="A320" s="4">
        <v>45559</v>
      </c>
      <c r="B320" s="70" t="s">
        <v>41</v>
      </c>
      <c r="C320" s="70" t="s">
        <v>42</v>
      </c>
      <c r="D320" s="70" t="s">
        <v>127</v>
      </c>
      <c r="E320" s="59">
        <v>1</v>
      </c>
      <c r="F320" s="70" t="s">
        <v>44</v>
      </c>
      <c r="G320" s="70" t="s">
        <v>15</v>
      </c>
      <c r="H320" s="4">
        <v>45559</v>
      </c>
      <c r="I320" s="70" t="s">
        <v>356</v>
      </c>
      <c r="J320" s="70" t="s">
        <v>458</v>
      </c>
      <c r="K320" s="22">
        <f t="shared" si="6"/>
        <v>1</v>
      </c>
      <c r="L320" s="60">
        <v>0</v>
      </c>
      <c r="M320" s="224">
        <v>45559</v>
      </c>
    </row>
    <row r="321" spans="1:13">
      <c r="A321" s="4">
        <v>45561</v>
      </c>
      <c r="B321" s="70" t="s">
        <v>41</v>
      </c>
      <c r="C321" s="70" t="s">
        <v>49</v>
      </c>
      <c r="D321" s="70" t="s">
        <v>506</v>
      </c>
      <c r="E321" s="59">
        <v>1</v>
      </c>
      <c r="F321" s="70" t="s">
        <v>44</v>
      </c>
      <c r="G321" s="70" t="s">
        <v>14</v>
      </c>
      <c r="H321" s="4">
        <v>45561</v>
      </c>
      <c r="I321" s="70" t="s">
        <v>356</v>
      </c>
      <c r="J321" s="70" t="s">
        <v>1226</v>
      </c>
      <c r="K321" s="22">
        <f t="shared" si="6"/>
        <v>1</v>
      </c>
      <c r="L321" s="60">
        <v>0</v>
      </c>
      <c r="M321" s="224">
        <v>45561</v>
      </c>
    </row>
    <row r="322" spans="1:13">
      <c r="A322" s="4">
        <v>45561</v>
      </c>
      <c r="B322" s="70" t="s">
        <v>41</v>
      </c>
      <c r="C322" s="70" t="s">
        <v>49</v>
      </c>
      <c r="D322" s="70" t="s">
        <v>506</v>
      </c>
      <c r="E322" s="59">
        <v>1</v>
      </c>
      <c r="F322" s="70" t="s">
        <v>44</v>
      </c>
      <c r="G322" s="70" t="s">
        <v>15</v>
      </c>
      <c r="H322" s="4">
        <v>45561</v>
      </c>
      <c r="I322" s="70" t="s">
        <v>356</v>
      </c>
      <c r="J322" s="70" t="s">
        <v>1645</v>
      </c>
      <c r="K322" s="22">
        <f t="shared" si="6"/>
        <v>1</v>
      </c>
      <c r="L322" s="60">
        <v>0</v>
      </c>
      <c r="M322" s="224">
        <v>45561</v>
      </c>
    </row>
    <row r="323" spans="1:13">
      <c r="A323" s="4">
        <v>45561</v>
      </c>
      <c r="B323" s="70" t="s">
        <v>41</v>
      </c>
      <c r="C323" s="70" t="s">
        <v>49</v>
      </c>
      <c r="D323" s="70" t="s">
        <v>506</v>
      </c>
      <c r="E323" s="59">
        <v>1</v>
      </c>
      <c r="F323" s="70" t="s">
        <v>44</v>
      </c>
      <c r="G323" s="70" t="s">
        <v>37</v>
      </c>
      <c r="H323" s="4">
        <v>45561</v>
      </c>
      <c r="I323" s="70" t="s">
        <v>356</v>
      </c>
      <c r="J323" s="70" t="s">
        <v>348</v>
      </c>
      <c r="K323" s="22">
        <f t="shared" si="6"/>
        <v>0</v>
      </c>
      <c r="L323" s="60">
        <v>1</v>
      </c>
      <c r="M323" s="224">
        <v>45561</v>
      </c>
    </row>
    <row r="324" spans="1:13">
      <c r="A324" s="4">
        <v>45561</v>
      </c>
      <c r="B324" s="70" t="s">
        <v>41</v>
      </c>
      <c r="C324" s="70" t="s">
        <v>64</v>
      </c>
      <c r="D324" s="70" t="s">
        <v>285</v>
      </c>
      <c r="E324" s="59">
        <v>1</v>
      </c>
      <c r="F324" s="70" t="s">
        <v>44</v>
      </c>
      <c r="G324" s="70" t="s">
        <v>14</v>
      </c>
      <c r="H324" s="4">
        <v>45561</v>
      </c>
      <c r="I324" s="70" t="s">
        <v>356</v>
      </c>
      <c r="J324" s="70" t="s">
        <v>742</v>
      </c>
      <c r="K324" s="22">
        <f t="shared" si="6"/>
        <v>1</v>
      </c>
      <c r="L324" s="60">
        <v>0</v>
      </c>
      <c r="M324" s="224">
        <v>45561</v>
      </c>
    </row>
    <row r="325" spans="1:13">
      <c r="A325" s="4">
        <v>45561</v>
      </c>
      <c r="B325" s="70" t="s">
        <v>41</v>
      </c>
      <c r="C325" s="70" t="s">
        <v>64</v>
      </c>
      <c r="D325" s="70" t="s">
        <v>285</v>
      </c>
      <c r="E325" s="59">
        <v>1</v>
      </c>
      <c r="F325" s="70" t="s">
        <v>44</v>
      </c>
      <c r="G325" s="70" t="s">
        <v>15</v>
      </c>
      <c r="H325" s="4">
        <v>45561</v>
      </c>
      <c r="I325" s="70" t="s">
        <v>356</v>
      </c>
      <c r="J325" s="70" t="s">
        <v>1646</v>
      </c>
      <c r="K325" s="22">
        <f t="shared" si="6"/>
        <v>1</v>
      </c>
      <c r="L325" s="60">
        <v>0</v>
      </c>
      <c r="M325" s="224">
        <v>45561</v>
      </c>
    </row>
    <row r="326" spans="1:13">
      <c r="A326" s="4">
        <v>45561</v>
      </c>
      <c r="B326" s="70" t="s">
        <v>41</v>
      </c>
      <c r="C326" s="70" t="s">
        <v>64</v>
      </c>
      <c r="D326" s="70" t="s">
        <v>285</v>
      </c>
      <c r="E326" s="59">
        <v>2</v>
      </c>
      <c r="F326" s="70" t="s">
        <v>44</v>
      </c>
      <c r="G326" s="70" t="s">
        <v>37</v>
      </c>
      <c r="H326" s="4">
        <v>45561</v>
      </c>
      <c r="I326" s="70" t="s">
        <v>356</v>
      </c>
      <c r="J326" s="70" t="s">
        <v>146</v>
      </c>
      <c r="K326" s="22">
        <f t="shared" si="6"/>
        <v>2</v>
      </c>
      <c r="L326" s="60">
        <v>0</v>
      </c>
      <c r="M326" s="224">
        <v>45561</v>
      </c>
    </row>
    <row r="327" spans="1:13">
      <c r="A327" s="4">
        <v>45560</v>
      </c>
      <c r="B327" s="70" t="s">
        <v>41</v>
      </c>
      <c r="C327" s="70" t="s">
        <v>46</v>
      </c>
      <c r="D327" s="70" t="s">
        <v>325</v>
      </c>
      <c r="E327" s="59">
        <v>11</v>
      </c>
      <c r="F327" s="70" t="s">
        <v>44</v>
      </c>
      <c r="G327" s="70" t="s">
        <v>17</v>
      </c>
      <c r="H327" s="4">
        <v>45560</v>
      </c>
      <c r="I327" s="70" t="s">
        <v>356</v>
      </c>
      <c r="J327" s="70" t="s">
        <v>988</v>
      </c>
      <c r="K327" s="22">
        <f t="shared" si="6"/>
        <v>10</v>
      </c>
      <c r="L327" s="60">
        <v>1</v>
      </c>
      <c r="M327" s="224">
        <v>45560</v>
      </c>
    </row>
    <row r="328" spans="1:13">
      <c r="A328" s="4">
        <v>45561</v>
      </c>
      <c r="B328" s="70" t="s">
        <v>41</v>
      </c>
      <c r="C328" s="70" t="s">
        <v>46</v>
      </c>
      <c r="D328" s="70" t="s">
        <v>325</v>
      </c>
      <c r="E328" s="59">
        <v>1</v>
      </c>
      <c r="F328" s="70" t="s">
        <v>44</v>
      </c>
      <c r="G328" s="70" t="s">
        <v>15</v>
      </c>
      <c r="H328" s="4">
        <v>45561</v>
      </c>
      <c r="I328" s="70" t="s">
        <v>356</v>
      </c>
      <c r="J328" s="70" t="s">
        <v>1040</v>
      </c>
      <c r="K328" s="22">
        <f t="shared" si="6"/>
        <v>0</v>
      </c>
      <c r="L328" s="60">
        <v>1</v>
      </c>
      <c r="M328" s="224">
        <v>45561</v>
      </c>
    </row>
    <row r="329" spans="1:13">
      <c r="A329" s="4">
        <v>45562</v>
      </c>
      <c r="B329" s="70" t="s">
        <v>41</v>
      </c>
      <c r="C329" s="70" t="s">
        <v>42</v>
      </c>
      <c r="D329" s="70" t="s">
        <v>127</v>
      </c>
      <c r="E329" s="59">
        <v>1</v>
      </c>
      <c r="F329" s="70" t="s">
        <v>44</v>
      </c>
      <c r="G329" s="70" t="s">
        <v>14</v>
      </c>
      <c r="H329" s="4">
        <v>45562</v>
      </c>
      <c r="I329" s="70" t="s">
        <v>356</v>
      </c>
      <c r="J329" s="70" t="s">
        <v>852</v>
      </c>
      <c r="K329" s="22">
        <f t="shared" si="6"/>
        <v>1</v>
      </c>
      <c r="L329" s="60">
        <v>0</v>
      </c>
      <c r="M329" s="224">
        <v>45562</v>
      </c>
    </row>
    <row r="330" spans="1:13">
      <c r="A330" s="4">
        <v>45562</v>
      </c>
      <c r="B330" s="70" t="s">
        <v>41</v>
      </c>
      <c r="C330" s="70" t="s">
        <v>42</v>
      </c>
      <c r="D330" s="70" t="s">
        <v>127</v>
      </c>
      <c r="E330" s="59">
        <v>1</v>
      </c>
      <c r="F330" s="70" t="s">
        <v>44</v>
      </c>
      <c r="G330" s="70" t="s">
        <v>15</v>
      </c>
      <c r="H330" s="4">
        <v>45562</v>
      </c>
      <c r="I330" s="70" t="s">
        <v>356</v>
      </c>
      <c r="J330" s="70" t="s">
        <v>852</v>
      </c>
      <c r="K330" s="22">
        <f t="shared" si="6"/>
        <v>1</v>
      </c>
      <c r="L330" s="60">
        <v>0</v>
      </c>
      <c r="M330" s="224">
        <v>45562</v>
      </c>
    </row>
    <row r="331" spans="1:13">
      <c r="A331" s="4">
        <v>45562</v>
      </c>
      <c r="B331" s="70" t="s">
        <v>41</v>
      </c>
      <c r="C331" s="70" t="s">
        <v>49</v>
      </c>
      <c r="D331" s="70" t="s">
        <v>43</v>
      </c>
      <c r="E331" s="59">
        <v>1</v>
      </c>
      <c r="F331" s="70" t="s">
        <v>44</v>
      </c>
      <c r="G331" s="70" t="s">
        <v>14</v>
      </c>
      <c r="H331" s="4">
        <v>45562</v>
      </c>
      <c r="I331" s="70" t="s">
        <v>356</v>
      </c>
      <c r="J331" s="70" t="s">
        <v>495</v>
      </c>
      <c r="K331" s="22">
        <f t="shared" si="6"/>
        <v>1</v>
      </c>
      <c r="L331" s="60">
        <v>0</v>
      </c>
      <c r="M331" s="224">
        <v>45562</v>
      </c>
    </row>
    <row r="332" spans="1:13">
      <c r="A332" s="4">
        <v>45562</v>
      </c>
      <c r="B332" s="70" t="s">
        <v>41</v>
      </c>
      <c r="C332" s="70" t="s">
        <v>64</v>
      </c>
      <c r="D332" s="70" t="s">
        <v>43</v>
      </c>
      <c r="E332" s="59">
        <v>1</v>
      </c>
      <c r="F332" s="70" t="s">
        <v>44</v>
      </c>
      <c r="G332" s="70" t="s">
        <v>14</v>
      </c>
      <c r="H332" s="4">
        <v>45562</v>
      </c>
      <c r="I332" s="70" t="s">
        <v>356</v>
      </c>
      <c r="J332" s="70" t="s">
        <v>351</v>
      </c>
      <c r="K332" s="22">
        <f t="shared" si="6"/>
        <v>0</v>
      </c>
      <c r="L332" s="60">
        <v>1</v>
      </c>
      <c r="M332" s="224">
        <v>45562</v>
      </c>
    </row>
    <row r="333" spans="1:13">
      <c r="A333" s="4">
        <v>45562</v>
      </c>
      <c r="B333" s="70" t="s">
        <v>41</v>
      </c>
      <c r="C333" s="70" t="s">
        <v>64</v>
      </c>
      <c r="D333" s="70" t="s">
        <v>43</v>
      </c>
      <c r="E333" s="59">
        <v>1</v>
      </c>
      <c r="F333" s="70" t="s">
        <v>44</v>
      </c>
      <c r="G333" s="70" t="s">
        <v>15</v>
      </c>
      <c r="H333" s="4">
        <v>45562</v>
      </c>
      <c r="I333" s="70" t="s">
        <v>356</v>
      </c>
      <c r="J333" s="70" t="s">
        <v>107</v>
      </c>
      <c r="K333" s="22">
        <f t="shared" si="6"/>
        <v>1</v>
      </c>
      <c r="L333" s="60">
        <v>0</v>
      </c>
      <c r="M333" s="224">
        <v>45562</v>
      </c>
    </row>
    <row r="334" spans="1:13">
      <c r="A334" s="4">
        <v>45562</v>
      </c>
      <c r="B334" s="70" t="s">
        <v>41</v>
      </c>
      <c r="C334" s="70" t="s">
        <v>46</v>
      </c>
      <c r="D334" s="70" t="s">
        <v>43</v>
      </c>
      <c r="E334" s="59">
        <v>1</v>
      </c>
      <c r="F334" s="70" t="s">
        <v>44</v>
      </c>
      <c r="G334" s="70" t="s">
        <v>14</v>
      </c>
      <c r="H334" s="4">
        <v>45562</v>
      </c>
      <c r="I334" s="70" t="s">
        <v>356</v>
      </c>
      <c r="J334" s="70" t="s">
        <v>250</v>
      </c>
      <c r="K334" s="22">
        <f t="shared" si="6"/>
        <v>1</v>
      </c>
      <c r="L334" s="60">
        <v>0</v>
      </c>
      <c r="M334" s="224">
        <v>45562</v>
      </c>
    </row>
    <row r="335" spans="1:13">
      <c r="A335" s="4">
        <v>45562</v>
      </c>
      <c r="B335" s="70" t="s">
        <v>41</v>
      </c>
      <c r="C335" s="70" t="s">
        <v>46</v>
      </c>
      <c r="D335" s="70" t="s">
        <v>43</v>
      </c>
      <c r="E335" s="59">
        <v>1</v>
      </c>
      <c r="F335" s="70" t="s">
        <v>44</v>
      </c>
      <c r="G335" s="70" t="s">
        <v>15</v>
      </c>
      <c r="H335" s="4">
        <v>45562</v>
      </c>
      <c r="I335" s="70" t="s">
        <v>356</v>
      </c>
      <c r="J335" s="70" t="s">
        <v>251</v>
      </c>
      <c r="K335" s="22">
        <f t="shared" si="6"/>
        <v>1</v>
      </c>
      <c r="L335" s="60">
        <v>0</v>
      </c>
      <c r="M335" s="224">
        <v>45562</v>
      </c>
    </row>
    <row r="336" spans="1:13">
      <c r="A336" s="4">
        <v>45562</v>
      </c>
      <c r="B336" s="70" t="s">
        <v>41</v>
      </c>
      <c r="C336" s="70" t="s">
        <v>64</v>
      </c>
      <c r="D336" s="70" t="s">
        <v>163</v>
      </c>
      <c r="E336" s="59">
        <v>1</v>
      </c>
      <c r="F336" s="70" t="s">
        <v>44</v>
      </c>
      <c r="G336" s="70" t="s">
        <v>14</v>
      </c>
      <c r="H336" s="4">
        <v>45562</v>
      </c>
      <c r="I336" s="70" t="s">
        <v>356</v>
      </c>
      <c r="J336" s="70" t="s">
        <v>1279</v>
      </c>
      <c r="K336" s="22">
        <f t="shared" si="6"/>
        <v>1</v>
      </c>
      <c r="L336" s="60">
        <v>0</v>
      </c>
      <c r="M336" s="224">
        <v>45562</v>
      </c>
    </row>
    <row r="337" spans="1:14">
      <c r="A337" s="4">
        <v>45562</v>
      </c>
      <c r="B337" s="70" t="s">
        <v>41</v>
      </c>
      <c r="C337" s="70" t="s">
        <v>64</v>
      </c>
      <c r="D337" s="70" t="s">
        <v>163</v>
      </c>
      <c r="E337" s="128">
        <v>1</v>
      </c>
      <c r="F337" s="70" t="s">
        <v>44</v>
      </c>
      <c r="G337" s="70" t="s">
        <v>14</v>
      </c>
      <c r="H337" s="4">
        <v>45562</v>
      </c>
      <c r="I337" s="70" t="s">
        <v>356</v>
      </c>
      <c r="J337" s="70" t="s">
        <v>776</v>
      </c>
      <c r="K337" s="22">
        <f t="shared" si="6"/>
        <v>1</v>
      </c>
      <c r="L337" s="60">
        <v>0</v>
      </c>
      <c r="M337" s="224">
        <v>45562</v>
      </c>
    </row>
    <row r="338" spans="1:14">
      <c r="A338" s="4">
        <v>45562</v>
      </c>
      <c r="B338" s="70" t="s">
        <v>41</v>
      </c>
      <c r="C338" s="70" t="s">
        <v>64</v>
      </c>
      <c r="D338" s="70" t="s">
        <v>163</v>
      </c>
      <c r="E338" s="59">
        <v>1</v>
      </c>
      <c r="F338" s="70" t="s">
        <v>44</v>
      </c>
      <c r="G338" s="70" t="s">
        <v>15</v>
      </c>
      <c r="H338" s="4">
        <v>45562</v>
      </c>
      <c r="I338" s="70" t="s">
        <v>356</v>
      </c>
      <c r="J338" s="70" t="s">
        <v>777</v>
      </c>
      <c r="K338" s="22">
        <f t="shared" si="6"/>
        <v>1</v>
      </c>
      <c r="L338" s="60">
        <v>0</v>
      </c>
      <c r="M338" s="224">
        <v>45562</v>
      </c>
    </row>
    <row r="339" spans="1:14">
      <c r="A339" s="4">
        <v>45562</v>
      </c>
      <c r="B339" s="70" t="s">
        <v>41</v>
      </c>
      <c r="C339" s="70" t="s">
        <v>64</v>
      </c>
      <c r="D339" s="70" t="s">
        <v>163</v>
      </c>
      <c r="E339" s="59">
        <v>1</v>
      </c>
      <c r="F339" s="70" t="s">
        <v>44</v>
      </c>
      <c r="G339" s="70" t="s">
        <v>37</v>
      </c>
      <c r="H339" s="4">
        <v>45562</v>
      </c>
      <c r="I339" s="70" t="s">
        <v>356</v>
      </c>
      <c r="J339" s="70" t="s">
        <v>146</v>
      </c>
      <c r="K339" s="22">
        <f t="shared" si="6"/>
        <v>1</v>
      </c>
      <c r="L339" s="60">
        <v>0</v>
      </c>
      <c r="M339" s="224">
        <v>45562</v>
      </c>
    </row>
    <row r="340" spans="1:14">
      <c r="A340" s="4">
        <v>45562</v>
      </c>
      <c r="B340" s="70" t="s">
        <v>41</v>
      </c>
      <c r="C340" s="70" t="s">
        <v>64</v>
      </c>
      <c r="D340" s="70" t="s">
        <v>163</v>
      </c>
      <c r="E340" s="59">
        <v>1</v>
      </c>
      <c r="F340" s="70" t="s">
        <v>44</v>
      </c>
      <c r="G340" s="70" t="s">
        <v>14</v>
      </c>
      <c r="H340" s="4">
        <v>45562</v>
      </c>
      <c r="I340" s="70" t="s">
        <v>356</v>
      </c>
      <c r="J340" s="70" t="s">
        <v>716</v>
      </c>
      <c r="K340" s="22">
        <f t="shared" si="6"/>
        <v>1</v>
      </c>
      <c r="L340" s="60">
        <v>0</v>
      </c>
      <c r="M340" s="224">
        <v>45562</v>
      </c>
    </row>
    <row r="341" spans="1:14">
      <c r="A341" s="4">
        <v>45562</v>
      </c>
      <c r="B341" s="70" t="s">
        <v>41</v>
      </c>
      <c r="C341" s="70" t="s">
        <v>64</v>
      </c>
      <c r="D341" s="70" t="s">
        <v>163</v>
      </c>
      <c r="E341" s="59">
        <v>1</v>
      </c>
      <c r="F341" s="70" t="s">
        <v>44</v>
      </c>
      <c r="G341" s="70" t="s">
        <v>15</v>
      </c>
      <c r="H341" s="4">
        <v>45562</v>
      </c>
      <c r="I341" s="70" t="s">
        <v>356</v>
      </c>
      <c r="J341" s="70" t="s">
        <v>717</v>
      </c>
      <c r="K341" s="22">
        <f t="shared" si="6"/>
        <v>1</v>
      </c>
      <c r="L341" s="60">
        <v>0</v>
      </c>
      <c r="M341" s="224">
        <v>45562</v>
      </c>
    </row>
    <row r="342" spans="1:14">
      <c r="A342" s="4">
        <v>45562</v>
      </c>
      <c r="B342" s="70" t="s">
        <v>41</v>
      </c>
      <c r="C342" s="70" t="s">
        <v>64</v>
      </c>
      <c r="D342" s="70" t="s">
        <v>163</v>
      </c>
      <c r="E342" s="59">
        <v>1</v>
      </c>
      <c r="F342" s="70" t="s">
        <v>44</v>
      </c>
      <c r="G342" s="70" t="s">
        <v>37</v>
      </c>
      <c r="H342" s="4">
        <v>45562</v>
      </c>
      <c r="I342" s="70" t="s">
        <v>356</v>
      </c>
      <c r="J342" s="70" t="s">
        <v>330</v>
      </c>
      <c r="K342" s="22">
        <f t="shared" si="6"/>
        <v>0</v>
      </c>
      <c r="L342" s="60">
        <v>1</v>
      </c>
      <c r="M342" s="224">
        <v>45562</v>
      </c>
    </row>
    <row r="343" spans="1:14">
      <c r="A343" s="4">
        <v>45562</v>
      </c>
      <c r="B343" s="70" t="s">
        <v>41</v>
      </c>
      <c r="C343" s="70" t="s">
        <v>42</v>
      </c>
      <c r="D343" s="70" t="s">
        <v>323</v>
      </c>
      <c r="E343" s="59">
        <v>1</v>
      </c>
      <c r="F343" s="70" t="s">
        <v>44</v>
      </c>
      <c r="G343" s="70" t="s">
        <v>14</v>
      </c>
      <c r="H343" s="4">
        <v>45562</v>
      </c>
      <c r="I343" s="70" t="s">
        <v>356</v>
      </c>
      <c r="J343" s="3">
        <v>1548</v>
      </c>
      <c r="K343" s="22">
        <f t="shared" si="6"/>
        <v>1</v>
      </c>
      <c r="L343" s="60">
        <v>0</v>
      </c>
      <c r="M343" s="224">
        <v>45562</v>
      </c>
    </row>
    <row r="344" spans="1:14">
      <c r="A344" s="4">
        <v>45562</v>
      </c>
      <c r="B344" s="70" t="s">
        <v>41</v>
      </c>
      <c r="C344" s="70" t="s">
        <v>42</v>
      </c>
      <c r="D344" s="70" t="s">
        <v>323</v>
      </c>
      <c r="E344" s="59">
        <v>1</v>
      </c>
      <c r="F344" s="70" t="s">
        <v>44</v>
      </c>
      <c r="G344" s="70" t="s">
        <v>15</v>
      </c>
      <c r="H344" s="4">
        <v>45562</v>
      </c>
      <c r="I344" s="70" t="s">
        <v>356</v>
      </c>
      <c r="J344" s="70" t="s">
        <v>481</v>
      </c>
      <c r="K344" s="22">
        <f t="shared" si="6"/>
        <v>1</v>
      </c>
      <c r="L344" s="60">
        <v>0</v>
      </c>
      <c r="M344" s="224">
        <v>45562</v>
      </c>
    </row>
    <row r="345" spans="1:14">
      <c r="A345" s="4">
        <v>45562</v>
      </c>
      <c r="B345" s="70" t="s">
        <v>41</v>
      </c>
      <c r="C345" s="70" t="s">
        <v>42</v>
      </c>
      <c r="D345" s="70" t="s">
        <v>323</v>
      </c>
      <c r="E345" s="59">
        <v>6</v>
      </c>
      <c r="F345" s="70" t="s">
        <v>44</v>
      </c>
      <c r="G345" s="70" t="s">
        <v>17</v>
      </c>
      <c r="H345" s="4">
        <v>45562</v>
      </c>
      <c r="I345" s="70" t="s">
        <v>356</v>
      </c>
      <c r="J345" s="70" t="s">
        <v>136</v>
      </c>
      <c r="K345" s="22">
        <f t="shared" si="6"/>
        <v>5</v>
      </c>
      <c r="L345" s="60">
        <v>1</v>
      </c>
      <c r="M345" s="224">
        <v>45562</v>
      </c>
    </row>
    <row r="346" spans="1:14">
      <c r="A346" s="4">
        <v>45562</v>
      </c>
      <c r="B346" s="70" t="s">
        <v>41</v>
      </c>
      <c r="C346" s="70" t="s">
        <v>42</v>
      </c>
      <c r="D346" s="70" t="s">
        <v>323</v>
      </c>
      <c r="E346" s="59">
        <v>2</v>
      </c>
      <c r="F346" s="70" t="s">
        <v>44</v>
      </c>
      <c r="G346" s="70" t="s">
        <v>37</v>
      </c>
      <c r="H346" s="4">
        <v>45562</v>
      </c>
      <c r="I346" s="70" t="s">
        <v>356</v>
      </c>
      <c r="J346" s="70" t="s">
        <v>455</v>
      </c>
      <c r="K346" s="22">
        <f t="shared" si="6"/>
        <v>2</v>
      </c>
      <c r="L346" s="60">
        <v>0</v>
      </c>
      <c r="M346" s="224">
        <v>45562</v>
      </c>
    </row>
    <row r="347" spans="1:14">
      <c r="A347" s="4">
        <v>45562</v>
      </c>
      <c r="B347" s="70" t="s">
        <v>41</v>
      </c>
      <c r="C347" s="70" t="s">
        <v>42</v>
      </c>
      <c r="D347" s="70" t="s">
        <v>127</v>
      </c>
      <c r="E347" s="59">
        <v>1</v>
      </c>
      <c r="F347" s="70" t="s">
        <v>44</v>
      </c>
      <c r="G347" s="70" t="s">
        <v>14</v>
      </c>
      <c r="H347" s="4">
        <v>45562</v>
      </c>
      <c r="I347" s="70" t="s">
        <v>356</v>
      </c>
      <c r="J347" s="70" t="s">
        <v>340</v>
      </c>
      <c r="K347" s="22">
        <f t="shared" si="6"/>
        <v>1</v>
      </c>
      <c r="L347" s="60">
        <v>0</v>
      </c>
      <c r="M347" s="224">
        <v>45562</v>
      </c>
    </row>
    <row r="348" spans="1:14">
      <c r="A348" s="4">
        <v>45562</v>
      </c>
      <c r="B348" s="70" t="s">
        <v>41</v>
      </c>
      <c r="C348" s="70" t="s">
        <v>42</v>
      </c>
      <c r="D348" s="70" t="s">
        <v>127</v>
      </c>
      <c r="E348" s="59">
        <v>1</v>
      </c>
      <c r="F348" s="70" t="s">
        <v>44</v>
      </c>
      <c r="G348" s="70" t="s">
        <v>15</v>
      </c>
      <c r="H348" s="4">
        <v>45562</v>
      </c>
      <c r="I348" s="70" t="s">
        <v>356</v>
      </c>
      <c r="J348" s="70" t="s">
        <v>340</v>
      </c>
      <c r="K348" s="22">
        <f t="shared" si="6"/>
        <v>1</v>
      </c>
      <c r="L348" s="60">
        <v>0</v>
      </c>
      <c r="M348" s="224">
        <v>45562</v>
      </c>
    </row>
    <row r="349" spans="1:14">
      <c r="A349" s="4">
        <v>45558</v>
      </c>
      <c r="B349" s="70" t="s">
        <v>41</v>
      </c>
      <c r="C349" s="70" t="s">
        <v>42</v>
      </c>
      <c r="D349" s="70" t="s">
        <v>43</v>
      </c>
      <c r="E349" s="59">
        <v>2</v>
      </c>
      <c r="F349" s="70" t="s">
        <v>44</v>
      </c>
      <c r="G349" s="70" t="s">
        <v>40</v>
      </c>
      <c r="H349" s="4">
        <v>45565</v>
      </c>
      <c r="I349" s="70" t="s">
        <v>356</v>
      </c>
      <c r="J349" s="70" t="s">
        <v>1647</v>
      </c>
      <c r="K349" s="22">
        <f t="shared" si="6"/>
        <v>1</v>
      </c>
      <c r="L349" s="60">
        <v>1</v>
      </c>
      <c r="N349" s="259" t="s">
        <v>1081</v>
      </c>
    </row>
    <row r="350" spans="1:14">
      <c r="A350" s="4">
        <v>45551</v>
      </c>
      <c r="B350" s="70" t="s">
        <v>41</v>
      </c>
      <c r="C350" s="70" t="s">
        <v>42</v>
      </c>
      <c r="D350" s="70" t="s">
        <v>43</v>
      </c>
      <c r="E350" s="59">
        <v>6</v>
      </c>
      <c r="F350" s="70" t="s">
        <v>44</v>
      </c>
      <c r="G350" s="70" t="s">
        <v>34</v>
      </c>
      <c r="H350" s="4">
        <v>45565</v>
      </c>
      <c r="I350" s="70" t="s">
        <v>356</v>
      </c>
      <c r="J350" s="70" t="s">
        <v>1648</v>
      </c>
      <c r="K350" s="22">
        <f t="shared" ref="K350:K413" si="7">IF(H350="",0,IF(L350&gt;E350,"ERROR",E350-L350))</f>
        <v>6</v>
      </c>
      <c r="L350" s="60">
        <v>0</v>
      </c>
      <c r="M350" s="224">
        <v>45565</v>
      </c>
      <c r="N350" s="259" t="s">
        <v>958</v>
      </c>
    </row>
    <row r="351" spans="1:14">
      <c r="A351" s="4">
        <v>45561</v>
      </c>
      <c r="B351" s="70" t="s">
        <v>41</v>
      </c>
      <c r="C351" s="70" t="s">
        <v>64</v>
      </c>
      <c r="D351" s="70" t="s">
        <v>43</v>
      </c>
      <c r="E351" s="59">
        <v>2</v>
      </c>
      <c r="F351" s="70" t="s">
        <v>44</v>
      </c>
      <c r="G351" s="70" t="s">
        <v>20</v>
      </c>
      <c r="H351" s="4">
        <v>45561</v>
      </c>
      <c r="I351" s="70" t="s">
        <v>356</v>
      </c>
      <c r="J351" s="70" t="s">
        <v>1649</v>
      </c>
      <c r="K351" s="22">
        <f t="shared" si="7"/>
        <v>2</v>
      </c>
      <c r="L351" s="60">
        <v>0</v>
      </c>
      <c r="M351" s="224">
        <v>45561</v>
      </c>
      <c r="N351" s="259" t="s">
        <v>1025</v>
      </c>
    </row>
    <row r="352" spans="1:14">
      <c r="A352" s="4">
        <v>45560</v>
      </c>
      <c r="B352" s="70" t="s">
        <v>41</v>
      </c>
      <c r="C352" s="70" t="s">
        <v>46</v>
      </c>
      <c r="D352" s="70" t="s">
        <v>43</v>
      </c>
      <c r="E352" s="59">
        <v>27</v>
      </c>
      <c r="F352" s="70" t="s">
        <v>44</v>
      </c>
      <c r="G352" s="70" t="s">
        <v>17</v>
      </c>
      <c r="H352" s="4">
        <v>45561</v>
      </c>
      <c r="I352" s="70" t="s">
        <v>356</v>
      </c>
      <c r="J352" s="70" t="s">
        <v>1650</v>
      </c>
      <c r="K352" s="22">
        <f t="shared" si="7"/>
        <v>25</v>
      </c>
      <c r="L352" s="60">
        <v>2</v>
      </c>
      <c r="M352" s="224">
        <v>45562</v>
      </c>
      <c r="N352" s="259" t="s">
        <v>1017</v>
      </c>
    </row>
    <row r="353" spans="1:14">
      <c r="A353" s="4">
        <v>45555</v>
      </c>
      <c r="B353" s="70" t="s">
        <v>41</v>
      </c>
      <c r="C353" s="70" t="s">
        <v>46</v>
      </c>
      <c r="D353" s="70" t="s">
        <v>43</v>
      </c>
      <c r="E353" s="59">
        <v>4</v>
      </c>
      <c r="F353" s="70" t="s">
        <v>44</v>
      </c>
      <c r="G353" s="70" t="s">
        <v>32</v>
      </c>
      <c r="H353" s="4">
        <v>45560</v>
      </c>
      <c r="I353" s="70" t="s">
        <v>356</v>
      </c>
      <c r="J353" s="70" t="s">
        <v>1651</v>
      </c>
      <c r="K353" s="22">
        <f t="shared" si="7"/>
        <v>4</v>
      </c>
      <c r="L353" s="60">
        <v>0</v>
      </c>
      <c r="M353" s="224">
        <v>45562</v>
      </c>
      <c r="N353" s="259" t="s">
        <v>1306</v>
      </c>
    </row>
    <row r="354" spans="1:14">
      <c r="A354" s="4">
        <v>45560</v>
      </c>
      <c r="B354" s="70" t="s">
        <v>41</v>
      </c>
      <c r="C354" s="70" t="s">
        <v>46</v>
      </c>
      <c r="D354" s="70" t="s">
        <v>43</v>
      </c>
      <c r="E354" s="59">
        <v>5</v>
      </c>
      <c r="F354" s="70" t="s">
        <v>44</v>
      </c>
      <c r="G354" s="70" t="s">
        <v>18</v>
      </c>
      <c r="H354" s="4">
        <v>45561</v>
      </c>
      <c r="I354" s="70" t="s">
        <v>356</v>
      </c>
      <c r="J354" s="70" t="s">
        <v>1652</v>
      </c>
      <c r="K354" s="22">
        <f t="shared" si="7"/>
        <v>3</v>
      </c>
      <c r="L354" s="60">
        <v>2</v>
      </c>
      <c r="M354" s="224">
        <v>45562</v>
      </c>
      <c r="N354" s="259" t="s">
        <v>1037</v>
      </c>
    </row>
    <row r="355" spans="1:14">
      <c r="A355" s="4">
        <v>45559</v>
      </c>
      <c r="B355" s="70" t="s">
        <v>41</v>
      </c>
      <c r="C355" s="70" t="s">
        <v>64</v>
      </c>
      <c r="D355" s="70" t="s">
        <v>43</v>
      </c>
      <c r="E355" s="59">
        <v>41</v>
      </c>
      <c r="F355" s="70" t="s">
        <v>44</v>
      </c>
      <c r="G355" s="70" t="s">
        <v>37</v>
      </c>
      <c r="H355" s="4">
        <v>45561</v>
      </c>
      <c r="I355" s="70" t="s">
        <v>356</v>
      </c>
      <c r="J355" s="70" t="s">
        <v>305</v>
      </c>
      <c r="K355" s="22">
        <f t="shared" si="7"/>
        <v>41</v>
      </c>
      <c r="L355" s="60">
        <v>0</v>
      </c>
      <c r="M355" s="224">
        <v>45565</v>
      </c>
      <c r="N355" s="259" t="s">
        <v>1008</v>
      </c>
    </row>
    <row r="356" spans="1:14">
      <c r="A356" s="4">
        <v>45565</v>
      </c>
      <c r="B356" s="70" t="s">
        <v>41</v>
      </c>
      <c r="C356" s="70" t="s">
        <v>46</v>
      </c>
      <c r="D356" s="70" t="s">
        <v>173</v>
      </c>
      <c r="E356" s="59">
        <v>1</v>
      </c>
      <c r="F356" s="70" t="s">
        <v>44</v>
      </c>
      <c r="G356" s="70" t="s">
        <v>14</v>
      </c>
      <c r="H356" s="4">
        <v>45565</v>
      </c>
      <c r="I356" s="70" t="s">
        <v>356</v>
      </c>
      <c r="J356" s="70" t="s">
        <v>217</v>
      </c>
      <c r="K356" s="22">
        <f t="shared" si="7"/>
        <v>1</v>
      </c>
      <c r="L356" s="60">
        <v>0</v>
      </c>
      <c r="M356" s="224">
        <v>45565</v>
      </c>
    </row>
    <row r="357" spans="1:14">
      <c r="A357" s="4">
        <v>45565</v>
      </c>
      <c r="B357" s="70" t="s">
        <v>41</v>
      </c>
      <c r="C357" s="70" t="s">
        <v>46</v>
      </c>
      <c r="D357" s="70" t="s">
        <v>173</v>
      </c>
      <c r="E357" s="59">
        <v>1</v>
      </c>
      <c r="F357" s="70" t="s">
        <v>44</v>
      </c>
      <c r="G357" s="70" t="s">
        <v>14</v>
      </c>
      <c r="H357" s="4">
        <v>45565</v>
      </c>
      <c r="I357" s="70" t="s">
        <v>356</v>
      </c>
      <c r="J357" s="70" t="s">
        <v>530</v>
      </c>
      <c r="K357" s="22">
        <f t="shared" si="7"/>
        <v>1</v>
      </c>
      <c r="L357" s="60">
        <v>0</v>
      </c>
      <c r="M357" s="224">
        <v>45565</v>
      </c>
    </row>
    <row r="358" spans="1:14">
      <c r="A358" s="4">
        <v>45565</v>
      </c>
      <c r="B358" s="70" t="s">
        <v>41</v>
      </c>
      <c r="C358" s="70" t="s">
        <v>46</v>
      </c>
      <c r="D358" s="70" t="s">
        <v>173</v>
      </c>
      <c r="E358" s="59">
        <v>1</v>
      </c>
      <c r="F358" s="70" t="s">
        <v>44</v>
      </c>
      <c r="G358" s="70" t="s">
        <v>15</v>
      </c>
      <c r="H358" s="4">
        <v>45565</v>
      </c>
      <c r="I358" s="70" t="s">
        <v>356</v>
      </c>
      <c r="J358" s="70" t="s">
        <v>531</v>
      </c>
      <c r="K358" s="22">
        <f t="shared" si="7"/>
        <v>0</v>
      </c>
      <c r="L358" s="60">
        <v>1</v>
      </c>
      <c r="M358" s="224">
        <v>45565</v>
      </c>
    </row>
    <row r="359" spans="1:14">
      <c r="A359" s="4">
        <v>45565</v>
      </c>
      <c r="B359" s="70" t="s">
        <v>41</v>
      </c>
      <c r="C359" s="70" t="s">
        <v>46</v>
      </c>
      <c r="D359" s="70" t="s">
        <v>173</v>
      </c>
      <c r="E359" s="59">
        <v>2</v>
      </c>
      <c r="F359" s="70" t="s">
        <v>44</v>
      </c>
      <c r="G359" s="70" t="s">
        <v>37</v>
      </c>
      <c r="H359" s="4">
        <v>45565</v>
      </c>
      <c r="I359" s="70" t="s">
        <v>356</v>
      </c>
      <c r="J359" s="70" t="s">
        <v>455</v>
      </c>
      <c r="K359" s="22">
        <f t="shared" si="7"/>
        <v>2</v>
      </c>
      <c r="L359" s="60">
        <v>0</v>
      </c>
      <c r="M359" s="224">
        <v>45565</v>
      </c>
    </row>
    <row r="360" spans="1:14">
      <c r="A360" s="4">
        <v>45565</v>
      </c>
      <c r="B360" s="70" t="s">
        <v>41</v>
      </c>
      <c r="C360" s="70" t="s">
        <v>49</v>
      </c>
      <c r="D360" s="70" t="s">
        <v>506</v>
      </c>
      <c r="E360" s="59">
        <v>1</v>
      </c>
      <c r="F360" s="70" t="s">
        <v>44</v>
      </c>
      <c r="G360" s="70" t="s">
        <v>14</v>
      </c>
      <c r="H360" s="4">
        <v>45565</v>
      </c>
      <c r="I360" s="70" t="s">
        <v>356</v>
      </c>
      <c r="J360" s="3">
        <v>58252</v>
      </c>
      <c r="K360" s="22">
        <f t="shared" si="7"/>
        <v>1</v>
      </c>
      <c r="L360" s="60">
        <v>0</v>
      </c>
      <c r="M360" s="224">
        <v>45565</v>
      </c>
    </row>
    <row r="361" spans="1:14">
      <c r="A361" s="4">
        <v>45565</v>
      </c>
      <c r="B361" s="70" t="s">
        <v>41</v>
      </c>
      <c r="C361" s="70" t="s">
        <v>49</v>
      </c>
      <c r="D361" s="70" t="s">
        <v>506</v>
      </c>
      <c r="E361" s="59">
        <v>1</v>
      </c>
      <c r="F361" s="70" t="s">
        <v>44</v>
      </c>
      <c r="G361" s="70" t="s">
        <v>15</v>
      </c>
      <c r="H361" s="4">
        <v>45565</v>
      </c>
      <c r="I361" s="70" t="s">
        <v>356</v>
      </c>
      <c r="J361" s="70" t="s">
        <v>1653</v>
      </c>
      <c r="K361" s="22">
        <f t="shared" si="7"/>
        <v>0</v>
      </c>
      <c r="L361" s="60">
        <v>1</v>
      </c>
      <c r="M361" s="224">
        <v>45565</v>
      </c>
    </row>
    <row r="362" spans="1:14">
      <c r="A362" s="4">
        <v>45565</v>
      </c>
      <c r="B362" s="70" t="s">
        <v>41</v>
      </c>
      <c r="C362" s="70" t="s">
        <v>42</v>
      </c>
      <c r="D362" s="70" t="s">
        <v>131</v>
      </c>
      <c r="E362" s="59">
        <v>1</v>
      </c>
      <c r="F362" s="70" t="s">
        <v>44</v>
      </c>
      <c r="G362" s="70" t="s">
        <v>14</v>
      </c>
      <c r="H362" s="4">
        <v>45565</v>
      </c>
      <c r="I362" s="70" t="s">
        <v>356</v>
      </c>
      <c r="J362" s="70" t="s">
        <v>1654</v>
      </c>
      <c r="K362" s="22">
        <f t="shared" si="7"/>
        <v>1</v>
      </c>
      <c r="L362" s="60">
        <v>0</v>
      </c>
      <c r="M362" s="224">
        <v>45565</v>
      </c>
    </row>
    <row r="363" spans="1:14">
      <c r="A363" s="4">
        <v>45565</v>
      </c>
      <c r="B363" s="70" t="s">
        <v>41</v>
      </c>
      <c r="C363" s="70" t="s">
        <v>42</v>
      </c>
      <c r="D363" s="70" t="s">
        <v>131</v>
      </c>
      <c r="E363" s="59">
        <v>1</v>
      </c>
      <c r="F363" s="70" t="s">
        <v>44</v>
      </c>
      <c r="G363" s="70" t="s">
        <v>15</v>
      </c>
      <c r="H363" s="4">
        <v>45565</v>
      </c>
      <c r="I363" s="70" t="s">
        <v>356</v>
      </c>
      <c r="J363" s="70" t="s">
        <v>1655</v>
      </c>
      <c r="K363" s="22">
        <f t="shared" si="7"/>
        <v>0</v>
      </c>
      <c r="L363" s="60">
        <v>1</v>
      </c>
      <c r="M363" s="224">
        <v>45565</v>
      </c>
    </row>
    <row r="364" spans="1:14">
      <c r="A364" s="4">
        <v>45565</v>
      </c>
      <c r="B364" s="70" t="s">
        <v>41</v>
      </c>
      <c r="C364" s="70" t="s">
        <v>42</v>
      </c>
      <c r="D364" s="70" t="s">
        <v>131</v>
      </c>
      <c r="E364" s="59">
        <v>1</v>
      </c>
      <c r="F364" s="70" t="s">
        <v>44</v>
      </c>
      <c r="G364" s="70" t="s">
        <v>14</v>
      </c>
      <c r="H364" s="4">
        <v>45565</v>
      </c>
      <c r="I364" s="70" t="s">
        <v>356</v>
      </c>
      <c r="J364" s="70" t="s">
        <v>343</v>
      </c>
      <c r="K364" s="22">
        <f t="shared" si="7"/>
        <v>1</v>
      </c>
      <c r="L364" s="60">
        <v>0</v>
      </c>
      <c r="M364" s="224">
        <v>45565</v>
      </c>
    </row>
    <row r="365" spans="1:14">
      <c r="A365" s="4">
        <v>45565</v>
      </c>
      <c r="B365" s="70" t="s">
        <v>41</v>
      </c>
      <c r="C365" s="70" t="s">
        <v>42</v>
      </c>
      <c r="D365" s="70" t="s">
        <v>131</v>
      </c>
      <c r="E365" s="59">
        <v>1</v>
      </c>
      <c r="F365" s="70" t="s">
        <v>44</v>
      </c>
      <c r="G365" s="70" t="s">
        <v>15</v>
      </c>
      <c r="H365" s="4">
        <v>45565</v>
      </c>
      <c r="I365" s="70" t="s">
        <v>356</v>
      </c>
      <c r="J365" s="70" t="s">
        <v>344</v>
      </c>
      <c r="K365" s="22">
        <f t="shared" si="7"/>
        <v>1</v>
      </c>
      <c r="L365" s="60">
        <v>0</v>
      </c>
      <c r="M365" s="224">
        <v>45565</v>
      </c>
    </row>
    <row r="366" spans="1:14">
      <c r="A366" s="4">
        <v>45539</v>
      </c>
      <c r="B366" s="70" t="s">
        <v>41</v>
      </c>
      <c r="C366" s="70" t="s">
        <v>42</v>
      </c>
      <c r="D366" s="70" t="s">
        <v>131</v>
      </c>
      <c r="E366" s="59">
        <v>4</v>
      </c>
      <c r="F366" s="70" t="s">
        <v>44</v>
      </c>
      <c r="G366" s="70" t="s">
        <v>37</v>
      </c>
      <c r="H366" s="4">
        <v>45539</v>
      </c>
      <c r="I366" s="70" t="s">
        <v>356</v>
      </c>
      <c r="J366" s="70" t="s">
        <v>1656</v>
      </c>
      <c r="K366" s="22">
        <f t="shared" si="7"/>
        <v>4</v>
      </c>
      <c r="L366" s="60">
        <v>0</v>
      </c>
      <c r="M366" s="224">
        <v>45539</v>
      </c>
    </row>
    <row r="367" spans="1:14">
      <c r="A367" s="4">
        <v>45547</v>
      </c>
      <c r="B367" s="70" t="s">
        <v>41</v>
      </c>
      <c r="C367" s="70" t="s">
        <v>42</v>
      </c>
      <c r="D367" s="70" t="s">
        <v>323</v>
      </c>
      <c r="E367" s="59">
        <v>1</v>
      </c>
      <c r="F367" s="70" t="s">
        <v>44</v>
      </c>
      <c r="G367" s="70" t="s">
        <v>39</v>
      </c>
      <c r="H367" s="4">
        <v>45547</v>
      </c>
      <c r="I367" s="70" t="s">
        <v>356</v>
      </c>
      <c r="J367" s="70" t="s">
        <v>1558</v>
      </c>
      <c r="K367" s="22">
        <f t="shared" si="7"/>
        <v>0</v>
      </c>
      <c r="L367" s="60">
        <v>1</v>
      </c>
      <c r="M367" s="224">
        <v>45547</v>
      </c>
    </row>
    <row r="368" spans="1:14">
      <c r="A368" s="260">
        <v>45565</v>
      </c>
      <c r="B368" s="261" t="s">
        <v>41</v>
      </c>
      <c r="C368" s="261" t="s">
        <v>64</v>
      </c>
      <c r="D368" s="261" t="s">
        <v>43</v>
      </c>
      <c r="E368" s="262">
        <v>30</v>
      </c>
      <c r="F368" s="261" t="s">
        <v>44</v>
      </c>
      <c r="G368" s="261" t="s">
        <v>17</v>
      </c>
      <c r="H368" s="260"/>
      <c r="I368" s="263"/>
      <c r="J368" s="261" t="s">
        <v>1658</v>
      </c>
      <c r="K368" s="264">
        <f t="shared" si="7"/>
        <v>0</v>
      </c>
      <c r="L368" s="265"/>
      <c r="M368" s="266"/>
      <c r="N368" s="267"/>
    </row>
    <row r="369" spans="1:14">
      <c r="A369" s="260">
        <v>45565</v>
      </c>
      <c r="B369" s="261" t="s">
        <v>41</v>
      </c>
      <c r="C369" s="261" t="s">
        <v>64</v>
      </c>
      <c r="D369" s="261" t="s">
        <v>43</v>
      </c>
      <c r="E369" s="262">
        <v>30</v>
      </c>
      <c r="F369" s="261" t="s">
        <v>44</v>
      </c>
      <c r="G369" s="261" t="s">
        <v>17</v>
      </c>
      <c r="H369" s="260"/>
      <c r="I369" s="263"/>
      <c r="J369" s="261" t="s">
        <v>1659</v>
      </c>
      <c r="K369" s="264">
        <f t="shared" si="7"/>
        <v>0</v>
      </c>
      <c r="L369" s="265"/>
      <c r="M369" s="266"/>
      <c r="N369" s="267"/>
    </row>
    <row r="370" spans="1:14">
      <c r="A370" s="260">
        <v>45565</v>
      </c>
      <c r="B370" s="261" t="s">
        <v>41</v>
      </c>
      <c r="C370" s="261" t="s">
        <v>64</v>
      </c>
      <c r="D370" s="261" t="s">
        <v>43</v>
      </c>
      <c r="E370" s="262">
        <v>10</v>
      </c>
      <c r="F370" s="261" t="s">
        <v>44</v>
      </c>
      <c r="G370" s="261" t="s">
        <v>17</v>
      </c>
      <c r="H370" s="260"/>
      <c r="I370" s="263"/>
      <c r="J370" s="261" t="s">
        <v>1660</v>
      </c>
      <c r="K370" s="264">
        <f t="shared" si="7"/>
        <v>0</v>
      </c>
      <c r="L370" s="265"/>
      <c r="M370" s="266"/>
      <c r="N370" s="267"/>
    </row>
    <row r="371" spans="1:14">
      <c r="A371" s="260">
        <v>45552</v>
      </c>
      <c r="B371" s="261" t="s">
        <v>41</v>
      </c>
      <c r="C371" s="261" t="s">
        <v>46</v>
      </c>
      <c r="D371" s="261" t="s">
        <v>43</v>
      </c>
      <c r="E371" s="262">
        <v>10</v>
      </c>
      <c r="F371" s="261" t="s">
        <v>44</v>
      </c>
      <c r="G371" s="261" t="s">
        <v>16</v>
      </c>
      <c r="H371" s="260"/>
      <c r="I371" s="263"/>
      <c r="J371" s="261" t="s">
        <v>1661</v>
      </c>
      <c r="K371" s="264">
        <f t="shared" si="7"/>
        <v>0</v>
      </c>
      <c r="L371" s="265"/>
      <c r="M371" s="266"/>
      <c r="N371" s="267"/>
    </row>
    <row r="372" spans="1:14">
      <c r="A372" s="260">
        <v>45555</v>
      </c>
      <c r="B372" s="261" t="s">
        <v>41</v>
      </c>
      <c r="C372" s="261" t="s">
        <v>46</v>
      </c>
      <c r="D372" s="261" t="s">
        <v>43</v>
      </c>
      <c r="E372" s="262">
        <v>14</v>
      </c>
      <c r="F372" s="261" t="s">
        <v>44</v>
      </c>
      <c r="G372" s="261" t="s">
        <v>36</v>
      </c>
      <c r="H372" s="260"/>
      <c r="I372" s="263"/>
      <c r="J372" s="261" t="s">
        <v>1662</v>
      </c>
      <c r="K372" s="264">
        <f t="shared" si="7"/>
        <v>0</v>
      </c>
      <c r="L372" s="265"/>
      <c r="M372" s="266"/>
      <c r="N372" s="267"/>
    </row>
    <row r="373" spans="1:14">
      <c r="A373" s="260">
        <v>45558</v>
      </c>
      <c r="B373" s="261" t="s">
        <v>41</v>
      </c>
      <c r="C373" s="261" t="s">
        <v>42</v>
      </c>
      <c r="D373" s="261" t="s">
        <v>43</v>
      </c>
      <c r="E373" s="262">
        <v>1</v>
      </c>
      <c r="F373" s="261" t="s">
        <v>44</v>
      </c>
      <c r="G373" s="261" t="s">
        <v>21</v>
      </c>
      <c r="H373" s="260"/>
      <c r="I373" s="263"/>
      <c r="J373" s="261" t="s">
        <v>1663</v>
      </c>
      <c r="K373" s="264">
        <f t="shared" si="7"/>
        <v>0</v>
      </c>
      <c r="L373" s="265"/>
      <c r="M373" s="266"/>
      <c r="N373" s="267"/>
    </row>
    <row r="374" spans="1:14">
      <c r="A374" s="260">
        <v>45558</v>
      </c>
      <c r="B374" s="261" t="s">
        <v>41</v>
      </c>
      <c r="C374" s="261" t="s">
        <v>42</v>
      </c>
      <c r="D374" s="261" t="s">
        <v>43</v>
      </c>
      <c r="E374" s="262">
        <v>1</v>
      </c>
      <c r="F374" s="261" t="s">
        <v>44</v>
      </c>
      <c r="G374" s="261" t="s">
        <v>39</v>
      </c>
      <c r="H374" s="260"/>
      <c r="I374" s="263"/>
      <c r="J374" s="261" t="s">
        <v>1664</v>
      </c>
      <c r="K374" s="264">
        <f t="shared" si="7"/>
        <v>0</v>
      </c>
      <c r="L374" s="265"/>
      <c r="M374" s="266"/>
      <c r="N374" s="267"/>
    </row>
    <row r="375" spans="1:14">
      <c r="A375" s="260">
        <v>45558</v>
      </c>
      <c r="B375" s="261" t="s">
        <v>41</v>
      </c>
      <c r="C375" s="261" t="s">
        <v>42</v>
      </c>
      <c r="D375" s="261" t="s">
        <v>43</v>
      </c>
      <c r="E375" s="262">
        <v>7</v>
      </c>
      <c r="F375" s="261" t="s">
        <v>44</v>
      </c>
      <c r="G375" s="261" t="s">
        <v>36</v>
      </c>
      <c r="H375" s="260"/>
      <c r="I375" s="263"/>
      <c r="J375" s="261" t="s">
        <v>1665</v>
      </c>
      <c r="K375" s="264">
        <f t="shared" si="7"/>
        <v>0</v>
      </c>
      <c r="L375" s="265"/>
      <c r="M375" s="266"/>
      <c r="N375" s="267"/>
    </row>
    <row r="376" spans="1:14">
      <c r="A376" s="260">
        <v>45558</v>
      </c>
      <c r="B376" s="261" t="s">
        <v>41</v>
      </c>
      <c r="C376" s="261" t="s">
        <v>42</v>
      </c>
      <c r="D376" s="261" t="s">
        <v>43</v>
      </c>
      <c r="E376" s="262">
        <v>6</v>
      </c>
      <c r="F376" s="261" t="s">
        <v>1666</v>
      </c>
      <c r="G376" s="261" t="s">
        <v>36</v>
      </c>
      <c r="H376" s="260"/>
      <c r="I376" s="263"/>
      <c r="J376" s="261" t="s">
        <v>1667</v>
      </c>
      <c r="K376" s="264">
        <f t="shared" si="7"/>
        <v>0</v>
      </c>
      <c r="L376" s="265"/>
      <c r="M376" s="266"/>
      <c r="N376" s="267"/>
    </row>
    <row r="377" spans="1:14">
      <c r="A377" s="260">
        <v>45559</v>
      </c>
      <c r="B377" s="261" t="s">
        <v>41</v>
      </c>
      <c r="C377" s="261" t="s">
        <v>49</v>
      </c>
      <c r="D377" s="261" t="s">
        <v>43</v>
      </c>
      <c r="E377" s="262">
        <v>2</v>
      </c>
      <c r="F377" s="261" t="s">
        <v>44</v>
      </c>
      <c r="G377" s="261" t="s">
        <v>16</v>
      </c>
      <c r="H377" s="260"/>
      <c r="I377" s="263"/>
      <c r="J377" s="261" t="s">
        <v>1668</v>
      </c>
      <c r="K377" s="264">
        <f t="shared" si="7"/>
        <v>0</v>
      </c>
      <c r="L377" s="265"/>
      <c r="M377" s="266"/>
      <c r="N377" s="267"/>
    </row>
    <row r="378" spans="1:14">
      <c r="A378" s="260">
        <v>45559</v>
      </c>
      <c r="B378" s="261" t="s">
        <v>41</v>
      </c>
      <c r="C378" s="261" t="s">
        <v>49</v>
      </c>
      <c r="D378" s="261" t="s">
        <v>43</v>
      </c>
      <c r="E378" s="262">
        <v>2</v>
      </c>
      <c r="F378" s="261" t="s">
        <v>44</v>
      </c>
      <c r="G378" s="261" t="s">
        <v>36</v>
      </c>
      <c r="H378" s="260"/>
      <c r="I378" s="263"/>
      <c r="J378" s="261" t="s">
        <v>1083</v>
      </c>
      <c r="K378" s="264">
        <f t="shared" si="7"/>
        <v>0</v>
      </c>
      <c r="L378" s="265"/>
      <c r="M378" s="266"/>
      <c r="N378" s="267"/>
    </row>
    <row r="379" spans="1:14">
      <c r="A379" s="260">
        <v>45559</v>
      </c>
      <c r="B379" s="261" t="s">
        <v>41</v>
      </c>
      <c r="C379" s="261" t="s">
        <v>64</v>
      </c>
      <c r="D379" s="261" t="s">
        <v>43</v>
      </c>
      <c r="E379" s="262">
        <v>1</v>
      </c>
      <c r="F379" s="261" t="s">
        <v>44</v>
      </c>
      <c r="G379" s="261" t="s">
        <v>36</v>
      </c>
      <c r="H379" s="260"/>
      <c r="I379" s="263"/>
      <c r="J379" s="261" t="s">
        <v>1669</v>
      </c>
      <c r="K379" s="264">
        <f t="shared" si="7"/>
        <v>0</v>
      </c>
      <c r="L379" s="265"/>
      <c r="M379" s="266"/>
      <c r="N379" s="267"/>
    </row>
    <row r="380" spans="1:14">
      <c r="A380" s="260">
        <v>45559</v>
      </c>
      <c r="B380" s="261" t="s">
        <v>41</v>
      </c>
      <c r="C380" s="261" t="s">
        <v>49</v>
      </c>
      <c r="D380" s="261" t="s">
        <v>43</v>
      </c>
      <c r="E380" s="262">
        <v>5</v>
      </c>
      <c r="F380" s="261" t="s">
        <v>44</v>
      </c>
      <c r="G380" s="261" t="s">
        <v>39</v>
      </c>
      <c r="H380" s="260"/>
      <c r="I380" s="263"/>
      <c r="J380" s="261" t="s">
        <v>1670</v>
      </c>
      <c r="K380" s="264">
        <f t="shared" si="7"/>
        <v>0</v>
      </c>
      <c r="L380" s="265"/>
      <c r="M380" s="266"/>
      <c r="N380" s="267"/>
    </row>
    <row r="381" spans="1:14">
      <c r="A381" s="260">
        <v>45560</v>
      </c>
      <c r="B381" s="261" t="s">
        <v>41</v>
      </c>
      <c r="C381" s="261" t="s">
        <v>46</v>
      </c>
      <c r="D381" s="261" t="s">
        <v>43</v>
      </c>
      <c r="E381" s="262">
        <v>11</v>
      </c>
      <c r="F381" s="261" t="s">
        <v>44</v>
      </c>
      <c r="G381" s="261" t="s">
        <v>39</v>
      </c>
      <c r="H381" s="260"/>
      <c r="I381" s="263"/>
      <c r="J381" s="261" t="s">
        <v>1671</v>
      </c>
      <c r="K381" s="264">
        <f t="shared" si="7"/>
        <v>0</v>
      </c>
      <c r="L381" s="265"/>
      <c r="M381" s="266"/>
      <c r="N381" s="267"/>
    </row>
    <row r="382" spans="1:14">
      <c r="A382" s="260">
        <v>45559</v>
      </c>
      <c r="B382" s="261" t="s">
        <v>41</v>
      </c>
      <c r="C382" s="261" t="s">
        <v>49</v>
      </c>
      <c r="D382" s="261" t="s">
        <v>43</v>
      </c>
      <c r="E382" s="262">
        <v>1</v>
      </c>
      <c r="F382" s="261" t="s">
        <v>44</v>
      </c>
      <c r="G382" s="261" t="s">
        <v>40</v>
      </c>
      <c r="H382" s="260"/>
      <c r="I382" s="263"/>
      <c r="J382" s="261" t="s">
        <v>1672</v>
      </c>
      <c r="K382" s="264">
        <f t="shared" si="7"/>
        <v>0</v>
      </c>
      <c r="L382" s="265"/>
      <c r="M382" s="266"/>
      <c r="N382" s="267"/>
    </row>
    <row r="383" spans="1:14">
      <c r="A383" s="260">
        <v>45552</v>
      </c>
      <c r="B383" s="261" t="s">
        <v>41</v>
      </c>
      <c r="C383" s="261" t="s">
        <v>46</v>
      </c>
      <c r="D383" s="261" t="s">
        <v>43</v>
      </c>
      <c r="E383" s="262">
        <v>12</v>
      </c>
      <c r="F383" s="261" t="s">
        <v>44</v>
      </c>
      <c r="G383" s="261" t="s">
        <v>39</v>
      </c>
      <c r="H383" s="260"/>
      <c r="I383" s="263"/>
      <c r="J383" s="261" t="s">
        <v>1673</v>
      </c>
      <c r="K383" s="264">
        <f t="shared" si="7"/>
        <v>0</v>
      </c>
      <c r="L383" s="265"/>
      <c r="M383" s="266"/>
      <c r="N383" s="267"/>
    </row>
    <row r="384" spans="1:14">
      <c r="A384" s="260">
        <v>45565</v>
      </c>
      <c r="B384" s="261" t="s">
        <v>41</v>
      </c>
      <c r="C384" s="261" t="s">
        <v>46</v>
      </c>
      <c r="D384" s="261" t="s">
        <v>43</v>
      </c>
      <c r="E384" s="262">
        <v>10</v>
      </c>
      <c r="F384" s="261" t="s">
        <v>44</v>
      </c>
      <c r="G384" s="261" t="s">
        <v>20</v>
      </c>
      <c r="H384" s="260"/>
      <c r="I384" s="263"/>
      <c r="J384" s="261" t="s">
        <v>1674</v>
      </c>
      <c r="K384" s="264">
        <f t="shared" si="7"/>
        <v>0</v>
      </c>
      <c r="L384" s="265"/>
      <c r="M384" s="266"/>
      <c r="N384" s="267"/>
    </row>
    <row r="385" spans="1:14">
      <c r="A385" s="260">
        <v>45565</v>
      </c>
      <c r="B385" s="261" t="s">
        <v>41</v>
      </c>
      <c r="C385" s="261" t="s">
        <v>46</v>
      </c>
      <c r="D385" s="261" t="s">
        <v>43</v>
      </c>
      <c r="E385" s="262">
        <v>1</v>
      </c>
      <c r="F385" s="261" t="s">
        <v>44</v>
      </c>
      <c r="G385" s="261" t="s">
        <v>18</v>
      </c>
      <c r="H385" s="260"/>
      <c r="I385" s="263"/>
      <c r="J385" s="261" t="s">
        <v>1675</v>
      </c>
      <c r="K385" s="264">
        <f t="shared" si="7"/>
        <v>0</v>
      </c>
      <c r="L385" s="265"/>
      <c r="M385" s="266"/>
      <c r="N385" s="267"/>
    </row>
    <row r="386" spans="1:14">
      <c r="A386" s="260">
        <v>45565</v>
      </c>
      <c r="B386" s="261" t="s">
        <v>41</v>
      </c>
      <c r="C386" s="261" t="s">
        <v>46</v>
      </c>
      <c r="D386" s="261" t="s">
        <v>43</v>
      </c>
      <c r="E386" s="262">
        <v>10</v>
      </c>
      <c r="F386" s="261" t="s">
        <v>44</v>
      </c>
      <c r="G386" s="261" t="s">
        <v>26</v>
      </c>
      <c r="H386" s="260"/>
      <c r="I386" s="263"/>
      <c r="J386" s="261" t="s">
        <v>1676</v>
      </c>
      <c r="K386" s="264">
        <f t="shared" si="7"/>
        <v>0</v>
      </c>
      <c r="L386" s="265"/>
      <c r="M386" s="266"/>
      <c r="N386" s="267"/>
    </row>
    <row r="387" spans="1:14">
      <c r="A387" s="260">
        <v>45560</v>
      </c>
      <c r="B387" s="261" t="s">
        <v>41</v>
      </c>
      <c r="C387" s="261" t="s">
        <v>46</v>
      </c>
      <c r="D387" s="261" t="s">
        <v>43</v>
      </c>
      <c r="E387" s="262">
        <v>4</v>
      </c>
      <c r="F387" s="261" t="s">
        <v>44</v>
      </c>
      <c r="G387" s="261" t="s">
        <v>26</v>
      </c>
      <c r="H387" s="260"/>
      <c r="I387" s="263"/>
      <c r="J387" s="261" t="s">
        <v>1677</v>
      </c>
      <c r="K387" s="264">
        <f t="shared" si="7"/>
        <v>0</v>
      </c>
      <c r="L387" s="265"/>
      <c r="M387" s="266"/>
      <c r="N387" s="267"/>
    </row>
    <row r="388" spans="1:14">
      <c r="A388" s="260">
        <v>45558</v>
      </c>
      <c r="B388" s="261" t="s">
        <v>41</v>
      </c>
      <c r="C388" s="261" t="s">
        <v>42</v>
      </c>
      <c r="D388" s="261" t="s">
        <v>43</v>
      </c>
      <c r="E388" s="262">
        <v>9</v>
      </c>
      <c r="F388" s="261" t="s">
        <v>44</v>
      </c>
      <c r="G388" s="261" t="s">
        <v>20</v>
      </c>
      <c r="H388" s="260"/>
      <c r="I388" s="263"/>
      <c r="J388" s="261" t="s">
        <v>1678</v>
      </c>
      <c r="K388" s="264">
        <f t="shared" si="7"/>
        <v>0</v>
      </c>
      <c r="L388" s="265"/>
      <c r="M388" s="266"/>
      <c r="N388" s="267"/>
    </row>
    <row r="389" spans="1:14">
      <c r="K389" s="22">
        <f t="shared" si="7"/>
        <v>0</v>
      </c>
    </row>
    <row r="390" spans="1:14">
      <c r="K390" s="22">
        <f t="shared" si="7"/>
        <v>0</v>
      </c>
    </row>
    <row r="391" spans="1:14">
      <c r="K391" s="22">
        <f t="shared" si="7"/>
        <v>0</v>
      </c>
    </row>
    <row r="392" spans="1:14">
      <c r="K392" s="22">
        <f t="shared" si="7"/>
        <v>0</v>
      </c>
    </row>
    <row r="393" spans="1:14">
      <c r="K393" s="22">
        <f t="shared" si="7"/>
        <v>0</v>
      </c>
    </row>
    <row r="394" spans="1:14">
      <c r="K394" s="22">
        <f t="shared" si="7"/>
        <v>0</v>
      </c>
    </row>
    <row r="395" spans="1:14">
      <c r="K395" s="22">
        <f t="shared" si="7"/>
        <v>0</v>
      </c>
    </row>
    <row r="396" spans="1:14">
      <c r="K396" s="22">
        <f t="shared" si="7"/>
        <v>0</v>
      </c>
    </row>
    <row r="397" spans="1:14">
      <c r="K397" s="22">
        <f t="shared" si="7"/>
        <v>0</v>
      </c>
    </row>
    <row r="398" spans="1:14">
      <c r="K398" s="22">
        <f t="shared" si="7"/>
        <v>0</v>
      </c>
    </row>
    <row r="399" spans="1:14">
      <c r="K399" s="22">
        <f t="shared" si="7"/>
        <v>0</v>
      </c>
    </row>
    <row r="400" spans="1:14">
      <c r="K400" s="22">
        <f t="shared" si="7"/>
        <v>0</v>
      </c>
    </row>
    <row r="401" spans="11:11">
      <c r="K401" s="22">
        <f t="shared" si="7"/>
        <v>0</v>
      </c>
    </row>
    <row r="402" spans="11:11">
      <c r="K402" s="22">
        <f t="shared" si="7"/>
        <v>0</v>
      </c>
    </row>
    <row r="403" spans="11:11">
      <c r="K403" s="22">
        <f t="shared" si="7"/>
        <v>0</v>
      </c>
    </row>
    <row r="404" spans="11:11">
      <c r="K404" s="22">
        <f t="shared" si="7"/>
        <v>0</v>
      </c>
    </row>
    <row r="405" spans="11:11">
      <c r="K405" s="22">
        <f t="shared" si="7"/>
        <v>0</v>
      </c>
    </row>
    <row r="406" spans="11:11">
      <c r="K406" s="22">
        <f t="shared" si="7"/>
        <v>0</v>
      </c>
    </row>
    <row r="407" spans="11:11">
      <c r="K407" s="22">
        <f t="shared" si="7"/>
        <v>0</v>
      </c>
    </row>
    <row r="408" spans="11:11">
      <c r="K408" s="22">
        <f t="shared" si="7"/>
        <v>0</v>
      </c>
    </row>
    <row r="409" spans="11:11">
      <c r="K409" s="22">
        <f t="shared" si="7"/>
        <v>0</v>
      </c>
    </row>
    <row r="410" spans="11:11">
      <c r="K410" s="22">
        <f t="shared" si="7"/>
        <v>0</v>
      </c>
    </row>
    <row r="411" spans="11:11">
      <c r="K411" s="22">
        <f t="shared" si="7"/>
        <v>0</v>
      </c>
    </row>
    <row r="412" spans="11:11">
      <c r="K412" s="22">
        <f t="shared" si="7"/>
        <v>0</v>
      </c>
    </row>
    <row r="413" spans="11:11">
      <c r="K413" s="22">
        <f t="shared" si="7"/>
        <v>0</v>
      </c>
    </row>
    <row r="414" spans="11:11">
      <c r="K414" s="22">
        <f>IF(H414="",0,IF(L414&gt;E414,"ERROR",E414-L414))</f>
        <v>0</v>
      </c>
    </row>
    <row r="1046025" spans="1:14" s="1" customFormat="1">
      <c r="A1046025" s="4"/>
      <c r="B1046025" s="3"/>
      <c r="C1046025" s="3"/>
      <c r="D1046025" s="3"/>
      <c r="E1046025" s="59"/>
      <c r="F1046025" s="3"/>
      <c r="G1046025" s="3"/>
      <c r="H1046025" s="4"/>
      <c r="I1046025" s="3"/>
      <c r="J1046025" s="3"/>
      <c r="K1046025" s="59"/>
      <c r="L1046025" s="60"/>
      <c r="M1046025" s="224"/>
      <c r="N1046025" s="190"/>
    </row>
    <row r="1046026" spans="1:14" s="1" customFormat="1">
      <c r="A1046026" s="4"/>
      <c r="B1046026" s="3"/>
      <c r="C1046026" s="3"/>
      <c r="D1046026" s="3"/>
      <c r="E1046026" s="59"/>
      <c r="F1046026" s="3"/>
      <c r="G1046026" s="3"/>
      <c r="H1046026" s="4"/>
      <c r="I1046026" s="3"/>
      <c r="J1046026" s="3"/>
      <c r="K1046026" s="59"/>
      <c r="L1046026" s="60"/>
      <c r="M1046026" s="224"/>
      <c r="N1046026" s="190"/>
    </row>
    <row r="1046027" spans="1:14" s="1" customFormat="1">
      <c r="A1046027" s="4"/>
      <c r="B1046027" s="3"/>
      <c r="C1046027" s="3"/>
      <c r="D1046027" s="3"/>
      <c r="E1046027" s="59"/>
      <c r="F1046027" s="3"/>
      <c r="G1046027" s="3"/>
      <c r="H1046027" s="4"/>
      <c r="I1046027" s="3"/>
      <c r="J1046027" s="3"/>
      <c r="K1046027" s="59"/>
      <c r="L1046027" s="60"/>
      <c r="M1046027" s="224"/>
      <c r="N1046027" s="190"/>
    </row>
    <row r="1046031" spans="1:14" s="1" customFormat="1">
      <c r="A1046031" s="4"/>
      <c r="B1046031" s="3"/>
      <c r="C1046031" s="3"/>
      <c r="D1046031" s="3"/>
      <c r="E1046031" s="59"/>
      <c r="F1046031" s="3"/>
      <c r="G1046031" s="3"/>
      <c r="H1046031" s="4"/>
      <c r="I1046031" s="3"/>
      <c r="J1046031" s="3"/>
      <c r="K1046031" s="59"/>
      <c r="L1046031" s="60"/>
      <c r="M1046031" s="224"/>
      <c r="N1046031" s="190"/>
    </row>
  </sheetData>
  <sheetProtection sort="0" autoFilter="0"/>
  <autoFilter ref="A3:N414" xr:uid="{089D63C8-F63F-4896-9242-4EDFA75CB27C}"/>
  <mergeCells count="1">
    <mergeCell ref="A1:N1"/>
  </mergeCells>
  <conditionalFormatting sqref="K4:K414">
    <cfRule type="cellIs" dxfId="4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9FF1-FDB4-4773-8158-529555346C1F}">
  <sheetPr codeName="Sheet9">
    <pageSetUpPr fitToPage="1"/>
  </sheetPr>
  <dimension ref="A1:O1045694"/>
  <sheetViews>
    <sheetView defaultGridColor="0" view="pageBreakPreview" topLeftCell="A13" colorId="8" zoomScale="77" zoomScaleNormal="70" zoomScaleSheetLayoutView="77" workbookViewId="0">
      <selection activeCell="J30" sqref="J30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224" customWidth="1"/>
    <col min="14" max="14" width="21.85546875" style="190" customWidth="1"/>
    <col min="15" max="15" width="36.7109375" customWidth="1"/>
  </cols>
  <sheetData>
    <row r="1" spans="1:14" s="1" customFormat="1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4"/>
      <c r="N1" s="313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221" t="s">
        <v>8</v>
      </c>
      <c r="N2" s="189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222"/>
      <c r="N3" s="188"/>
    </row>
    <row r="4" spans="1:14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30" si="0">IF(H4="",0,IF(L4&gt;E4,"ERROR",E4-L4))</f>
        <v>0</v>
      </c>
      <c r="L4" s="105"/>
      <c r="M4" s="227"/>
      <c r="N4" s="190"/>
    </row>
    <row r="5" spans="1:14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227"/>
      <c r="N5" s="190"/>
    </row>
    <row r="6" spans="1:14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227"/>
      <c r="N6" s="190"/>
    </row>
    <row r="7" spans="1:14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227"/>
      <c r="N7" s="190"/>
    </row>
    <row r="8" spans="1:14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227"/>
      <c r="N8" s="190"/>
    </row>
    <row r="9" spans="1:14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227"/>
      <c r="N9" s="190"/>
    </row>
    <row r="10" spans="1:14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227"/>
      <c r="N10" s="190"/>
    </row>
    <row r="11" spans="1:14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227"/>
      <c r="N11" s="190"/>
    </row>
    <row r="12" spans="1:14" s="60" customFormat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227"/>
      <c r="N12" s="190"/>
    </row>
    <row r="13" spans="1:14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227"/>
      <c r="N13" s="190"/>
    </row>
    <row r="14" spans="1:14" s="60" customFormat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227"/>
      <c r="N14" s="190"/>
    </row>
    <row r="15" spans="1:14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227"/>
      <c r="N15" s="190"/>
    </row>
    <row r="16" spans="1:14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227"/>
      <c r="N16" s="190"/>
    </row>
    <row r="17" spans="1:14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227"/>
      <c r="N17" s="190"/>
    </row>
    <row r="18" spans="1:14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227"/>
      <c r="N18" s="190"/>
    </row>
    <row r="19" spans="1:14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227"/>
      <c r="N19" s="190"/>
    </row>
    <row r="20" spans="1:14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227"/>
      <c r="N20" s="190"/>
    </row>
    <row r="21" spans="1:14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227"/>
      <c r="N21" s="190"/>
    </row>
    <row r="22" spans="1:14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227"/>
      <c r="N22" s="190"/>
    </row>
    <row r="23" spans="1:14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227"/>
      <c r="N23" s="190"/>
    </row>
    <row r="24" spans="1:14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227"/>
      <c r="N24" s="190"/>
    </row>
    <row r="25" spans="1:14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227"/>
      <c r="N25" s="190"/>
    </row>
    <row r="26" spans="1:14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227"/>
      <c r="N26" s="190"/>
    </row>
    <row r="27" spans="1:14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227"/>
      <c r="N27" s="190"/>
    </row>
    <row r="28" spans="1:14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227"/>
      <c r="N28" s="190"/>
    </row>
    <row r="29" spans="1:14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227"/>
      <c r="N29" s="190"/>
    </row>
    <row r="30" spans="1:14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227"/>
      <c r="N30" s="190"/>
    </row>
    <row r="31" spans="1:14">
      <c r="A31" s="260">
        <v>45565</v>
      </c>
      <c r="B31" s="261" t="s">
        <v>41</v>
      </c>
      <c r="C31" s="261" t="s">
        <v>64</v>
      </c>
      <c r="D31" s="261" t="s">
        <v>43</v>
      </c>
      <c r="E31" s="262">
        <v>30</v>
      </c>
      <c r="F31" s="261" t="s">
        <v>44</v>
      </c>
      <c r="G31" s="261" t="s">
        <v>17</v>
      </c>
      <c r="H31" s="260">
        <v>45567</v>
      </c>
      <c r="I31" s="261" t="s">
        <v>356</v>
      </c>
      <c r="J31" s="261" t="s">
        <v>1658</v>
      </c>
      <c r="K31" s="264">
        <f t="shared" ref="K31:K50" si="1">IF(H31="",0,IF(L31&gt;E31,"ERROR",E31-L31))</f>
        <v>25</v>
      </c>
      <c r="L31" s="265">
        <v>5</v>
      </c>
      <c r="M31" s="266"/>
      <c r="N31" s="269" t="s">
        <v>1313</v>
      </c>
    </row>
    <row r="32" spans="1:14">
      <c r="A32" s="260">
        <v>45565</v>
      </c>
      <c r="B32" s="261" t="s">
        <v>41</v>
      </c>
      <c r="C32" s="261" t="s">
        <v>64</v>
      </c>
      <c r="D32" s="261" t="s">
        <v>43</v>
      </c>
      <c r="E32" s="262">
        <v>30</v>
      </c>
      <c r="F32" s="261" t="s">
        <v>44</v>
      </c>
      <c r="G32" s="261" t="s">
        <v>17</v>
      </c>
      <c r="H32" s="260">
        <v>45567</v>
      </c>
      <c r="I32" s="261" t="s">
        <v>356</v>
      </c>
      <c r="J32" s="261" t="s">
        <v>1659</v>
      </c>
      <c r="K32" s="264">
        <f t="shared" si="1"/>
        <v>24</v>
      </c>
      <c r="L32" s="265">
        <v>6</v>
      </c>
      <c r="M32" s="266"/>
      <c r="N32" s="269" t="s">
        <v>1313</v>
      </c>
    </row>
    <row r="33" spans="1:14">
      <c r="A33" s="260">
        <v>45565</v>
      </c>
      <c r="B33" s="261" t="s">
        <v>41</v>
      </c>
      <c r="C33" s="261" t="s">
        <v>64</v>
      </c>
      <c r="D33" s="261" t="s">
        <v>43</v>
      </c>
      <c r="E33" s="262">
        <v>10</v>
      </c>
      <c r="F33" s="261" t="s">
        <v>44</v>
      </c>
      <c r="G33" s="261" t="s">
        <v>17</v>
      </c>
      <c r="H33" s="260">
        <v>45566</v>
      </c>
      <c r="I33" s="261" t="s">
        <v>356</v>
      </c>
      <c r="J33" s="261" t="s">
        <v>1660</v>
      </c>
      <c r="K33" s="264">
        <f t="shared" si="1"/>
        <v>10</v>
      </c>
      <c r="L33" s="265">
        <v>0</v>
      </c>
      <c r="M33" s="266"/>
      <c r="N33" s="269" t="s">
        <v>1313</v>
      </c>
    </row>
    <row r="34" spans="1:14">
      <c r="A34" s="260">
        <v>45552</v>
      </c>
      <c r="B34" s="261" t="s">
        <v>41</v>
      </c>
      <c r="C34" s="261" t="s">
        <v>46</v>
      </c>
      <c r="D34" s="261" t="s">
        <v>43</v>
      </c>
      <c r="E34" s="262">
        <v>10</v>
      </c>
      <c r="F34" s="261" t="s">
        <v>44</v>
      </c>
      <c r="G34" s="261" t="s">
        <v>16</v>
      </c>
      <c r="H34" s="260">
        <v>45572</v>
      </c>
      <c r="I34" s="261" t="s">
        <v>356</v>
      </c>
      <c r="J34" s="261" t="s">
        <v>1661</v>
      </c>
      <c r="K34" s="264">
        <f t="shared" si="1"/>
        <v>10</v>
      </c>
      <c r="L34" s="265">
        <v>0</v>
      </c>
      <c r="M34" s="266">
        <v>45574</v>
      </c>
      <c r="N34" s="271" t="s">
        <v>1103</v>
      </c>
    </row>
    <row r="35" spans="1:14">
      <c r="A35" s="260">
        <v>45555</v>
      </c>
      <c r="B35" s="261" t="s">
        <v>41</v>
      </c>
      <c r="C35" s="261" t="s">
        <v>46</v>
      </c>
      <c r="D35" s="261" t="s">
        <v>43</v>
      </c>
      <c r="E35" s="262">
        <v>14</v>
      </c>
      <c r="F35" s="261" t="s">
        <v>44</v>
      </c>
      <c r="G35" s="261" t="s">
        <v>36</v>
      </c>
      <c r="H35" s="260">
        <v>45574</v>
      </c>
      <c r="I35" s="261" t="s">
        <v>356</v>
      </c>
      <c r="J35" s="261" t="s">
        <v>1662</v>
      </c>
      <c r="K35" s="264">
        <f t="shared" si="1"/>
        <v>14</v>
      </c>
      <c r="L35" s="265">
        <v>0</v>
      </c>
      <c r="M35" s="266"/>
      <c r="N35" s="271" t="s">
        <v>972</v>
      </c>
    </row>
    <row r="36" spans="1:14">
      <c r="A36" s="260">
        <v>45558</v>
      </c>
      <c r="B36" s="261" t="s">
        <v>41</v>
      </c>
      <c r="C36" s="261" t="s">
        <v>42</v>
      </c>
      <c r="D36" s="261" t="s">
        <v>43</v>
      </c>
      <c r="E36" s="262">
        <v>1</v>
      </c>
      <c r="F36" s="261" t="s">
        <v>44</v>
      </c>
      <c r="G36" s="261" t="s">
        <v>21</v>
      </c>
      <c r="H36" s="260">
        <v>45569</v>
      </c>
      <c r="I36" s="261" t="s">
        <v>356</v>
      </c>
      <c r="J36" s="261" t="s">
        <v>1663</v>
      </c>
      <c r="K36" s="264">
        <f t="shared" si="1"/>
        <v>1</v>
      </c>
      <c r="L36" s="265">
        <v>0</v>
      </c>
      <c r="M36" s="266"/>
      <c r="N36" s="271" t="s">
        <v>1317</v>
      </c>
    </row>
    <row r="37" spans="1:14">
      <c r="A37" s="260">
        <v>45558</v>
      </c>
      <c r="B37" s="261" t="s">
        <v>41</v>
      </c>
      <c r="C37" s="261" t="s">
        <v>42</v>
      </c>
      <c r="D37" s="261" t="s">
        <v>43</v>
      </c>
      <c r="E37" s="262">
        <v>1</v>
      </c>
      <c r="F37" s="261" t="s">
        <v>44</v>
      </c>
      <c r="G37" s="261" t="s">
        <v>39</v>
      </c>
      <c r="H37" s="260">
        <v>45572</v>
      </c>
      <c r="I37" s="261" t="s">
        <v>356</v>
      </c>
      <c r="J37" s="261" t="s">
        <v>1683</v>
      </c>
      <c r="K37" s="264">
        <f t="shared" si="1"/>
        <v>1</v>
      </c>
      <c r="L37" s="265">
        <v>0</v>
      </c>
      <c r="M37" s="266"/>
      <c r="N37" s="271" t="s">
        <v>961</v>
      </c>
    </row>
    <row r="38" spans="1:14">
      <c r="A38" s="260">
        <v>45558</v>
      </c>
      <c r="B38" s="261" t="s">
        <v>41</v>
      </c>
      <c r="C38" s="261" t="s">
        <v>42</v>
      </c>
      <c r="D38" s="261" t="s">
        <v>43</v>
      </c>
      <c r="E38" s="262">
        <v>7</v>
      </c>
      <c r="F38" s="261" t="s">
        <v>44</v>
      </c>
      <c r="G38" s="261" t="s">
        <v>36</v>
      </c>
      <c r="H38" s="275">
        <v>45581</v>
      </c>
      <c r="I38" s="261" t="s">
        <v>356</v>
      </c>
      <c r="J38" s="261" t="s">
        <v>1665</v>
      </c>
      <c r="K38" s="264">
        <f t="shared" si="1"/>
        <v>6</v>
      </c>
      <c r="L38" s="265">
        <v>1</v>
      </c>
      <c r="M38" s="266"/>
      <c r="N38" s="273" t="s">
        <v>972</v>
      </c>
    </row>
    <row r="39" spans="1:14">
      <c r="A39" s="260">
        <v>45558</v>
      </c>
      <c r="B39" s="261" t="s">
        <v>41</v>
      </c>
      <c r="C39" s="261" t="s">
        <v>42</v>
      </c>
      <c r="D39" s="261" t="s">
        <v>43</v>
      </c>
      <c r="E39" s="262">
        <v>6</v>
      </c>
      <c r="F39" s="261" t="s">
        <v>1666</v>
      </c>
      <c r="G39" s="261" t="s">
        <v>36</v>
      </c>
      <c r="H39" s="260">
        <v>45575</v>
      </c>
      <c r="I39" s="261" t="s">
        <v>356</v>
      </c>
      <c r="J39" s="261" t="s">
        <v>1667</v>
      </c>
      <c r="K39" s="264">
        <f t="shared" si="1"/>
        <v>6</v>
      </c>
      <c r="L39" s="265">
        <v>0</v>
      </c>
      <c r="M39" s="266">
        <v>45580</v>
      </c>
      <c r="N39" s="273" t="s">
        <v>957</v>
      </c>
    </row>
    <row r="40" spans="1:14">
      <c r="A40" s="260">
        <v>45559</v>
      </c>
      <c r="B40" s="261" t="s">
        <v>41</v>
      </c>
      <c r="C40" s="261" t="s">
        <v>49</v>
      </c>
      <c r="D40" s="261" t="s">
        <v>43</v>
      </c>
      <c r="E40" s="262">
        <v>2</v>
      </c>
      <c r="F40" s="261" t="s">
        <v>44</v>
      </c>
      <c r="G40" s="261" t="s">
        <v>16</v>
      </c>
      <c r="H40" s="260">
        <v>45574</v>
      </c>
      <c r="I40" s="261" t="s">
        <v>356</v>
      </c>
      <c r="J40" s="261" t="s">
        <v>1668</v>
      </c>
      <c r="K40" s="264">
        <f t="shared" si="1"/>
        <v>2</v>
      </c>
      <c r="L40" s="265">
        <v>0</v>
      </c>
      <c r="M40" s="266">
        <v>45575</v>
      </c>
      <c r="N40" s="273" t="s">
        <v>1103</v>
      </c>
    </row>
    <row r="41" spans="1:14">
      <c r="A41" s="260">
        <v>45559</v>
      </c>
      <c r="B41" s="261" t="s">
        <v>41</v>
      </c>
      <c r="C41" s="261" t="s">
        <v>49</v>
      </c>
      <c r="D41" s="261" t="s">
        <v>43</v>
      </c>
      <c r="E41" s="262">
        <v>2</v>
      </c>
      <c r="F41" s="261" t="s">
        <v>44</v>
      </c>
      <c r="G41" s="261" t="s">
        <v>36</v>
      </c>
      <c r="H41" s="260">
        <v>45581</v>
      </c>
      <c r="I41" s="261" t="s">
        <v>356</v>
      </c>
      <c r="J41" s="261" t="s">
        <v>1083</v>
      </c>
      <c r="K41" s="264">
        <f t="shared" si="1"/>
        <v>2</v>
      </c>
      <c r="L41" s="265">
        <v>0</v>
      </c>
      <c r="M41" s="266"/>
      <c r="N41" s="273" t="s">
        <v>972</v>
      </c>
    </row>
    <row r="42" spans="1:14">
      <c r="A42" s="260">
        <v>45559</v>
      </c>
      <c r="B42" s="261" t="s">
        <v>41</v>
      </c>
      <c r="C42" s="261" t="s">
        <v>64</v>
      </c>
      <c r="D42" s="261" t="s">
        <v>43</v>
      </c>
      <c r="E42" s="262">
        <v>1</v>
      </c>
      <c r="F42" s="261" t="s">
        <v>44</v>
      </c>
      <c r="G42" s="261" t="s">
        <v>36</v>
      </c>
      <c r="H42" s="260">
        <v>45580</v>
      </c>
      <c r="I42" s="261" t="s">
        <v>356</v>
      </c>
      <c r="J42" s="261" t="s">
        <v>1669</v>
      </c>
      <c r="K42" s="264">
        <f t="shared" si="1"/>
        <v>1</v>
      </c>
      <c r="L42" s="265">
        <v>0</v>
      </c>
      <c r="M42" s="266"/>
      <c r="N42" s="273" t="s">
        <v>972</v>
      </c>
    </row>
    <row r="43" spans="1:14">
      <c r="A43" s="260">
        <v>45559</v>
      </c>
      <c r="B43" s="261" t="s">
        <v>41</v>
      </c>
      <c r="C43" s="261" t="s">
        <v>49</v>
      </c>
      <c r="D43" s="261" t="s">
        <v>43</v>
      </c>
      <c r="E43" s="262">
        <v>5</v>
      </c>
      <c r="F43" s="261" t="s">
        <v>44</v>
      </c>
      <c r="G43" s="261" t="s">
        <v>39</v>
      </c>
      <c r="H43" s="260">
        <v>45581</v>
      </c>
      <c r="I43" s="261" t="s">
        <v>356</v>
      </c>
      <c r="J43" s="261" t="s">
        <v>1670</v>
      </c>
      <c r="K43" s="264">
        <f t="shared" si="1"/>
        <v>5</v>
      </c>
      <c r="L43" s="265">
        <v>0</v>
      </c>
      <c r="M43" s="266"/>
      <c r="N43" s="273" t="s">
        <v>961</v>
      </c>
    </row>
    <row r="44" spans="1:14">
      <c r="A44" s="260">
        <v>45560</v>
      </c>
      <c r="B44" s="261" t="s">
        <v>41</v>
      </c>
      <c r="C44" s="261" t="s">
        <v>46</v>
      </c>
      <c r="D44" s="261" t="s">
        <v>43</v>
      </c>
      <c r="E44" s="262">
        <v>11</v>
      </c>
      <c r="F44" s="261" t="s">
        <v>44</v>
      </c>
      <c r="G44" s="261" t="s">
        <v>39</v>
      </c>
      <c r="H44" s="260">
        <v>45590</v>
      </c>
      <c r="I44" s="261" t="s">
        <v>356</v>
      </c>
      <c r="J44" s="261" t="s">
        <v>1671</v>
      </c>
      <c r="K44" s="264">
        <f t="shared" si="1"/>
        <v>11</v>
      </c>
      <c r="L44" s="265">
        <v>0</v>
      </c>
      <c r="M44" s="266"/>
      <c r="N44" s="277" t="s">
        <v>961</v>
      </c>
    </row>
    <row r="45" spans="1:14">
      <c r="A45" s="260">
        <v>45559</v>
      </c>
      <c r="B45" s="261" t="s">
        <v>41</v>
      </c>
      <c r="C45" s="261" t="s">
        <v>49</v>
      </c>
      <c r="D45" s="261" t="s">
        <v>43</v>
      </c>
      <c r="E45" s="262">
        <v>1</v>
      </c>
      <c r="F45" s="261" t="s">
        <v>44</v>
      </c>
      <c r="G45" s="261" t="s">
        <v>40</v>
      </c>
      <c r="H45" s="260">
        <v>45581</v>
      </c>
      <c r="I45" s="261" t="s">
        <v>356</v>
      </c>
      <c r="J45" s="261" t="s">
        <v>1672</v>
      </c>
      <c r="K45" s="264">
        <f t="shared" si="1"/>
        <v>1</v>
      </c>
      <c r="L45" s="265">
        <v>0</v>
      </c>
      <c r="M45" s="266"/>
      <c r="N45" s="273" t="s">
        <v>1328</v>
      </c>
    </row>
    <row r="46" spans="1:14">
      <c r="A46" s="260">
        <v>45552</v>
      </c>
      <c r="B46" s="261" t="s">
        <v>41</v>
      </c>
      <c r="C46" s="261" t="s">
        <v>46</v>
      </c>
      <c r="D46" s="261" t="s">
        <v>43</v>
      </c>
      <c r="E46" s="262">
        <v>12</v>
      </c>
      <c r="F46" s="261" t="s">
        <v>44</v>
      </c>
      <c r="G46" s="261" t="s">
        <v>39</v>
      </c>
      <c r="H46" s="260">
        <v>45568</v>
      </c>
      <c r="I46" s="261" t="s">
        <v>356</v>
      </c>
      <c r="J46" s="261" t="s">
        <v>1673</v>
      </c>
      <c r="K46" s="264">
        <f t="shared" si="1"/>
        <v>12</v>
      </c>
      <c r="L46" s="265">
        <v>0</v>
      </c>
      <c r="M46" s="266">
        <v>45569</v>
      </c>
      <c r="N46" s="269" t="s">
        <v>961</v>
      </c>
    </row>
    <row r="47" spans="1:14">
      <c r="A47" s="260">
        <v>45565</v>
      </c>
      <c r="B47" s="261" t="s">
        <v>41</v>
      </c>
      <c r="C47" s="261" t="s">
        <v>46</v>
      </c>
      <c r="D47" s="261" t="s">
        <v>43</v>
      </c>
      <c r="E47" s="262">
        <v>10</v>
      </c>
      <c r="F47" s="261" t="s">
        <v>44</v>
      </c>
      <c r="G47" s="261" t="s">
        <v>20</v>
      </c>
      <c r="H47" s="260">
        <v>45576</v>
      </c>
      <c r="I47" s="261" t="s">
        <v>356</v>
      </c>
      <c r="J47" s="261" t="s">
        <v>1674</v>
      </c>
      <c r="K47" s="264">
        <f t="shared" si="1"/>
        <v>10</v>
      </c>
      <c r="L47" s="265">
        <v>0</v>
      </c>
      <c r="M47" s="266">
        <v>45579</v>
      </c>
      <c r="N47" s="273" t="s">
        <v>1025</v>
      </c>
    </row>
    <row r="48" spans="1:14">
      <c r="A48" s="260">
        <v>45565</v>
      </c>
      <c r="B48" s="261" t="s">
        <v>41</v>
      </c>
      <c r="C48" s="261" t="s">
        <v>46</v>
      </c>
      <c r="D48" s="261" t="s">
        <v>43</v>
      </c>
      <c r="E48" s="262">
        <v>1</v>
      </c>
      <c r="F48" s="261" t="s">
        <v>44</v>
      </c>
      <c r="G48" s="261" t="s">
        <v>18</v>
      </c>
      <c r="H48" s="260">
        <v>45568</v>
      </c>
      <c r="I48" s="261" t="s">
        <v>356</v>
      </c>
      <c r="J48" s="261" t="s">
        <v>1675</v>
      </c>
      <c r="K48" s="264">
        <f t="shared" si="1"/>
        <v>1</v>
      </c>
      <c r="L48" s="265">
        <v>0</v>
      </c>
      <c r="M48" s="266">
        <v>45569</v>
      </c>
      <c r="N48" s="269" t="s">
        <v>1037</v>
      </c>
    </row>
    <row r="49" spans="1:15">
      <c r="A49" s="260">
        <v>45565</v>
      </c>
      <c r="B49" s="261" t="s">
        <v>41</v>
      </c>
      <c r="C49" s="261" t="s">
        <v>46</v>
      </c>
      <c r="D49" s="261" t="s">
        <v>43</v>
      </c>
      <c r="E49" s="262">
        <v>10</v>
      </c>
      <c r="F49" s="261" t="s">
        <v>44</v>
      </c>
      <c r="G49" s="261" t="s">
        <v>26</v>
      </c>
      <c r="H49" s="260">
        <v>45576</v>
      </c>
      <c r="I49" s="261" t="s">
        <v>356</v>
      </c>
      <c r="J49" s="261" t="s">
        <v>1676</v>
      </c>
      <c r="K49" s="264">
        <f t="shared" si="1"/>
        <v>10</v>
      </c>
      <c r="L49" s="265">
        <v>0</v>
      </c>
      <c r="M49" s="266">
        <v>45579</v>
      </c>
      <c r="N49" s="273" t="s">
        <v>1307</v>
      </c>
    </row>
    <row r="50" spans="1:15">
      <c r="A50" s="260">
        <v>45560</v>
      </c>
      <c r="B50" s="261" t="s">
        <v>41</v>
      </c>
      <c r="C50" s="261" t="s">
        <v>46</v>
      </c>
      <c r="D50" s="261" t="s">
        <v>43</v>
      </c>
      <c r="E50" s="262">
        <v>4</v>
      </c>
      <c r="F50" s="261" t="s">
        <v>44</v>
      </c>
      <c r="G50" s="261" t="s">
        <v>26</v>
      </c>
      <c r="H50" s="260">
        <v>45576</v>
      </c>
      <c r="I50" s="261" t="s">
        <v>356</v>
      </c>
      <c r="J50" s="261" t="s">
        <v>1677</v>
      </c>
      <c r="K50" s="264">
        <f t="shared" si="1"/>
        <v>4</v>
      </c>
      <c r="L50" s="265">
        <v>0</v>
      </c>
      <c r="M50" s="266">
        <v>45579</v>
      </c>
      <c r="N50" s="273" t="s">
        <v>1307</v>
      </c>
    </row>
    <row r="51" spans="1:15">
      <c r="A51" s="260">
        <v>45558</v>
      </c>
      <c r="B51" s="261" t="s">
        <v>41</v>
      </c>
      <c r="C51" s="261" t="s">
        <v>42</v>
      </c>
      <c r="D51" s="261" t="s">
        <v>43</v>
      </c>
      <c r="E51" s="262">
        <v>9</v>
      </c>
      <c r="F51" s="261" t="s">
        <v>44</v>
      </c>
      <c r="G51" s="261" t="s">
        <v>20</v>
      </c>
      <c r="H51" s="260">
        <v>45575</v>
      </c>
      <c r="I51" s="261" t="s">
        <v>356</v>
      </c>
      <c r="J51" s="261" t="s">
        <v>1678</v>
      </c>
      <c r="K51" s="264">
        <f t="shared" ref="K51:K114" si="2">IF(H51="",0,IF(L51&gt;E51,"ERROR",E51-L51))</f>
        <v>9</v>
      </c>
      <c r="L51" s="265">
        <v>0</v>
      </c>
      <c r="M51" s="266">
        <v>45580</v>
      </c>
      <c r="N51" s="273" t="s">
        <v>1025</v>
      </c>
    </row>
    <row r="52" spans="1:15">
      <c r="A52" s="4">
        <v>45566</v>
      </c>
      <c r="B52" s="70" t="s">
        <v>41</v>
      </c>
      <c r="C52" s="70" t="s">
        <v>49</v>
      </c>
      <c r="D52" s="70" t="s">
        <v>43</v>
      </c>
      <c r="E52" s="59">
        <v>2</v>
      </c>
      <c r="F52" s="70" t="s">
        <v>44</v>
      </c>
      <c r="G52" s="70" t="s">
        <v>30</v>
      </c>
      <c r="H52" s="4">
        <v>45568</v>
      </c>
      <c r="I52" s="70" t="s">
        <v>356</v>
      </c>
      <c r="J52" s="70" t="s">
        <v>1679</v>
      </c>
      <c r="K52" s="22">
        <f t="shared" si="2"/>
        <v>2</v>
      </c>
      <c r="L52" s="60">
        <v>0</v>
      </c>
      <c r="N52" s="268" t="s">
        <v>1137</v>
      </c>
    </row>
    <row r="53" spans="1:15">
      <c r="A53" s="4">
        <v>45566</v>
      </c>
      <c r="B53" s="70" t="s">
        <v>41</v>
      </c>
      <c r="C53" s="70" t="s">
        <v>49</v>
      </c>
      <c r="D53" s="70" t="s">
        <v>43</v>
      </c>
      <c r="E53" s="59">
        <v>5</v>
      </c>
      <c r="F53" s="70" t="s">
        <v>44</v>
      </c>
      <c r="G53" s="70" t="s">
        <v>17</v>
      </c>
      <c r="H53" s="4">
        <v>45567</v>
      </c>
      <c r="I53" s="70" t="s">
        <v>356</v>
      </c>
      <c r="J53" s="70" t="s">
        <v>1680</v>
      </c>
      <c r="K53" s="22">
        <f t="shared" si="2"/>
        <v>4</v>
      </c>
      <c r="L53" s="60">
        <v>1</v>
      </c>
      <c r="N53" s="268" t="s">
        <v>1017</v>
      </c>
    </row>
    <row r="54" spans="1:15">
      <c r="A54" s="4">
        <v>45566</v>
      </c>
      <c r="B54" s="70" t="s">
        <v>41</v>
      </c>
      <c r="C54" s="70" t="s">
        <v>49</v>
      </c>
      <c r="D54" s="70" t="s">
        <v>43</v>
      </c>
      <c r="E54" s="59">
        <v>3</v>
      </c>
      <c r="F54" s="70" t="s">
        <v>44</v>
      </c>
      <c r="G54" s="70" t="s">
        <v>29</v>
      </c>
      <c r="H54" s="4">
        <v>45569</v>
      </c>
      <c r="I54" s="70" t="s">
        <v>356</v>
      </c>
      <c r="J54" s="70" t="s">
        <v>1681</v>
      </c>
      <c r="K54" s="22">
        <f t="shared" si="2"/>
        <v>3</v>
      </c>
      <c r="L54" s="60">
        <v>0</v>
      </c>
      <c r="N54" s="270" t="s">
        <v>1385</v>
      </c>
    </row>
    <row r="55" spans="1:15">
      <c r="A55" s="4">
        <v>45569</v>
      </c>
      <c r="B55" s="70" t="s">
        <v>41</v>
      </c>
      <c r="C55" s="70" t="s">
        <v>46</v>
      </c>
      <c r="D55" s="70" t="s">
        <v>43</v>
      </c>
      <c r="E55" s="59">
        <v>26</v>
      </c>
      <c r="F55" s="70" t="s">
        <v>44</v>
      </c>
      <c r="G55" s="70" t="s">
        <v>17</v>
      </c>
      <c r="H55" s="4">
        <v>45573</v>
      </c>
      <c r="I55" s="70" t="s">
        <v>356</v>
      </c>
      <c r="J55" s="70" t="s">
        <v>1682</v>
      </c>
      <c r="K55" s="22">
        <f t="shared" si="2"/>
        <v>26</v>
      </c>
      <c r="L55" s="60">
        <v>0</v>
      </c>
      <c r="M55" s="224">
        <v>45574</v>
      </c>
      <c r="N55" s="270" t="s">
        <v>1017</v>
      </c>
    </row>
    <row r="56" spans="1:15">
      <c r="A56" s="4">
        <v>45566</v>
      </c>
      <c r="B56" s="70" t="s">
        <v>41</v>
      </c>
      <c r="C56" s="70" t="s">
        <v>46</v>
      </c>
      <c r="D56" s="70" t="s">
        <v>325</v>
      </c>
      <c r="E56" s="59">
        <v>1</v>
      </c>
      <c r="F56" s="70" t="s">
        <v>1684</v>
      </c>
      <c r="G56" s="70" t="s">
        <v>15</v>
      </c>
      <c r="H56" s="4">
        <v>45566</v>
      </c>
      <c r="I56" s="70" t="s">
        <v>356</v>
      </c>
      <c r="J56" s="70" t="s">
        <v>1040</v>
      </c>
      <c r="K56" s="22">
        <f t="shared" si="2"/>
        <v>1</v>
      </c>
      <c r="L56" s="60">
        <v>0</v>
      </c>
      <c r="M56" s="224">
        <v>45566</v>
      </c>
    </row>
    <row r="57" spans="1:15">
      <c r="A57" s="4">
        <v>45566</v>
      </c>
      <c r="B57" s="70" t="s">
        <v>41</v>
      </c>
      <c r="C57" s="70" t="s">
        <v>46</v>
      </c>
      <c r="D57" s="70" t="s">
        <v>43</v>
      </c>
      <c r="E57" s="59">
        <v>1</v>
      </c>
      <c r="F57" s="70" t="s">
        <v>44</v>
      </c>
      <c r="G57" s="70" t="s">
        <v>14</v>
      </c>
      <c r="H57" s="4">
        <v>45566</v>
      </c>
      <c r="I57" s="70" t="s">
        <v>356</v>
      </c>
      <c r="J57" s="70" t="s">
        <v>143</v>
      </c>
      <c r="K57" s="22">
        <f t="shared" si="2"/>
        <v>1</v>
      </c>
      <c r="L57" s="60">
        <v>0</v>
      </c>
      <c r="M57" s="224">
        <v>45566</v>
      </c>
    </row>
    <row r="58" spans="1:15">
      <c r="A58" s="4">
        <v>45566</v>
      </c>
      <c r="B58" s="70" t="s">
        <v>41</v>
      </c>
      <c r="C58" s="70" t="s">
        <v>46</v>
      </c>
      <c r="D58" s="70" t="s">
        <v>43</v>
      </c>
      <c r="E58" s="59">
        <v>1</v>
      </c>
      <c r="F58" s="70" t="s">
        <v>44</v>
      </c>
      <c r="G58" s="70" t="s">
        <v>15</v>
      </c>
      <c r="H58" s="4">
        <v>45566</v>
      </c>
      <c r="I58" s="70" t="s">
        <v>356</v>
      </c>
      <c r="J58" s="70" t="s">
        <v>88</v>
      </c>
      <c r="K58" s="22">
        <f t="shared" si="2"/>
        <v>1</v>
      </c>
      <c r="L58" s="60">
        <v>0</v>
      </c>
      <c r="M58" s="224">
        <v>45566</v>
      </c>
    </row>
    <row r="59" spans="1:15">
      <c r="A59" s="4">
        <v>45567</v>
      </c>
      <c r="B59" s="70" t="s">
        <v>41</v>
      </c>
      <c r="C59" s="70" t="s">
        <v>64</v>
      </c>
      <c r="D59" s="70" t="s">
        <v>163</v>
      </c>
      <c r="E59" s="59">
        <v>1</v>
      </c>
      <c r="F59" s="70" t="s">
        <v>44</v>
      </c>
      <c r="G59" s="70" t="s">
        <v>14</v>
      </c>
      <c r="H59" s="4">
        <v>45567</v>
      </c>
      <c r="I59" s="70" t="s">
        <v>356</v>
      </c>
      <c r="J59" s="70" t="s">
        <v>1278</v>
      </c>
      <c r="K59" s="22">
        <f t="shared" si="2"/>
        <v>1</v>
      </c>
      <c r="L59" s="60">
        <v>0</v>
      </c>
      <c r="M59" s="224">
        <v>45567</v>
      </c>
      <c r="N59" s="276" t="s">
        <v>1694</v>
      </c>
    </row>
    <row r="60" spans="1:15">
      <c r="A60" s="4">
        <v>45567</v>
      </c>
      <c r="B60" s="70" t="s">
        <v>41</v>
      </c>
      <c r="C60" s="70" t="s">
        <v>64</v>
      </c>
      <c r="D60" s="70" t="s">
        <v>163</v>
      </c>
      <c r="E60" s="59">
        <v>1</v>
      </c>
      <c r="F60" s="70" t="s">
        <v>44</v>
      </c>
      <c r="G60" s="70" t="s">
        <v>15</v>
      </c>
      <c r="H60" s="4">
        <v>45567</v>
      </c>
      <c r="I60" s="70" t="s">
        <v>356</v>
      </c>
      <c r="J60" s="70" t="s">
        <v>1685</v>
      </c>
      <c r="K60" s="22">
        <f t="shared" si="2"/>
        <v>1</v>
      </c>
      <c r="L60" s="60">
        <v>0</v>
      </c>
      <c r="M60" s="224">
        <v>45567</v>
      </c>
      <c r="N60" s="276" t="s">
        <v>1694</v>
      </c>
    </row>
    <row r="61" spans="1:15">
      <c r="A61" s="4">
        <v>45566</v>
      </c>
      <c r="B61" s="70" t="s">
        <v>41</v>
      </c>
      <c r="C61" s="70" t="s">
        <v>46</v>
      </c>
      <c r="D61" s="70" t="s">
        <v>43</v>
      </c>
      <c r="E61" s="59">
        <v>1</v>
      </c>
      <c r="F61" s="70" t="s">
        <v>44</v>
      </c>
      <c r="G61" s="70" t="s">
        <v>14</v>
      </c>
      <c r="H61" s="4">
        <v>45566</v>
      </c>
      <c r="I61" s="70" t="s">
        <v>356</v>
      </c>
      <c r="J61" s="70" t="s">
        <v>1162</v>
      </c>
      <c r="K61" s="22">
        <f t="shared" si="2"/>
        <v>1</v>
      </c>
      <c r="L61" s="60">
        <v>0</v>
      </c>
      <c r="M61" s="224">
        <v>45566</v>
      </c>
    </row>
    <row r="62" spans="1:15">
      <c r="A62" s="4">
        <v>45566</v>
      </c>
      <c r="B62" s="70" t="s">
        <v>41</v>
      </c>
      <c r="C62" s="70" t="s">
        <v>46</v>
      </c>
      <c r="D62" s="70" t="s">
        <v>43</v>
      </c>
      <c r="E62" s="59">
        <v>1</v>
      </c>
      <c r="F62" s="70" t="s">
        <v>44</v>
      </c>
      <c r="G62" s="70" t="s">
        <v>15</v>
      </c>
      <c r="H62" s="4">
        <v>45566</v>
      </c>
      <c r="I62" s="70" t="s">
        <v>356</v>
      </c>
      <c r="J62" s="70" t="s">
        <v>284</v>
      </c>
      <c r="K62" s="22">
        <f t="shared" si="2"/>
        <v>1</v>
      </c>
      <c r="L62" s="60">
        <v>0</v>
      </c>
      <c r="M62" s="224">
        <v>45566</v>
      </c>
    </row>
    <row r="63" spans="1:15">
      <c r="A63" s="4">
        <v>45567</v>
      </c>
      <c r="B63" s="70" t="s">
        <v>41</v>
      </c>
      <c r="C63" s="70" t="s">
        <v>49</v>
      </c>
      <c r="D63" s="70" t="s">
        <v>285</v>
      </c>
      <c r="E63" s="59">
        <v>1</v>
      </c>
      <c r="F63" s="70" t="s">
        <v>44</v>
      </c>
      <c r="G63" s="70" t="s">
        <v>14</v>
      </c>
      <c r="H63" s="4">
        <v>45567</v>
      </c>
      <c r="I63" s="70" t="s">
        <v>356</v>
      </c>
      <c r="J63" s="70" t="s">
        <v>1001</v>
      </c>
      <c r="K63" s="22">
        <f t="shared" si="2"/>
        <v>1</v>
      </c>
      <c r="L63" s="60">
        <v>0</v>
      </c>
      <c r="M63" s="224">
        <v>45567</v>
      </c>
    </row>
    <row r="64" spans="1:15" s="60" customFormat="1">
      <c r="A64" s="4">
        <v>45567</v>
      </c>
      <c r="B64" s="70" t="s">
        <v>41</v>
      </c>
      <c r="C64" s="70" t="s">
        <v>49</v>
      </c>
      <c r="D64" s="70" t="s">
        <v>285</v>
      </c>
      <c r="E64" s="59">
        <v>1</v>
      </c>
      <c r="F64" s="70" t="s">
        <v>44</v>
      </c>
      <c r="G64" s="70" t="s">
        <v>15</v>
      </c>
      <c r="H64" s="4">
        <v>45567</v>
      </c>
      <c r="I64" s="70" t="s">
        <v>356</v>
      </c>
      <c r="J64" s="70" t="s">
        <v>1686</v>
      </c>
      <c r="K64" s="22">
        <f t="shared" si="2"/>
        <v>0</v>
      </c>
      <c r="L64" s="60">
        <v>1</v>
      </c>
      <c r="M64" s="224">
        <v>45567</v>
      </c>
      <c r="N64" s="190"/>
      <c r="O64"/>
    </row>
    <row r="65" spans="1:15" s="60" customFormat="1">
      <c r="A65" s="4">
        <v>45567</v>
      </c>
      <c r="B65" s="70" t="s">
        <v>41</v>
      </c>
      <c r="C65" s="70" t="s">
        <v>46</v>
      </c>
      <c r="D65" s="70" t="s">
        <v>168</v>
      </c>
      <c r="E65" s="59">
        <v>1</v>
      </c>
      <c r="F65" s="70" t="s">
        <v>44</v>
      </c>
      <c r="G65" s="70" t="s">
        <v>15</v>
      </c>
      <c r="H65" s="4">
        <v>45567</v>
      </c>
      <c r="I65" s="70" t="s">
        <v>356</v>
      </c>
      <c r="J65" s="70" t="s">
        <v>1687</v>
      </c>
      <c r="K65" s="22">
        <f t="shared" si="2"/>
        <v>1</v>
      </c>
      <c r="L65" s="60">
        <v>0</v>
      </c>
      <c r="M65" s="224">
        <v>45567</v>
      </c>
      <c r="N65" s="190"/>
      <c r="O65"/>
    </row>
    <row r="66" spans="1:15" s="60" customFormat="1">
      <c r="A66" s="4">
        <v>45568</v>
      </c>
      <c r="B66" s="70" t="s">
        <v>41</v>
      </c>
      <c r="C66" s="70" t="s">
        <v>42</v>
      </c>
      <c r="D66" s="70" t="s">
        <v>320</v>
      </c>
      <c r="E66" s="59">
        <v>1</v>
      </c>
      <c r="F66" s="70" t="s">
        <v>44</v>
      </c>
      <c r="G66" s="70" t="s">
        <v>14</v>
      </c>
      <c r="H66" s="4">
        <v>45568</v>
      </c>
      <c r="I66" s="70" t="s">
        <v>356</v>
      </c>
      <c r="J66" s="70" t="s">
        <v>1118</v>
      </c>
      <c r="K66" s="22">
        <f t="shared" si="2"/>
        <v>1</v>
      </c>
      <c r="L66" s="60">
        <v>0</v>
      </c>
      <c r="M66" s="224">
        <v>45568</v>
      </c>
      <c r="N66" s="190"/>
      <c r="O66"/>
    </row>
    <row r="67" spans="1:15" s="60" customFormat="1">
      <c r="A67" s="4">
        <v>45568</v>
      </c>
      <c r="B67" s="70" t="s">
        <v>41</v>
      </c>
      <c r="C67" s="70" t="s">
        <v>42</v>
      </c>
      <c r="D67" s="70" t="s">
        <v>320</v>
      </c>
      <c r="E67" s="59">
        <v>1</v>
      </c>
      <c r="F67" s="70" t="s">
        <v>44</v>
      </c>
      <c r="G67" s="70" t="s">
        <v>15</v>
      </c>
      <c r="H67" s="4">
        <v>45568</v>
      </c>
      <c r="I67" s="70" t="s">
        <v>356</v>
      </c>
      <c r="J67" s="3">
        <v>225164</v>
      </c>
      <c r="K67" s="22">
        <f t="shared" si="2"/>
        <v>1</v>
      </c>
      <c r="L67" s="60">
        <v>0</v>
      </c>
      <c r="M67" s="224">
        <v>45568</v>
      </c>
      <c r="N67" s="190"/>
      <c r="O67"/>
    </row>
    <row r="68" spans="1:15" s="60" customFormat="1">
      <c r="A68" s="4">
        <v>45568</v>
      </c>
      <c r="B68" s="70" t="s">
        <v>41</v>
      </c>
      <c r="C68" s="70" t="s">
        <v>42</v>
      </c>
      <c r="D68" s="70" t="s">
        <v>320</v>
      </c>
      <c r="E68" s="128">
        <v>6</v>
      </c>
      <c r="F68" s="70" t="s">
        <v>44</v>
      </c>
      <c r="G68" s="70" t="s">
        <v>17</v>
      </c>
      <c r="H68" s="4">
        <v>45568</v>
      </c>
      <c r="I68" s="70" t="s">
        <v>356</v>
      </c>
      <c r="J68" s="70" t="s">
        <v>988</v>
      </c>
      <c r="K68" s="22">
        <f t="shared" si="2"/>
        <v>2</v>
      </c>
      <c r="L68" s="60">
        <v>4</v>
      </c>
      <c r="M68" s="224">
        <v>45568</v>
      </c>
      <c r="N68" s="190"/>
      <c r="O68"/>
    </row>
    <row r="69" spans="1:15" s="60" customFormat="1">
      <c r="A69" s="4">
        <v>45568</v>
      </c>
      <c r="B69" s="70" t="s">
        <v>41</v>
      </c>
      <c r="C69" s="70" t="s">
        <v>42</v>
      </c>
      <c r="D69" s="70" t="s">
        <v>43</v>
      </c>
      <c r="E69" s="59">
        <v>1</v>
      </c>
      <c r="F69" s="70" t="s">
        <v>44</v>
      </c>
      <c r="G69" s="70" t="s">
        <v>14</v>
      </c>
      <c r="H69" s="4">
        <v>45568</v>
      </c>
      <c r="I69" s="70" t="s">
        <v>356</v>
      </c>
      <c r="J69" s="3">
        <v>4132</v>
      </c>
      <c r="K69" s="22">
        <f t="shared" si="2"/>
        <v>1</v>
      </c>
      <c r="L69" s="60">
        <v>0</v>
      </c>
      <c r="M69" s="224">
        <v>45568</v>
      </c>
      <c r="N69" s="190"/>
      <c r="O69"/>
    </row>
    <row r="70" spans="1:15" s="60" customFormat="1">
      <c r="A70" s="4">
        <v>45568</v>
      </c>
      <c r="B70" s="70" t="s">
        <v>41</v>
      </c>
      <c r="C70" s="70" t="s">
        <v>42</v>
      </c>
      <c r="D70" s="70" t="s">
        <v>43</v>
      </c>
      <c r="E70" s="59">
        <v>1</v>
      </c>
      <c r="F70" s="70" t="s">
        <v>44</v>
      </c>
      <c r="G70" s="70" t="s">
        <v>15</v>
      </c>
      <c r="H70" s="4">
        <v>45568</v>
      </c>
      <c r="I70" s="70" t="s">
        <v>356</v>
      </c>
      <c r="J70" s="70" t="s">
        <v>433</v>
      </c>
      <c r="K70" s="22">
        <f t="shared" si="2"/>
        <v>1</v>
      </c>
      <c r="L70" s="60">
        <v>0</v>
      </c>
      <c r="M70" s="224">
        <v>45568</v>
      </c>
      <c r="N70" s="190"/>
      <c r="O70"/>
    </row>
    <row r="71" spans="1:15" s="60" customFormat="1">
      <c r="A71" s="4">
        <v>45568</v>
      </c>
      <c r="B71" s="70" t="s">
        <v>41</v>
      </c>
      <c r="C71" s="70" t="s">
        <v>1688</v>
      </c>
      <c r="D71" s="70" t="s">
        <v>163</v>
      </c>
      <c r="E71" s="59">
        <v>1</v>
      </c>
      <c r="F71" s="70" t="s">
        <v>44</v>
      </c>
      <c r="G71" s="70" t="s">
        <v>14</v>
      </c>
      <c r="H71" s="4">
        <v>45569</v>
      </c>
      <c r="I71" s="70" t="s">
        <v>356</v>
      </c>
      <c r="J71" s="70" t="s">
        <v>719</v>
      </c>
      <c r="K71" s="22">
        <f t="shared" si="2"/>
        <v>1</v>
      </c>
      <c r="L71" s="60">
        <v>0</v>
      </c>
      <c r="M71" s="224">
        <v>45569</v>
      </c>
      <c r="N71" s="190"/>
      <c r="O71"/>
    </row>
    <row r="72" spans="1:15" s="60" customFormat="1">
      <c r="A72" s="4">
        <v>45569</v>
      </c>
      <c r="B72" s="70" t="s">
        <v>41</v>
      </c>
      <c r="C72" s="70" t="s">
        <v>1688</v>
      </c>
      <c r="D72" s="70" t="s">
        <v>163</v>
      </c>
      <c r="E72" s="59">
        <v>1</v>
      </c>
      <c r="F72" s="70" t="s">
        <v>44</v>
      </c>
      <c r="G72" s="70" t="s">
        <v>15</v>
      </c>
      <c r="H72" s="4">
        <v>45569</v>
      </c>
      <c r="I72" s="70" t="s">
        <v>356</v>
      </c>
      <c r="J72" s="70" t="s">
        <v>720</v>
      </c>
      <c r="K72" s="22">
        <f t="shared" si="2"/>
        <v>1</v>
      </c>
      <c r="L72" s="60">
        <v>0</v>
      </c>
      <c r="M72" s="224">
        <v>45569</v>
      </c>
      <c r="N72" s="190"/>
      <c r="O72"/>
    </row>
    <row r="73" spans="1:15" s="60" customFormat="1">
      <c r="A73" s="4">
        <v>45569</v>
      </c>
      <c r="B73" s="70" t="s">
        <v>41</v>
      </c>
      <c r="C73" s="70" t="s">
        <v>42</v>
      </c>
      <c r="D73" s="70" t="s">
        <v>127</v>
      </c>
      <c r="E73" s="59">
        <v>1</v>
      </c>
      <c r="F73" s="70" t="s">
        <v>44</v>
      </c>
      <c r="G73" s="70" t="s">
        <v>14</v>
      </c>
      <c r="H73" s="4">
        <v>45569</v>
      </c>
      <c r="I73" s="70" t="s">
        <v>356</v>
      </c>
      <c r="J73" s="70" t="s">
        <v>178</v>
      </c>
      <c r="K73" s="22">
        <f t="shared" si="2"/>
        <v>1</v>
      </c>
      <c r="L73" s="60">
        <v>0</v>
      </c>
      <c r="M73" s="224">
        <v>45569</v>
      </c>
      <c r="N73" s="190"/>
      <c r="O73"/>
    </row>
    <row r="74" spans="1:15" s="60" customFormat="1">
      <c r="A74" s="4">
        <v>45569</v>
      </c>
      <c r="B74" s="70" t="s">
        <v>41</v>
      </c>
      <c r="C74" s="70" t="s">
        <v>42</v>
      </c>
      <c r="D74" s="70" t="s">
        <v>127</v>
      </c>
      <c r="E74" s="59">
        <v>1</v>
      </c>
      <c r="F74" s="70" t="s">
        <v>44</v>
      </c>
      <c r="G74" s="70" t="s">
        <v>15</v>
      </c>
      <c r="H74" s="4">
        <v>45569</v>
      </c>
      <c r="I74" s="70" t="s">
        <v>356</v>
      </c>
      <c r="J74" s="70" t="s">
        <v>178</v>
      </c>
      <c r="K74" s="22">
        <f t="shared" si="2"/>
        <v>1</v>
      </c>
      <c r="L74" s="60">
        <v>0</v>
      </c>
      <c r="M74" s="224">
        <v>45569</v>
      </c>
      <c r="N74" s="190"/>
      <c r="O74"/>
    </row>
    <row r="75" spans="1:15" s="60" customFormat="1">
      <c r="A75" s="4">
        <v>45569</v>
      </c>
      <c r="B75" s="70" t="s">
        <v>41</v>
      </c>
      <c r="C75" s="70" t="s">
        <v>42</v>
      </c>
      <c r="D75" s="70" t="s">
        <v>127</v>
      </c>
      <c r="E75" s="59">
        <v>1</v>
      </c>
      <c r="F75" s="70" t="s">
        <v>44</v>
      </c>
      <c r="G75" s="70" t="s">
        <v>14</v>
      </c>
      <c r="H75" s="4">
        <v>45569</v>
      </c>
      <c r="I75" s="70" t="s">
        <v>356</v>
      </c>
      <c r="J75" s="70" t="s">
        <v>456</v>
      </c>
      <c r="K75" s="22">
        <f t="shared" si="2"/>
        <v>1</v>
      </c>
      <c r="L75" s="60">
        <v>0</v>
      </c>
      <c r="M75" s="224">
        <v>45569</v>
      </c>
      <c r="N75" s="190"/>
      <c r="O75"/>
    </row>
    <row r="76" spans="1:15" s="60" customFormat="1">
      <c r="A76" s="4">
        <v>45569</v>
      </c>
      <c r="B76" s="70" t="s">
        <v>41</v>
      </c>
      <c r="C76" s="70" t="s">
        <v>42</v>
      </c>
      <c r="D76" s="70" t="s">
        <v>127</v>
      </c>
      <c r="E76" s="59">
        <v>1</v>
      </c>
      <c r="F76" s="70" t="s">
        <v>44</v>
      </c>
      <c r="G76" s="70" t="s">
        <v>15</v>
      </c>
      <c r="H76" s="115">
        <v>45569</v>
      </c>
      <c r="I76" s="70" t="s">
        <v>356</v>
      </c>
      <c r="J76" s="70" t="s">
        <v>457</v>
      </c>
      <c r="K76" s="22">
        <f t="shared" si="2"/>
        <v>1</v>
      </c>
      <c r="L76" s="60">
        <v>0</v>
      </c>
      <c r="M76" s="224">
        <v>45569</v>
      </c>
      <c r="N76" s="190"/>
      <c r="O76"/>
    </row>
    <row r="77" spans="1:15" s="60" customFormat="1">
      <c r="A77" s="4">
        <v>45569</v>
      </c>
      <c r="B77" s="70" t="s">
        <v>41</v>
      </c>
      <c r="C77" s="70" t="s">
        <v>64</v>
      </c>
      <c r="D77" s="70" t="s">
        <v>163</v>
      </c>
      <c r="E77" s="59">
        <v>1</v>
      </c>
      <c r="F77" s="70" t="s">
        <v>44</v>
      </c>
      <c r="G77" s="70" t="s">
        <v>15</v>
      </c>
      <c r="H77" s="4">
        <v>45569</v>
      </c>
      <c r="I77" s="70" t="s">
        <v>356</v>
      </c>
      <c r="J77" s="70" t="s">
        <v>1689</v>
      </c>
      <c r="K77" s="22">
        <f t="shared" si="2"/>
        <v>1</v>
      </c>
      <c r="L77" s="60">
        <v>0</v>
      </c>
      <c r="M77" s="224">
        <v>45569</v>
      </c>
      <c r="N77" s="276" t="s">
        <v>1694</v>
      </c>
      <c r="O77"/>
    </row>
    <row r="78" spans="1:15">
      <c r="A78" s="4">
        <v>45569</v>
      </c>
      <c r="B78" s="70" t="s">
        <v>41</v>
      </c>
      <c r="C78" s="70" t="s">
        <v>46</v>
      </c>
      <c r="D78" s="70" t="s">
        <v>173</v>
      </c>
      <c r="E78" s="59">
        <v>1</v>
      </c>
      <c r="F78" s="70" t="s">
        <v>44</v>
      </c>
      <c r="G78" s="70" t="s">
        <v>14</v>
      </c>
      <c r="H78" s="4">
        <v>45569</v>
      </c>
      <c r="I78" s="70" t="s">
        <v>356</v>
      </c>
      <c r="J78" s="70" t="s">
        <v>778</v>
      </c>
      <c r="K78" s="22">
        <f t="shared" si="2"/>
        <v>1</v>
      </c>
      <c r="L78" s="60">
        <v>0</v>
      </c>
      <c r="M78" s="224">
        <v>45569</v>
      </c>
    </row>
    <row r="79" spans="1:15">
      <c r="A79" s="4">
        <v>45569</v>
      </c>
      <c r="B79" s="70" t="s">
        <v>41</v>
      </c>
      <c r="C79" s="70" t="s">
        <v>46</v>
      </c>
      <c r="D79" s="70" t="s">
        <v>173</v>
      </c>
      <c r="E79" s="59">
        <v>1</v>
      </c>
      <c r="F79" s="70" t="s">
        <v>44</v>
      </c>
      <c r="G79" s="70" t="s">
        <v>15</v>
      </c>
      <c r="H79" s="4">
        <v>45569</v>
      </c>
      <c r="I79" s="70" t="s">
        <v>356</v>
      </c>
      <c r="J79" s="70" t="s">
        <v>174</v>
      </c>
      <c r="K79" s="22">
        <f t="shared" si="2"/>
        <v>1</v>
      </c>
      <c r="L79" s="60">
        <v>0</v>
      </c>
      <c r="M79" s="224">
        <v>45569</v>
      </c>
    </row>
    <row r="80" spans="1:15">
      <c r="A80" s="4">
        <v>45569</v>
      </c>
      <c r="B80" s="70" t="s">
        <v>41</v>
      </c>
      <c r="C80" s="70" t="s">
        <v>42</v>
      </c>
      <c r="D80" s="70" t="s">
        <v>127</v>
      </c>
      <c r="E80" s="59">
        <v>4</v>
      </c>
      <c r="F80" s="70" t="s">
        <v>44</v>
      </c>
      <c r="G80" s="70" t="s">
        <v>17</v>
      </c>
      <c r="H80" s="4">
        <v>45569</v>
      </c>
      <c r="I80" s="70" t="s">
        <v>356</v>
      </c>
      <c r="J80" s="70" t="s">
        <v>1559</v>
      </c>
      <c r="K80" s="22">
        <f t="shared" si="2"/>
        <v>2</v>
      </c>
      <c r="L80" s="60">
        <v>2</v>
      </c>
      <c r="M80" s="224">
        <v>45569</v>
      </c>
    </row>
    <row r="81" spans="1:13">
      <c r="A81" s="4">
        <v>45569</v>
      </c>
      <c r="B81" s="70" t="s">
        <v>41</v>
      </c>
      <c r="C81" s="70" t="s">
        <v>42</v>
      </c>
      <c r="D81" s="70" t="s">
        <v>127</v>
      </c>
      <c r="E81" s="59">
        <v>3</v>
      </c>
      <c r="F81" s="70" t="s">
        <v>44</v>
      </c>
      <c r="G81" s="70" t="s">
        <v>32</v>
      </c>
      <c r="H81" s="4">
        <v>45569</v>
      </c>
      <c r="I81" s="70" t="s">
        <v>356</v>
      </c>
      <c r="J81" s="70" t="s">
        <v>1690</v>
      </c>
      <c r="K81" s="22">
        <f t="shared" si="2"/>
        <v>2</v>
      </c>
      <c r="L81" s="60">
        <v>1</v>
      </c>
      <c r="M81" s="224">
        <v>45569</v>
      </c>
    </row>
    <row r="82" spans="1:13">
      <c r="A82" s="4">
        <v>45569</v>
      </c>
      <c r="B82" s="70" t="s">
        <v>41</v>
      </c>
      <c r="C82" s="70" t="s">
        <v>42</v>
      </c>
      <c r="D82" s="70" t="s">
        <v>127</v>
      </c>
      <c r="E82" s="59">
        <v>1</v>
      </c>
      <c r="F82" s="70" t="s">
        <v>44</v>
      </c>
      <c r="G82" s="70" t="s">
        <v>14</v>
      </c>
      <c r="H82" s="4">
        <v>45569</v>
      </c>
      <c r="I82" s="70" t="s">
        <v>356</v>
      </c>
      <c r="J82" s="70" t="s">
        <v>1691</v>
      </c>
      <c r="K82" s="22">
        <f t="shared" si="2"/>
        <v>1</v>
      </c>
      <c r="L82" s="60">
        <v>0</v>
      </c>
      <c r="M82" s="224">
        <v>45569</v>
      </c>
    </row>
    <row r="83" spans="1:13">
      <c r="A83" s="4">
        <v>45569</v>
      </c>
      <c r="B83" s="70" t="s">
        <v>41</v>
      </c>
      <c r="C83" s="70" t="s">
        <v>42</v>
      </c>
      <c r="D83" s="70" t="s">
        <v>127</v>
      </c>
      <c r="E83" s="59">
        <v>1</v>
      </c>
      <c r="F83" s="70" t="s">
        <v>44</v>
      </c>
      <c r="G83" s="70" t="s">
        <v>30</v>
      </c>
      <c r="H83" s="4">
        <v>45569</v>
      </c>
      <c r="I83" s="70" t="s">
        <v>356</v>
      </c>
      <c r="J83" s="70" t="s">
        <v>1692</v>
      </c>
      <c r="K83" s="22">
        <f t="shared" si="2"/>
        <v>1</v>
      </c>
      <c r="L83" s="60">
        <v>0</v>
      </c>
      <c r="M83" s="224">
        <v>45569</v>
      </c>
    </row>
    <row r="84" spans="1:13">
      <c r="A84" s="4">
        <v>45569</v>
      </c>
      <c r="B84" s="70" t="s">
        <v>41</v>
      </c>
      <c r="C84" s="70" t="s">
        <v>42</v>
      </c>
      <c r="D84" s="70" t="s">
        <v>127</v>
      </c>
      <c r="E84" s="59">
        <v>2</v>
      </c>
      <c r="F84" s="70" t="s">
        <v>44</v>
      </c>
      <c r="G84" s="70" t="s">
        <v>37</v>
      </c>
      <c r="H84" s="4">
        <v>45569</v>
      </c>
      <c r="I84" s="70" t="s">
        <v>356</v>
      </c>
      <c r="J84" s="70" t="s">
        <v>146</v>
      </c>
      <c r="K84" s="22">
        <f t="shared" si="2"/>
        <v>2</v>
      </c>
      <c r="L84" s="60">
        <v>0</v>
      </c>
      <c r="M84" s="224">
        <v>45569</v>
      </c>
    </row>
    <row r="85" spans="1:13">
      <c r="A85" s="4">
        <v>45568</v>
      </c>
      <c r="B85" s="70" t="s">
        <v>41</v>
      </c>
      <c r="C85" s="70" t="s">
        <v>46</v>
      </c>
      <c r="D85" s="70" t="s">
        <v>139</v>
      </c>
      <c r="E85" s="59">
        <v>1</v>
      </c>
      <c r="F85" s="70" t="s">
        <v>44</v>
      </c>
      <c r="G85" s="70" t="s">
        <v>14</v>
      </c>
      <c r="H85" s="4">
        <v>45568</v>
      </c>
      <c r="I85" s="70" t="s">
        <v>356</v>
      </c>
      <c r="J85" s="70" t="s">
        <v>644</v>
      </c>
      <c r="K85" s="22">
        <f t="shared" si="2"/>
        <v>1</v>
      </c>
      <c r="L85" s="60">
        <v>0</v>
      </c>
      <c r="M85" s="224">
        <v>45568</v>
      </c>
    </row>
    <row r="86" spans="1:13">
      <c r="A86" s="4">
        <v>45568</v>
      </c>
      <c r="B86" s="70" t="s">
        <v>41</v>
      </c>
      <c r="C86" s="70" t="s">
        <v>46</v>
      </c>
      <c r="D86" s="70" t="s">
        <v>139</v>
      </c>
      <c r="E86" s="59">
        <v>1</v>
      </c>
      <c r="F86" s="70" t="s">
        <v>44</v>
      </c>
      <c r="G86" s="70" t="s">
        <v>15</v>
      </c>
      <c r="H86" s="4">
        <v>45568</v>
      </c>
      <c r="I86" s="70" t="s">
        <v>356</v>
      </c>
      <c r="J86" s="70" t="s">
        <v>1693</v>
      </c>
      <c r="K86" s="22">
        <f t="shared" si="2"/>
        <v>1</v>
      </c>
      <c r="L86" s="60">
        <v>0</v>
      </c>
      <c r="M86" s="224">
        <v>45568</v>
      </c>
    </row>
    <row r="87" spans="1:13">
      <c r="A87" s="4">
        <v>45568</v>
      </c>
      <c r="B87" s="70" t="s">
        <v>41</v>
      </c>
      <c r="C87" s="70" t="s">
        <v>46</v>
      </c>
      <c r="D87" s="70" t="s">
        <v>139</v>
      </c>
      <c r="E87" s="59">
        <v>2</v>
      </c>
      <c r="F87" s="70" t="s">
        <v>44</v>
      </c>
      <c r="G87" s="70" t="s">
        <v>37</v>
      </c>
      <c r="H87" s="115">
        <v>45568</v>
      </c>
      <c r="I87" s="70" t="s">
        <v>356</v>
      </c>
      <c r="J87" s="70" t="s">
        <v>155</v>
      </c>
      <c r="K87" s="22">
        <f t="shared" si="2"/>
        <v>2</v>
      </c>
      <c r="L87" s="60">
        <v>0</v>
      </c>
      <c r="M87" s="224">
        <v>45568</v>
      </c>
    </row>
    <row r="88" spans="1:13">
      <c r="A88" s="4">
        <v>45572</v>
      </c>
      <c r="B88" s="70" t="s">
        <v>41</v>
      </c>
      <c r="C88" s="70" t="s">
        <v>46</v>
      </c>
      <c r="D88" s="70" t="s">
        <v>139</v>
      </c>
      <c r="E88" s="59">
        <v>1</v>
      </c>
      <c r="F88" s="70" t="s">
        <v>44</v>
      </c>
      <c r="G88" s="70" t="s">
        <v>14</v>
      </c>
      <c r="H88" s="4">
        <v>45572</v>
      </c>
      <c r="I88" s="70" t="s">
        <v>356</v>
      </c>
      <c r="J88" s="70" t="s">
        <v>153</v>
      </c>
      <c r="K88" s="22">
        <f t="shared" si="2"/>
        <v>1</v>
      </c>
      <c r="L88" s="60">
        <v>0</v>
      </c>
      <c r="M88" s="224">
        <v>45572</v>
      </c>
    </row>
    <row r="89" spans="1:13">
      <c r="A89" s="4">
        <v>45572</v>
      </c>
      <c r="B89" s="70" t="s">
        <v>41</v>
      </c>
      <c r="C89" s="70" t="s">
        <v>46</v>
      </c>
      <c r="D89" s="70" t="s">
        <v>139</v>
      </c>
      <c r="E89" s="59">
        <v>1</v>
      </c>
      <c r="F89" s="70" t="s">
        <v>44</v>
      </c>
      <c r="G89" s="70" t="s">
        <v>15</v>
      </c>
      <c r="H89" s="4">
        <v>45572</v>
      </c>
      <c r="I89" s="70" t="s">
        <v>356</v>
      </c>
      <c r="J89" s="70" t="s">
        <v>154</v>
      </c>
      <c r="K89" s="22">
        <f t="shared" si="2"/>
        <v>1</v>
      </c>
      <c r="L89" s="60">
        <v>0</v>
      </c>
      <c r="M89" s="224">
        <v>45572</v>
      </c>
    </row>
    <row r="90" spans="1:13">
      <c r="A90" s="4">
        <v>45573</v>
      </c>
      <c r="B90" s="70" t="s">
        <v>41</v>
      </c>
      <c r="C90" s="70" t="s">
        <v>42</v>
      </c>
      <c r="D90" s="70" t="s">
        <v>131</v>
      </c>
      <c r="E90" s="59">
        <v>1</v>
      </c>
      <c r="F90" s="70" t="s">
        <v>44</v>
      </c>
      <c r="G90" s="70" t="s">
        <v>14</v>
      </c>
      <c r="H90" s="4">
        <v>45573</v>
      </c>
      <c r="I90" s="70" t="s">
        <v>356</v>
      </c>
      <c r="J90" s="70" t="s">
        <v>656</v>
      </c>
      <c r="K90" s="22">
        <f t="shared" si="2"/>
        <v>1</v>
      </c>
      <c r="L90" s="60">
        <v>0</v>
      </c>
      <c r="M90" s="224">
        <v>45573</v>
      </c>
    </row>
    <row r="91" spans="1:13">
      <c r="A91" s="4">
        <v>45573</v>
      </c>
      <c r="B91" s="70" t="s">
        <v>41</v>
      </c>
      <c r="C91" s="70" t="s">
        <v>42</v>
      </c>
      <c r="D91" s="70" t="s">
        <v>131</v>
      </c>
      <c r="E91" s="59">
        <v>1</v>
      </c>
      <c r="F91" s="70" t="s">
        <v>44</v>
      </c>
      <c r="G91" s="70" t="s">
        <v>15</v>
      </c>
      <c r="H91" s="4">
        <v>45573</v>
      </c>
      <c r="I91" s="70" t="s">
        <v>356</v>
      </c>
      <c r="J91" s="70" t="s">
        <v>1271</v>
      </c>
      <c r="K91" s="22">
        <f t="shared" si="2"/>
        <v>1</v>
      </c>
      <c r="L91" s="60">
        <v>0</v>
      </c>
      <c r="M91" s="224">
        <v>45573</v>
      </c>
    </row>
    <row r="92" spans="1:13">
      <c r="A92" s="4">
        <v>45573</v>
      </c>
      <c r="B92" s="70" t="s">
        <v>41</v>
      </c>
      <c r="C92" s="70" t="s">
        <v>42</v>
      </c>
      <c r="D92" s="70" t="s">
        <v>131</v>
      </c>
      <c r="E92" s="59">
        <v>4</v>
      </c>
      <c r="F92" s="70" t="s">
        <v>44</v>
      </c>
      <c r="G92" s="70" t="s">
        <v>17</v>
      </c>
      <c r="H92" s="4">
        <v>45573</v>
      </c>
      <c r="I92" s="70" t="s">
        <v>356</v>
      </c>
      <c r="J92" s="70" t="s">
        <v>1559</v>
      </c>
      <c r="K92" s="22">
        <f t="shared" si="2"/>
        <v>3</v>
      </c>
      <c r="L92" s="60">
        <v>1</v>
      </c>
      <c r="M92" s="224">
        <v>45573</v>
      </c>
    </row>
    <row r="93" spans="1:13">
      <c r="A93" s="4">
        <v>45573</v>
      </c>
      <c r="B93" s="70" t="s">
        <v>41</v>
      </c>
      <c r="C93" s="70" t="s">
        <v>42</v>
      </c>
      <c r="D93" s="70" t="s">
        <v>131</v>
      </c>
      <c r="E93" s="59">
        <v>1</v>
      </c>
      <c r="F93" s="70" t="s">
        <v>44</v>
      </c>
      <c r="G93" s="70" t="s">
        <v>37</v>
      </c>
      <c r="H93" s="4">
        <v>45573</v>
      </c>
      <c r="I93" s="70" t="s">
        <v>356</v>
      </c>
      <c r="J93" s="70" t="s">
        <v>146</v>
      </c>
      <c r="K93" s="22">
        <f t="shared" si="2"/>
        <v>0</v>
      </c>
      <c r="L93" s="60">
        <v>1</v>
      </c>
      <c r="M93" s="224">
        <v>45573</v>
      </c>
    </row>
    <row r="94" spans="1:13">
      <c r="A94" s="4">
        <v>45573</v>
      </c>
      <c r="B94" s="70" t="s">
        <v>41</v>
      </c>
      <c r="C94" s="70" t="s">
        <v>49</v>
      </c>
      <c r="D94" s="70" t="s">
        <v>43</v>
      </c>
      <c r="E94" s="59">
        <v>1</v>
      </c>
      <c r="F94" s="70" t="s">
        <v>44</v>
      </c>
      <c r="G94" s="70" t="s">
        <v>14</v>
      </c>
      <c r="H94" s="4">
        <v>45573</v>
      </c>
      <c r="I94" s="70" t="s">
        <v>356</v>
      </c>
      <c r="J94" s="70" t="s">
        <v>249</v>
      </c>
      <c r="K94" s="22">
        <f t="shared" si="2"/>
        <v>1</v>
      </c>
      <c r="L94" s="60">
        <v>0</v>
      </c>
      <c r="M94" s="224">
        <v>45573</v>
      </c>
    </row>
    <row r="95" spans="1:13">
      <c r="A95" s="4">
        <v>45573</v>
      </c>
      <c r="B95" s="70" t="s">
        <v>41</v>
      </c>
      <c r="C95" s="70" t="s">
        <v>49</v>
      </c>
      <c r="D95" s="70" t="s">
        <v>43</v>
      </c>
      <c r="E95" s="59">
        <v>1</v>
      </c>
      <c r="F95" s="70" t="s">
        <v>44</v>
      </c>
      <c r="G95" s="70" t="s">
        <v>15</v>
      </c>
      <c r="H95" s="4">
        <v>45573</v>
      </c>
      <c r="I95" s="70" t="s">
        <v>356</v>
      </c>
      <c r="J95" s="70" t="s">
        <v>248</v>
      </c>
      <c r="K95" s="22">
        <f t="shared" si="2"/>
        <v>1</v>
      </c>
      <c r="L95" s="60">
        <v>0</v>
      </c>
      <c r="M95" s="224">
        <v>45573</v>
      </c>
    </row>
    <row r="96" spans="1:13">
      <c r="A96" s="4">
        <v>45573</v>
      </c>
      <c r="B96" s="70" t="s">
        <v>41</v>
      </c>
      <c r="C96" s="70" t="s">
        <v>42</v>
      </c>
      <c r="D96" s="70" t="s">
        <v>180</v>
      </c>
      <c r="E96" s="59">
        <v>1</v>
      </c>
      <c r="F96" s="70" t="s">
        <v>44</v>
      </c>
      <c r="G96" s="70" t="s">
        <v>14</v>
      </c>
      <c r="H96" s="4">
        <v>45573</v>
      </c>
      <c r="I96" s="70" t="s">
        <v>356</v>
      </c>
      <c r="J96" s="70" t="s">
        <v>653</v>
      </c>
      <c r="K96" s="22">
        <f t="shared" si="2"/>
        <v>1</v>
      </c>
      <c r="L96" s="60">
        <v>0</v>
      </c>
      <c r="M96" s="224">
        <v>45573</v>
      </c>
    </row>
    <row r="97" spans="1:13">
      <c r="A97" s="4">
        <v>45573</v>
      </c>
      <c r="B97" s="70" t="s">
        <v>41</v>
      </c>
      <c r="C97" s="70" t="s">
        <v>42</v>
      </c>
      <c r="D97" s="70" t="s">
        <v>180</v>
      </c>
      <c r="E97" s="59">
        <v>1</v>
      </c>
      <c r="F97" s="70" t="s">
        <v>44</v>
      </c>
      <c r="G97" s="70" t="s">
        <v>15</v>
      </c>
      <c r="H97" s="4">
        <v>45573</v>
      </c>
      <c r="I97" s="70" t="s">
        <v>356</v>
      </c>
      <c r="J97" s="70" t="s">
        <v>654</v>
      </c>
      <c r="K97" s="22">
        <f t="shared" si="2"/>
        <v>1</v>
      </c>
      <c r="L97" s="60">
        <v>0</v>
      </c>
      <c r="M97" s="224">
        <v>45573</v>
      </c>
    </row>
    <row r="98" spans="1:13">
      <c r="A98" s="4">
        <v>45573</v>
      </c>
      <c r="B98" s="70" t="s">
        <v>41</v>
      </c>
      <c r="C98" s="70" t="s">
        <v>42</v>
      </c>
      <c r="D98" s="70" t="s">
        <v>180</v>
      </c>
      <c r="E98" s="59">
        <v>2</v>
      </c>
      <c r="F98" s="70" t="s">
        <v>44</v>
      </c>
      <c r="G98" s="70" t="s">
        <v>37</v>
      </c>
      <c r="H98" s="4">
        <v>45573</v>
      </c>
      <c r="I98" s="70" t="s">
        <v>356</v>
      </c>
      <c r="J98" s="70" t="s">
        <v>348</v>
      </c>
      <c r="K98" s="22">
        <f t="shared" si="2"/>
        <v>0</v>
      </c>
      <c r="L98" s="60">
        <v>2</v>
      </c>
      <c r="M98" s="224">
        <v>45573</v>
      </c>
    </row>
    <row r="99" spans="1:13">
      <c r="A99" s="4">
        <v>45573</v>
      </c>
      <c r="B99" s="70" t="s">
        <v>41</v>
      </c>
      <c r="C99" s="70" t="s">
        <v>42</v>
      </c>
      <c r="D99" s="70" t="s">
        <v>131</v>
      </c>
      <c r="E99" s="59">
        <v>1</v>
      </c>
      <c r="F99" s="70" t="s">
        <v>44</v>
      </c>
      <c r="G99" s="70" t="s">
        <v>14</v>
      </c>
      <c r="H99" s="4">
        <v>45573</v>
      </c>
      <c r="I99" s="70" t="s">
        <v>356</v>
      </c>
      <c r="J99" s="70" t="s">
        <v>132</v>
      </c>
      <c r="K99" s="22">
        <f t="shared" si="2"/>
        <v>1</v>
      </c>
      <c r="L99" s="60">
        <v>0</v>
      </c>
      <c r="M99" s="224">
        <v>45573</v>
      </c>
    </row>
    <row r="100" spans="1:13">
      <c r="A100" s="4">
        <v>45573</v>
      </c>
      <c r="B100" s="70" t="s">
        <v>41</v>
      </c>
      <c r="C100" s="70" t="s">
        <v>42</v>
      </c>
      <c r="D100" s="70" t="s">
        <v>131</v>
      </c>
      <c r="E100" s="59">
        <v>1</v>
      </c>
      <c r="F100" s="70" t="s">
        <v>44</v>
      </c>
      <c r="G100" s="70" t="s">
        <v>15</v>
      </c>
      <c r="H100" s="4">
        <v>45573</v>
      </c>
      <c r="I100" s="70" t="s">
        <v>356</v>
      </c>
      <c r="J100" s="70" t="s">
        <v>133</v>
      </c>
      <c r="K100" s="22">
        <f t="shared" si="2"/>
        <v>0</v>
      </c>
      <c r="L100" s="60">
        <v>1</v>
      </c>
      <c r="M100" s="224">
        <v>45573</v>
      </c>
    </row>
    <row r="101" spans="1:13">
      <c r="A101" s="4">
        <v>45573</v>
      </c>
      <c r="B101" s="70" t="s">
        <v>41</v>
      </c>
      <c r="C101" s="70" t="s">
        <v>42</v>
      </c>
      <c r="D101" s="70" t="s">
        <v>131</v>
      </c>
      <c r="E101" s="59">
        <v>5</v>
      </c>
      <c r="F101" s="70" t="s">
        <v>44</v>
      </c>
      <c r="G101" s="70" t="s">
        <v>17</v>
      </c>
      <c r="H101" s="4">
        <v>45573</v>
      </c>
      <c r="I101" s="70" t="s">
        <v>356</v>
      </c>
      <c r="J101" s="70" t="s">
        <v>1559</v>
      </c>
      <c r="K101" s="22">
        <f t="shared" si="2"/>
        <v>4</v>
      </c>
      <c r="L101" s="60">
        <v>1</v>
      </c>
      <c r="M101" s="224">
        <v>45573</v>
      </c>
    </row>
    <row r="102" spans="1:13">
      <c r="A102" s="4">
        <v>45573</v>
      </c>
      <c r="B102" s="70" t="s">
        <v>41</v>
      </c>
      <c r="C102" s="70" t="s">
        <v>42</v>
      </c>
      <c r="D102" s="70" t="s">
        <v>131</v>
      </c>
      <c r="E102" s="59">
        <v>2</v>
      </c>
      <c r="F102" s="70" t="s">
        <v>44</v>
      </c>
      <c r="G102" s="70" t="s">
        <v>37</v>
      </c>
      <c r="H102" s="4">
        <v>45573</v>
      </c>
      <c r="I102" s="70" t="s">
        <v>356</v>
      </c>
      <c r="J102" s="70" t="s">
        <v>146</v>
      </c>
      <c r="K102" s="22">
        <f t="shared" si="2"/>
        <v>1</v>
      </c>
      <c r="L102" s="60">
        <v>1</v>
      </c>
      <c r="M102" s="224">
        <v>45573</v>
      </c>
    </row>
    <row r="103" spans="1:13">
      <c r="A103" s="4">
        <v>45573</v>
      </c>
      <c r="B103" s="70" t="s">
        <v>41</v>
      </c>
      <c r="C103" s="70" t="s">
        <v>42</v>
      </c>
      <c r="D103" s="70" t="s">
        <v>131</v>
      </c>
      <c r="E103" s="59">
        <v>1</v>
      </c>
      <c r="F103" s="70" t="s">
        <v>44</v>
      </c>
      <c r="G103" s="70" t="s">
        <v>14</v>
      </c>
      <c r="H103" s="4">
        <v>45573</v>
      </c>
      <c r="I103" s="70" t="s">
        <v>356</v>
      </c>
      <c r="J103" s="70" t="s">
        <v>469</v>
      </c>
      <c r="K103" s="22">
        <f t="shared" si="2"/>
        <v>1</v>
      </c>
      <c r="L103" s="60">
        <v>0</v>
      </c>
      <c r="M103" s="224">
        <v>45573</v>
      </c>
    </row>
    <row r="104" spans="1:13">
      <c r="A104" s="4">
        <v>45573</v>
      </c>
      <c r="B104" s="70" t="s">
        <v>41</v>
      </c>
      <c r="C104" s="70" t="s">
        <v>46</v>
      </c>
      <c r="D104" s="70" t="s">
        <v>139</v>
      </c>
      <c r="E104" s="59">
        <v>1</v>
      </c>
      <c r="F104" s="70" t="s">
        <v>44</v>
      </c>
      <c r="G104" s="70" t="s">
        <v>14</v>
      </c>
      <c r="H104" s="4">
        <v>45573</v>
      </c>
      <c r="I104" s="70" t="s">
        <v>356</v>
      </c>
      <c r="J104" s="70" t="s">
        <v>235</v>
      </c>
      <c r="K104" s="22">
        <f t="shared" si="2"/>
        <v>1</v>
      </c>
      <c r="L104" s="60">
        <v>0</v>
      </c>
      <c r="M104" s="224">
        <v>45573</v>
      </c>
    </row>
    <row r="105" spans="1:13">
      <c r="A105" s="4">
        <v>45573</v>
      </c>
      <c r="B105" s="70" t="s">
        <v>41</v>
      </c>
      <c r="C105" s="70" t="s">
        <v>46</v>
      </c>
      <c r="D105" s="70" t="s">
        <v>139</v>
      </c>
      <c r="E105" s="59">
        <v>1</v>
      </c>
      <c r="F105" s="70" t="s">
        <v>44</v>
      </c>
      <c r="G105" s="70" t="s">
        <v>15</v>
      </c>
      <c r="H105" s="4">
        <v>45573</v>
      </c>
      <c r="I105" s="70" t="s">
        <v>356</v>
      </c>
      <c r="J105" s="70" t="s">
        <v>236</v>
      </c>
      <c r="K105" s="22">
        <f t="shared" si="2"/>
        <v>1</v>
      </c>
      <c r="L105" s="60">
        <v>0</v>
      </c>
      <c r="M105" s="224">
        <v>45573</v>
      </c>
    </row>
    <row r="106" spans="1:13">
      <c r="A106" s="4">
        <v>45573</v>
      </c>
      <c r="B106" s="70" t="s">
        <v>41</v>
      </c>
      <c r="C106" s="70" t="s">
        <v>46</v>
      </c>
      <c r="D106" s="70" t="s">
        <v>139</v>
      </c>
      <c r="E106" s="59">
        <v>4</v>
      </c>
      <c r="F106" s="70" t="s">
        <v>44</v>
      </c>
      <c r="G106" s="70" t="s">
        <v>37</v>
      </c>
      <c r="H106" s="4">
        <v>45573</v>
      </c>
      <c r="I106" s="70" t="s">
        <v>356</v>
      </c>
      <c r="J106" s="70" t="s">
        <v>155</v>
      </c>
      <c r="K106" s="22">
        <f t="shared" si="2"/>
        <v>4</v>
      </c>
      <c r="L106" s="60">
        <v>0</v>
      </c>
      <c r="M106" s="224">
        <v>45573</v>
      </c>
    </row>
    <row r="107" spans="1:13">
      <c r="A107" s="4">
        <v>45573</v>
      </c>
      <c r="B107" s="70" t="s">
        <v>41</v>
      </c>
      <c r="C107" s="70" t="s">
        <v>46</v>
      </c>
      <c r="D107" s="70" t="s">
        <v>43</v>
      </c>
      <c r="E107" s="59">
        <v>1</v>
      </c>
      <c r="F107" s="70" t="s">
        <v>44</v>
      </c>
      <c r="G107" s="70" t="s">
        <v>14</v>
      </c>
      <c r="H107" s="4">
        <v>45573</v>
      </c>
      <c r="I107" s="70" t="s">
        <v>356</v>
      </c>
      <c r="J107" s="70" t="s">
        <v>259</v>
      </c>
      <c r="K107" s="22">
        <f t="shared" si="2"/>
        <v>1</v>
      </c>
      <c r="L107" s="60">
        <v>0</v>
      </c>
      <c r="M107" s="224">
        <v>45573</v>
      </c>
    </row>
    <row r="108" spans="1:13">
      <c r="A108" s="4">
        <v>45573</v>
      </c>
      <c r="B108" s="70" t="s">
        <v>41</v>
      </c>
      <c r="C108" s="70" t="s">
        <v>46</v>
      </c>
      <c r="D108" s="70" t="s">
        <v>43</v>
      </c>
      <c r="E108" s="59">
        <v>1</v>
      </c>
      <c r="F108" s="70" t="s">
        <v>44</v>
      </c>
      <c r="G108" s="70" t="s">
        <v>15</v>
      </c>
      <c r="H108" s="4">
        <v>45573</v>
      </c>
      <c r="I108" s="70" t="s">
        <v>356</v>
      </c>
      <c r="J108" s="70" t="s">
        <v>260</v>
      </c>
      <c r="K108" s="22">
        <f t="shared" si="2"/>
        <v>1</v>
      </c>
      <c r="L108" s="60">
        <v>0</v>
      </c>
      <c r="M108" s="224">
        <v>45573</v>
      </c>
    </row>
    <row r="109" spans="1:13">
      <c r="A109" s="4">
        <v>45574</v>
      </c>
      <c r="B109" s="70" t="s">
        <v>41</v>
      </c>
      <c r="C109" s="70" t="s">
        <v>46</v>
      </c>
      <c r="D109" s="70" t="s">
        <v>173</v>
      </c>
      <c r="E109" s="59">
        <v>1</v>
      </c>
      <c r="F109" s="70" t="s">
        <v>44</v>
      </c>
      <c r="G109" s="70" t="s">
        <v>15</v>
      </c>
      <c r="H109" s="4">
        <v>45573</v>
      </c>
      <c r="I109" s="70" t="s">
        <v>356</v>
      </c>
      <c r="J109" s="70" t="s">
        <v>1697</v>
      </c>
      <c r="K109" s="22">
        <f t="shared" si="2"/>
        <v>1</v>
      </c>
      <c r="L109" s="60">
        <v>0</v>
      </c>
      <c r="M109" s="224">
        <v>45573</v>
      </c>
    </row>
    <row r="110" spans="1:13">
      <c r="A110" s="4">
        <v>45574</v>
      </c>
      <c r="B110" s="70" t="s">
        <v>41</v>
      </c>
      <c r="C110" s="70" t="s">
        <v>46</v>
      </c>
      <c r="D110" s="70" t="s">
        <v>139</v>
      </c>
      <c r="E110" s="59">
        <v>1</v>
      </c>
      <c r="F110" s="70" t="s">
        <v>44</v>
      </c>
      <c r="G110" s="70" t="s">
        <v>14</v>
      </c>
      <c r="H110" s="4">
        <v>45574</v>
      </c>
      <c r="I110" s="70" t="s">
        <v>356</v>
      </c>
      <c r="J110" s="70" t="s">
        <v>218</v>
      </c>
      <c r="K110" s="22">
        <f t="shared" si="2"/>
        <v>1</v>
      </c>
      <c r="L110" s="60">
        <v>0</v>
      </c>
      <c r="M110" s="224">
        <v>45574</v>
      </c>
    </row>
    <row r="111" spans="1:13">
      <c r="A111" s="4">
        <v>45574</v>
      </c>
      <c r="B111" s="70" t="s">
        <v>41</v>
      </c>
      <c r="C111" s="70" t="s">
        <v>46</v>
      </c>
      <c r="D111" s="70" t="s">
        <v>139</v>
      </c>
      <c r="E111" s="59">
        <v>1</v>
      </c>
      <c r="F111" s="70" t="s">
        <v>44</v>
      </c>
      <c r="G111" s="70" t="s">
        <v>15</v>
      </c>
      <c r="H111" s="4">
        <v>45574</v>
      </c>
      <c r="I111" s="70" t="s">
        <v>356</v>
      </c>
      <c r="J111" s="70" t="s">
        <v>219</v>
      </c>
      <c r="K111" s="22">
        <f t="shared" si="2"/>
        <v>1</v>
      </c>
      <c r="L111" s="60">
        <v>0</v>
      </c>
      <c r="M111" s="224">
        <v>45574</v>
      </c>
    </row>
    <row r="112" spans="1:13">
      <c r="A112" s="4">
        <v>45574</v>
      </c>
      <c r="B112" s="70" t="s">
        <v>41</v>
      </c>
      <c r="C112" s="70" t="s">
        <v>46</v>
      </c>
      <c r="D112" s="70" t="s">
        <v>139</v>
      </c>
      <c r="E112" s="59">
        <v>2</v>
      </c>
      <c r="F112" s="70" t="s">
        <v>44</v>
      </c>
      <c r="G112" s="70" t="s">
        <v>37</v>
      </c>
      <c r="H112" s="4">
        <v>45574</v>
      </c>
      <c r="I112" s="70" t="s">
        <v>356</v>
      </c>
      <c r="J112" s="70" t="s">
        <v>155</v>
      </c>
      <c r="K112" s="22">
        <f t="shared" si="2"/>
        <v>2</v>
      </c>
      <c r="L112" s="60">
        <v>0</v>
      </c>
      <c r="M112" s="224">
        <v>45574</v>
      </c>
    </row>
    <row r="113" spans="1:13">
      <c r="A113" s="4">
        <v>45574</v>
      </c>
      <c r="B113" s="70" t="s">
        <v>41</v>
      </c>
      <c r="C113" s="70" t="s">
        <v>46</v>
      </c>
      <c r="D113" s="70" t="s">
        <v>325</v>
      </c>
      <c r="E113" s="59">
        <v>1</v>
      </c>
      <c r="F113" s="70" t="s">
        <v>44</v>
      </c>
      <c r="G113" s="70" t="s">
        <v>14</v>
      </c>
      <c r="H113" s="4">
        <v>45574</v>
      </c>
      <c r="I113" s="70" t="s">
        <v>356</v>
      </c>
      <c r="J113" s="70" t="s">
        <v>683</v>
      </c>
      <c r="K113" s="22">
        <f t="shared" si="2"/>
        <v>1</v>
      </c>
      <c r="L113" s="60">
        <v>0</v>
      </c>
      <c r="M113" s="224">
        <v>45574</v>
      </c>
    </row>
    <row r="114" spans="1:13">
      <c r="A114" s="4">
        <v>45574</v>
      </c>
      <c r="B114" s="70" t="s">
        <v>41</v>
      </c>
      <c r="C114" s="70" t="s">
        <v>46</v>
      </c>
      <c r="D114" s="70" t="s">
        <v>325</v>
      </c>
      <c r="E114" s="59">
        <f>2+2</f>
        <v>4</v>
      </c>
      <c r="F114" s="70" t="s">
        <v>44</v>
      </c>
      <c r="G114" s="70" t="s">
        <v>37</v>
      </c>
      <c r="H114" s="4">
        <v>45574</v>
      </c>
      <c r="I114" s="70" t="s">
        <v>356</v>
      </c>
      <c r="J114" s="70" t="s">
        <v>348</v>
      </c>
      <c r="K114" s="22">
        <f t="shared" si="2"/>
        <v>2</v>
      </c>
      <c r="L114" s="60">
        <v>2</v>
      </c>
      <c r="M114" s="224">
        <v>45574</v>
      </c>
    </row>
    <row r="115" spans="1:13">
      <c r="A115" s="4">
        <v>45574</v>
      </c>
      <c r="B115" s="70" t="s">
        <v>41</v>
      </c>
      <c r="C115" s="70" t="s">
        <v>46</v>
      </c>
      <c r="D115" s="70" t="s">
        <v>325</v>
      </c>
      <c r="E115" s="59">
        <v>1</v>
      </c>
      <c r="F115" s="70" t="s">
        <v>44</v>
      </c>
      <c r="G115" s="70" t="s">
        <v>14</v>
      </c>
      <c r="H115" s="4">
        <v>45574</v>
      </c>
      <c r="I115" s="70" t="s">
        <v>356</v>
      </c>
      <c r="J115" s="70" t="s">
        <v>359</v>
      </c>
      <c r="K115" s="22">
        <f t="shared" ref="K115:K178" si="3">IF(H115="",0,IF(L115&gt;E115,"ERROR",E115-L115))</f>
        <v>1</v>
      </c>
      <c r="L115" s="60">
        <v>0</v>
      </c>
      <c r="M115" s="224">
        <v>45574</v>
      </c>
    </row>
    <row r="116" spans="1:13">
      <c r="A116" s="4">
        <v>45574</v>
      </c>
      <c r="B116" s="70" t="s">
        <v>41</v>
      </c>
      <c r="C116" s="70" t="s">
        <v>46</v>
      </c>
      <c r="D116" s="70" t="s">
        <v>325</v>
      </c>
      <c r="E116" s="59">
        <v>1</v>
      </c>
      <c r="F116" s="70" t="s">
        <v>44</v>
      </c>
      <c r="G116" s="70" t="s">
        <v>15</v>
      </c>
      <c r="H116" s="4">
        <v>45574</v>
      </c>
      <c r="I116" s="70" t="s">
        <v>356</v>
      </c>
      <c r="J116" s="70" t="s">
        <v>360</v>
      </c>
      <c r="K116" s="22">
        <f t="shared" si="3"/>
        <v>1</v>
      </c>
      <c r="L116" s="60">
        <v>0</v>
      </c>
      <c r="M116" s="224">
        <v>45574</v>
      </c>
    </row>
    <row r="117" spans="1:13">
      <c r="A117" s="4">
        <v>45574</v>
      </c>
      <c r="B117" s="70" t="s">
        <v>41</v>
      </c>
      <c r="C117" s="70" t="s">
        <v>46</v>
      </c>
      <c r="D117" s="70" t="s">
        <v>139</v>
      </c>
      <c r="E117" s="59">
        <v>1</v>
      </c>
      <c r="F117" s="70" t="s">
        <v>44</v>
      </c>
      <c r="G117" s="70" t="s">
        <v>14</v>
      </c>
      <c r="H117" s="4">
        <v>45574</v>
      </c>
      <c r="I117" s="70" t="s">
        <v>356</v>
      </c>
      <c r="J117" s="70" t="s">
        <v>138</v>
      </c>
      <c r="K117" s="22">
        <f t="shared" si="3"/>
        <v>1</v>
      </c>
      <c r="L117" s="60">
        <v>0</v>
      </c>
      <c r="M117" s="224">
        <v>45574</v>
      </c>
    </row>
    <row r="118" spans="1:13">
      <c r="A118" s="4">
        <v>45574</v>
      </c>
      <c r="B118" s="70" t="s">
        <v>41</v>
      </c>
      <c r="C118" s="70" t="s">
        <v>46</v>
      </c>
      <c r="D118" s="70" t="s">
        <v>139</v>
      </c>
      <c r="E118" s="59">
        <v>1</v>
      </c>
      <c r="F118" s="70" t="s">
        <v>44</v>
      </c>
      <c r="G118" s="70" t="s">
        <v>15</v>
      </c>
      <c r="H118" s="4">
        <v>45574</v>
      </c>
      <c r="I118" s="70" t="s">
        <v>356</v>
      </c>
      <c r="J118" s="70" t="s">
        <v>140</v>
      </c>
      <c r="K118" s="22">
        <f t="shared" si="3"/>
        <v>1</v>
      </c>
      <c r="L118" s="60">
        <v>0</v>
      </c>
      <c r="M118" s="224">
        <v>45574</v>
      </c>
    </row>
    <row r="119" spans="1:13">
      <c r="A119" s="4">
        <v>45574</v>
      </c>
      <c r="B119" s="70" t="s">
        <v>41</v>
      </c>
      <c r="C119" s="70" t="s">
        <v>46</v>
      </c>
      <c r="D119" s="70" t="s">
        <v>139</v>
      </c>
      <c r="E119" s="59">
        <v>2</v>
      </c>
      <c r="F119" s="70" t="s">
        <v>44</v>
      </c>
      <c r="G119" s="70" t="s">
        <v>37</v>
      </c>
      <c r="H119" s="4">
        <v>45574</v>
      </c>
      <c r="I119" s="70" t="s">
        <v>356</v>
      </c>
      <c r="J119" s="70" t="s">
        <v>155</v>
      </c>
      <c r="K119" s="22">
        <f t="shared" si="3"/>
        <v>2</v>
      </c>
      <c r="L119" s="60">
        <v>0</v>
      </c>
      <c r="M119" s="224">
        <v>45574</v>
      </c>
    </row>
    <row r="120" spans="1:13">
      <c r="A120" s="4">
        <v>45574</v>
      </c>
      <c r="B120" s="70" t="s">
        <v>41</v>
      </c>
      <c r="C120" s="70" t="s">
        <v>64</v>
      </c>
      <c r="D120" s="70" t="s">
        <v>163</v>
      </c>
      <c r="E120" s="59">
        <v>1</v>
      </c>
      <c r="F120" s="70" t="s">
        <v>44</v>
      </c>
      <c r="G120" s="70" t="s">
        <v>14</v>
      </c>
      <c r="H120" s="4">
        <v>45574</v>
      </c>
      <c r="I120" s="70" t="s">
        <v>356</v>
      </c>
      <c r="J120" s="70" t="s">
        <v>847</v>
      </c>
      <c r="K120" s="22">
        <f t="shared" si="3"/>
        <v>1</v>
      </c>
      <c r="L120" s="60">
        <v>0</v>
      </c>
      <c r="M120" s="224">
        <v>45574</v>
      </c>
    </row>
    <row r="121" spans="1:13">
      <c r="A121" s="4">
        <v>45574</v>
      </c>
      <c r="B121" s="70" t="s">
        <v>41</v>
      </c>
      <c r="C121" s="70" t="s">
        <v>64</v>
      </c>
      <c r="D121" s="70" t="s">
        <v>163</v>
      </c>
      <c r="E121" s="59">
        <v>1</v>
      </c>
      <c r="F121" s="70" t="s">
        <v>44</v>
      </c>
      <c r="G121" s="70" t="s">
        <v>15</v>
      </c>
      <c r="H121" s="4">
        <v>45574</v>
      </c>
      <c r="I121" s="70" t="s">
        <v>356</v>
      </c>
      <c r="J121" s="70" t="s">
        <v>848</v>
      </c>
      <c r="K121" s="22">
        <f t="shared" si="3"/>
        <v>1</v>
      </c>
      <c r="L121" s="60">
        <v>0</v>
      </c>
      <c r="M121" s="224">
        <v>45574</v>
      </c>
    </row>
    <row r="122" spans="1:13">
      <c r="A122" s="4">
        <v>45574</v>
      </c>
      <c r="B122" s="70" t="s">
        <v>41</v>
      </c>
      <c r="C122" s="70" t="s">
        <v>64</v>
      </c>
      <c r="D122" s="70" t="s">
        <v>163</v>
      </c>
      <c r="E122" s="59">
        <v>3</v>
      </c>
      <c r="F122" s="70" t="s">
        <v>44</v>
      </c>
      <c r="G122" s="70" t="s">
        <v>37</v>
      </c>
      <c r="H122" s="4">
        <v>45574</v>
      </c>
      <c r="I122" s="70" t="s">
        <v>356</v>
      </c>
      <c r="J122" s="70" t="s">
        <v>155</v>
      </c>
      <c r="K122" s="22">
        <f t="shared" si="3"/>
        <v>1</v>
      </c>
      <c r="L122" s="60">
        <v>2</v>
      </c>
      <c r="M122" s="224">
        <v>45574</v>
      </c>
    </row>
    <row r="123" spans="1:13">
      <c r="A123" s="4">
        <v>45574</v>
      </c>
      <c r="B123" s="70" t="s">
        <v>41</v>
      </c>
      <c r="C123" s="70" t="s">
        <v>64</v>
      </c>
      <c r="D123" s="70" t="s">
        <v>163</v>
      </c>
      <c r="E123" s="59">
        <v>1</v>
      </c>
      <c r="F123" s="70" t="s">
        <v>44</v>
      </c>
      <c r="G123" s="70" t="s">
        <v>14</v>
      </c>
      <c r="H123" s="4">
        <v>45574</v>
      </c>
      <c r="I123" s="70" t="s">
        <v>356</v>
      </c>
      <c r="J123" s="70" t="s">
        <v>220</v>
      </c>
      <c r="K123" s="22">
        <f t="shared" si="3"/>
        <v>1</v>
      </c>
      <c r="L123" s="60">
        <v>0</v>
      </c>
      <c r="M123" s="224">
        <v>45574</v>
      </c>
    </row>
    <row r="124" spans="1:13">
      <c r="A124" s="4">
        <v>45574</v>
      </c>
      <c r="B124" s="70" t="s">
        <v>41</v>
      </c>
      <c r="C124" s="70" t="s">
        <v>64</v>
      </c>
      <c r="D124" s="70" t="s">
        <v>163</v>
      </c>
      <c r="E124" s="59">
        <v>1</v>
      </c>
      <c r="F124" s="70" t="s">
        <v>44</v>
      </c>
      <c r="G124" s="70" t="s">
        <v>15</v>
      </c>
      <c r="H124" s="4">
        <v>45574</v>
      </c>
      <c r="I124" s="70" t="s">
        <v>356</v>
      </c>
      <c r="J124" s="70" t="s">
        <v>841</v>
      </c>
      <c r="K124" s="22">
        <f t="shared" si="3"/>
        <v>1</v>
      </c>
      <c r="L124" s="60">
        <v>0</v>
      </c>
      <c r="M124" s="224">
        <v>45574</v>
      </c>
    </row>
    <row r="125" spans="1:13">
      <c r="A125" s="4">
        <v>45574</v>
      </c>
      <c r="B125" s="70" t="s">
        <v>41</v>
      </c>
      <c r="C125" s="70" t="s">
        <v>64</v>
      </c>
      <c r="D125" s="70" t="s">
        <v>163</v>
      </c>
      <c r="E125" s="59">
        <v>2</v>
      </c>
      <c r="F125" s="70" t="s">
        <v>44</v>
      </c>
      <c r="G125" s="70" t="s">
        <v>37</v>
      </c>
      <c r="H125" s="4">
        <v>45574</v>
      </c>
      <c r="I125" s="70" t="s">
        <v>356</v>
      </c>
      <c r="J125" s="70" t="s">
        <v>146</v>
      </c>
      <c r="K125" s="22">
        <f t="shared" si="3"/>
        <v>1</v>
      </c>
      <c r="L125" s="60">
        <v>1</v>
      </c>
      <c r="M125" s="224">
        <v>45574</v>
      </c>
    </row>
    <row r="126" spans="1:13">
      <c r="A126" s="4">
        <v>45574</v>
      </c>
      <c r="B126" s="70" t="s">
        <v>41</v>
      </c>
      <c r="C126" s="70" t="s">
        <v>42</v>
      </c>
      <c r="D126" s="70" t="s">
        <v>131</v>
      </c>
      <c r="E126" s="59">
        <v>1</v>
      </c>
      <c r="F126" s="70" t="s">
        <v>44</v>
      </c>
      <c r="G126" s="70" t="s">
        <v>14</v>
      </c>
      <c r="H126" s="4">
        <v>45574</v>
      </c>
      <c r="I126" s="70" t="s">
        <v>356</v>
      </c>
      <c r="J126" s="70" t="s">
        <v>1698</v>
      </c>
      <c r="K126" s="22">
        <f t="shared" si="3"/>
        <v>1</v>
      </c>
      <c r="L126" s="60">
        <v>0</v>
      </c>
      <c r="M126" s="224">
        <v>45574</v>
      </c>
    </row>
    <row r="127" spans="1:13">
      <c r="A127" s="4">
        <v>45574</v>
      </c>
      <c r="B127" s="70" t="s">
        <v>41</v>
      </c>
      <c r="C127" s="70" t="s">
        <v>42</v>
      </c>
      <c r="D127" s="70" t="s">
        <v>131</v>
      </c>
      <c r="E127" s="59">
        <v>2</v>
      </c>
      <c r="F127" s="70" t="s">
        <v>44</v>
      </c>
      <c r="G127" s="70" t="s">
        <v>37</v>
      </c>
      <c r="H127" s="4">
        <v>45574</v>
      </c>
      <c r="I127" s="70" t="s">
        <v>356</v>
      </c>
      <c r="J127" s="70" t="s">
        <v>146</v>
      </c>
      <c r="K127" s="22">
        <f t="shared" si="3"/>
        <v>2</v>
      </c>
      <c r="L127" s="60">
        <v>0</v>
      </c>
      <c r="M127" s="224">
        <v>45574</v>
      </c>
    </row>
    <row r="128" spans="1:13">
      <c r="A128" s="115">
        <v>45574</v>
      </c>
      <c r="B128" s="70" t="s">
        <v>41</v>
      </c>
      <c r="C128" s="70" t="s">
        <v>42</v>
      </c>
      <c r="D128" s="70" t="s">
        <v>131</v>
      </c>
      <c r="E128" s="59">
        <v>15</v>
      </c>
      <c r="F128" s="70" t="s">
        <v>44</v>
      </c>
      <c r="G128" s="70" t="s">
        <v>17</v>
      </c>
      <c r="H128" s="4">
        <v>45574</v>
      </c>
      <c r="I128" s="70" t="s">
        <v>356</v>
      </c>
      <c r="J128" s="70" t="s">
        <v>1559</v>
      </c>
      <c r="K128" s="22">
        <f t="shared" si="3"/>
        <v>14</v>
      </c>
      <c r="L128" s="60">
        <v>1</v>
      </c>
      <c r="M128" s="224">
        <v>45574</v>
      </c>
    </row>
    <row r="129" spans="1:14">
      <c r="A129" s="4">
        <v>45574</v>
      </c>
      <c r="B129" s="70" t="s">
        <v>41</v>
      </c>
      <c r="C129" s="70" t="s">
        <v>42</v>
      </c>
      <c r="D129" s="70" t="s">
        <v>131</v>
      </c>
      <c r="E129" s="59">
        <v>1</v>
      </c>
      <c r="F129" s="70" t="s">
        <v>44</v>
      </c>
      <c r="G129" s="70" t="s">
        <v>30</v>
      </c>
      <c r="H129" s="4">
        <v>45574</v>
      </c>
      <c r="I129" s="70" t="s">
        <v>356</v>
      </c>
      <c r="J129" s="70" t="s">
        <v>1692</v>
      </c>
      <c r="K129" s="22">
        <f t="shared" si="3"/>
        <v>1</v>
      </c>
      <c r="L129" s="60">
        <v>0</v>
      </c>
      <c r="M129" s="224">
        <v>45574</v>
      </c>
    </row>
    <row r="130" spans="1:14">
      <c r="A130" s="4">
        <v>45574</v>
      </c>
      <c r="B130" s="70" t="s">
        <v>41</v>
      </c>
      <c r="C130" s="70" t="s">
        <v>42</v>
      </c>
      <c r="D130" s="70" t="s">
        <v>127</v>
      </c>
      <c r="E130" s="59">
        <v>1</v>
      </c>
      <c r="F130" s="70" t="s">
        <v>44</v>
      </c>
      <c r="G130" s="70" t="s">
        <v>14</v>
      </c>
      <c r="H130" s="4">
        <v>45574</v>
      </c>
      <c r="I130" s="70" t="s">
        <v>356</v>
      </c>
      <c r="J130" s="70" t="s">
        <v>1699</v>
      </c>
      <c r="K130" s="22">
        <f t="shared" si="3"/>
        <v>1</v>
      </c>
      <c r="L130" s="60">
        <v>0</v>
      </c>
      <c r="M130" s="224">
        <v>45574</v>
      </c>
    </row>
    <row r="131" spans="1:14">
      <c r="A131" s="4">
        <v>45574</v>
      </c>
      <c r="B131" s="70" t="s">
        <v>41</v>
      </c>
      <c r="C131" s="70" t="s">
        <v>42</v>
      </c>
      <c r="D131" s="70" t="s">
        <v>127</v>
      </c>
      <c r="E131" s="59">
        <v>1</v>
      </c>
      <c r="F131" s="70" t="s">
        <v>44</v>
      </c>
      <c r="G131" s="70" t="s">
        <v>15</v>
      </c>
      <c r="H131" s="4">
        <v>45574</v>
      </c>
      <c r="I131" s="70" t="s">
        <v>356</v>
      </c>
      <c r="J131" s="70" t="s">
        <v>1700</v>
      </c>
      <c r="K131" s="22">
        <f t="shared" si="3"/>
        <v>0</v>
      </c>
      <c r="L131" s="60">
        <v>1</v>
      </c>
      <c r="M131" s="224">
        <v>45574</v>
      </c>
    </row>
    <row r="132" spans="1:14">
      <c r="A132" s="4">
        <v>45574</v>
      </c>
      <c r="B132" s="70" t="s">
        <v>41</v>
      </c>
      <c r="C132" s="70" t="s">
        <v>46</v>
      </c>
      <c r="D132" s="70" t="s">
        <v>43</v>
      </c>
      <c r="E132" s="59">
        <v>1</v>
      </c>
      <c r="F132" s="70" t="s">
        <v>44</v>
      </c>
      <c r="G132" s="70" t="s">
        <v>14</v>
      </c>
      <c r="H132" s="4">
        <v>45574</v>
      </c>
      <c r="I132" s="70" t="s">
        <v>356</v>
      </c>
      <c r="J132" s="70" t="s">
        <v>252</v>
      </c>
      <c r="K132" s="22">
        <f t="shared" si="3"/>
        <v>0</v>
      </c>
      <c r="L132" s="60">
        <v>1</v>
      </c>
      <c r="M132" s="224">
        <v>45574</v>
      </c>
    </row>
    <row r="133" spans="1:14">
      <c r="A133" s="4">
        <v>45574</v>
      </c>
      <c r="B133" s="70" t="s">
        <v>41</v>
      </c>
      <c r="C133" s="70" t="s">
        <v>46</v>
      </c>
      <c r="D133" s="70" t="s">
        <v>43</v>
      </c>
      <c r="E133" s="59">
        <v>1</v>
      </c>
      <c r="F133" s="70" t="s">
        <v>44</v>
      </c>
      <c r="G133" s="70" t="s">
        <v>15</v>
      </c>
      <c r="H133" s="4">
        <v>45574</v>
      </c>
      <c r="I133" s="70" t="s">
        <v>356</v>
      </c>
      <c r="J133" s="70" t="s">
        <v>746</v>
      </c>
      <c r="K133" s="22">
        <f t="shared" si="3"/>
        <v>0</v>
      </c>
      <c r="L133" s="60">
        <v>1</v>
      </c>
      <c r="M133" s="224">
        <v>45574</v>
      </c>
    </row>
    <row r="134" spans="1:14">
      <c r="A134" s="4">
        <v>45574</v>
      </c>
      <c r="B134" s="70" t="s">
        <v>41</v>
      </c>
      <c r="C134" s="70" t="s">
        <v>46</v>
      </c>
      <c r="D134" s="70" t="s">
        <v>43</v>
      </c>
      <c r="E134" s="59">
        <v>1</v>
      </c>
      <c r="F134" s="70" t="s">
        <v>44</v>
      </c>
      <c r="G134" s="70" t="s">
        <v>14</v>
      </c>
      <c r="H134" s="4">
        <v>45574</v>
      </c>
      <c r="I134" s="70" t="s">
        <v>356</v>
      </c>
      <c r="J134" s="70" t="s">
        <v>252</v>
      </c>
      <c r="K134" s="22">
        <f>IF(H134="",0,IF(L134&gt;E134,"ERROR",E134-L134))</f>
        <v>1</v>
      </c>
      <c r="L134" s="60">
        <v>0</v>
      </c>
      <c r="M134" s="224">
        <v>45574</v>
      </c>
    </row>
    <row r="135" spans="1:14">
      <c r="A135" s="4">
        <v>45574</v>
      </c>
      <c r="B135" s="70" t="s">
        <v>41</v>
      </c>
      <c r="C135" s="70" t="s">
        <v>42</v>
      </c>
      <c r="D135" s="70" t="s">
        <v>43</v>
      </c>
      <c r="E135" s="59">
        <v>36</v>
      </c>
      <c r="F135" s="70" t="s">
        <v>44</v>
      </c>
      <c r="G135" s="70" t="s">
        <v>37</v>
      </c>
      <c r="H135" s="4">
        <v>45575</v>
      </c>
      <c r="I135" s="70" t="s">
        <v>356</v>
      </c>
      <c r="J135" s="70" t="s">
        <v>1701</v>
      </c>
      <c r="K135" s="22">
        <f t="shared" si="3"/>
        <v>34</v>
      </c>
      <c r="L135" s="60">
        <v>2</v>
      </c>
      <c r="M135" s="224">
        <v>45580</v>
      </c>
      <c r="N135" s="272" t="s">
        <v>1054</v>
      </c>
    </row>
    <row r="136" spans="1:14">
      <c r="A136" s="4">
        <v>45574</v>
      </c>
      <c r="B136" s="70" t="s">
        <v>41</v>
      </c>
      <c r="C136" s="70" t="s">
        <v>42</v>
      </c>
      <c r="D136" s="70" t="s">
        <v>43</v>
      </c>
      <c r="E136" s="59">
        <v>28</v>
      </c>
      <c r="F136" s="70" t="s">
        <v>44</v>
      </c>
      <c r="G136" s="70" t="s">
        <v>37</v>
      </c>
      <c r="H136" s="4">
        <v>45575</v>
      </c>
      <c r="I136" s="70" t="s">
        <v>356</v>
      </c>
      <c r="J136" s="70" t="s">
        <v>1702</v>
      </c>
      <c r="K136" s="22">
        <f t="shared" si="3"/>
        <v>27</v>
      </c>
      <c r="L136" s="60">
        <v>1</v>
      </c>
      <c r="M136" s="224">
        <v>45580</v>
      </c>
      <c r="N136" s="272" t="s">
        <v>1054</v>
      </c>
    </row>
    <row r="137" spans="1:14">
      <c r="A137" s="4">
        <v>45574</v>
      </c>
      <c r="B137" s="70" t="s">
        <v>41</v>
      </c>
      <c r="C137" s="70" t="s">
        <v>42</v>
      </c>
      <c r="D137" s="70" t="s">
        <v>43</v>
      </c>
      <c r="E137" s="59">
        <v>38</v>
      </c>
      <c r="F137" s="70" t="s">
        <v>44</v>
      </c>
      <c r="G137" s="70" t="s">
        <v>37</v>
      </c>
      <c r="H137" s="4">
        <v>45575</v>
      </c>
      <c r="I137" s="70" t="s">
        <v>356</v>
      </c>
      <c r="J137" s="70" t="s">
        <v>1703</v>
      </c>
      <c r="K137" s="22">
        <f t="shared" si="3"/>
        <v>31</v>
      </c>
      <c r="L137" s="60">
        <v>7</v>
      </c>
      <c r="M137" s="224">
        <v>45580</v>
      </c>
      <c r="N137" s="272" t="s">
        <v>1013</v>
      </c>
    </row>
    <row r="138" spans="1:14">
      <c r="A138" s="4">
        <v>45574</v>
      </c>
      <c r="B138" s="70" t="s">
        <v>41</v>
      </c>
      <c r="C138" s="70" t="s">
        <v>42</v>
      </c>
      <c r="D138" s="70" t="s">
        <v>43</v>
      </c>
      <c r="E138" s="59">
        <v>11</v>
      </c>
      <c r="F138" s="70" t="s">
        <v>44</v>
      </c>
      <c r="G138" s="70" t="s">
        <v>37</v>
      </c>
      <c r="H138" s="4">
        <v>45575</v>
      </c>
      <c r="I138" s="70" t="s">
        <v>356</v>
      </c>
      <c r="J138" s="70" t="s">
        <v>1704</v>
      </c>
      <c r="K138" s="22">
        <f t="shared" si="3"/>
        <v>10</v>
      </c>
      <c r="L138" s="60">
        <v>1</v>
      </c>
      <c r="M138" s="225">
        <v>45580</v>
      </c>
      <c r="N138" s="272" t="s">
        <v>1013</v>
      </c>
    </row>
    <row r="139" spans="1:14">
      <c r="A139" s="4">
        <v>45580</v>
      </c>
      <c r="B139" s="70" t="s">
        <v>41</v>
      </c>
      <c r="C139" s="70" t="s">
        <v>42</v>
      </c>
      <c r="D139" s="70" t="s">
        <v>43</v>
      </c>
      <c r="E139" s="59">
        <v>9</v>
      </c>
      <c r="F139" s="70" t="s">
        <v>44</v>
      </c>
      <c r="G139" s="70" t="s">
        <v>37</v>
      </c>
      <c r="H139" s="4">
        <v>45581</v>
      </c>
      <c r="I139" s="70" t="s">
        <v>356</v>
      </c>
      <c r="J139" s="70" t="s">
        <v>1705</v>
      </c>
      <c r="K139" s="22">
        <f t="shared" si="3"/>
        <v>8</v>
      </c>
      <c r="L139" s="60">
        <v>1</v>
      </c>
      <c r="N139" s="272" t="s">
        <v>1013</v>
      </c>
    </row>
    <row r="140" spans="1:14">
      <c r="A140" s="4">
        <v>45573</v>
      </c>
      <c r="B140" s="70" t="s">
        <v>41</v>
      </c>
      <c r="C140" s="70" t="s">
        <v>46</v>
      </c>
      <c r="D140" s="70" t="s">
        <v>43</v>
      </c>
      <c r="E140" s="59">
        <v>27</v>
      </c>
      <c r="F140" s="70" t="s">
        <v>44</v>
      </c>
      <c r="G140" s="70" t="s">
        <v>37</v>
      </c>
      <c r="H140" s="4">
        <v>45579</v>
      </c>
      <c r="I140" s="70" t="s">
        <v>356</v>
      </c>
      <c r="J140" s="70" t="s">
        <v>1706</v>
      </c>
      <c r="K140" s="22">
        <f t="shared" si="3"/>
        <v>26</v>
      </c>
      <c r="L140" s="60">
        <v>1</v>
      </c>
      <c r="M140" s="224">
        <v>45580</v>
      </c>
      <c r="N140" s="225" t="s">
        <v>1008</v>
      </c>
    </row>
    <row r="141" spans="1:14">
      <c r="A141" s="4">
        <v>45573</v>
      </c>
      <c r="B141" s="70" t="s">
        <v>41</v>
      </c>
      <c r="C141" s="70" t="s">
        <v>46</v>
      </c>
      <c r="D141" s="70" t="s">
        <v>43</v>
      </c>
      <c r="E141" s="59">
        <v>26</v>
      </c>
      <c r="F141" s="70" t="s">
        <v>44</v>
      </c>
      <c r="G141" s="70" t="s">
        <v>37</v>
      </c>
      <c r="H141" s="4">
        <v>45579</v>
      </c>
      <c r="I141" s="70" t="s">
        <v>356</v>
      </c>
      <c r="J141" s="70" t="s">
        <v>1448</v>
      </c>
      <c r="K141" s="22">
        <f t="shared" si="3"/>
        <v>26</v>
      </c>
      <c r="L141" s="60">
        <v>0</v>
      </c>
      <c r="M141" s="224">
        <v>45580</v>
      </c>
      <c r="N141" s="272" t="s">
        <v>1008</v>
      </c>
    </row>
    <row r="142" spans="1:14">
      <c r="A142" s="4">
        <v>45573</v>
      </c>
      <c r="B142" s="70" t="s">
        <v>41</v>
      </c>
      <c r="C142" s="70" t="s">
        <v>46</v>
      </c>
      <c r="D142" s="70" t="s">
        <v>43</v>
      </c>
      <c r="E142" s="59">
        <v>26</v>
      </c>
      <c r="F142" s="70" t="s">
        <v>44</v>
      </c>
      <c r="G142" s="70" t="s">
        <v>37</v>
      </c>
      <c r="H142" s="4">
        <v>45579</v>
      </c>
      <c r="I142" s="70" t="s">
        <v>356</v>
      </c>
      <c r="J142" s="70" t="s">
        <v>1064</v>
      </c>
      <c r="K142" s="22">
        <f t="shared" si="3"/>
        <v>26</v>
      </c>
      <c r="L142" s="60">
        <v>0</v>
      </c>
      <c r="M142" s="224">
        <v>45580</v>
      </c>
      <c r="N142" s="272" t="s">
        <v>1008</v>
      </c>
    </row>
    <row r="143" spans="1:14">
      <c r="A143" s="4">
        <v>45573</v>
      </c>
      <c r="B143" s="70" t="s">
        <v>41</v>
      </c>
      <c r="C143" s="70" t="s">
        <v>46</v>
      </c>
      <c r="D143" s="70" t="s">
        <v>43</v>
      </c>
      <c r="E143" s="59">
        <v>26</v>
      </c>
      <c r="F143" s="70" t="s">
        <v>44</v>
      </c>
      <c r="G143" s="70" t="s">
        <v>37</v>
      </c>
      <c r="H143" s="115">
        <v>45579</v>
      </c>
      <c r="I143" s="70" t="s">
        <v>356</v>
      </c>
      <c r="J143" s="70" t="s">
        <v>1707</v>
      </c>
      <c r="K143" s="22">
        <f t="shared" si="3"/>
        <v>24</v>
      </c>
      <c r="L143" s="60">
        <v>2</v>
      </c>
      <c r="M143" s="224">
        <v>45580</v>
      </c>
      <c r="N143" s="272" t="s">
        <v>1008</v>
      </c>
    </row>
    <row r="144" spans="1:14">
      <c r="A144" s="4">
        <v>45573</v>
      </c>
      <c r="B144" s="70" t="s">
        <v>41</v>
      </c>
      <c r="C144" s="70" t="s">
        <v>46</v>
      </c>
      <c r="D144" s="70" t="s">
        <v>43</v>
      </c>
      <c r="E144" s="59">
        <v>26</v>
      </c>
      <c r="F144" s="70" t="s">
        <v>44</v>
      </c>
      <c r="G144" s="70" t="s">
        <v>37</v>
      </c>
      <c r="H144" s="4">
        <v>45579</v>
      </c>
      <c r="I144" s="70" t="s">
        <v>356</v>
      </c>
      <c r="J144" s="70" t="s">
        <v>1708</v>
      </c>
      <c r="K144" s="22">
        <f t="shared" si="3"/>
        <v>23</v>
      </c>
      <c r="L144" s="60">
        <v>3</v>
      </c>
      <c r="M144" s="224">
        <v>45580</v>
      </c>
      <c r="N144" s="272" t="s">
        <v>1013</v>
      </c>
    </row>
    <row r="145" spans="1:14">
      <c r="A145" s="4">
        <v>45573</v>
      </c>
      <c r="B145" s="70" t="s">
        <v>41</v>
      </c>
      <c r="C145" s="70" t="s">
        <v>46</v>
      </c>
      <c r="D145" s="70" t="s">
        <v>43</v>
      </c>
      <c r="E145" s="59">
        <v>35</v>
      </c>
      <c r="F145" s="70" t="s">
        <v>44</v>
      </c>
      <c r="G145" s="70" t="s">
        <v>37</v>
      </c>
      <c r="H145" s="4">
        <v>45579</v>
      </c>
      <c r="I145" s="70" t="s">
        <v>356</v>
      </c>
      <c r="J145" s="70" t="s">
        <v>931</v>
      </c>
      <c r="K145" s="22">
        <f t="shared" si="3"/>
        <v>32</v>
      </c>
      <c r="L145" s="60">
        <v>3</v>
      </c>
      <c r="M145" s="224">
        <v>45580</v>
      </c>
      <c r="N145" s="272" t="s">
        <v>1013</v>
      </c>
    </row>
    <row r="146" spans="1:14">
      <c r="A146" s="4">
        <v>45574</v>
      </c>
      <c r="B146" s="70" t="s">
        <v>41</v>
      </c>
      <c r="C146" s="70" t="s">
        <v>42</v>
      </c>
      <c r="D146" s="70" t="s">
        <v>43</v>
      </c>
      <c r="E146" s="59">
        <v>1</v>
      </c>
      <c r="F146" s="70" t="s">
        <v>44</v>
      </c>
      <c r="G146" s="70" t="s">
        <v>15</v>
      </c>
      <c r="H146" s="4">
        <v>45576</v>
      </c>
      <c r="I146" s="70" t="s">
        <v>356</v>
      </c>
      <c r="J146" s="70" t="s">
        <v>1709</v>
      </c>
      <c r="K146" s="22">
        <f t="shared" si="3"/>
        <v>1</v>
      </c>
      <c r="L146" s="60">
        <v>0</v>
      </c>
      <c r="N146" s="274" t="s">
        <v>1406</v>
      </c>
    </row>
    <row r="147" spans="1:14">
      <c r="A147" s="4">
        <v>45574</v>
      </c>
      <c r="B147" s="70" t="s">
        <v>41</v>
      </c>
      <c r="C147" s="70" t="s">
        <v>42</v>
      </c>
      <c r="D147" s="70" t="s">
        <v>43</v>
      </c>
      <c r="E147" s="59">
        <v>30</v>
      </c>
      <c r="F147" s="70" t="s">
        <v>44</v>
      </c>
      <c r="G147" s="70" t="s">
        <v>17</v>
      </c>
      <c r="H147" s="4">
        <v>45575</v>
      </c>
      <c r="I147" s="70" t="s">
        <v>356</v>
      </c>
      <c r="J147" s="70" t="s">
        <v>1710</v>
      </c>
      <c r="K147" s="22">
        <f t="shared" si="3"/>
        <v>22</v>
      </c>
      <c r="L147" s="60">
        <v>8</v>
      </c>
      <c r="M147" s="224">
        <v>45580</v>
      </c>
      <c r="N147" s="274" t="s">
        <v>1017</v>
      </c>
    </row>
    <row r="148" spans="1:14">
      <c r="A148" s="4">
        <v>45581</v>
      </c>
      <c r="B148" s="70" t="s">
        <v>41</v>
      </c>
      <c r="C148" s="70" t="s">
        <v>64</v>
      </c>
      <c r="D148" s="70" t="s">
        <v>43</v>
      </c>
      <c r="E148" s="59">
        <v>6</v>
      </c>
      <c r="F148" s="70" t="s">
        <v>44</v>
      </c>
      <c r="G148" s="70" t="s">
        <v>17</v>
      </c>
      <c r="H148" s="4">
        <v>45581</v>
      </c>
      <c r="I148" s="70" t="s">
        <v>356</v>
      </c>
      <c r="J148" s="70" t="s">
        <v>1711</v>
      </c>
      <c r="K148" s="22">
        <f t="shared" si="3"/>
        <v>6</v>
      </c>
      <c r="L148" s="60">
        <v>0</v>
      </c>
      <c r="M148" s="224">
        <v>45581</v>
      </c>
      <c r="N148" s="274" t="s">
        <v>1017</v>
      </c>
    </row>
    <row r="149" spans="1:14">
      <c r="A149" s="4">
        <v>45580</v>
      </c>
      <c r="B149" s="70" t="s">
        <v>41</v>
      </c>
      <c r="C149" s="70" t="s">
        <v>42</v>
      </c>
      <c r="D149" s="70" t="s">
        <v>43</v>
      </c>
      <c r="E149" s="59">
        <v>20</v>
      </c>
      <c r="F149" s="70" t="s">
        <v>44</v>
      </c>
      <c r="G149" s="70" t="s">
        <v>17</v>
      </c>
      <c r="H149" s="4">
        <v>45582</v>
      </c>
      <c r="I149" s="70" t="s">
        <v>356</v>
      </c>
      <c r="J149" s="70" t="s">
        <v>1712</v>
      </c>
      <c r="K149" s="22">
        <f t="shared" si="3"/>
        <v>7</v>
      </c>
      <c r="L149" s="60">
        <v>13</v>
      </c>
      <c r="N149" s="274" t="s">
        <v>1017</v>
      </c>
    </row>
    <row r="150" spans="1:14">
      <c r="A150" s="4">
        <v>45580</v>
      </c>
      <c r="B150" s="70" t="s">
        <v>41</v>
      </c>
      <c r="C150" s="70" t="s">
        <v>42</v>
      </c>
      <c r="D150" s="70" t="s">
        <v>43</v>
      </c>
      <c r="E150" s="59">
        <v>31</v>
      </c>
      <c r="F150" s="70" t="s">
        <v>44</v>
      </c>
      <c r="G150" s="70" t="s">
        <v>17</v>
      </c>
      <c r="H150" s="4">
        <v>45582</v>
      </c>
      <c r="I150" s="70" t="s">
        <v>356</v>
      </c>
      <c r="J150" s="70" t="s">
        <v>1713</v>
      </c>
      <c r="K150" s="22">
        <f t="shared" si="3"/>
        <v>14</v>
      </c>
      <c r="L150" s="60">
        <v>17</v>
      </c>
      <c r="N150" s="274" t="s">
        <v>1017</v>
      </c>
    </row>
    <row r="151" spans="1:14">
      <c r="A151" s="4">
        <v>45566</v>
      </c>
      <c r="B151" s="70" t="s">
        <v>41</v>
      </c>
      <c r="C151" s="70" t="s">
        <v>49</v>
      </c>
      <c r="D151" s="70" t="s">
        <v>43</v>
      </c>
      <c r="E151" s="59">
        <v>2</v>
      </c>
      <c r="F151" s="70" t="s">
        <v>44</v>
      </c>
      <c r="G151" s="70" t="s">
        <v>36</v>
      </c>
      <c r="H151" s="4">
        <v>45580</v>
      </c>
      <c r="I151" s="70" t="s">
        <v>356</v>
      </c>
      <c r="J151" s="70" t="s">
        <v>1714</v>
      </c>
      <c r="K151" s="22">
        <f t="shared" si="3"/>
        <v>2</v>
      </c>
      <c r="L151" s="60">
        <v>0</v>
      </c>
      <c r="M151" s="224">
        <v>45581</v>
      </c>
      <c r="N151" s="274" t="s">
        <v>972</v>
      </c>
    </row>
    <row r="152" spans="1:14">
      <c r="A152" s="4">
        <v>45566</v>
      </c>
      <c r="B152" s="70" t="s">
        <v>41</v>
      </c>
      <c r="C152" s="70" t="s">
        <v>49</v>
      </c>
      <c r="D152" s="70" t="s">
        <v>43</v>
      </c>
      <c r="E152" s="59">
        <v>1</v>
      </c>
      <c r="F152" s="70" t="s">
        <v>44</v>
      </c>
      <c r="G152" s="70" t="s">
        <v>36</v>
      </c>
      <c r="H152" s="4">
        <v>45580</v>
      </c>
      <c r="I152" s="70" t="s">
        <v>356</v>
      </c>
      <c r="J152" s="70" t="s">
        <v>1715</v>
      </c>
      <c r="K152" s="22">
        <f t="shared" si="3"/>
        <v>1</v>
      </c>
      <c r="L152" s="60">
        <v>0</v>
      </c>
      <c r="M152" s="224">
        <v>45581</v>
      </c>
      <c r="N152" s="274" t="s">
        <v>957</v>
      </c>
    </row>
    <row r="153" spans="1:14">
      <c r="A153" s="115">
        <v>45581</v>
      </c>
      <c r="B153" s="70" t="s">
        <v>41</v>
      </c>
      <c r="C153" s="70" t="s">
        <v>64</v>
      </c>
      <c r="D153" s="70" t="s">
        <v>43</v>
      </c>
      <c r="E153" s="59">
        <v>2</v>
      </c>
      <c r="F153" s="70" t="s">
        <v>44</v>
      </c>
      <c r="G153" s="70" t="s">
        <v>20</v>
      </c>
      <c r="H153" s="4">
        <v>45581</v>
      </c>
      <c r="I153" s="70" t="s">
        <v>356</v>
      </c>
      <c r="J153" s="70" t="s">
        <v>1716</v>
      </c>
      <c r="K153" s="22">
        <f t="shared" si="3"/>
        <v>2</v>
      </c>
      <c r="L153" s="60">
        <v>0</v>
      </c>
      <c r="M153" s="224">
        <v>45581</v>
      </c>
      <c r="N153" s="274" t="s">
        <v>1025</v>
      </c>
    </row>
    <row r="154" spans="1:14">
      <c r="A154" s="4">
        <v>45566</v>
      </c>
      <c r="B154" s="70" t="s">
        <v>41</v>
      </c>
      <c r="C154" s="70" t="s">
        <v>49</v>
      </c>
      <c r="D154" s="70" t="s">
        <v>43</v>
      </c>
      <c r="E154" s="59">
        <v>2</v>
      </c>
      <c r="F154" s="70" t="s">
        <v>44</v>
      </c>
      <c r="G154" s="70" t="s">
        <v>20</v>
      </c>
      <c r="H154" s="4">
        <v>45576</v>
      </c>
      <c r="I154" s="70" t="s">
        <v>356</v>
      </c>
      <c r="J154" s="70" t="s">
        <v>1717</v>
      </c>
      <c r="K154" s="22">
        <f t="shared" si="3"/>
        <v>0</v>
      </c>
      <c r="L154" s="60">
        <v>2</v>
      </c>
      <c r="M154" s="224">
        <v>45581</v>
      </c>
      <c r="N154" s="274" t="s">
        <v>1087</v>
      </c>
    </row>
    <row r="155" spans="1:14">
      <c r="A155" s="4">
        <v>45574</v>
      </c>
      <c r="B155" s="70" t="s">
        <v>41</v>
      </c>
      <c r="C155" s="70" t="s">
        <v>49</v>
      </c>
      <c r="D155" s="70" t="s">
        <v>43</v>
      </c>
      <c r="E155" s="59">
        <v>2</v>
      </c>
      <c r="F155" s="70" t="s">
        <v>44</v>
      </c>
      <c r="G155" s="70" t="s">
        <v>20</v>
      </c>
      <c r="H155" s="4">
        <v>45576</v>
      </c>
      <c r="I155" s="70" t="s">
        <v>356</v>
      </c>
      <c r="J155" s="70" t="s">
        <v>1718</v>
      </c>
      <c r="K155" s="22">
        <f t="shared" si="3"/>
        <v>2</v>
      </c>
      <c r="L155" s="60">
        <v>0</v>
      </c>
      <c r="M155" s="224">
        <v>45581</v>
      </c>
      <c r="N155" s="274" t="s">
        <v>1720</v>
      </c>
    </row>
    <row r="156" spans="1:14">
      <c r="A156" s="4">
        <v>45574</v>
      </c>
      <c r="B156" s="70" t="s">
        <v>41</v>
      </c>
      <c r="C156" s="70" t="s">
        <v>42</v>
      </c>
      <c r="D156" s="70" t="s">
        <v>43</v>
      </c>
      <c r="E156" s="59">
        <v>9</v>
      </c>
      <c r="F156" s="70" t="s">
        <v>44</v>
      </c>
      <c r="G156" s="70" t="s">
        <v>20</v>
      </c>
      <c r="H156" s="4">
        <v>45575</v>
      </c>
      <c r="I156" s="70" t="s">
        <v>356</v>
      </c>
      <c r="J156" s="70" t="s">
        <v>1719</v>
      </c>
      <c r="K156" s="22">
        <f t="shared" si="3"/>
        <v>9</v>
      </c>
      <c r="L156" s="60">
        <v>0</v>
      </c>
      <c r="M156" s="224">
        <v>45580</v>
      </c>
      <c r="N156" s="274" t="s">
        <v>1025</v>
      </c>
    </row>
    <row r="157" spans="1:14">
      <c r="A157" s="115">
        <v>45566</v>
      </c>
      <c r="B157" s="70" t="s">
        <v>41</v>
      </c>
      <c r="C157" s="70" t="s">
        <v>49</v>
      </c>
      <c r="D157" s="70" t="s">
        <v>43</v>
      </c>
      <c r="E157" s="59">
        <v>2</v>
      </c>
      <c r="F157" s="70" t="s">
        <v>44</v>
      </c>
      <c r="G157" s="70" t="s">
        <v>35</v>
      </c>
      <c r="H157" s="4">
        <v>45582</v>
      </c>
      <c r="I157" s="70" t="s">
        <v>356</v>
      </c>
      <c r="J157" s="70" t="s">
        <v>1721</v>
      </c>
      <c r="K157" s="22">
        <f t="shared" si="3"/>
        <v>2</v>
      </c>
      <c r="L157" s="60">
        <v>0</v>
      </c>
      <c r="N157" s="274" t="s">
        <v>1105</v>
      </c>
    </row>
    <row r="158" spans="1:14">
      <c r="A158" s="4">
        <v>45566</v>
      </c>
      <c r="B158" s="70" t="s">
        <v>41</v>
      </c>
      <c r="C158" s="70" t="s">
        <v>49</v>
      </c>
      <c r="D158" s="70" t="s">
        <v>43</v>
      </c>
      <c r="E158" s="59">
        <v>4</v>
      </c>
      <c r="F158" s="70" t="s">
        <v>44</v>
      </c>
      <c r="G158" s="70" t="s">
        <v>32</v>
      </c>
      <c r="H158" s="4">
        <v>45582</v>
      </c>
      <c r="I158" s="70" t="s">
        <v>356</v>
      </c>
      <c r="J158" s="70" t="s">
        <v>1722</v>
      </c>
      <c r="K158" s="22">
        <f t="shared" si="3"/>
        <v>4</v>
      </c>
      <c r="L158" s="60">
        <v>0</v>
      </c>
      <c r="N158" s="274" t="s">
        <v>1723</v>
      </c>
    </row>
    <row r="159" spans="1:14">
      <c r="A159" s="4">
        <v>45574</v>
      </c>
      <c r="B159" s="70" t="s">
        <v>41</v>
      </c>
      <c r="C159" s="70" t="s">
        <v>49</v>
      </c>
      <c r="D159" s="70" t="s">
        <v>43</v>
      </c>
      <c r="E159" s="59">
        <v>3</v>
      </c>
      <c r="F159" s="70" t="s">
        <v>44</v>
      </c>
      <c r="G159" s="70" t="s">
        <v>18</v>
      </c>
      <c r="H159" s="4">
        <v>45582</v>
      </c>
      <c r="I159" s="70" t="s">
        <v>356</v>
      </c>
      <c r="J159" s="70" t="s">
        <v>1724</v>
      </c>
      <c r="K159" s="22">
        <f t="shared" si="3"/>
        <v>3</v>
      </c>
      <c r="L159" s="60">
        <v>0</v>
      </c>
      <c r="N159" s="274" t="s">
        <v>1037</v>
      </c>
    </row>
    <row r="160" spans="1:14">
      <c r="A160" s="4">
        <v>45574</v>
      </c>
      <c r="B160" s="70" t="s">
        <v>41</v>
      </c>
      <c r="C160" s="70" t="s">
        <v>49</v>
      </c>
      <c r="D160" s="70" t="s">
        <v>43</v>
      </c>
      <c r="E160" s="59">
        <v>1</v>
      </c>
      <c r="F160" s="70" t="s">
        <v>44</v>
      </c>
      <c r="G160" s="70" t="s">
        <v>29</v>
      </c>
      <c r="H160" s="4">
        <v>45579</v>
      </c>
      <c r="I160" s="70" t="s">
        <v>356</v>
      </c>
      <c r="J160" s="70" t="s">
        <v>1725</v>
      </c>
      <c r="K160" s="22">
        <f t="shared" si="3"/>
        <v>1</v>
      </c>
      <c r="L160" s="60">
        <v>0</v>
      </c>
      <c r="M160" s="224">
        <v>45581</v>
      </c>
      <c r="N160" s="274" t="s">
        <v>1385</v>
      </c>
    </row>
    <row r="161" spans="1:14">
      <c r="A161" s="4">
        <v>45574</v>
      </c>
      <c r="B161" s="70" t="s">
        <v>41</v>
      </c>
      <c r="C161" s="70" t="s">
        <v>42</v>
      </c>
      <c r="D161" s="70" t="s">
        <v>43</v>
      </c>
      <c r="E161" s="59">
        <v>1</v>
      </c>
      <c r="F161" s="70" t="s">
        <v>44</v>
      </c>
      <c r="G161" s="70" t="s">
        <v>16</v>
      </c>
      <c r="H161" s="4">
        <v>45581</v>
      </c>
      <c r="I161" s="70" t="s">
        <v>356</v>
      </c>
      <c r="J161" s="70" t="s">
        <v>1726</v>
      </c>
      <c r="K161" s="22">
        <f t="shared" si="3"/>
        <v>1</v>
      </c>
      <c r="L161" s="60">
        <v>0</v>
      </c>
      <c r="N161" s="274" t="s">
        <v>1103</v>
      </c>
    </row>
    <row r="162" spans="1:14">
      <c r="A162" s="4">
        <v>45575</v>
      </c>
      <c r="B162" s="70" t="s">
        <v>41</v>
      </c>
      <c r="C162" s="70" t="s">
        <v>49</v>
      </c>
      <c r="D162" s="70" t="s">
        <v>43</v>
      </c>
      <c r="E162" s="59">
        <v>1</v>
      </c>
      <c r="F162" s="70" t="s">
        <v>44</v>
      </c>
      <c r="G162" s="70" t="s">
        <v>16</v>
      </c>
      <c r="H162" s="4">
        <v>45581</v>
      </c>
      <c r="I162" s="70" t="s">
        <v>356</v>
      </c>
      <c r="J162" s="70" t="s">
        <v>1727</v>
      </c>
      <c r="K162" s="22">
        <f t="shared" si="3"/>
        <v>1</v>
      </c>
      <c r="L162" s="60">
        <v>0</v>
      </c>
      <c r="N162" s="274" t="s">
        <v>1103</v>
      </c>
    </row>
    <row r="163" spans="1:14">
      <c r="A163" s="4">
        <v>45574</v>
      </c>
      <c r="B163" s="70" t="s">
        <v>41</v>
      </c>
      <c r="C163" s="70" t="s">
        <v>49</v>
      </c>
      <c r="D163" s="70" t="s">
        <v>43</v>
      </c>
      <c r="E163" s="59">
        <v>2</v>
      </c>
      <c r="F163" s="70" t="s">
        <v>44</v>
      </c>
      <c r="G163" s="70" t="s">
        <v>16</v>
      </c>
      <c r="H163" s="115">
        <v>45581</v>
      </c>
      <c r="I163" s="70" t="s">
        <v>356</v>
      </c>
      <c r="J163" s="70" t="s">
        <v>1728</v>
      </c>
      <c r="K163" s="22">
        <f t="shared" si="3"/>
        <v>2</v>
      </c>
      <c r="L163" s="60">
        <v>0</v>
      </c>
      <c r="N163" s="274" t="s">
        <v>1103</v>
      </c>
    </row>
    <row r="164" spans="1:14">
      <c r="A164" s="4">
        <v>45566</v>
      </c>
      <c r="B164" s="70" t="s">
        <v>41</v>
      </c>
      <c r="C164" s="70" t="s">
        <v>49</v>
      </c>
      <c r="D164" s="70" t="s">
        <v>43</v>
      </c>
      <c r="E164" s="59">
        <v>2</v>
      </c>
      <c r="F164" s="70" t="s">
        <v>44</v>
      </c>
      <c r="G164" s="70" t="s">
        <v>40</v>
      </c>
      <c r="H164" s="4">
        <v>45581</v>
      </c>
      <c r="I164" s="70" t="s">
        <v>356</v>
      </c>
      <c r="J164" s="70" t="s">
        <v>1729</v>
      </c>
      <c r="K164" s="22">
        <f t="shared" si="3"/>
        <v>2</v>
      </c>
      <c r="L164" s="60">
        <v>0</v>
      </c>
      <c r="N164" s="274" t="s">
        <v>1328</v>
      </c>
    </row>
    <row r="165" spans="1:14">
      <c r="A165" s="4">
        <v>45574</v>
      </c>
      <c r="B165" s="70" t="s">
        <v>41</v>
      </c>
      <c r="C165" s="70" t="s">
        <v>49</v>
      </c>
      <c r="D165" s="70" t="s">
        <v>43</v>
      </c>
      <c r="E165" s="59">
        <v>3</v>
      </c>
      <c r="F165" s="70" t="s">
        <v>44</v>
      </c>
      <c r="G165" s="70" t="s">
        <v>40</v>
      </c>
      <c r="H165" s="4">
        <v>45581</v>
      </c>
      <c r="I165" s="70" t="s">
        <v>356</v>
      </c>
      <c r="J165" s="70" t="s">
        <v>1730</v>
      </c>
      <c r="K165" s="22">
        <f t="shared" si="3"/>
        <v>3</v>
      </c>
      <c r="L165" s="60">
        <v>0</v>
      </c>
      <c r="N165" s="274" t="s">
        <v>1328</v>
      </c>
    </row>
    <row r="166" spans="1:14">
      <c r="A166" s="4">
        <v>45581</v>
      </c>
      <c r="B166" s="70" t="s">
        <v>41</v>
      </c>
      <c r="C166" s="70" t="s">
        <v>49</v>
      </c>
      <c r="D166" s="70" t="s">
        <v>43</v>
      </c>
      <c r="E166" s="59">
        <v>40</v>
      </c>
      <c r="F166" s="70" t="s">
        <v>44</v>
      </c>
      <c r="G166" s="70" t="s">
        <v>37</v>
      </c>
      <c r="H166" s="4">
        <v>45582</v>
      </c>
      <c r="I166" s="70" t="s">
        <v>356</v>
      </c>
      <c r="J166" s="70" t="s">
        <v>1169</v>
      </c>
      <c r="K166" s="22">
        <f t="shared" si="3"/>
        <v>34</v>
      </c>
      <c r="L166" s="60">
        <v>6</v>
      </c>
      <c r="N166" s="274" t="s">
        <v>1008</v>
      </c>
    </row>
    <row r="167" spans="1:14">
      <c r="A167" s="4">
        <v>45581</v>
      </c>
      <c r="B167" s="70" t="s">
        <v>41</v>
      </c>
      <c r="C167" s="70" t="s">
        <v>49</v>
      </c>
      <c r="D167" s="70" t="s">
        <v>43</v>
      </c>
      <c r="E167" s="59">
        <v>35</v>
      </c>
      <c r="F167" s="70" t="s">
        <v>44</v>
      </c>
      <c r="G167" s="70" t="s">
        <v>37</v>
      </c>
      <c r="H167" s="4">
        <v>45582</v>
      </c>
      <c r="I167" s="70" t="s">
        <v>356</v>
      </c>
      <c r="J167" s="70" t="s">
        <v>1168</v>
      </c>
      <c r="K167" s="22">
        <f t="shared" si="3"/>
        <v>31</v>
      </c>
      <c r="L167" s="60">
        <v>4</v>
      </c>
      <c r="N167" s="274" t="s">
        <v>1008</v>
      </c>
    </row>
    <row r="168" spans="1:14">
      <c r="A168" s="4">
        <v>45576</v>
      </c>
      <c r="B168" s="70" t="s">
        <v>41</v>
      </c>
      <c r="C168" s="70" t="s">
        <v>42</v>
      </c>
      <c r="D168" s="70" t="s">
        <v>222</v>
      </c>
      <c r="E168" s="59">
        <v>1</v>
      </c>
      <c r="F168" s="70" t="s">
        <v>44</v>
      </c>
      <c r="G168" s="70" t="s">
        <v>14</v>
      </c>
      <c r="H168" s="4">
        <v>45576</v>
      </c>
      <c r="I168" s="70" t="s">
        <v>356</v>
      </c>
      <c r="J168" s="70" t="s">
        <v>1731</v>
      </c>
      <c r="K168" s="22">
        <f t="shared" si="3"/>
        <v>1</v>
      </c>
      <c r="L168" s="60">
        <v>0</v>
      </c>
      <c r="M168" s="224">
        <v>45576</v>
      </c>
    </row>
    <row r="169" spans="1:14">
      <c r="A169" s="4">
        <v>45576</v>
      </c>
      <c r="B169" s="116" t="s">
        <v>41</v>
      </c>
      <c r="C169" s="70" t="s">
        <v>42</v>
      </c>
      <c r="D169" s="70" t="s">
        <v>222</v>
      </c>
      <c r="E169" s="59">
        <v>1</v>
      </c>
      <c r="F169" s="70" t="s">
        <v>44</v>
      </c>
      <c r="G169" s="70" t="s">
        <v>15</v>
      </c>
      <c r="H169" s="4">
        <v>45576</v>
      </c>
      <c r="I169" s="70" t="s">
        <v>356</v>
      </c>
      <c r="J169" s="70" t="s">
        <v>1732</v>
      </c>
      <c r="K169" s="22">
        <f t="shared" si="3"/>
        <v>1</v>
      </c>
      <c r="L169" s="60">
        <v>0</v>
      </c>
      <c r="M169" s="224">
        <v>45576</v>
      </c>
    </row>
    <row r="170" spans="1:14">
      <c r="A170" s="4">
        <v>45576</v>
      </c>
      <c r="B170" s="70" t="s">
        <v>41</v>
      </c>
      <c r="C170" s="70" t="s">
        <v>42</v>
      </c>
      <c r="D170" s="70" t="s">
        <v>222</v>
      </c>
      <c r="E170" s="59">
        <v>1</v>
      </c>
      <c r="F170" s="70" t="s">
        <v>44</v>
      </c>
      <c r="G170" s="70" t="s">
        <v>37</v>
      </c>
      <c r="H170" s="4">
        <v>45576</v>
      </c>
      <c r="I170" s="70" t="s">
        <v>356</v>
      </c>
      <c r="J170" s="70" t="s">
        <v>348</v>
      </c>
      <c r="K170" s="22">
        <f t="shared" si="3"/>
        <v>1</v>
      </c>
      <c r="L170" s="60">
        <v>0</v>
      </c>
      <c r="M170" s="224">
        <v>45576</v>
      </c>
    </row>
    <row r="171" spans="1:14">
      <c r="A171" s="4">
        <v>45576</v>
      </c>
      <c r="B171" s="70" t="s">
        <v>41</v>
      </c>
      <c r="C171" s="70" t="s">
        <v>49</v>
      </c>
      <c r="D171" s="70" t="s">
        <v>285</v>
      </c>
      <c r="E171" s="59">
        <v>1</v>
      </c>
      <c r="F171" s="70" t="s">
        <v>44</v>
      </c>
      <c r="G171" s="70" t="s">
        <v>15</v>
      </c>
      <c r="H171" s="4">
        <v>45576</v>
      </c>
      <c r="I171" s="70" t="s">
        <v>356</v>
      </c>
      <c r="J171" s="70" t="s">
        <v>1636</v>
      </c>
      <c r="K171" s="22">
        <f t="shared" si="3"/>
        <v>1</v>
      </c>
      <c r="L171" s="60">
        <v>0</v>
      </c>
      <c r="M171" s="224">
        <v>45576</v>
      </c>
    </row>
    <row r="172" spans="1:14">
      <c r="A172" s="4">
        <v>45576</v>
      </c>
      <c r="B172" s="70" t="s">
        <v>41</v>
      </c>
      <c r="C172" s="70" t="s">
        <v>49</v>
      </c>
      <c r="D172" s="70" t="s">
        <v>285</v>
      </c>
      <c r="E172" s="59">
        <v>1</v>
      </c>
      <c r="F172" s="70" t="s">
        <v>44</v>
      </c>
      <c r="G172" s="70" t="s">
        <v>15</v>
      </c>
      <c r="H172" s="4">
        <v>45576</v>
      </c>
      <c r="I172" s="70" t="s">
        <v>356</v>
      </c>
      <c r="J172" s="70" t="s">
        <v>1277</v>
      </c>
      <c r="K172" s="22">
        <f t="shared" si="3"/>
        <v>0</v>
      </c>
      <c r="L172" s="60">
        <v>1</v>
      </c>
      <c r="M172" s="224">
        <v>45576</v>
      </c>
    </row>
    <row r="173" spans="1:14">
      <c r="A173" s="4">
        <v>45576</v>
      </c>
      <c r="B173" s="70" t="s">
        <v>41</v>
      </c>
      <c r="C173" s="70" t="s">
        <v>49</v>
      </c>
      <c r="D173" s="70" t="s">
        <v>285</v>
      </c>
      <c r="E173" s="59">
        <v>1</v>
      </c>
      <c r="F173" s="70" t="s">
        <v>44</v>
      </c>
      <c r="G173" s="70" t="s">
        <v>14</v>
      </c>
      <c r="H173" s="4">
        <v>45576</v>
      </c>
      <c r="I173" s="70" t="s">
        <v>356</v>
      </c>
      <c r="J173" s="70" t="s">
        <v>1275</v>
      </c>
      <c r="K173" s="22">
        <f t="shared" si="3"/>
        <v>1</v>
      </c>
      <c r="L173" s="60">
        <v>0</v>
      </c>
      <c r="M173" s="224">
        <v>45576</v>
      </c>
    </row>
    <row r="174" spans="1:14">
      <c r="A174" s="4">
        <v>45576</v>
      </c>
      <c r="B174" s="70" t="s">
        <v>41</v>
      </c>
      <c r="C174" s="70" t="s">
        <v>49</v>
      </c>
      <c r="D174" s="70" t="s">
        <v>285</v>
      </c>
      <c r="E174" s="59">
        <v>1</v>
      </c>
      <c r="F174" s="70" t="s">
        <v>44</v>
      </c>
      <c r="G174" s="70" t="s">
        <v>15</v>
      </c>
      <c r="H174" s="4">
        <v>45576</v>
      </c>
      <c r="I174" s="70" t="s">
        <v>356</v>
      </c>
      <c r="J174" s="70" t="s">
        <v>1275</v>
      </c>
      <c r="K174" s="22">
        <f t="shared" si="3"/>
        <v>1</v>
      </c>
      <c r="L174" s="60">
        <v>0</v>
      </c>
      <c r="M174" s="224">
        <v>45576</v>
      </c>
    </row>
    <row r="175" spans="1:14">
      <c r="A175" s="4">
        <v>45576</v>
      </c>
      <c r="B175" s="70" t="s">
        <v>41</v>
      </c>
      <c r="C175" s="70" t="s">
        <v>49</v>
      </c>
      <c r="D175" s="70" t="s">
        <v>285</v>
      </c>
      <c r="E175" s="59">
        <v>1</v>
      </c>
      <c r="F175" s="70" t="s">
        <v>44</v>
      </c>
      <c r="G175" s="70" t="s">
        <v>14</v>
      </c>
      <c r="H175" s="4">
        <v>45576</v>
      </c>
      <c r="I175" s="70" t="s">
        <v>356</v>
      </c>
      <c r="J175" s="70" t="s">
        <v>1733</v>
      </c>
      <c r="K175" s="22">
        <f t="shared" si="3"/>
        <v>1</v>
      </c>
      <c r="L175" s="60">
        <v>0</v>
      </c>
      <c r="M175" s="224">
        <v>45576</v>
      </c>
    </row>
    <row r="176" spans="1:14">
      <c r="A176" s="4">
        <v>45576</v>
      </c>
      <c r="B176" s="70" t="s">
        <v>41</v>
      </c>
      <c r="C176" s="70" t="s">
        <v>49</v>
      </c>
      <c r="D176" s="70" t="s">
        <v>285</v>
      </c>
      <c r="E176" s="59">
        <v>1</v>
      </c>
      <c r="F176" s="70" t="s">
        <v>44</v>
      </c>
      <c r="G176" s="70" t="s">
        <v>15</v>
      </c>
      <c r="H176" s="4">
        <v>45576</v>
      </c>
      <c r="I176" s="70" t="s">
        <v>356</v>
      </c>
      <c r="J176" s="70" t="s">
        <v>160</v>
      </c>
      <c r="K176" s="22">
        <f t="shared" si="3"/>
        <v>1</v>
      </c>
      <c r="L176" s="60">
        <v>0</v>
      </c>
      <c r="M176" s="224">
        <v>45576</v>
      </c>
    </row>
    <row r="177" spans="1:13">
      <c r="A177" s="4">
        <v>45576</v>
      </c>
      <c r="B177" s="70" t="s">
        <v>41</v>
      </c>
      <c r="C177" s="70" t="s">
        <v>42</v>
      </c>
      <c r="D177" s="70" t="s">
        <v>156</v>
      </c>
      <c r="E177" s="59">
        <v>1</v>
      </c>
      <c r="F177" s="70" t="s">
        <v>44</v>
      </c>
      <c r="G177" s="70" t="s">
        <v>14</v>
      </c>
      <c r="H177" s="4">
        <v>45576</v>
      </c>
      <c r="I177" s="70" t="s">
        <v>356</v>
      </c>
      <c r="J177" s="70" t="s">
        <v>159</v>
      </c>
      <c r="K177" s="22">
        <f t="shared" si="3"/>
        <v>1</v>
      </c>
      <c r="L177" s="60">
        <v>0</v>
      </c>
      <c r="M177" s="224">
        <v>45576</v>
      </c>
    </row>
    <row r="178" spans="1:13">
      <c r="A178" s="4">
        <v>45576</v>
      </c>
      <c r="B178" s="70" t="s">
        <v>41</v>
      </c>
      <c r="C178" s="70" t="s">
        <v>42</v>
      </c>
      <c r="D178" s="70" t="s">
        <v>156</v>
      </c>
      <c r="E178" s="59">
        <v>1</v>
      </c>
      <c r="F178" s="70" t="s">
        <v>44</v>
      </c>
      <c r="G178" s="70" t="s">
        <v>15</v>
      </c>
      <c r="H178" s="4">
        <v>45576</v>
      </c>
      <c r="I178" s="70" t="s">
        <v>356</v>
      </c>
      <c r="J178" s="70" t="s">
        <v>159</v>
      </c>
      <c r="K178" s="22">
        <f t="shared" si="3"/>
        <v>0</v>
      </c>
      <c r="L178" s="60">
        <v>1</v>
      </c>
      <c r="M178" s="224">
        <v>45576</v>
      </c>
    </row>
    <row r="179" spans="1:13">
      <c r="A179" s="115">
        <v>45576</v>
      </c>
      <c r="B179" s="70" t="s">
        <v>41</v>
      </c>
      <c r="C179" s="70" t="s">
        <v>42</v>
      </c>
      <c r="D179" s="70" t="s">
        <v>156</v>
      </c>
      <c r="E179" s="59">
        <v>1</v>
      </c>
      <c r="F179" s="70" t="s">
        <v>44</v>
      </c>
      <c r="G179" s="70" t="s">
        <v>14</v>
      </c>
      <c r="H179" s="4">
        <v>45576</v>
      </c>
      <c r="I179" s="70" t="s">
        <v>356</v>
      </c>
      <c r="J179" s="70" t="s">
        <v>157</v>
      </c>
      <c r="K179" s="22">
        <f t="shared" ref="K179:K242" si="4">IF(H179="",0,IF(L179&gt;E179,"ERROR",E179-L179))</f>
        <v>1</v>
      </c>
      <c r="L179" s="60">
        <v>0</v>
      </c>
      <c r="M179" s="224">
        <v>45576</v>
      </c>
    </row>
    <row r="180" spans="1:13">
      <c r="A180" s="4">
        <v>45576</v>
      </c>
      <c r="B180" s="70" t="s">
        <v>41</v>
      </c>
      <c r="C180" s="70" t="s">
        <v>42</v>
      </c>
      <c r="D180" s="70" t="s">
        <v>156</v>
      </c>
      <c r="E180" s="59">
        <v>1</v>
      </c>
      <c r="F180" s="70" t="s">
        <v>44</v>
      </c>
      <c r="G180" s="70" t="s">
        <v>15</v>
      </c>
      <c r="H180" s="4">
        <v>45576</v>
      </c>
      <c r="I180" s="70" t="s">
        <v>356</v>
      </c>
      <c r="J180" s="70" t="s">
        <v>158</v>
      </c>
      <c r="K180" s="22">
        <f t="shared" si="4"/>
        <v>1</v>
      </c>
      <c r="L180" s="60">
        <v>0</v>
      </c>
      <c r="M180" s="224">
        <v>45576</v>
      </c>
    </row>
    <row r="181" spans="1:13">
      <c r="A181" s="4">
        <v>45576</v>
      </c>
      <c r="B181" s="70" t="s">
        <v>41</v>
      </c>
      <c r="C181" s="70" t="s">
        <v>42</v>
      </c>
      <c r="D181" s="70" t="s">
        <v>127</v>
      </c>
      <c r="E181" s="59">
        <v>1</v>
      </c>
      <c r="F181" s="70" t="s">
        <v>44</v>
      </c>
      <c r="G181" s="70" t="s">
        <v>14</v>
      </c>
      <c r="H181" s="4">
        <v>45576</v>
      </c>
      <c r="I181" s="70" t="s">
        <v>356</v>
      </c>
      <c r="J181" s="70" t="s">
        <v>194</v>
      </c>
      <c r="K181" s="22">
        <f t="shared" si="4"/>
        <v>1</v>
      </c>
      <c r="L181" s="60">
        <v>0</v>
      </c>
      <c r="M181" s="224">
        <v>45576</v>
      </c>
    </row>
    <row r="182" spans="1:13">
      <c r="A182" s="4">
        <v>45576</v>
      </c>
      <c r="B182" s="70" t="s">
        <v>41</v>
      </c>
      <c r="C182" s="70" t="s">
        <v>42</v>
      </c>
      <c r="D182" s="70" t="s">
        <v>127</v>
      </c>
      <c r="E182" s="59">
        <v>1</v>
      </c>
      <c r="F182" s="70" t="s">
        <v>44</v>
      </c>
      <c r="G182" s="70" t="s">
        <v>15</v>
      </c>
      <c r="H182" s="4">
        <v>45576</v>
      </c>
      <c r="I182" s="70" t="s">
        <v>356</v>
      </c>
      <c r="J182" s="70" t="s">
        <v>195</v>
      </c>
      <c r="K182" s="22">
        <f t="shared" si="4"/>
        <v>0</v>
      </c>
      <c r="L182" s="60">
        <v>1</v>
      </c>
      <c r="M182" s="224">
        <v>45576</v>
      </c>
    </row>
    <row r="183" spans="1:13">
      <c r="A183" s="115">
        <v>45575</v>
      </c>
      <c r="B183" s="70" t="s">
        <v>41</v>
      </c>
      <c r="C183" s="70" t="s">
        <v>42</v>
      </c>
      <c r="D183" s="70" t="s">
        <v>127</v>
      </c>
      <c r="E183" s="59">
        <v>1</v>
      </c>
      <c r="F183" s="70" t="s">
        <v>44</v>
      </c>
      <c r="G183" s="70" t="s">
        <v>14</v>
      </c>
      <c r="H183" s="4">
        <v>45575</v>
      </c>
      <c r="I183" s="70" t="s">
        <v>356</v>
      </c>
      <c r="J183" s="70" t="s">
        <v>128</v>
      </c>
      <c r="K183" s="22">
        <f t="shared" si="4"/>
        <v>1</v>
      </c>
      <c r="L183" s="60">
        <v>0</v>
      </c>
      <c r="M183" s="224">
        <v>45575</v>
      </c>
    </row>
    <row r="184" spans="1:13">
      <c r="A184" s="115">
        <v>45575</v>
      </c>
      <c r="B184" s="70" t="s">
        <v>41</v>
      </c>
      <c r="C184" s="70" t="s">
        <v>42</v>
      </c>
      <c r="D184" s="70" t="s">
        <v>127</v>
      </c>
      <c r="E184" s="59">
        <v>1</v>
      </c>
      <c r="F184" s="70" t="s">
        <v>44</v>
      </c>
      <c r="G184" s="70" t="s">
        <v>15</v>
      </c>
      <c r="H184" s="4">
        <v>45575</v>
      </c>
      <c r="I184" s="70" t="s">
        <v>356</v>
      </c>
      <c r="J184" s="70" t="s">
        <v>129</v>
      </c>
      <c r="K184" s="22">
        <f t="shared" si="4"/>
        <v>1</v>
      </c>
      <c r="L184" s="60">
        <v>0</v>
      </c>
      <c r="M184" s="224">
        <v>45575</v>
      </c>
    </row>
    <row r="185" spans="1:13">
      <c r="A185" s="115">
        <v>45575</v>
      </c>
      <c r="B185" s="70" t="s">
        <v>41</v>
      </c>
      <c r="C185" s="70" t="s">
        <v>42</v>
      </c>
      <c r="D185" s="70" t="s">
        <v>127</v>
      </c>
      <c r="E185" s="59">
        <v>1</v>
      </c>
      <c r="F185" s="70" t="s">
        <v>44</v>
      </c>
      <c r="G185" s="70" t="s">
        <v>37</v>
      </c>
      <c r="H185" s="4">
        <v>45575</v>
      </c>
      <c r="I185" s="70" t="s">
        <v>356</v>
      </c>
      <c r="J185" s="70" t="s">
        <v>146</v>
      </c>
      <c r="K185" s="22">
        <f t="shared" si="4"/>
        <v>1</v>
      </c>
      <c r="L185" s="60">
        <v>0</v>
      </c>
      <c r="M185" s="224">
        <v>45575</v>
      </c>
    </row>
    <row r="186" spans="1:13">
      <c r="A186" s="4">
        <v>45575</v>
      </c>
      <c r="B186" s="70" t="s">
        <v>41</v>
      </c>
      <c r="C186" s="70" t="s">
        <v>46</v>
      </c>
      <c r="D186" s="70" t="s">
        <v>139</v>
      </c>
      <c r="E186" s="59">
        <v>1</v>
      </c>
      <c r="F186" s="70" t="s">
        <v>44</v>
      </c>
      <c r="G186" s="70" t="s">
        <v>14</v>
      </c>
      <c r="H186" s="4">
        <v>45575</v>
      </c>
      <c r="I186" s="70" t="s">
        <v>356</v>
      </c>
      <c r="J186" s="70" t="s">
        <v>1734</v>
      </c>
      <c r="K186" s="22">
        <f t="shared" si="4"/>
        <v>1</v>
      </c>
      <c r="L186" s="60">
        <v>0</v>
      </c>
      <c r="M186" s="224">
        <v>45575</v>
      </c>
    </row>
    <row r="187" spans="1:13">
      <c r="A187" s="4">
        <v>45575</v>
      </c>
      <c r="B187" s="70" t="s">
        <v>41</v>
      </c>
      <c r="C187" s="70" t="s">
        <v>46</v>
      </c>
      <c r="D187" s="70" t="s">
        <v>139</v>
      </c>
      <c r="E187" s="59">
        <v>1</v>
      </c>
      <c r="F187" s="70" t="s">
        <v>44</v>
      </c>
      <c r="G187" s="70" t="s">
        <v>15</v>
      </c>
      <c r="H187" s="4">
        <v>45575</v>
      </c>
      <c r="I187" s="70" t="s">
        <v>356</v>
      </c>
      <c r="J187" s="70" t="s">
        <v>1735</v>
      </c>
      <c r="K187" s="22">
        <f t="shared" si="4"/>
        <v>1</v>
      </c>
      <c r="L187" s="60">
        <v>0</v>
      </c>
      <c r="M187" s="224">
        <v>45575</v>
      </c>
    </row>
    <row r="188" spans="1:13">
      <c r="A188" s="4">
        <v>45579</v>
      </c>
      <c r="B188" s="70" t="s">
        <v>41</v>
      </c>
      <c r="C188" s="70" t="s">
        <v>42</v>
      </c>
      <c r="D188" s="70" t="s">
        <v>131</v>
      </c>
      <c r="E188" s="59">
        <v>10</v>
      </c>
      <c r="F188" s="70" t="s">
        <v>44</v>
      </c>
      <c r="G188" s="70" t="s">
        <v>17</v>
      </c>
      <c r="H188" s="4">
        <v>45579</v>
      </c>
      <c r="I188" s="70" t="s">
        <v>356</v>
      </c>
      <c r="J188" s="70" t="s">
        <v>136</v>
      </c>
      <c r="K188" s="22">
        <f t="shared" si="4"/>
        <v>10</v>
      </c>
      <c r="L188" s="60">
        <v>0</v>
      </c>
      <c r="M188" s="224">
        <v>45579</v>
      </c>
    </row>
    <row r="189" spans="1:13">
      <c r="A189" s="4">
        <v>45579</v>
      </c>
      <c r="B189" s="70" t="s">
        <v>41</v>
      </c>
      <c r="C189" s="70" t="s">
        <v>42</v>
      </c>
      <c r="D189" s="70" t="s">
        <v>131</v>
      </c>
      <c r="E189" s="59">
        <v>6</v>
      </c>
      <c r="F189" s="70" t="s">
        <v>44</v>
      </c>
      <c r="G189" s="70" t="s">
        <v>32</v>
      </c>
      <c r="H189" s="4">
        <v>45579</v>
      </c>
      <c r="I189" s="70" t="s">
        <v>356</v>
      </c>
      <c r="J189" s="70" t="s">
        <v>985</v>
      </c>
      <c r="K189" s="22">
        <f t="shared" si="4"/>
        <v>6</v>
      </c>
      <c r="L189" s="60">
        <v>0</v>
      </c>
      <c r="M189" s="224">
        <v>45579</v>
      </c>
    </row>
    <row r="190" spans="1:13">
      <c r="A190" s="4">
        <v>45579</v>
      </c>
      <c r="B190" s="70" t="s">
        <v>41</v>
      </c>
      <c r="C190" s="70" t="s">
        <v>42</v>
      </c>
      <c r="D190" s="70" t="s">
        <v>131</v>
      </c>
      <c r="E190" s="59">
        <v>1</v>
      </c>
      <c r="F190" s="70" t="s">
        <v>44</v>
      </c>
      <c r="G190" s="70" t="s">
        <v>30</v>
      </c>
      <c r="H190" s="115">
        <v>45579</v>
      </c>
      <c r="I190" s="70" t="s">
        <v>356</v>
      </c>
      <c r="J190" s="70" t="s">
        <v>1692</v>
      </c>
      <c r="K190" s="22">
        <f t="shared" si="4"/>
        <v>1</v>
      </c>
      <c r="L190" s="60">
        <v>0</v>
      </c>
      <c r="M190" s="224">
        <v>45579</v>
      </c>
    </row>
    <row r="191" spans="1:13">
      <c r="A191" s="4">
        <v>45579</v>
      </c>
      <c r="B191" s="70" t="s">
        <v>41</v>
      </c>
      <c r="C191" s="70" t="s">
        <v>42</v>
      </c>
      <c r="D191" s="70" t="s">
        <v>127</v>
      </c>
      <c r="E191" s="59">
        <v>1</v>
      </c>
      <c r="F191" s="70" t="s">
        <v>44</v>
      </c>
      <c r="G191" s="70" t="s">
        <v>14</v>
      </c>
      <c r="H191" s="4">
        <v>45579</v>
      </c>
      <c r="I191" s="70" t="s">
        <v>356</v>
      </c>
      <c r="J191" s="70" t="s">
        <v>132</v>
      </c>
      <c r="K191" s="22">
        <f t="shared" si="4"/>
        <v>1</v>
      </c>
      <c r="L191" s="60">
        <v>0</v>
      </c>
      <c r="M191" s="224">
        <v>45579</v>
      </c>
    </row>
    <row r="192" spans="1:13">
      <c r="A192" s="4">
        <v>45579</v>
      </c>
      <c r="B192" s="70" t="s">
        <v>41</v>
      </c>
      <c r="C192" s="70" t="s">
        <v>42</v>
      </c>
      <c r="D192" s="70" t="s">
        <v>127</v>
      </c>
      <c r="E192" s="59">
        <v>1</v>
      </c>
      <c r="F192" s="70" t="s">
        <v>44</v>
      </c>
      <c r="G192" s="70" t="s">
        <v>15</v>
      </c>
      <c r="H192" s="4">
        <v>45579</v>
      </c>
      <c r="I192" s="70" t="s">
        <v>356</v>
      </c>
      <c r="J192" s="70" t="s">
        <v>145</v>
      </c>
      <c r="K192" s="22">
        <f t="shared" si="4"/>
        <v>1</v>
      </c>
      <c r="L192" s="60">
        <v>0</v>
      </c>
      <c r="M192" s="224">
        <v>45579</v>
      </c>
    </row>
    <row r="193" spans="1:13">
      <c r="A193" s="4">
        <v>45579</v>
      </c>
      <c r="B193" s="70" t="s">
        <v>41</v>
      </c>
      <c r="C193" s="70" t="s">
        <v>42</v>
      </c>
      <c r="D193" s="70" t="s">
        <v>127</v>
      </c>
      <c r="E193" s="59">
        <v>2</v>
      </c>
      <c r="F193" s="70" t="s">
        <v>44</v>
      </c>
      <c r="G193" s="70" t="s">
        <v>37</v>
      </c>
      <c r="H193" s="4">
        <v>45579</v>
      </c>
      <c r="I193" s="70" t="s">
        <v>356</v>
      </c>
      <c r="J193" s="70" t="s">
        <v>146</v>
      </c>
      <c r="K193" s="22">
        <f t="shared" si="4"/>
        <v>2</v>
      </c>
      <c r="L193" s="60">
        <v>0</v>
      </c>
      <c r="M193" s="224">
        <v>45579</v>
      </c>
    </row>
    <row r="194" spans="1:13">
      <c r="A194" s="4">
        <v>45579</v>
      </c>
      <c r="B194" s="70" t="s">
        <v>41</v>
      </c>
      <c r="C194" s="70" t="s">
        <v>42</v>
      </c>
      <c r="D194" s="70" t="s">
        <v>131</v>
      </c>
      <c r="E194" s="59">
        <v>1</v>
      </c>
      <c r="F194" s="70" t="s">
        <v>44</v>
      </c>
      <c r="G194" s="70" t="s">
        <v>14</v>
      </c>
      <c r="H194" s="115">
        <v>45579</v>
      </c>
      <c r="I194" s="70" t="s">
        <v>356</v>
      </c>
      <c r="J194" s="70" t="s">
        <v>165</v>
      </c>
      <c r="K194" s="22">
        <f t="shared" si="4"/>
        <v>1</v>
      </c>
      <c r="L194" s="60">
        <v>0</v>
      </c>
      <c r="M194" s="225">
        <v>45579</v>
      </c>
    </row>
    <row r="195" spans="1:13">
      <c r="A195" s="4">
        <v>45579</v>
      </c>
      <c r="B195" s="70" t="s">
        <v>41</v>
      </c>
      <c r="C195" s="70" t="s">
        <v>42</v>
      </c>
      <c r="D195" s="70" t="s">
        <v>131</v>
      </c>
      <c r="E195" s="59">
        <v>1</v>
      </c>
      <c r="F195" s="70" t="s">
        <v>44</v>
      </c>
      <c r="G195" s="70" t="s">
        <v>15</v>
      </c>
      <c r="H195" s="4">
        <v>45579</v>
      </c>
      <c r="I195" s="70" t="s">
        <v>356</v>
      </c>
      <c r="J195" s="70" t="s">
        <v>1269</v>
      </c>
      <c r="K195" s="22">
        <f t="shared" si="4"/>
        <v>1</v>
      </c>
      <c r="L195" s="60">
        <v>0</v>
      </c>
      <c r="M195" s="224">
        <v>45579</v>
      </c>
    </row>
    <row r="196" spans="1:13">
      <c r="A196" s="4">
        <v>45579</v>
      </c>
      <c r="B196" s="70" t="s">
        <v>41</v>
      </c>
      <c r="C196" s="70" t="s">
        <v>42</v>
      </c>
      <c r="D196" s="70" t="s">
        <v>131</v>
      </c>
      <c r="E196" s="59">
        <v>2</v>
      </c>
      <c r="F196" s="70" t="s">
        <v>44</v>
      </c>
      <c r="G196" s="70" t="s">
        <v>37</v>
      </c>
      <c r="H196" s="4">
        <v>45579</v>
      </c>
      <c r="I196" s="70" t="s">
        <v>356</v>
      </c>
      <c r="J196" s="70" t="s">
        <v>146</v>
      </c>
      <c r="K196" s="22">
        <f t="shared" si="4"/>
        <v>1</v>
      </c>
      <c r="L196" s="60">
        <v>1</v>
      </c>
      <c r="M196" s="224">
        <v>45579</v>
      </c>
    </row>
    <row r="197" spans="1:13">
      <c r="A197" s="4">
        <v>45579</v>
      </c>
      <c r="B197" s="70" t="s">
        <v>41</v>
      </c>
      <c r="C197" s="70" t="s">
        <v>42</v>
      </c>
      <c r="D197" s="70" t="s">
        <v>131</v>
      </c>
      <c r="E197" s="59">
        <v>1</v>
      </c>
      <c r="F197" s="70" t="s">
        <v>44</v>
      </c>
      <c r="G197" s="70" t="s">
        <v>14</v>
      </c>
      <c r="H197" s="4">
        <v>45579</v>
      </c>
      <c r="I197" s="70" t="s">
        <v>356</v>
      </c>
      <c r="J197" s="70" t="s">
        <v>512</v>
      </c>
      <c r="K197" s="22">
        <f t="shared" si="4"/>
        <v>1</v>
      </c>
      <c r="L197" s="60">
        <v>0</v>
      </c>
      <c r="M197" s="224">
        <v>45579</v>
      </c>
    </row>
    <row r="198" spans="1:13">
      <c r="A198" s="4">
        <v>45579</v>
      </c>
      <c r="B198" s="70" t="s">
        <v>41</v>
      </c>
      <c r="C198" s="70" t="s">
        <v>42</v>
      </c>
      <c r="D198" s="70" t="s">
        <v>131</v>
      </c>
      <c r="E198" s="59">
        <v>1</v>
      </c>
      <c r="F198" s="70" t="s">
        <v>44</v>
      </c>
      <c r="G198" s="70" t="s">
        <v>15</v>
      </c>
      <c r="H198" s="4">
        <v>45579</v>
      </c>
      <c r="I198" s="70" t="s">
        <v>356</v>
      </c>
      <c r="J198" s="70" t="s">
        <v>655</v>
      </c>
      <c r="K198" s="22">
        <f t="shared" si="4"/>
        <v>0</v>
      </c>
      <c r="L198" s="60">
        <v>1</v>
      </c>
      <c r="M198" s="224">
        <v>45579</v>
      </c>
    </row>
    <row r="199" spans="1:13">
      <c r="A199" s="4">
        <v>45580</v>
      </c>
      <c r="B199" s="70" t="s">
        <v>41</v>
      </c>
      <c r="C199" s="70" t="s">
        <v>42</v>
      </c>
      <c r="D199" s="70" t="s">
        <v>131</v>
      </c>
      <c r="E199" s="59">
        <v>1</v>
      </c>
      <c r="F199" s="70" t="s">
        <v>44</v>
      </c>
      <c r="G199" s="70" t="s">
        <v>14</v>
      </c>
      <c r="H199" s="4">
        <v>45580</v>
      </c>
      <c r="I199" s="70" t="s">
        <v>356</v>
      </c>
      <c r="J199" s="70" t="s">
        <v>161</v>
      </c>
      <c r="K199" s="22">
        <f t="shared" si="4"/>
        <v>1</v>
      </c>
      <c r="L199" s="60">
        <v>0</v>
      </c>
      <c r="M199" s="224">
        <v>45580</v>
      </c>
    </row>
    <row r="200" spans="1:13">
      <c r="A200" s="4">
        <v>45580</v>
      </c>
      <c r="B200" s="70" t="s">
        <v>41</v>
      </c>
      <c r="C200" s="70" t="s">
        <v>42</v>
      </c>
      <c r="D200" s="70" t="s">
        <v>131</v>
      </c>
      <c r="E200" s="59">
        <v>1</v>
      </c>
      <c r="F200" s="70" t="s">
        <v>44</v>
      </c>
      <c r="G200" s="70" t="s">
        <v>15</v>
      </c>
      <c r="H200" s="4">
        <v>45580</v>
      </c>
      <c r="I200" s="70" t="s">
        <v>356</v>
      </c>
      <c r="J200" s="70" t="s">
        <v>919</v>
      </c>
      <c r="K200" s="22">
        <f t="shared" si="4"/>
        <v>1</v>
      </c>
      <c r="L200" s="60">
        <v>0</v>
      </c>
      <c r="M200" s="224">
        <v>45580</v>
      </c>
    </row>
    <row r="201" spans="1:13">
      <c r="A201" s="4">
        <v>45580</v>
      </c>
      <c r="B201" s="70" t="s">
        <v>41</v>
      </c>
      <c r="C201" s="70" t="s">
        <v>42</v>
      </c>
      <c r="D201" s="70" t="s">
        <v>131</v>
      </c>
      <c r="E201" s="59">
        <v>2</v>
      </c>
      <c r="F201" s="70" t="s">
        <v>44</v>
      </c>
      <c r="G201" s="70" t="s">
        <v>37</v>
      </c>
      <c r="H201" s="4">
        <v>45580</v>
      </c>
      <c r="I201" s="70" t="s">
        <v>356</v>
      </c>
      <c r="J201" s="70" t="s">
        <v>146</v>
      </c>
      <c r="K201" s="22">
        <f t="shared" si="4"/>
        <v>1</v>
      </c>
      <c r="L201" s="60">
        <v>1</v>
      </c>
      <c r="M201" s="224">
        <v>45580</v>
      </c>
    </row>
    <row r="202" spans="1:13">
      <c r="A202" s="4">
        <v>45580</v>
      </c>
      <c r="B202" s="70" t="s">
        <v>41</v>
      </c>
      <c r="C202" s="70" t="s">
        <v>42</v>
      </c>
      <c r="D202" s="70" t="s">
        <v>127</v>
      </c>
      <c r="E202" s="59">
        <v>1</v>
      </c>
      <c r="F202" s="70" t="s">
        <v>44</v>
      </c>
      <c r="G202" s="70" t="s">
        <v>14</v>
      </c>
      <c r="H202" s="4">
        <v>45580</v>
      </c>
      <c r="I202" s="70" t="s">
        <v>356</v>
      </c>
      <c r="J202" s="70" t="s">
        <v>514</v>
      </c>
      <c r="K202" s="22">
        <f t="shared" si="4"/>
        <v>1</v>
      </c>
      <c r="L202" s="60">
        <v>0</v>
      </c>
      <c r="M202" s="224">
        <v>45580</v>
      </c>
    </row>
    <row r="203" spans="1:13">
      <c r="A203" s="4">
        <v>45580</v>
      </c>
      <c r="B203" s="70" t="s">
        <v>41</v>
      </c>
      <c r="C203" s="70" t="s">
        <v>42</v>
      </c>
      <c r="D203" s="70" t="s">
        <v>127</v>
      </c>
      <c r="E203" s="59">
        <v>1</v>
      </c>
      <c r="F203" s="70" t="s">
        <v>44</v>
      </c>
      <c r="G203" s="70" t="s">
        <v>15</v>
      </c>
      <c r="H203" s="4">
        <v>45580</v>
      </c>
      <c r="I203" s="70" t="s">
        <v>356</v>
      </c>
      <c r="J203" s="70" t="s">
        <v>514</v>
      </c>
      <c r="K203" s="22">
        <f t="shared" si="4"/>
        <v>1</v>
      </c>
      <c r="L203" s="60">
        <v>0</v>
      </c>
      <c r="M203" s="224">
        <v>45580</v>
      </c>
    </row>
    <row r="204" spans="1:13">
      <c r="A204" s="4">
        <v>45580</v>
      </c>
      <c r="B204" s="70" t="s">
        <v>41</v>
      </c>
      <c r="C204" s="70" t="s">
        <v>42</v>
      </c>
      <c r="D204" s="70" t="s">
        <v>127</v>
      </c>
      <c r="E204" s="59">
        <v>2</v>
      </c>
      <c r="F204" s="70" t="s">
        <v>44</v>
      </c>
      <c r="G204" s="70" t="s">
        <v>37</v>
      </c>
      <c r="H204" s="4">
        <v>45580</v>
      </c>
      <c r="I204" s="70" t="s">
        <v>356</v>
      </c>
      <c r="J204" s="70" t="s">
        <v>146</v>
      </c>
      <c r="K204" s="22">
        <f t="shared" si="4"/>
        <v>2</v>
      </c>
      <c r="L204" s="60">
        <v>0</v>
      </c>
      <c r="M204" s="224">
        <v>45580</v>
      </c>
    </row>
    <row r="205" spans="1:13">
      <c r="A205" s="4">
        <v>45580</v>
      </c>
      <c r="B205" s="70" t="s">
        <v>41</v>
      </c>
      <c r="C205" s="70" t="s">
        <v>42</v>
      </c>
      <c r="D205" s="70" t="s">
        <v>131</v>
      </c>
      <c r="E205" s="59">
        <v>1</v>
      </c>
      <c r="F205" s="70" t="s">
        <v>44</v>
      </c>
      <c r="G205" s="70" t="s">
        <v>15</v>
      </c>
      <c r="H205" s="4">
        <v>45580</v>
      </c>
      <c r="I205" s="70" t="s">
        <v>356</v>
      </c>
      <c r="J205" s="70" t="s">
        <v>133</v>
      </c>
      <c r="K205" s="22">
        <f t="shared" si="4"/>
        <v>1</v>
      </c>
      <c r="L205" s="60">
        <v>0</v>
      </c>
      <c r="M205" s="224">
        <v>45580</v>
      </c>
    </row>
    <row r="206" spans="1:13">
      <c r="A206" s="4">
        <v>45580</v>
      </c>
      <c r="B206" s="70" t="s">
        <v>41</v>
      </c>
      <c r="C206" s="70" t="s">
        <v>42</v>
      </c>
      <c r="D206" s="70" t="s">
        <v>131</v>
      </c>
      <c r="E206" s="59">
        <v>5</v>
      </c>
      <c r="F206" s="70" t="s">
        <v>44</v>
      </c>
      <c r="G206" s="70" t="s">
        <v>17</v>
      </c>
      <c r="H206" s="4">
        <v>45580</v>
      </c>
      <c r="I206" s="70" t="s">
        <v>356</v>
      </c>
      <c r="J206" s="70" t="s">
        <v>136</v>
      </c>
      <c r="K206" s="22">
        <f t="shared" si="4"/>
        <v>2</v>
      </c>
      <c r="L206" s="60">
        <v>3</v>
      </c>
      <c r="M206" s="224">
        <v>45580</v>
      </c>
    </row>
    <row r="207" spans="1:13">
      <c r="A207" s="4">
        <v>45580</v>
      </c>
      <c r="B207" s="70" t="s">
        <v>41</v>
      </c>
      <c r="C207" s="70" t="s">
        <v>49</v>
      </c>
      <c r="D207" s="70" t="s">
        <v>43</v>
      </c>
      <c r="E207" s="59">
        <v>1</v>
      </c>
      <c r="F207" s="70" t="s">
        <v>44</v>
      </c>
      <c r="G207" s="70" t="s">
        <v>14</v>
      </c>
      <c r="H207" s="4">
        <v>45580</v>
      </c>
      <c r="I207" s="70" t="s">
        <v>356</v>
      </c>
      <c r="J207" s="70" t="s">
        <v>257</v>
      </c>
      <c r="K207" s="22">
        <f t="shared" si="4"/>
        <v>0</v>
      </c>
      <c r="L207" s="60">
        <v>1</v>
      </c>
      <c r="M207" s="224">
        <v>45580</v>
      </c>
    </row>
    <row r="208" spans="1:13">
      <c r="A208" s="4">
        <v>45580</v>
      </c>
      <c r="B208" s="70" t="s">
        <v>41</v>
      </c>
      <c r="C208" s="70" t="s">
        <v>49</v>
      </c>
      <c r="D208" s="70" t="s">
        <v>43</v>
      </c>
      <c r="E208" s="59">
        <v>1</v>
      </c>
      <c r="F208" s="70" t="s">
        <v>44</v>
      </c>
      <c r="G208" s="70" t="s">
        <v>15</v>
      </c>
      <c r="H208" s="4">
        <v>45580</v>
      </c>
      <c r="I208" s="70" t="s">
        <v>356</v>
      </c>
      <c r="J208" s="70" t="s">
        <v>270</v>
      </c>
      <c r="K208" s="22">
        <f t="shared" si="4"/>
        <v>1</v>
      </c>
      <c r="L208" s="60">
        <v>0</v>
      </c>
      <c r="M208" s="224">
        <v>45580</v>
      </c>
    </row>
    <row r="209" spans="1:13">
      <c r="A209" s="115">
        <v>45583</v>
      </c>
      <c r="B209" s="70" t="s">
        <v>41</v>
      </c>
      <c r="C209" s="70" t="s">
        <v>49</v>
      </c>
      <c r="D209" s="70" t="s">
        <v>43</v>
      </c>
      <c r="E209" s="59">
        <v>1</v>
      </c>
      <c r="F209" s="70" t="s">
        <v>44</v>
      </c>
      <c r="G209" s="70" t="s">
        <v>14</v>
      </c>
      <c r="H209" s="4">
        <v>45583</v>
      </c>
      <c r="I209" s="70" t="s">
        <v>356</v>
      </c>
      <c r="J209" s="70" t="s">
        <v>257</v>
      </c>
      <c r="K209" s="22">
        <f t="shared" si="4"/>
        <v>1</v>
      </c>
      <c r="L209" s="60">
        <v>0</v>
      </c>
      <c r="M209" s="224">
        <v>45583</v>
      </c>
    </row>
    <row r="210" spans="1:13">
      <c r="A210" s="4">
        <v>45581</v>
      </c>
      <c r="B210" s="70" t="s">
        <v>41</v>
      </c>
      <c r="C210" s="70" t="s">
        <v>64</v>
      </c>
      <c r="D210" s="70" t="s">
        <v>43</v>
      </c>
      <c r="E210" s="59">
        <v>1</v>
      </c>
      <c r="F210" s="70" t="s">
        <v>44</v>
      </c>
      <c r="G210" s="70" t="s">
        <v>14</v>
      </c>
      <c r="H210" s="4">
        <v>45581</v>
      </c>
      <c r="I210" s="70" t="s">
        <v>356</v>
      </c>
      <c r="J210" s="3">
        <v>4133</v>
      </c>
      <c r="K210" s="22">
        <f t="shared" si="4"/>
        <v>1</v>
      </c>
      <c r="L210" s="60">
        <v>0</v>
      </c>
      <c r="M210" s="224">
        <v>45581</v>
      </c>
    </row>
    <row r="211" spans="1:13">
      <c r="A211" s="4">
        <v>45581</v>
      </c>
      <c r="B211" s="70" t="s">
        <v>41</v>
      </c>
      <c r="C211" s="70" t="s">
        <v>64</v>
      </c>
      <c r="D211" s="70" t="s">
        <v>43</v>
      </c>
      <c r="E211" s="59">
        <v>1</v>
      </c>
      <c r="F211" s="70" t="s">
        <v>44</v>
      </c>
      <c r="G211" s="70" t="s">
        <v>15</v>
      </c>
      <c r="H211" s="4">
        <v>45581</v>
      </c>
      <c r="I211" s="70" t="s">
        <v>356</v>
      </c>
      <c r="J211" s="70" t="s">
        <v>290</v>
      </c>
      <c r="K211" s="22">
        <f t="shared" si="4"/>
        <v>1</v>
      </c>
      <c r="L211" s="60">
        <v>0</v>
      </c>
      <c r="M211" s="224">
        <v>45581</v>
      </c>
    </row>
    <row r="212" spans="1:13">
      <c r="A212" s="4">
        <v>45582</v>
      </c>
      <c r="B212" s="70" t="s">
        <v>41</v>
      </c>
      <c r="C212" s="70" t="s">
        <v>42</v>
      </c>
      <c r="D212" s="70" t="s">
        <v>127</v>
      </c>
      <c r="E212" s="59">
        <v>1</v>
      </c>
      <c r="F212" s="70" t="s">
        <v>44</v>
      </c>
      <c r="G212" s="70" t="s">
        <v>14</v>
      </c>
      <c r="H212" s="4">
        <v>45582</v>
      </c>
      <c r="I212" s="70" t="s">
        <v>356</v>
      </c>
      <c r="J212" s="70" t="s">
        <v>512</v>
      </c>
      <c r="K212" s="22">
        <f t="shared" si="4"/>
        <v>1</v>
      </c>
      <c r="L212" s="60">
        <v>0</v>
      </c>
      <c r="M212" s="224">
        <v>45582</v>
      </c>
    </row>
    <row r="213" spans="1:13">
      <c r="A213" s="4">
        <v>45582</v>
      </c>
      <c r="B213" s="70" t="s">
        <v>41</v>
      </c>
      <c r="C213" s="70" t="s">
        <v>42</v>
      </c>
      <c r="D213" s="70" t="s">
        <v>127</v>
      </c>
      <c r="E213" s="59">
        <v>1</v>
      </c>
      <c r="F213" s="70" t="s">
        <v>44</v>
      </c>
      <c r="G213" s="70" t="s">
        <v>15</v>
      </c>
      <c r="H213" s="4">
        <v>45582</v>
      </c>
      <c r="I213" s="70" t="s">
        <v>356</v>
      </c>
      <c r="J213" s="70" t="s">
        <v>511</v>
      </c>
      <c r="K213" s="22">
        <f t="shared" si="4"/>
        <v>1</v>
      </c>
      <c r="L213" s="60">
        <v>0</v>
      </c>
      <c r="M213" s="224">
        <v>45582</v>
      </c>
    </row>
    <row r="214" spans="1:13">
      <c r="A214" s="4">
        <v>45582</v>
      </c>
      <c r="B214" s="70" t="s">
        <v>41</v>
      </c>
      <c r="C214" s="70" t="s">
        <v>42</v>
      </c>
      <c r="D214" s="70" t="s">
        <v>127</v>
      </c>
      <c r="E214" s="59">
        <v>4</v>
      </c>
      <c r="F214" s="70" t="s">
        <v>44</v>
      </c>
      <c r="G214" s="70" t="s">
        <v>17</v>
      </c>
      <c r="H214" s="4">
        <v>45582</v>
      </c>
      <c r="I214" s="70" t="s">
        <v>356</v>
      </c>
      <c r="J214" s="70" t="s">
        <v>136</v>
      </c>
      <c r="K214" s="22">
        <f t="shared" si="4"/>
        <v>4</v>
      </c>
      <c r="L214" s="60">
        <v>0</v>
      </c>
      <c r="M214" s="224">
        <v>45582</v>
      </c>
    </row>
    <row r="215" spans="1:13">
      <c r="A215" s="4">
        <v>45582</v>
      </c>
      <c r="B215" s="70" t="s">
        <v>41</v>
      </c>
      <c r="C215" s="70" t="s">
        <v>42</v>
      </c>
      <c r="D215" s="70" t="s">
        <v>127</v>
      </c>
      <c r="E215" s="59">
        <v>1</v>
      </c>
      <c r="F215" s="70" t="s">
        <v>44</v>
      </c>
      <c r="G215" s="70" t="s">
        <v>37</v>
      </c>
      <c r="H215" s="4">
        <v>45582</v>
      </c>
      <c r="I215" s="70" t="s">
        <v>356</v>
      </c>
      <c r="J215" s="70" t="s">
        <v>146</v>
      </c>
      <c r="K215" s="22">
        <f t="shared" si="4"/>
        <v>1</v>
      </c>
      <c r="L215" s="60">
        <v>0</v>
      </c>
      <c r="M215" s="224">
        <v>45582</v>
      </c>
    </row>
    <row r="216" spans="1:13">
      <c r="A216" s="115">
        <v>45583</v>
      </c>
      <c r="B216" s="70" t="s">
        <v>41</v>
      </c>
      <c r="C216" s="70" t="s">
        <v>42</v>
      </c>
      <c r="D216" s="70" t="s">
        <v>148</v>
      </c>
      <c r="E216" s="59">
        <v>1</v>
      </c>
      <c r="F216" s="70" t="s">
        <v>44</v>
      </c>
      <c r="G216" s="70" t="s">
        <v>15</v>
      </c>
      <c r="H216" s="4">
        <v>45583</v>
      </c>
      <c r="I216" s="70" t="s">
        <v>356</v>
      </c>
      <c r="J216" s="70" t="s">
        <v>1736</v>
      </c>
      <c r="K216" s="22">
        <f t="shared" si="4"/>
        <v>1</v>
      </c>
      <c r="L216" s="60">
        <v>0</v>
      </c>
      <c r="M216" s="224">
        <v>45583</v>
      </c>
    </row>
    <row r="217" spans="1:13">
      <c r="A217" s="4">
        <v>45583</v>
      </c>
      <c r="B217" s="70" t="s">
        <v>41</v>
      </c>
      <c r="C217" s="70" t="s">
        <v>42</v>
      </c>
      <c r="D217" s="70" t="s">
        <v>279</v>
      </c>
      <c r="E217" s="59">
        <v>1</v>
      </c>
      <c r="F217" s="70" t="s">
        <v>44</v>
      </c>
      <c r="G217" s="70" t="s">
        <v>15</v>
      </c>
      <c r="H217" s="4">
        <v>45583</v>
      </c>
      <c r="I217" s="70" t="s">
        <v>356</v>
      </c>
      <c r="J217" s="70" t="s">
        <v>379</v>
      </c>
      <c r="K217" s="22">
        <f t="shared" si="4"/>
        <v>0</v>
      </c>
      <c r="L217" s="60">
        <v>1</v>
      </c>
      <c r="M217" s="224">
        <v>45583</v>
      </c>
    </row>
    <row r="218" spans="1:13">
      <c r="A218" s="4">
        <v>45583</v>
      </c>
      <c r="B218" s="70" t="s">
        <v>41</v>
      </c>
      <c r="C218" s="70" t="s">
        <v>42</v>
      </c>
      <c r="D218" s="70" t="s">
        <v>279</v>
      </c>
      <c r="E218" s="59">
        <v>1</v>
      </c>
      <c r="F218" s="70" t="s">
        <v>44</v>
      </c>
      <c r="G218" s="70" t="s">
        <v>15</v>
      </c>
      <c r="H218" s="4">
        <v>45583</v>
      </c>
      <c r="I218" s="70" t="s">
        <v>356</v>
      </c>
      <c r="J218" s="70" t="s">
        <v>1413</v>
      </c>
      <c r="K218" s="22">
        <f t="shared" si="4"/>
        <v>1</v>
      </c>
      <c r="L218" s="60">
        <v>0</v>
      </c>
      <c r="M218" s="224">
        <v>45583</v>
      </c>
    </row>
    <row r="219" spans="1:13">
      <c r="A219" s="4">
        <v>45583</v>
      </c>
      <c r="B219" s="70" t="s">
        <v>41</v>
      </c>
      <c r="C219" s="70" t="s">
        <v>42</v>
      </c>
      <c r="D219" s="70" t="s">
        <v>279</v>
      </c>
      <c r="E219" s="59">
        <v>2</v>
      </c>
      <c r="F219" s="70" t="s">
        <v>44</v>
      </c>
      <c r="G219" s="70" t="s">
        <v>32</v>
      </c>
      <c r="H219" s="4">
        <v>45583</v>
      </c>
      <c r="I219" s="70" t="s">
        <v>356</v>
      </c>
      <c r="J219" s="70" t="s">
        <v>985</v>
      </c>
      <c r="K219" s="22">
        <f t="shared" si="4"/>
        <v>2</v>
      </c>
      <c r="L219" s="60">
        <v>0</v>
      </c>
      <c r="M219" s="224">
        <v>45583</v>
      </c>
    </row>
    <row r="220" spans="1:13">
      <c r="A220" s="4">
        <v>45583</v>
      </c>
      <c r="B220" s="70" t="s">
        <v>41</v>
      </c>
      <c r="C220" s="70" t="s">
        <v>42</v>
      </c>
      <c r="D220" s="70" t="s">
        <v>131</v>
      </c>
      <c r="E220" s="59">
        <v>4</v>
      </c>
      <c r="F220" s="70" t="s">
        <v>44</v>
      </c>
      <c r="G220" s="70" t="s">
        <v>37</v>
      </c>
      <c r="H220" s="4">
        <v>45583</v>
      </c>
      <c r="I220" s="70" t="s">
        <v>356</v>
      </c>
      <c r="J220" s="70" t="s">
        <v>986</v>
      </c>
      <c r="K220" s="22">
        <f t="shared" si="4"/>
        <v>2</v>
      </c>
      <c r="L220" s="60">
        <v>2</v>
      </c>
      <c r="M220" s="224">
        <v>45583</v>
      </c>
    </row>
    <row r="221" spans="1:13">
      <c r="A221" s="4">
        <v>45583</v>
      </c>
      <c r="B221" s="70" t="s">
        <v>41</v>
      </c>
      <c r="C221" s="70" t="s">
        <v>42</v>
      </c>
      <c r="D221" s="70" t="s">
        <v>131</v>
      </c>
      <c r="E221" s="59">
        <v>10</v>
      </c>
      <c r="F221" s="70" t="s">
        <v>44</v>
      </c>
      <c r="G221" s="70" t="s">
        <v>37</v>
      </c>
      <c r="H221" s="4">
        <v>45583</v>
      </c>
      <c r="I221" s="70" t="s">
        <v>356</v>
      </c>
      <c r="J221" s="70" t="s">
        <v>146</v>
      </c>
      <c r="K221" s="22">
        <f t="shared" si="4"/>
        <v>8</v>
      </c>
      <c r="L221" s="60">
        <v>2</v>
      </c>
      <c r="M221" s="224">
        <v>45583</v>
      </c>
    </row>
    <row r="222" spans="1:13">
      <c r="A222" s="4">
        <v>45583</v>
      </c>
      <c r="B222" s="70" t="s">
        <v>41</v>
      </c>
      <c r="C222" s="70" t="s">
        <v>42</v>
      </c>
      <c r="D222" s="70" t="s">
        <v>131</v>
      </c>
      <c r="E222" s="59">
        <v>1</v>
      </c>
      <c r="F222" s="70" t="s">
        <v>44</v>
      </c>
      <c r="G222" s="70" t="s">
        <v>15</v>
      </c>
      <c r="H222" s="4">
        <v>45583</v>
      </c>
      <c r="I222" s="70" t="s">
        <v>356</v>
      </c>
      <c r="J222" s="70" t="s">
        <v>1737</v>
      </c>
      <c r="K222" s="22">
        <f t="shared" si="4"/>
        <v>1</v>
      </c>
      <c r="L222" s="60">
        <v>0</v>
      </c>
      <c r="M222" s="224">
        <v>45583</v>
      </c>
    </row>
    <row r="223" spans="1:13">
      <c r="A223" s="4">
        <v>45586</v>
      </c>
      <c r="B223" s="70" t="s">
        <v>41</v>
      </c>
      <c r="C223" s="70" t="s">
        <v>49</v>
      </c>
      <c r="D223" s="70" t="s">
        <v>222</v>
      </c>
      <c r="E223" s="59">
        <v>1</v>
      </c>
      <c r="F223" s="70" t="s">
        <v>44</v>
      </c>
      <c r="G223" s="70" t="s">
        <v>14</v>
      </c>
      <c r="H223" s="4">
        <v>45586</v>
      </c>
      <c r="I223" s="70" t="s">
        <v>356</v>
      </c>
      <c r="J223" s="70" t="s">
        <v>948</v>
      </c>
      <c r="K223" s="22">
        <f t="shared" si="4"/>
        <v>1</v>
      </c>
      <c r="L223" s="60">
        <v>0</v>
      </c>
      <c r="M223" s="224">
        <v>45586</v>
      </c>
    </row>
    <row r="224" spans="1:13">
      <c r="A224" s="4">
        <v>45586</v>
      </c>
      <c r="B224" s="70" t="s">
        <v>41</v>
      </c>
      <c r="C224" s="70" t="s">
        <v>49</v>
      </c>
      <c r="D224" s="70" t="s">
        <v>222</v>
      </c>
      <c r="E224" s="59">
        <v>1</v>
      </c>
      <c r="F224" s="70" t="s">
        <v>44</v>
      </c>
      <c r="G224" s="70" t="s">
        <v>15</v>
      </c>
      <c r="H224" s="4">
        <v>45586</v>
      </c>
      <c r="I224" s="70" t="s">
        <v>356</v>
      </c>
      <c r="J224" s="70" t="s">
        <v>949</v>
      </c>
      <c r="K224" s="22">
        <f t="shared" si="4"/>
        <v>1</v>
      </c>
      <c r="L224" s="60">
        <v>0</v>
      </c>
      <c r="M224" s="224">
        <v>45586</v>
      </c>
    </row>
    <row r="225" spans="1:14">
      <c r="A225" s="4">
        <v>45586</v>
      </c>
      <c r="B225" s="70" t="s">
        <v>41</v>
      </c>
      <c r="C225" s="70" t="s">
        <v>49</v>
      </c>
      <c r="D225" s="70" t="s">
        <v>222</v>
      </c>
      <c r="E225" s="59">
        <v>2</v>
      </c>
      <c r="F225" s="70" t="s">
        <v>44</v>
      </c>
      <c r="G225" s="70" t="s">
        <v>37</v>
      </c>
      <c r="H225" s="4">
        <v>45586</v>
      </c>
      <c r="I225" s="70" t="s">
        <v>356</v>
      </c>
      <c r="J225" s="70" t="s">
        <v>1738</v>
      </c>
      <c r="K225" s="22">
        <f t="shared" si="4"/>
        <v>2</v>
      </c>
      <c r="L225" s="60">
        <v>0</v>
      </c>
      <c r="M225" s="224">
        <v>45586</v>
      </c>
    </row>
    <row r="226" spans="1:14">
      <c r="A226" s="4">
        <v>45581</v>
      </c>
      <c r="B226" s="70" t="s">
        <v>41</v>
      </c>
      <c r="C226" s="70" t="s">
        <v>49</v>
      </c>
      <c r="D226" s="70" t="s">
        <v>43</v>
      </c>
      <c r="E226" s="59">
        <v>48</v>
      </c>
      <c r="F226" s="70" t="s">
        <v>44</v>
      </c>
      <c r="G226" s="70" t="s">
        <v>37</v>
      </c>
      <c r="H226" s="4">
        <v>45583</v>
      </c>
      <c r="I226" s="70" t="s">
        <v>356</v>
      </c>
      <c r="J226" s="70" t="s">
        <v>1739</v>
      </c>
      <c r="K226" s="22">
        <f t="shared" si="4"/>
        <v>46</v>
      </c>
      <c r="L226" s="60">
        <v>2</v>
      </c>
      <c r="M226" s="224">
        <v>45587</v>
      </c>
      <c r="N226" s="276" t="s">
        <v>1013</v>
      </c>
    </row>
    <row r="227" spans="1:14">
      <c r="A227" s="4">
        <v>45586</v>
      </c>
      <c r="B227" s="70" t="s">
        <v>41</v>
      </c>
      <c r="C227" s="70" t="s">
        <v>64</v>
      </c>
      <c r="D227" s="70" t="s">
        <v>43</v>
      </c>
      <c r="E227" s="59">
        <v>33</v>
      </c>
      <c r="F227" s="70" t="s">
        <v>44</v>
      </c>
      <c r="G227" s="70" t="s">
        <v>37</v>
      </c>
      <c r="H227" s="115">
        <v>45587</v>
      </c>
      <c r="I227" s="70" t="s">
        <v>356</v>
      </c>
      <c r="J227" s="70" t="s">
        <v>1740</v>
      </c>
      <c r="K227" s="22">
        <f t="shared" si="4"/>
        <v>27</v>
      </c>
      <c r="L227" s="60">
        <v>6</v>
      </c>
      <c r="N227" s="276" t="s">
        <v>1053</v>
      </c>
    </row>
    <row r="228" spans="1:14">
      <c r="A228" s="4">
        <v>45586</v>
      </c>
      <c r="B228" s="70" t="s">
        <v>41</v>
      </c>
      <c r="C228" s="70" t="s">
        <v>64</v>
      </c>
      <c r="D228" s="70" t="s">
        <v>43</v>
      </c>
      <c r="E228" s="59">
        <v>5</v>
      </c>
      <c r="F228" s="70" t="s">
        <v>44</v>
      </c>
      <c r="G228" s="70" t="s">
        <v>37</v>
      </c>
      <c r="H228" s="4">
        <v>45587</v>
      </c>
      <c r="I228" s="70" t="s">
        <v>356</v>
      </c>
      <c r="J228" s="70" t="s">
        <v>1741</v>
      </c>
      <c r="K228" s="22">
        <f t="shared" si="4"/>
        <v>5</v>
      </c>
      <c r="L228" s="60">
        <v>0</v>
      </c>
      <c r="N228" s="276" t="s">
        <v>1047</v>
      </c>
    </row>
    <row r="229" spans="1:14">
      <c r="A229" s="4">
        <v>45586</v>
      </c>
      <c r="B229" s="70" t="s">
        <v>41</v>
      </c>
      <c r="C229" s="70" t="s">
        <v>64</v>
      </c>
      <c r="D229" s="70" t="s">
        <v>43</v>
      </c>
      <c r="E229" s="59">
        <v>37</v>
      </c>
      <c r="F229" s="70" t="s">
        <v>44</v>
      </c>
      <c r="G229" s="70" t="s">
        <v>37</v>
      </c>
      <c r="H229" s="4">
        <v>45587</v>
      </c>
      <c r="I229" s="70" t="s">
        <v>356</v>
      </c>
      <c r="J229" s="70" t="s">
        <v>1742</v>
      </c>
      <c r="K229" s="22">
        <f t="shared" si="4"/>
        <v>35</v>
      </c>
      <c r="L229" s="60">
        <v>2</v>
      </c>
      <c r="M229" s="224">
        <v>45587</v>
      </c>
      <c r="N229" s="276" t="s">
        <v>1008</v>
      </c>
    </row>
    <row r="230" spans="1:14">
      <c r="A230" s="4">
        <v>45575</v>
      </c>
      <c r="B230" s="70" t="s">
        <v>41</v>
      </c>
      <c r="C230" s="70" t="s">
        <v>49</v>
      </c>
      <c r="D230" s="70" t="s">
        <v>43</v>
      </c>
      <c r="E230" s="59">
        <v>6</v>
      </c>
      <c r="F230" s="70" t="s">
        <v>44</v>
      </c>
      <c r="G230" s="70" t="s">
        <v>17</v>
      </c>
      <c r="H230" s="4">
        <v>45583</v>
      </c>
      <c r="I230" s="70" t="s">
        <v>356</v>
      </c>
      <c r="J230" s="70" t="s">
        <v>1743</v>
      </c>
      <c r="K230" s="22">
        <f t="shared" si="4"/>
        <v>6</v>
      </c>
      <c r="L230" s="60">
        <v>0</v>
      </c>
      <c r="M230" s="224">
        <v>45587</v>
      </c>
      <c r="N230" s="276" t="s">
        <v>1017</v>
      </c>
    </row>
    <row r="231" spans="1:14">
      <c r="A231" s="4">
        <v>45574</v>
      </c>
      <c r="B231" s="70" t="s">
        <v>41</v>
      </c>
      <c r="C231" s="70" t="s">
        <v>49</v>
      </c>
      <c r="D231" s="70" t="s">
        <v>43</v>
      </c>
      <c r="E231" s="59">
        <v>8</v>
      </c>
      <c r="F231" s="70" t="s">
        <v>44</v>
      </c>
      <c r="G231" s="70" t="s">
        <v>17</v>
      </c>
      <c r="H231" s="4">
        <v>45583</v>
      </c>
      <c r="I231" s="70" t="s">
        <v>356</v>
      </c>
      <c r="J231" s="70" t="s">
        <v>1335</v>
      </c>
      <c r="K231" s="22">
        <f t="shared" si="4"/>
        <v>7</v>
      </c>
      <c r="L231" s="60">
        <v>1</v>
      </c>
      <c r="M231" s="224">
        <v>45587</v>
      </c>
      <c r="N231" s="276" t="s">
        <v>1017</v>
      </c>
    </row>
    <row r="232" spans="1:14">
      <c r="A232" s="4">
        <v>45581</v>
      </c>
      <c r="B232" s="70" t="s">
        <v>41</v>
      </c>
      <c r="C232" s="70" t="s">
        <v>49</v>
      </c>
      <c r="D232" s="70" t="s">
        <v>43</v>
      </c>
      <c r="E232" s="59">
        <v>15</v>
      </c>
      <c r="F232" s="70" t="s">
        <v>44</v>
      </c>
      <c r="G232" s="70" t="s">
        <v>17</v>
      </c>
      <c r="H232" s="4">
        <v>45583</v>
      </c>
      <c r="I232" s="70" t="s">
        <v>356</v>
      </c>
      <c r="J232" s="70" t="s">
        <v>1744</v>
      </c>
      <c r="K232" s="22">
        <f t="shared" si="4"/>
        <v>14</v>
      </c>
      <c r="L232" s="60">
        <v>1</v>
      </c>
      <c r="M232" s="224">
        <v>45587</v>
      </c>
      <c r="N232" s="276" t="s">
        <v>1017</v>
      </c>
    </row>
    <row r="233" spans="1:14">
      <c r="A233" s="4">
        <v>45574</v>
      </c>
      <c r="B233" s="70" t="s">
        <v>41</v>
      </c>
      <c r="C233" s="70" t="s">
        <v>49</v>
      </c>
      <c r="D233" s="70" t="s">
        <v>43</v>
      </c>
      <c r="E233" s="59">
        <v>4</v>
      </c>
      <c r="F233" s="70" t="s">
        <v>44</v>
      </c>
      <c r="G233" s="70" t="s">
        <v>36</v>
      </c>
      <c r="H233" s="4">
        <v>45587</v>
      </c>
      <c r="I233" s="70" t="s">
        <v>356</v>
      </c>
      <c r="J233" s="70" t="s">
        <v>1745</v>
      </c>
      <c r="K233" s="22">
        <f t="shared" si="4"/>
        <v>4</v>
      </c>
      <c r="L233" s="60">
        <v>0</v>
      </c>
      <c r="M233" s="224">
        <v>45587</v>
      </c>
      <c r="N233" s="276" t="s">
        <v>972</v>
      </c>
    </row>
    <row r="234" spans="1:14">
      <c r="A234" s="4">
        <v>45566</v>
      </c>
      <c r="B234" s="70" t="s">
        <v>41</v>
      </c>
      <c r="C234" s="70" t="s">
        <v>49</v>
      </c>
      <c r="D234" s="70" t="s">
        <v>43</v>
      </c>
      <c r="E234" s="59">
        <v>3</v>
      </c>
      <c r="F234" s="70" t="s">
        <v>44</v>
      </c>
      <c r="G234" s="70" t="s">
        <v>31</v>
      </c>
      <c r="H234" s="4">
        <v>45583</v>
      </c>
      <c r="I234" s="70" t="s">
        <v>356</v>
      </c>
      <c r="J234" s="70" t="s">
        <v>1746</v>
      </c>
      <c r="K234" s="22">
        <f t="shared" si="4"/>
        <v>3</v>
      </c>
      <c r="L234" s="60">
        <v>0</v>
      </c>
      <c r="M234" s="224">
        <v>45587</v>
      </c>
      <c r="N234" s="276" t="s">
        <v>1028</v>
      </c>
    </row>
    <row r="235" spans="1:14">
      <c r="A235" s="4">
        <v>45581</v>
      </c>
      <c r="B235" s="70" t="s">
        <v>41</v>
      </c>
      <c r="C235" s="70" t="s">
        <v>49</v>
      </c>
      <c r="D235" s="70" t="s">
        <v>43</v>
      </c>
      <c r="E235" s="59">
        <v>1</v>
      </c>
      <c r="F235" s="70" t="s">
        <v>44</v>
      </c>
      <c r="G235" s="70" t="s">
        <v>18</v>
      </c>
      <c r="H235" s="4">
        <v>45583</v>
      </c>
      <c r="I235" s="70" t="s">
        <v>356</v>
      </c>
      <c r="J235" s="70" t="s">
        <v>1747</v>
      </c>
      <c r="K235" s="22">
        <f t="shared" si="4"/>
        <v>1</v>
      </c>
      <c r="L235" s="60">
        <v>0</v>
      </c>
      <c r="M235" s="224">
        <v>45587</v>
      </c>
      <c r="N235" s="276" t="s">
        <v>1037</v>
      </c>
    </row>
    <row r="236" spans="1:14">
      <c r="A236" s="4">
        <v>45566</v>
      </c>
      <c r="B236" s="70" t="s">
        <v>41</v>
      </c>
      <c r="C236" s="70" t="s">
        <v>49</v>
      </c>
      <c r="D236" s="70" t="s">
        <v>43</v>
      </c>
      <c r="E236" s="59">
        <v>4</v>
      </c>
      <c r="F236" s="70" t="s">
        <v>44</v>
      </c>
      <c r="G236" s="70" t="s">
        <v>20</v>
      </c>
      <c r="H236" s="4">
        <v>45583</v>
      </c>
      <c r="I236" s="70" t="s">
        <v>356</v>
      </c>
      <c r="J236" s="70" t="s">
        <v>1748</v>
      </c>
      <c r="K236" s="22">
        <f t="shared" si="4"/>
        <v>4</v>
      </c>
      <c r="L236" s="60">
        <v>0</v>
      </c>
      <c r="M236" s="224">
        <v>45587</v>
      </c>
      <c r="N236" s="276" t="s">
        <v>1025</v>
      </c>
    </row>
    <row r="237" spans="1:14">
      <c r="A237" s="4">
        <v>45583</v>
      </c>
      <c r="B237" s="70" t="s">
        <v>41</v>
      </c>
      <c r="C237" s="70" t="s">
        <v>46</v>
      </c>
      <c r="D237" s="70" t="s">
        <v>43</v>
      </c>
      <c r="E237" s="59">
        <v>4</v>
      </c>
      <c r="F237" s="70" t="s">
        <v>44</v>
      </c>
      <c r="G237" s="70" t="s">
        <v>15</v>
      </c>
      <c r="H237" s="4">
        <v>45583</v>
      </c>
      <c r="I237" s="70" t="s">
        <v>356</v>
      </c>
      <c r="J237" s="70" t="s">
        <v>1749</v>
      </c>
      <c r="K237" s="22">
        <f t="shared" si="4"/>
        <v>3</v>
      </c>
      <c r="L237" s="60">
        <v>1</v>
      </c>
      <c r="M237" s="225">
        <v>45583</v>
      </c>
      <c r="N237" s="276" t="s">
        <v>1406</v>
      </c>
    </row>
    <row r="238" spans="1:14">
      <c r="A238" s="4">
        <v>45574</v>
      </c>
      <c r="B238" s="70" t="s">
        <v>41</v>
      </c>
      <c r="C238" s="70" t="s">
        <v>42</v>
      </c>
      <c r="D238" s="70" t="s">
        <v>43</v>
      </c>
      <c r="E238" s="59">
        <v>1</v>
      </c>
      <c r="F238" s="70" t="s">
        <v>44</v>
      </c>
      <c r="G238" s="70" t="s">
        <v>30</v>
      </c>
      <c r="H238" s="4">
        <v>45589</v>
      </c>
      <c r="I238" s="70" t="s">
        <v>356</v>
      </c>
      <c r="J238" s="70" t="s">
        <v>1750</v>
      </c>
      <c r="K238" s="22">
        <f t="shared" si="4"/>
        <v>1</v>
      </c>
      <c r="L238" s="60">
        <v>0</v>
      </c>
      <c r="N238" s="276" t="s">
        <v>1137</v>
      </c>
    </row>
    <row r="239" spans="1:14">
      <c r="A239" s="4">
        <v>45594</v>
      </c>
      <c r="B239" s="70" t="s">
        <v>41</v>
      </c>
      <c r="C239" s="70" t="s">
        <v>42</v>
      </c>
      <c r="D239" s="70" t="s">
        <v>43</v>
      </c>
      <c r="E239" s="59">
        <v>1</v>
      </c>
      <c r="F239" s="70" t="s">
        <v>44</v>
      </c>
      <c r="G239" s="70" t="s">
        <v>14</v>
      </c>
      <c r="H239" s="4">
        <v>45594</v>
      </c>
      <c r="I239" s="70" t="s">
        <v>356</v>
      </c>
      <c r="J239" s="70" t="s">
        <v>246</v>
      </c>
      <c r="K239" s="22">
        <f t="shared" si="4"/>
        <v>1</v>
      </c>
      <c r="L239" s="60">
        <v>0</v>
      </c>
      <c r="M239" s="224">
        <v>45594</v>
      </c>
    </row>
    <row r="240" spans="1:14">
      <c r="A240" s="4">
        <v>45594</v>
      </c>
      <c r="B240" s="70" t="s">
        <v>41</v>
      </c>
      <c r="C240" s="70" t="s">
        <v>42</v>
      </c>
      <c r="D240" s="70" t="s">
        <v>43</v>
      </c>
      <c r="E240" s="59">
        <v>1</v>
      </c>
      <c r="F240" s="70" t="s">
        <v>44</v>
      </c>
      <c r="G240" s="70" t="s">
        <v>15</v>
      </c>
      <c r="H240" s="4">
        <v>45594</v>
      </c>
      <c r="I240" s="70" t="s">
        <v>356</v>
      </c>
      <c r="J240" s="70" t="s">
        <v>247</v>
      </c>
      <c r="K240" s="22">
        <f t="shared" si="4"/>
        <v>0</v>
      </c>
      <c r="L240" s="60">
        <v>1</v>
      </c>
      <c r="M240" s="224">
        <v>45594</v>
      </c>
    </row>
    <row r="241" spans="1:14">
      <c r="A241" s="4">
        <v>45594</v>
      </c>
      <c r="B241" s="70" t="s">
        <v>41</v>
      </c>
      <c r="C241" s="70" t="s">
        <v>49</v>
      </c>
      <c r="D241" s="70" t="s">
        <v>43</v>
      </c>
      <c r="E241" s="59">
        <v>20</v>
      </c>
      <c r="F241" s="70" t="s">
        <v>44</v>
      </c>
      <c r="G241" s="70" t="s">
        <v>17</v>
      </c>
      <c r="H241" s="4">
        <v>45596</v>
      </c>
      <c r="I241" s="70" t="s">
        <v>356</v>
      </c>
      <c r="J241" s="70" t="s">
        <v>1751</v>
      </c>
      <c r="K241" s="22">
        <f t="shared" si="4"/>
        <v>17</v>
      </c>
      <c r="L241" s="60">
        <v>3</v>
      </c>
      <c r="N241" s="278" t="s">
        <v>1017</v>
      </c>
    </row>
    <row r="242" spans="1:14">
      <c r="A242" s="4">
        <v>45594</v>
      </c>
      <c r="B242" s="70" t="s">
        <v>41</v>
      </c>
      <c r="C242" s="70" t="s">
        <v>49</v>
      </c>
      <c r="D242" s="70" t="s">
        <v>43</v>
      </c>
      <c r="E242" s="59">
        <v>4</v>
      </c>
      <c r="F242" s="70" t="s">
        <v>44</v>
      </c>
      <c r="G242" s="70" t="s">
        <v>17</v>
      </c>
      <c r="H242" s="4">
        <v>45596</v>
      </c>
      <c r="I242" s="70" t="s">
        <v>356</v>
      </c>
      <c r="J242" s="70" t="s">
        <v>1752</v>
      </c>
      <c r="K242" s="22">
        <f t="shared" si="4"/>
        <v>4</v>
      </c>
      <c r="L242" s="60">
        <v>0</v>
      </c>
      <c r="N242" s="278" t="s">
        <v>1199</v>
      </c>
    </row>
    <row r="243" spans="1:14">
      <c r="A243" s="4">
        <v>45594</v>
      </c>
      <c r="B243" s="70" t="s">
        <v>41</v>
      </c>
      <c r="C243" s="70" t="s">
        <v>49</v>
      </c>
      <c r="D243" s="70" t="s">
        <v>43</v>
      </c>
      <c r="E243" s="59">
        <v>15</v>
      </c>
      <c r="F243" s="70" t="s">
        <v>44</v>
      </c>
      <c r="G243" s="70" t="s">
        <v>17</v>
      </c>
      <c r="H243" s="4">
        <v>45596</v>
      </c>
      <c r="I243" s="70" t="s">
        <v>356</v>
      </c>
      <c r="J243" s="70" t="s">
        <v>1753</v>
      </c>
      <c r="K243" s="22">
        <f t="shared" ref="K243:K305" si="5">IF(H243="",0,IF(L243&gt;E243,"ERROR",E243-L243))</f>
        <v>11</v>
      </c>
      <c r="L243" s="60">
        <v>4</v>
      </c>
      <c r="N243" s="278" t="s">
        <v>1017</v>
      </c>
    </row>
    <row r="244" spans="1:14">
      <c r="A244" s="4">
        <v>45594</v>
      </c>
      <c r="B244" s="70" t="s">
        <v>41</v>
      </c>
      <c r="C244" s="70" t="s">
        <v>49</v>
      </c>
      <c r="D244" s="70" t="s">
        <v>43</v>
      </c>
      <c r="E244" s="59">
        <v>20</v>
      </c>
      <c r="F244" s="70" t="s">
        <v>44</v>
      </c>
      <c r="G244" s="70" t="s">
        <v>17</v>
      </c>
      <c r="H244" s="4">
        <v>45596</v>
      </c>
      <c r="I244" s="70" t="s">
        <v>356</v>
      </c>
      <c r="J244" s="70" t="s">
        <v>1754</v>
      </c>
      <c r="K244" s="22">
        <f t="shared" si="5"/>
        <v>15</v>
      </c>
      <c r="L244" s="60">
        <v>5</v>
      </c>
      <c r="N244" s="278" t="s">
        <v>1017</v>
      </c>
    </row>
    <row r="245" spans="1:14">
      <c r="A245" s="4">
        <v>45574</v>
      </c>
      <c r="B245" s="70" t="s">
        <v>41</v>
      </c>
      <c r="C245" s="70" t="s">
        <v>49</v>
      </c>
      <c r="D245" s="70" t="s">
        <v>43</v>
      </c>
      <c r="E245" s="59">
        <v>17</v>
      </c>
      <c r="F245" s="70" t="s">
        <v>44</v>
      </c>
      <c r="G245" s="70" t="s">
        <v>30</v>
      </c>
      <c r="H245" s="4">
        <v>45596</v>
      </c>
      <c r="I245" s="70" t="s">
        <v>356</v>
      </c>
      <c r="J245" s="70" t="s">
        <v>1755</v>
      </c>
      <c r="K245" s="22">
        <f t="shared" si="5"/>
        <v>17</v>
      </c>
      <c r="L245" s="60">
        <v>0</v>
      </c>
      <c r="N245" s="278" t="s">
        <v>1137</v>
      </c>
    </row>
    <row r="246" spans="1:14">
      <c r="A246" s="4">
        <v>45594</v>
      </c>
      <c r="B246" s="70" t="s">
        <v>41</v>
      </c>
      <c r="C246" s="70" t="s">
        <v>49</v>
      </c>
      <c r="D246" s="70" t="s">
        <v>43</v>
      </c>
      <c r="E246" s="59">
        <v>1</v>
      </c>
      <c r="F246" s="70" t="s">
        <v>44</v>
      </c>
      <c r="G246" s="70" t="s">
        <v>30</v>
      </c>
      <c r="H246" s="4">
        <v>45596</v>
      </c>
      <c r="I246" s="70" t="s">
        <v>356</v>
      </c>
      <c r="J246" s="70" t="s">
        <v>1756</v>
      </c>
      <c r="K246" s="22">
        <f t="shared" si="5"/>
        <v>1</v>
      </c>
      <c r="L246" s="60">
        <v>0</v>
      </c>
      <c r="N246" s="278" t="s">
        <v>1757</v>
      </c>
    </row>
    <row r="247" spans="1:14">
      <c r="A247" s="4">
        <v>45574</v>
      </c>
      <c r="B247" s="70" t="s">
        <v>41</v>
      </c>
      <c r="C247" s="70" t="s">
        <v>64</v>
      </c>
      <c r="D247" s="70" t="s">
        <v>43</v>
      </c>
      <c r="E247" s="59">
        <v>1</v>
      </c>
      <c r="F247" s="70" t="s">
        <v>44</v>
      </c>
      <c r="G247" s="70" t="s">
        <v>36</v>
      </c>
      <c r="H247" s="4">
        <v>45595</v>
      </c>
      <c r="I247" s="70" t="s">
        <v>356</v>
      </c>
      <c r="J247" s="70" t="s">
        <v>1758</v>
      </c>
      <c r="K247" s="22">
        <f t="shared" si="5"/>
        <v>1</v>
      </c>
      <c r="L247" s="60">
        <v>0</v>
      </c>
      <c r="N247" s="278" t="s">
        <v>957</v>
      </c>
    </row>
    <row r="248" spans="1:14">
      <c r="A248" s="4">
        <v>45574</v>
      </c>
      <c r="B248" s="70" t="s">
        <v>41</v>
      </c>
      <c r="C248" s="70" t="s">
        <v>64</v>
      </c>
      <c r="D248" s="70" t="s">
        <v>43</v>
      </c>
      <c r="E248" s="59">
        <v>3</v>
      </c>
      <c r="F248" s="70" t="s">
        <v>44</v>
      </c>
      <c r="G248" s="70" t="s">
        <v>36</v>
      </c>
      <c r="H248" s="4">
        <v>45595</v>
      </c>
      <c r="I248" s="70" t="s">
        <v>356</v>
      </c>
      <c r="J248" s="70" t="s">
        <v>1759</v>
      </c>
      <c r="K248" s="22">
        <f t="shared" si="5"/>
        <v>3</v>
      </c>
      <c r="L248" s="60">
        <v>0</v>
      </c>
      <c r="N248" s="278" t="s">
        <v>972</v>
      </c>
    </row>
    <row r="249" spans="1:14">
      <c r="A249" s="4">
        <v>45594</v>
      </c>
      <c r="B249" s="70" t="s">
        <v>41</v>
      </c>
      <c r="C249" s="70" t="s">
        <v>49</v>
      </c>
      <c r="D249" s="70" t="s">
        <v>43</v>
      </c>
      <c r="E249" s="59">
        <v>3</v>
      </c>
      <c r="F249" s="70" t="s">
        <v>44</v>
      </c>
      <c r="G249" s="70" t="s">
        <v>36</v>
      </c>
      <c r="H249" s="4">
        <v>45595</v>
      </c>
      <c r="I249" s="70" t="s">
        <v>356</v>
      </c>
      <c r="J249" s="70" t="s">
        <v>1760</v>
      </c>
      <c r="K249" s="22">
        <f t="shared" si="5"/>
        <v>3</v>
      </c>
      <c r="L249" s="60">
        <v>0</v>
      </c>
      <c r="N249" s="278" t="s">
        <v>972</v>
      </c>
    </row>
    <row r="250" spans="1:14">
      <c r="A250" s="4">
        <v>45594</v>
      </c>
      <c r="B250" s="70" t="s">
        <v>41</v>
      </c>
      <c r="C250" s="70" t="s">
        <v>49</v>
      </c>
      <c r="D250" s="70" t="s">
        <v>43</v>
      </c>
      <c r="E250" s="59">
        <v>2</v>
      </c>
      <c r="F250" s="70" t="s">
        <v>44</v>
      </c>
      <c r="G250" s="70" t="s">
        <v>36</v>
      </c>
      <c r="H250" s="4">
        <v>45595</v>
      </c>
      <c r="I250" s="70" t="s">
        <v>356</v>
      </c>
      <c r="J250" s="70" t="s">
        <v>1761</v>
      </c>
      <c r="K250" s="22">
        <f t="shared" si="5"/>
        <v>1</v>
      </c>
      <c r="L250" s="60">
        <v>1</v>
      </c>
      <c r="N250" s="278" t="s">
        <v>972</v>
      </c>
    </row>
    <row r="251" spans="1:14">
      <c r="A251" s="4">
        <v>45579</v>
      </c>
      <c r="B251" s="70" t="s">
        <v>41</v>
      </c>
      <c r="C251" s="70" t="s">
        <v>46</v>
      </c>
      <c r="D251" s="70" t="s">
        <v>173</v>
      </c>
      <c r="E251" s="59">
        <v>3</v>
      </c>
      <c r="F251" s="70" t="s">
        <v>44</v>
      </c>
      <c r="G251" s="70" t="s">
        <v>39</v>
      </c>
      <c r="H251" s="4">
        <v>45583</v>
      </c>
      <c r="I251" s="70" t="s">
        <v>356</v>
      </c>
      <c r="J251" s="70" t="s">
        <v>1762</v>
      </c>
      <c r="K251" s="22">
        <f t="shared" si="5"/>
        <v>0</v>
      </c>
      <c r="L251" s="60">
        <v>3</v>
      </c>
    </row>
    <row r="252" spans="1:14">
      <c r="A252" s="4">
        <v>45581</v>
      </c>
      <c r="B252" s="70" t="s">
        <v>41</v>
      </c>
      <c r="C252" s="70" t="s">
        <v>46</v>
      </c>
      <c r="D252" s="70" t="s">
        <v>139</v>
      </c>
      <c r="E252" s="59">
        <v>5</v>
      </c>
      <c r="F252" s="70" t="s">
        <v>44</v>
      </c>
      <c r="G252" s="70" t="s">
        <v>21</v>
      </c>
      <c r="H252" s="4">
        <v>45596</v>
      </c>
      <c r="I252" s="70" t="s">
        <v>356</v>
      </c>
      <c r="J252" s="70" t="s">
        <v>793</v>
      </c>
      <c r="K252" s="22">
        <f t="shared" si="5"/>
        <v>5</v>
      </c>
      <c r="L252" s="60">
        <v>0</v>
      </c>
      <c r="M252" s="224">
        <v>45596</v>
      </c>
    </row>
    <row r="253" spans="1:14">
      <c r="A253" s="4">
        <v>45581</v>
      </c>
      <c r="B253" s="70" t="s">
        <v>41</v>
      </c>
      <c r="C253" s="70" t="s">
        <v>46</v>
      </c>
      <c r="D253" s="70" t="s">
        <v>139</v>
      </c>
      <c r="E253" s="59">
        <v>5</v>
      </c>
      <c r="F253" s="70" t="s">
        <v>44</v>
      </c>
      <c r="G253" s="70" t="s">
        <v>39</v>
      </c>
      <c r="H253" s="115">
        <v>45596</v>
      </c>
      <c r="I253" s="70" t="s">
        <v>356</v>
      </c>
      <c r="J253" s="70" t="s">
        <v>326</v>
      </c>
      <c r="K253" s="22">
        <f t="shared" si="5"/>
        <v>5</v>
      </c>
      <c r="L253" s="60">
        <v>0</v>
      </c>
      <c r="M253" s="224">
        <v>45596</v>
      </c>
    </row>
    <row r="254" spans="1:14">
      <c r="A254" s="4">
        <v>45581</v>
      </c>
      <c r="B254" s="70" t="s">
        <v>41</v>
      </c>
      <c r="C254" s="70" t="s">
        <v>46</v>
      </c>
      <c r="D254" s="70" t="s">
        <v>139</v>
      </c>
      <c r="E254" s="59">
        <v>7</v>
      </c>
      <c r="F254" s="70" t="s">
        <v>44</v>
      </c>
      <c r="G254" s="70" t="s">
        <v>23</v>
      </c>
      <c r="H254" s="4">
        <v>45596</v>
      </c>
      <c r="I254" s="70" t="s">
        <v>356</v>
      </c>
      <c r="J254" s="3">
        <v>7</v>
      </c>
      <c r="K254" s="22">
        <f t="shared" si="5"/>
        <v>7</v>
      </c>
      <c r="L254" s="60">
        <v>0</v>
      </c>
      <c r="M254" s="224">
        <v>45596</v>
      </c>
    </row>
    <row r="255" spans="1:14">
      <c r="A255" s="4">
        <v>45581</v>
      </c>
      <c r="B255" s="70" t="s">
        <v>41</v>
      </c>
      <c r="C255" s="70" t="s">
        <v>46</v>
      </c>
      <c r="D255" s="70" t="s">
        <v>139</v>
      </c>
      <c r="E255" s="59">
        <v>3</v>
      </c>
      <c r="F255" s="70" t="s">
        <v>44</v>
      </c>
      <c r="G255" s="70" t="s">
        <v>30</v>
      </c>
      <c r="H255" s="4">
        <v>45596</v>
      </c>
      <c r="I255" s="70" t="s">
        <v>356</v>
      </c>
      <c r="J255" s="70" t="s">
        <v>793</v>
      </c>
      <c r="K255" s="22">
        <f t="shared" si="5"/>
        <v>3</v>
      </c>
      <c r="L255" s="60">
        <v>0</v>
      </c>
      <c r="M255" s="224">
        <v>45596</v>
      </c>
    </row>
    <row r="256" spans="1:14">
      <c r="A256" s="4">
        <v>45586</v>
      </c>
      <c r="B256" s="70" t="s">
        <v>41</v>
      </c>
      <c r="C256" s="70" t="s">
        <v>46</v>
      </c>
      <c r="D256" s="70" t="s">
        <v>139</v>
      </c>
      <c r="E256" s="59">
        <v>5</v>
      </c>
      <c r="F256" s="70" t="s">
        <v>44</v>
      </c>
      <c r="G256" s="70" t="s">
        <v>36</v>
      </c>
      <c r="H256" s="4">
        <v>45595</v>
      </c>
      <c r="I256" s="70" t="s">
        <v>356</v>
      </c>
      <c r="J256" s="70" t="s">
        <v>324</v>
      </c>
      <c r="K256" s="22">
        <f t="shared" si="5"/>
        <v>4</v>
      </c>
      <c r="L256" s="60">
        <v>1</v>
      </c>
      <c r="M256" s="224">
        <v>45596</v>
      </c>
    </row>
    <row r="257" spans="1:13">
      <c r="A257" s="4">
        <v>45586</v>
      </c>
      <c r="B257" s="70" t="s">
        <v>41</v>
      </c>
      <c r="C257" s="70" t="s">
        <v>46</v>
      </c>
      <c r="D257" s="70" t="s">
        <v>139</v>
      </c>
      <c r="E257" s="128">
        <v>3</v>
      </c>
      <c r="F257" s="70" t="s">
        <v>44</v>
      </c>
      <c r="G257" s="70" t="s">
        <v>39</v>
      </c>
      <c r="H257" s="4">
        <v>45595</v>
      </c>
      <c r="I257" s="70" t="s">
        <v>356</v>
      </c>
      <c r="J257" s="70" t="s">
        <v>326</v>
      </c>
      <c r="K257" s="22">
        <f t="shared" si="5"/>
        <v>3</v>
      </c>
      <c r="L257" s="60">
        <v>0</v>
      </c>
      <c r="M257" s="224">
        <v>45596</v>
      </c>
    </row>
    <row r="258" spans="1:13">
      <c r="A258" s="4">
        <v>45596</v>
      </c>
      <c r="B258" s="70" t="s">
        <v>41</v>
      </c>
      <c r="C258" s="70" t="s">
        <v>42</v>
      </c>
      <c r="D258" s="70" t="s">
        <v>323</v>
      </c>
      <c r="E258" s="59">
        <v>12</v>
      </c>
      <c r="F258" s="70" t="s">
        <v>44</v>
      </c>
      <c r="G258" s="70" t="s">
        <v>17</v>
      </c>
      <c r="H258" s="4">
        <v>45596</v>
      </c>
      <c r="I258" s="70" t="s">
        <v>356</v>
      </c>
      <c r="J258" s="70" t="s">
        <v>136</v>
      </c>
      <c r="K258" s="22">
        <f t="shared" si="5"/>
        <v>12</v>
      </c>
      <c r="L258" s="60">
        <v>0</v>
      </c>
      <c r="M258" s="224">
        <v>45596</v>
      </c>
    </row>
    <row r="259" spans="1:13">
      <c r="A259" s="4">
        <v>45596</v>
      </c>
      <c r="B259" s="70" t="s">
        <v>41</v>
      </c>
      <c r="C259" s="70" t="s">
        <v>42</v>
      </c>
      <c r="D259" s="70" t="s">
        <v>323</v>
      </c>
      <c r="E259" s="59">
        <v>2</v>
      </c>
      <c r="F259" s="70" t="s">
        <v>44</v>
      </c>
      <c r="G259" s="70" t="s">
        <v>32</v>
      </c>
      <c r="H259" s="4">
        <v>45596</v>
      </c>
      <c r="I259" s="70" t="s">
        <v>356</v>
      </c>
      <c r="J259" s="70" t="s">
        <v>460</v>
      </c>
      <c r="K259" s="22">
        <f t="shared" si="5"/>
        <v>1</v>
      </c>
      <c r="L259" s="60">
        <v>1</v>
      </c>
      <c r="M259" s="224">
        <v>45596</v>
      </c>
    </row>
    <row r="260" spans="1:13">
      <c r="A260" s="4">
        <v>45596</v>
      </c>
      <c r="B260" s="70" t="s">
        <v>41</v>
      </c>
      <c r="C260" s="70" t="s">
        <v>42</v>
      </c>
      <c r="D260" s="70" t="s">
        <v>323</v>
      </c>
      <c r="E260" s="59">
        <v>1</v>
      </c>
      <c r="F260" s="70" t="s">
        <v>44</v>
      </c>
      <c r="G260" s="70" t="s">
        <v>30</v>
      </c>
      <c r="H260" s="4">
        <v>45596</v>
      </c>
      <c r="I260" s="70" t="s">
        <v>356</v>
      </c>
      <c r="J260" s="70" t="s">
        <v>1763</v>
      </c>
      <c r="K260" s="22">
        <f t="shared" si="5"/>
        <v>1</v>
      </c>
      <c r="L260" s="60">
        <v>0</v>
      </c>
      <c r="M260" s="224">
        <v>45596</v>
      </c>
    </row>
    <row r="261" spans="1:13">
      <c r="A261" s="4">
        <v>45596</v>
      </c>
      <c r="B261" s="70" t="s">
        <v>41</v>
      </c>
      <c r="C261" s="70" t="s">
        <v>42</v>
      </c>
      <c r="D261" s="70" t="s">
        <v>323</v>
      </c>
      <c r="E261" s="59">
        <v>4</v>
      </c>
      <c r="F261" s="70" t="s">
        <v>44</v>
      </c>
      <c r="G261" s="70" t="s">
        <v>37</v>
      </c>
      <c r="H261" s="4">
        <v>45596</v>
      </c>
      <c r="I261" s="70" t="s">
        <v>356</v>
      </c>
      <c r="J261" s="70" t="s">
        <v>455</v>
      </c>
      <c r="K261" s="22">
        <f t="shared" si="5"/>
        <v>3</v>
      </c>
      <c r="L261" s="60">
        <v>1</v>
      </c>
      <c r="M261" s="224">
        <v>45596</v>
      </c>
    </row>
    <row r="262" spans="1:13">
      <c r="A262" s="115">
        <v>45579</v>
      </c>
      <c r="B262" s="70" t="s">
        <v>41</v>
      </c>
      <c r="C262" s="70" t="s">
        <v>46</v>
      </c>
      <c r="D262" s="70" t="s">
        <v>173</v>
      </c>
      <c r="E262" s="59">
        <v>1</v>
      </c>
      <c r="F262" s="70" t="s">
        <v>44</v>
      </c>
      <c r="G262" s="70" t="s">
        <v>17</v>
      </c>
      <c r="H262" s="4">
        <v>45579</v>
      </c>
      <c r="I262" s="70" t="s">
        <v>356</v>
      </c>
      <c r="J262" s="70" t="s">
        <v>988</v>
      </c>
      <c r="K262" s="22">
        <f t="shared" si="5"/>
        <v>1</v>
      </c>
      <c r="L262" s="60">
        <v>0</v>
      </c>
      <c r="M262" s="224">
        <v>45579</v>
      </c>
    </row>
    <row r="263" spans="1:13">
      <c r="A263" s="4">
        <v>45586</v>
      </c>
      <c r="B263" s="70" t="s">
        <v>41</v>
      </c>
      <c r="C263" s="70" t="s">
        <v>64</v>
      </c>
      <c r="D263" s="70" t="s">
        <v>163</v>
      </c>
      <c r="E263" s="59">
        <v>10</v>
      </c>
      <c r="F263" s="70" t="s">
        <v>44</v>
      </c>
      <c r="G263" s="70" t="s">
        <v>37</v>
      </c>
      <c r="H263" s="4">
        <v>45586</v>
      </c>
      <c r="I263" s="70" t="s">
        <v>356</v>
      </c>
      <c r="J263" s="70" t="s">
        <v>1764</v>
      </c>
      <c r="K263" s="22">
        <f t="shared" si="5"/>
        <v>8</v>
      </c>
      <c r="L263" s="60">
        <v>2</v>
      </c>
      <c r="M263" s="224">
        <v>45586</v>
      </c>
    </row>
    <row r="264" spans="1:13">
      <c r="A264" s="4">
        <v>45562</v>
      </c>
      <c r="B264" s="70" t="s">
        <v>41</v>
      </c>
      <c r="C264" s="70" t="s">
        <v>42</v>
      </c>
      <c r="D264" s="70" t="s">
        <v>323</v>
      </c>
      <c r="E264" s="59">
        <v>1</v>
      </c>
      <c r="F264" s="70" t="s">
        <v>44</v>
      </c>
      <c r="G264" s="70" t="s">
        <v>40</v>
      </c>
      <c r="H264" s="4">
        <v>45566</v>
      </c>
      <c r="I264" s="70" t="s">
        <v>356</v>
      </c>
      <c r="J264" s="70" t="s">
        <v>1765</v>
      </c>
      <c r="K264" s="22">
        <f t="shared" si="5"/>
        <v>0</v>
      </c>
      <c r="L264" s="60">
        <v>1</v>
      </c>
      <c r="M264" s="224">
        <v>45596</v>
      </c>
    </row>
    <row r="265" spans="1:13">
      <c r="A265" s="4">
        <v>45596</v>
      </c>
      <c r="B265" s="70" t="s">
        <v>41</v>
      </c>
      <c r="C265" s="70" t="s">
        <v>42</v>
      </c>
      <c r="D265" s="70" t="s">
        <v>323</v>
      </c>
      <c r="E265" s="59">
        <v>1</v>
      </c>
      <c r="F265" s="70" t="s">
        <v>44</v>
      </c>
      <c r="G265" s="70" t="s">
        <v>14</v>
      </c>
      <c r="H265" s="4">
        <v>45596</v>
      </c>
      <c r="I265" s="70" t="s">
        <v>356</v>
      </c>
      <c r="J265" s="70">
        <v>1545</v>
      </c>
      <c r="K265" s="22">
        <f t="shared" si="5"/>
        <v>1</v>
      </c>
      <c r="L265" s="60">
        <v>0</v>
      </c>
      <c r="M265" s="224">
        <v>45596</v>
      </c>
    </row>
    <row r="266" spans="1:13">
      <c r="A266" s="4">
        <v>45596</v>
      </c>
      <c r="B266" s="70" t="s">
        <v>41</v>
      </c>
      <c r="C266" s="70" t="s">
        <v>42</v>
      </c>
      <c r="D266" s="70" t="s">
        <v>323</v>
      </c>
      <c r="E266" s="59">
        <v>1</v>
      </c>
      <c r="F266" s="70" t="s">
        <v>44</v>
      </c>
      <c r="G266" s="70" t="s">
        <v>15</v>
      </c>
      <c r="H266" s="4">
        <v>45596</v>
      </c>
      <c r="I266" s="70" t="s">
        <v>356</v>
      </c>
      <c r="J266" s="70" t="s">
        <v>917</v>
      </c>
      <c r="K266" s="22">
        <f t="shared" si="5"/>
        <v>1</v>
      </c>
      <c r="L266" s="60">
        <v>0</v>
      </c>
      <c r="M266" s="224">
        <v>45596</v>
      </c>
    </row>
    <row r="267" spans="1:13">
      <c r="A267" s="4">
        <v>45596</v>
      </c>
      <c r="B267" s="70" t="s">
        <v>41</v>
      </c>
      <c r="C267" s="70" t="s">
        <v>42</v>
      </c>
      <c r="D267" s="70" t="s">
        <v>131</v>
      </c>
      <c r="E267" s="59">
        <v>1</v>
      </c>
      <c r="F267" s="70" t="s">
        <v>44</v>
      </c>
      <c r="G267" s="70" t="s">
        <v>15</v>
      </c>
      <c r="H267" s="4">
        <v>45596</v>
      </c>
      <c r="I267" s="70" t="s">
        <v>356</v>
      </c>
      <c r="J267" s="70" t="s">
        <v>655</v>
      </c>
      <c r="K267" s="22">
        <f t="shared" si="5"/>
        <v>0</v>
      </c>
      <c r="L267" s="60">
        <v>1</v>
      </c>
      <c r="M267" s="224">
        <v>45596</v>
      </c>
    </row>
    <row r="268" spans="1:13">
      <c r="A268" s="4">
        <v>45596</v>
      </c>
      <c r="B268" s="70" t="s">
        <v>41</v>
      </c>
      <c r="C268" s="70" t="s">
        <v>42</v>
      </c>
      <c r="D268" s="70" t="s">
        <v>131</v>
      </c>
      <c r="E268" s="59">
        <v>2</v>
      </c>
      <c r="F268" s="70" t="s">
        <v>44</v>
      </c>
      <c r="G268" s="70" t="s">
        <v>37</v>
      </c>
      <c r="H268" s="4">
        <v>45596</v>
      </c>
      <c r="I268" s="70" t="s">
        <v>356</v>
      </c>
      <c r="J268" s="70" t="s">
        <v>146</v>
      </c>
      <c r="K268" s="22">
        <f t="shared" si="5"/>
        <v>1</v>
      </c>
      <c r="L268" s="60">
        <v>1</v>
      </c>
      <c r="M268" s="224">
        <v>45596</v>
      </c>
    </row>
    <row r="269" spans="1:13">
      <c r="A269" s="4">
        <v>45596</v>
      </c>
      <c r="B269" s="70" t="s">
        <v>41</v>
      </c>
      <c r="C269" s="70" t="s">
        <v>42</v>
      </c>
      <c r="D269" s="70" t="s">
        <v>139</v>
      </c>
      <c r="E269" s="59">
        <v>1</v>
      </c>
      <c r="F269" s="70" t="s">
        <v>44</v>
      </c>
      <c r="G269" s="70" t="s">
        <v>14</v>
      </c>
      <c r="H269" s="4">
        <v>45596</v>
      </c>
      <c r="I269" s="70" t="s">
        <v>356</v>
      </c>
      <c r="J269" s="70" t="s">
        <v>1766</v>
      </c>
      <c r="K269" s="22">
        <f t="shared" si="5"/>
        <v>1</v>
      </c>
      <c r="L269" s="60">
        <v>0</v>
      </c>
      <c r="M269" s="224">
        <v>45596</v>
      </c>
    </row>
    <row r="270" spans="1:13">
      <c r="A270" s="4">
        <v>45596</v>
      </c>
      <c r="B270" s="70" t="s">
        <v>41</v>
      </c>
      <c r="C270" s="70" t="s">
        <v>42</v>
      </c>
      <c r="D270" s="70" t="s">
        <v>139</v>
      </c>
      <c r="E270" s="59">
        <v>1</v>
      </c>
      <c r="F270" s="70" t="s">
        <v>44</v>
      </c>
      <c r="G270" s="70" t="s">
        <v>15</v>
      </c>
      <c r="H270" s="4">
        <v>45596</v>
      </c>
      <c r="I270" s="70" t="s">
        <v>356</v>
      </c>
      <c r="J270" s="70" t="s">
        <v>1767</v>
      </c>
      <c r="K270" s="22">
        <f t="shared" si="5"/>
        <v>1</v>
      </c>
      <c r="L270" s="60">
        <v>0</v>
      </c>
      <c r="M270" s="224">
        <v>45596</v>
      </c>
    </row>
    <row r="271" spans="1:13">
      <c r="A271" s="4">
        <v>45596</v>
      </c>
      <c r="B271" s="70" t="s">
        <v>41</v>
      </c>
      <c r="C271" s="70" t="s">
        <v>42</v>
      </c>
      <c r="D271" s="70" t="s">
        <v>139</v>
      </c>
      <c r="E271" s="59">
        <v>2</v>
      </c>
      <c r="F271" s="70" t="s">
        <v>44</v>
      </c>
      <c r="G271" s="70" t="s">
        <v>37</v>
      </c>
      <c r="H271" s="4">
        <v>45596</v>
      </c>
      <c r="I271" s="70" t="s">
        <v>356</v>
      </c>
      <c r="J271" s="70" t="s">
        <v>155</v>
      </c>
      <c r="K271" s="22">
        <f t="shared" si="5"/>
        <v>1</v>
      </c>
      <c r="L271" s="60">
        <v>1</v>
      </c>
      <c r="M271" s="224">
        <v>45596</v>
      </c>
    </row>
    <row r="272" spans="1:13">
      <c r="A272" s="115">
        <v>45575</v>
      </c>
      <c r="B272" s="70" t="s">
        <v>41</v>
      </c>
      <c r="C272" s="70" t="s">
        <v>46</v>
      </c>
      <c r="D272" s="70" t="s">
        <v>139</v>
      </c>
      <c r="E272" s="59">
        <v>4</v>
      </c>
      <c r="F272" s="70" t="s">
        <v>44</v>
      </c>
      <c r="G272" s="70" t="s">
        <v>36</v>
      </c>
      <c r="H272" s="4">
        <v>45580</v>
      </c>
      <c r="I272" s="70" t="s">
        <v>356</v>
      </c>
      <c r="J272" s="70" t="s">
        <v>1768</v>
      </c>
      <c r="K272" s="22">
        <f t="shared" si="5"/>
        <v>3</v>
      </c>
      <c r="L272" s="60">
        <v>1</v>
      </c>
      <c r="M272" s="224">
        <v>45581</v>
      </c>
    </row>
    <row r="273" spans="1:14">
      <c r="A273" s="4">
        <v>45569</v>
      </c>
      <c r="B273" s="70" t="s">
        <v>41</v>
      </c>
      <c r="C273" s="70" t="s">
        <v>46</v>
      </c>
      <c r="D273" s="70" t="s">
        <v>139</v>
      </c>
      <c r="E273" s="59">
        <v>3</v>
      </c>
      <c r="F273" s="70" t="s">
        <v>44</v>
      </c>
      <c r="G273" s="70" t="s">
        <v>30</v>
      </c>
      <c r="H273" s="4">
        <v>45581</v>
      </c>
      <c r="I273" s="70" t="s">
        <v>356</v>
      </c>
      <c r="J273" s="70" t="s">
        <v>1769</v>
      </c>
      <c r="K273" s="22">
        <f t="shared" si="5"/>
        <v>3</v>
      </c>
      <c r="L273" s="60">
        <v>0</v>
      </c>
      <c r="M273" s="224">
        <v>45581</v>
      </c>
    </row>
    <row r="274" spans="1:14">
      <c r="A274" s="4">
        <v>45569</v>
      </c>
      <c r="B274" s="70" t="s">
        <v>41</v>
      </c>
      <c r="C274" s="70" t="s">
        <v>46</v>
      </c>
      <c r="D274" s="70" t="s">
        <v>139</v>
      </c>
      <c r="E274" s="59">
        <v>5</v>
      </c>
      <c r="F274" s="70" t="s">
        <v>44</v>
      </c>
      <c r="G274" s="70" t="s">
        <v>40</v>
      </c>
      <c r="H274" s="4">
        <v>45581</v>
      </c>
      <c r="I274" s="70" t="s">
        <v>356</v>
      </c>
      <c r="J274" s="70" t="s">
        <v>1770</v>
      </c>
      <c r="K274" s="22">
        <f t="shared" si="5"/>
        <v>5</v>
      </c>
      <c r="L274" s="60">
        <v>0</v>
      </c>
      <c r="M274" s="224">
        <v>45581</v>
      </c>
    </row>
    <row r="275" spans="1:14">
      <c r="A275" s="4">
        <v>45569</v>
      </c>
      <c r="B275" s="70" t="s">
        <v>41</v>
      </c>
      <c r="C275" s="70" t="s">
        <v>46</v>
      </c>
      <c r="D275" s="70" t="s">
        <v>139</v>
      </c>
      <c r="E275" s="59">
        <v>2</v>
      </c>
      <c r="F275" s="70" t="s">
        <v>44</v>
      </c>
      <c r="G275" s="70" t="s">
        <v>39</v>
      </c>
      <c r="H275" s="4">
        <v>45581</v>
      </c>
      <c r="I275" s="70" t="s">
        <v>356</v>
      </c>
      <c r="J275" s="70" t="s">
        <v>326</v>
      </c>
      <c r="K275" s="22">
        <f t="shared" si="5"/>
        <v>2</v>
      </c>
      <c r="L275" s="60">
        <v>0</v>
      </c>
      <c r="M275" s="224">
        <v>45581</v>
      </c>
    </row>
    <row r="276" spans="1:14">
      <c r="A276" s="4">
        <v>45595</v>
      </c>
      <c r="B276" s="70" t="s">
        <v>41</v>
      </c>
      <c r="C276" s="70" t="s">
        <v>42</v>
      </c>
      <c r="D276" s="70" t="s">
        <v>131</v>
      </c>
      <c r="E276" s="59">
        <v>4</v>
      </c>
      <c r="F276" s="70" t="s">
        <v>44</v>
      </c>
      <c r="G276" s="70" t="s">
        <v>37</v>
      </c>
      <c r="H276" s="4">
        <v>45595</v>
      </c>
      <c r="I276" s="70" t="s">
        <v>356</v>
      </c>
      <c r="J276" s="70" t="s">
        <v>146</v>
      </c>
      <c r="K276" s="22">
        <f t="shared" si="5"/>
        <v>4</v>
      </c>
      <c r="L276" s="60">
        <v>0</v>
      </c>
      <c r="M276" s="224">
        <v>45595</v>
      </c>
    </row>
    <row r="277" spans="1:14">
      <c r="A277" s="4">
        <v>45595</v>
      </c>
      <c r="B277" s="70" t="s">
        <v>41</v>
      </c>
      <c r="C277" s="70" t="s">
        <v>46</v>
      </c>
      <c r="D277" s="70" t="s">
        <v>173</v>
      </c>
      <c r="E277" s="59">
        <v>1</v>
      </c>
      <c r="F277" s="70" t="s">
        <v>44</v>
      </c>
      <c r="G277" s="70" t="s">
        <v>15</v>
      </c>
      <c r="H277" s="4">
        <v>45595</v>
      </c>
      <c r="I277" s="70" t="s">
        <v>356</v>
      </c>
      <c r="J277" s="70" t="s">
        <v>531</v>
      </c>
      <c r="K277" s="22">
        <f t="shared" si="5"/>
        <v>1</v>
      </c>
      <c r="L277" s="60">
        <v>0</v>
      </c>
      <c r="M277" s="224">
        <v>45595</v>
      </c>
    </row>
    <row r="278" spans="1:14">
      <c r="A278" s="4">
        <v>45595</v>
      </c>
      <c r="B278" s="70" t="s">
        <v>41</v>
      </c>
      <c r="C278" s="70" t="s">
        <v>46</v>
      </c>
      <c r="D278" s="70" t="s">
        <v>173</v>
      </c>
      <c r="E278" s="59">
        <v>29</v>
      </c>
      <c r="F278" s="70" t="s">
        <v>44</v>
      </c>
      <c r="G278" s="70" t="s">
        <v>17</v>
      </c>
      <c r="H278" s="4">
        <v>45595</v>
      </c>
      <c r="I278" s="70" t="s">
        <v>356</v>
      </c>
      <c r="J278" s="70" t="s">
        <v>988</v>
      </c>
      <c r="K278" s="22">
        <f t="shared" si="5"/>
        <v>16</v>
      </c>
      <c r="L278" s="60">
        <v>13</v>
      </c>
      <c r="M278" s="224">
        <v>45595</v>
      </c>
    </row>
    <row r="279" spans="1:14">
      <c r="A279" s="4">
        <v>45569</v>
      </c>
      <c r="B279" s="70" t="s">
        <v>41</v>
      </c>
      <c r="C279" s="70" t="s">
        <v>46</v>
      </c>
      <c r="D279" s="70" t="s">
        <v>43</v>
      </c>
      <c r="E279" s="59">
        <v>40</v>
      </c>
      <c r="F279" s="70" t="s">
        <v>1771</v>
      </c>
      <c r="G279" s="70" t="s">
        <v>27</v>
      </c>
      <c r="H279" s="4">
        <v>45572</v>
      </c>
      <c r="I279" s="70" t="s">
        <v>356</v>
      </c>
      <c r="J279" s="70" t="s">
        <v>371</v>
      </c>
      <c r="K279" s="22">
        <f t="shared" si="5"/>
        <v>40</v>
      </c>
      <c r="L279" s="60">
        <v>0</v>
      </c>
    </row>
    <row r="280" spans="1:14">
      <c r="A280" s="4">
        <v>45569</v>
      </c>
      <c r="B280" s="70" t="s">
        <v>41</v>
      </c>
      <c r="C280" s="70" t="s">
        <v>46</v>
      </c>
      <c r="D280" s="70" t="s">
        <v>43</v>
      </c>
      <c r="E280" s="59">
        <v>10</v>
      </c>
      <c r="F280" s="70" t="s">
        <v>44</v>
      </c>
      <c r="G280" s="70" t="s">
        <v>27</v>
      </c>
      <c r="H280" s="4">
        <v>45573</v>
      </c>
      <c r="I280" s="70" t="s">
        <v>356</v>
      </c>
      <c r="J280" s="70" t="s">
        <v>371</v>
      </c>
      <c r="K280" s="22">
        <f t="shared" si="5"/>
        <v>10</v>
      </c>
      <c r="L280" s="60">
        <v>0</v>
      </c>
    </row>
    <row r="281" spans="1:14">
      <c r="A281" s="4">
        <v>45569</v>
      </c>
      <c r="B281" s="70" t="s">
        <v>41</v>
      </c>
      <c r="C281" s="70" t="s">
        <v>46</v>
      </c>
      <c r="D281" s="70" t="s">
        <v>43</v>
      </c>
      <c r="E281" s="59">
        <f>10+54</f>
        <v>64</v>
      </c>
      <c r="F281" s="70" t="s">
        <v>44</v>
      </c>
      <c r="G281" s="70" t="s">
        <v>27</v>
      </c>
      <c r="H281" s="4">
        <v>45574</v>
      </c>
      <c r="I281" s="70" t="s">
        <v>356</v>
      </c>
      <c r="J281" s="70" t="s">
        <v>371</v>
      </c>
      <c r="K281" s="22">
        <f t="shared" si="5"/>
        <v>60</v>
      </c>
      <c r="L281" s="60">
        <v>4</v>
      </c>
    </row>
    <row r="282" spans="1:14">
      <c r="A282" s="4">
        <v>45574</v>
      </c>
      <c r="B282" s="70" t="s">
        <v>41</v>
      </c>
      <c r="C282" s="70" t="s">
        <v>64</v>
      </c>
      <c r="D282" s="70" t="s">
        <v>43</v>
      </c>
      <c r="E282" s="59">
        <v>10</v>
      </c>
      <c r="F282" s="70" t="s">
        <v>44</v>
      </c>
      <c r="G282" s="70" t="s">
        <v>30</v>
      </c>
      <c r="J282" s="70" t="s">
        <v>1772</v>
      </c>
      <c r="K282" s="22">
        <f t="shared" si="5"/>
        <v>0</v>
      </c>
      <c r="N282" s="279" t="s">
        <v>1364</v>
      </c>
    </row>
    <row r="283" spans="1:14">
      <c r="A283" s="83">
        <v>45574</v>
      </c>
      <c r="B283" s="84" t="s">
        <v>41</v>
      </c>
      <c r="C283" s="84" t="s">
        <v>49</v>
      </c>
      <c r="D283" s="84" t="s">
        <v>43</v>
      </c>
      <c r="E283" s="85">
        <v>2</v>
      </c>
      <c r="F283" s="84" t="s">
        <v>44</v>
      </c>
      <c r="G283" s="84" t="s">
        <v>39</v>
      </c>
      <c r="H283" s="83"/>
      <c r="I283" s="86"/>
      <c r="J283" s="84" t="s">
        <v>1773</v>
      </c>
      <c r="K283" s="28">
        <f t="shared" si="5"/>
        <v>0</v>
      </c>
      <c r="L283" s="87"/>
      <c r="M283" s="239"/>
      <c r="N283" s="280" t="s">
        <v>961</v>
      </c>
    </row>
    <row r="284" spans="1:14">
      <c r="A284" s="90">
        <v>45566</v>
      </c>
      <c r="B284" s="84" t="s">
        <v>41</v>
      </c>
      <c r="C284" s="84" t="s">
        <v>49</v>
      </c>
      <c r="D284" s="84" t="s">
        <v>43</v>
      </c>
      <c r="E284" s="85">
        <v>2</v>
      </c>
      <c r="F284" s="84" t="s">
        <v>44</v>
      </c>
      <c r="G284" s="84" t="s">
        <v>39</v>
      </c>
      <c r="H284" s="83"/>
      <c r="I284" s="86"/>
      <c r="J284" s="84" t="s">
        <v>1774</v>
      </c>
      <c r="K284" s="28">
        <f t="shared" si="5"/>
        <v>0</v>
      </c>
      <c r="L284" s="87"/>
      <c r="M284" s="239"/>
      <c r="N284" s="280" t="s">
        <v>961</v>
      </c>
    </row>
    <row r="285" spans="1:14">
      <c r="A285" s="83">
        <v>45581</v>
      </c>
      <c r="B285" s="84" t="s">
        <v>41</v>
      </c>
      <c r="C285" s="84" t="s">
        <v>49</v>
      </c>
      <c r="D285" s="84" t="s">
        <v>43</v>
      </c>
      <c r="E285" s="85">
        <v>4</v>
      </c>
      <c r="F285" s="84" t="s">
        <v>44</v>
      </c>
      <c r="G285" s="84" t="s">
        <v>23</v>
      </c>
      <c r="H285" s="83"/>
      <c r="I285" s="86"/>
      <c r="J285" s="84" t="s">
        <v>1775</v>
      </c>
      <c r="K285" s="28">
        <f t="shared" si="5"/>
        <v>0</v>
      </c>
      <c r="L285" s="87"/>
      <c r="M285" s="239"/>
      <c r="N285" s="280" t="s">
        <v>970</v>
      </c>
    </row>
    <row r="286" spans="1:14">
      <c r="A286" s="83">
        <v>45594</v>
      </c>
      <c r="B286" s="84" t="s">
        <v>41</v>
      </c>
      <c r="C286" s="84" t="s">
        <v>49</v>
      </c>
      <c r="D286" s="84" t="s">
        <v>43</v>
      </c>
      <c r="E286" s="85">
        <v>1</v>
      </c>
      <c r="F286" s="84" t="s">
        <v>44</v>
      </c>
      <c r="G286" s="84" t="s">
        <v>16</v>
      </c>
      <c r="H286" s="83"/>
      <c r="I286" s="86"/>
      <c r="J286" s="84" t="s">
        <v>1776</v>
      </c>
      <c r="K286" s="28">
        <f t="shared" si="5"/>
        <v>0</v>
      </c>
      <c r="L286" s="87"/>
      <c r="M286" s="239"/>
      <c r="N286" s="280" t="s">
        <v>1103</v>
      </c>
    </row>
    <row r="287" spans="1:14">
      <c r="A287" s="83">
        <v>45587</v>
      </c>
      <c r="B287" s="84" t="s">
        <v>41</v>
      </c>
      <c r="C287" s="84" t="s">
        <v>49</v>
      </c>
      <c r="D287" s="84" t="s">
        <v>43</v>
      </c>
      <c r="E287" s="85">
        <v>1</v>
      </c>
      <c r="F287" s="84" t="s">
        <v>44</v>
      </c>
      <c r="G287" s="84" t="s">
        <v>16</v>
      </c>
      <c r="H287" s="83"/>
      <c r="I287" s="86"/>
      <c r="J287" s="84" t="s">
        <v>1777</v>
      </c>
      <c r="K287" s="28">
        <f t="shared" si="5"/>
        <v>0</v>
      </c>
      <c r="L287" s="87"/>
      <c r="M287" s="239"/>
      <c r="N287" s="280" t="s">
        <v>1103</v>
      </c>
    </row>
    <row r="288" spans="1:14">
      <c r="A288" s="83">
        <v>45594</v>
      </c>
      <c r="B288" s="84" t="s">
        <v>41</v>
      </c>
      <c r="C288" s="84" t="s">
        <v>49</v>
      </c>
      <c r="D288" s="84" t="s">
        <v>43</v>
      </c>
      <c r="E288" s="85">
        <v>1</v>
      </c>
      <c r="F288" s="84" t="s">
        <v>44</v>
      </c>
      <c r="G288" s="84" t="s">
        <v>16</v>
      </c>
      <c r="H288" s="83"/>
      <c r="I288" s="86"/>
      <c r="J288" s="84" t="s">
        <v>932</v>
      </c>
      <c r="K288" s="28">
        <f t="shared" si="5"/>
        <v>0</v>
      </c>
      <c r="L288" s="87"/>
      <c r="M288" s="239"/>
      <c r="N288" s="280" t="s">
        <v>1079</v>
      </c>
    </row>
    <row r="289" spans="1:14">
      <c r="A289" s="83">
        <v>45581</v>
      </c>
      <c r="B289" s="84" t="s">
        <v>41</v>
      </c>
      <c r="C289" s="84" t="s">
        <v>49</v>
      </c>
      <c r="D289" s="84" t="s">
        <v>43</v>
      </c>
      <c r="E289" s="85">
        <v>20</v>
      </c>
      <c r="F289" s="84" t="s">
        <v>44</v>
      </c>
      <c r="G289" s="84" t="s">
        <v>35</v>
      </c>
      <c r="H289" s="83"/>
      <c r="I289" s="86"/>
      <c r="J289" s="84" t="s">
        <v>1778</v>
      </c>
      <c r="K289" s="28">
        <f t="shared" si="5"/>
        <v>0</v>
      </c>
      <c r="L289" s="87"/>
      <c r="M289" s="239"/>
      <c r="N289" s="280" t="s">
        <v>1143</v>
      </c>
    </row>
    <row r="290" spans="1:14">
      <c r="A290" s="83">
        <v>45581</v>
      </c>
      <c r="B290" s="84" t="s">
        <v>41</v>
      </c>
      <c r="C290" s="84" t="s">
        <v>49</v>
      </c>
      <c r="D290" s="84" t="s">
        <v>43</v>
      </c>
      <c r="E290" s="85">
        <v>17</v>
      </c>
      <c r="F290" s="84" t="s">
        <v>44</v>
      </c>
      <c r="G290" s="84" t="s">
        <v>35</v>
      </c>
      <c r="H290" s="83"/>
      <c r="I290" s="86"/>
      <c r="J290" s="84" t="s">
        <v>1779</v>
      </c>
      <c r="K290" s="28">
        <f t="shared" si="5"/>
        <v>0</v>
      </c>
      <c r="L290" s="87"/>
      <c r="M290" s="239"/>
      <c r="N290" s="280" t="s">
        <v>1143</v>
      </c>
    </row>
    <row r="291" spans="1:14">
      <c r="A291" s="83">
        <v>45574</v>
      </c>
      <c r="B291" s="84" t="s">
        <v>41</v>
      </c>
      <c r="C291" s="84" t="s">
        <v>64</v>
      </c>
      <c r="D291" s="84" t="s">
        <v>43</v>
      </c>
      <c r="E291" s="85">
        <v>1</v>
      </c>
      <c r="F291" s="84" t="s">
        <v>44</v>
      </c>
      <c r="G291" s="84" t="s">
        <v>23</v>
      </c>
      <c r="H291" s="83"/>
      <c r="I291" s="86"/>
      <c r="J291" s="84" t="s">
        <v>1780</v>
      </c>
      <c r="K291" s="28">
        <f t="shared" si="5"/>
        <v>0</v>
      </c>
      <c r="L291" s="87"/>
      <c r="M291" s="239"/>
      <c r="N291" s="280" t="s">
        <v>1781</v>
      </c>
    </row>
    <row r="292" spans="1:14">
      <c r="A292" s="83">
        <v>45574</v>
      </c>
      <c r="B292" s="84" t="s">
        <v>41</v>
      </c>
      <c r="C292" s="84" t="s">
        <v>42</v>
      </c>
      <c r="D292" s="84" t="s">
        <v>43</v>
      </c>
      <c r="E292" s="85">
        <v>17</v>
      </c>
      <c r="F292" s="84" t="s">
        <v>44</v>
      </c>
      <c r="G292" s="84" t="s">
        <v>34</v>
      </c>
      <c r="H292" s="83"/>
      <c r="I292" s="86"/>
      <c r="J292" s="84" t="s">
        <v>1782</v>
      </c>
      <c r="K292" s="28">
        <f t="shared" si="5"/>
        <v>0</v>
      </c>
      <c r="L292" s="87"/>
      <c r="M292" s="239"/>
      <c r="N292" s="280" t="s">
        <v>958</v>
      </c>
    </row>
    <row r="293" spans="1:14">
      <c r="A293" s="83">
        <v>45574</v>
      </c>
      <c r="B293" s="84" t="s">
        <v>41</v>
      </c>
      <c r="C293" s="84" t="s">
        <v>42</v>
      </c>
      <c r="D293" s="84" t="s">
        <v>43</v>
      </c>
      <c r="E293" s="85">
        <v>33</v>
      </c>
      <c r="F293" s="84" t="s">
        <v>44</v>
      </c>
      <c r="G293" s="84" t="s">
        <v>34</v>
      </c>
      <c r="H293" s="83"/>
      <c r="I293" s="86"/>
      <c r="J293" s="84" t="s">
        <v>1783</v>
      </c>
      <c r="K293" s="28">
        <f t="shared" si="5"/>
        <v>0</v>
      </c>
      <c r="L293" s="87"/>
      <c r="M293" s="239"/>
      <c r="N293" s="280" t="s">
        <v>958</v>
      </c>
    </row>
    <row r="294" spans="1:14">
      <c r="A294" s="83">
        <v>45574</v>
      </c>
      <c r="B294" s="84" t="s">
        <v>41</v>
      </c>
      <c r="C294" s="84" t="s">
        <v>42</v>
      </c>
      <c r="D294" s="84" t="s">
        <v>43</v>
      </c>
      <c r="E294" s="85">
        <v>1</v>
      </c>
      <c r="F294" s="84" t="s">
        <v>44</v>
      </c>
      <c r="G294" s="84" t="s">
        <v>21</v>
      </c>
      <c r="H294" s="83"/>
      <c r="I294" s="86"/>
      <c r="J294" s="84" t="s">
        <v>123</v>
      </c>
      <c r="K294" s="28">
        <f t="shared" si="5"/>
        <v>0</v>
      </c>
      <c r="L294" s="87"/>
      <c r="M294" s="239"/>
      <c r="N294" s="280" t="s">
        <v>1081</v>
      </c>
    </row>
    <row r="295" spans="1:14">
      <c r="A295" s="83">
        <v>45581</v>
      </c>
      <c r="B295" s="84" t="s">
        <v>41</v>
      </c>
      <c r="C295" s="84" t="s">
        <v>49</v>
      </c>
      <c r="D295" s="84" t="s">
        <v>43</v>
      </c>
      <c r="E295" s="85">
        <v>18</v>
      </c>
      <c r="F295" s="84" t="s">
        <v>44</v>
      </c>
      <c r="G295" s="84" t="s">
        <v>34</v>
      </c>
      <c r="H295" s="83"/>
      <c r="I295" s="86"/>
      <c r="J295" s="84" t="s">
        <v>1784</v>
      </c>
      <c r="K295" s="28">
        <f t="shared" si="5"/>
        <v>0</v>
      </c>
      <c r="L295" s="87"/>
      <c r="M295" s="239"/>
      <c r="N295" s="280" t="s">
        <v>958</v>
      </c>
    </row>
    <row r="296" spans="1:14">
      <c r="A296" s="83">
        <v>45581</v>
      </c>
      <c r="B296" s="84" t="s">
        <v>41</v>
      </c>
      <c r="C296" s="84" t="s">
        <v>49</v>
      </c>
      <c r="D296" s="84" t="s">
        <v>43</v>
      </c>
      <c r="E296" s="85">
        <v>18</v>
      </c>
      <c r="F296" s="84" t="s">
        <v>44</v>
      </c>
      <c r="G296" s="84" t="s">
        <v>34</v>
      </c>
      <c r="H296" s="83"/>
      <c r="I296" s="86"/>
      <c r="J296" s="84" t="s">
        <v>1785</v>
      </c>
      <c r="K296" s="28">
        <f t="shared" si="5"/>
        <v>0</v>
      </c>
      <c r="L296" s="87"/>
      <c r="M296" s="239"/>
      <c r="N296" s="280" t="s">
        <v>958</v>
      </c>
    </row>
    <row r="297" spans="1:14">
      <c r="A297" s="83">
        <v>45581</v>
      </c>
      <c r="B297" s="84" t="s">
        <v>41</v>
      </c>
      <c r="C297" s="84" t="s">
        <v>49</v>
      </c>
      <c r="D297" s="84" t="s">
        <v>43</v>
      </c>
      <c r="E297" s="85">
        <v>4</v>
      </c>
      <c r="F297" s="84" t="s">
        <v>44</v>
      </c>
      <c r="G297" s="84" t="s">
        <v>39</v>
      </c>
      <c r="H297" s="83"/>
      <c r="I297" s="86"/>
      <c r="J297" s="84" t="s">
        <v>1786</v>
      </c>
      <c r="K297" s="28">
        <f t="shared" si="5"/>
        <v>0</v>
      </c>
      <c r="L297" s="87"/>
      <c r="M297" s="239"/>
      <c r="N297" s="280" t="s">
        <v>961</v>
      </c>
    </row>
    <row r="298" spans="1:14">
      <c r="A298" s="83">
        <v>45587</v>
      </c>
      <c r="B298" s="84" t="s">
        <v>41</v>
      </c>
      <c r="C298" s="84" t="s">
        <v>49</v>
      </c>
      <c r="D298" s="84" t="s">
        <v>43</v>
      </c>
      <c r="E298" s="85">
        <v>3</v>
      </c>
      <c r="F298" s="84" t="s">
        <v>44</v>
      </c>
      <c r="G298" s="84" t="s">
        <v>23</v>
      </c>
      <c r="H298" s="83"/>
      <c r="I298" s="86"/>
      <c r="J298" s="84" t="s">
        <v>1787</v>
      </c>
      <c r="K298" s="28">
        <f t="shared" si="5"/>
        <v>0</v>
      </c>
      <c r="L298" s="87"/>
      <c r="M298" s="239"/>
      <c r="N298" s="280" t="s">
        <v>970</v>
      </c>
    </row>
    <row r="299" spans="1:14">
      <c r="A299" s="83">
        <v>45587</v>
      </c>
      <c r="B299" s="84" t="s">
        <v>41</v>
      </c>
      <c r="C299" s="84" t="s">
        <v>49</v>
      </c>
      <c r="D299" s="84" t="s">
        <v>43</v>
      </c>
      <c r="E299" s="85">
        <v>5</v>
      </c>
      <c r="F299" s="84" t="s">
        <v>44</v>
      </c>
      <c r="G299" s="84" t="s">
        <v>39</v>
      </c>
      <c r="H299" s="83"/>
      <c r="I299" s="86"/>
      <c r="J299" s="84" t="s">
        <v>1788</v>
      </c>
      <c r="K299" s="28">
        <f t="shared" si="5"/>
        <v>0</v>
      </c>
      <c r="L299" s="87"/>
      <c r="M299" s="239"/>
      <c r="N299" s="280" t="s">
        <v>961</v>
      </c>
    </row>
    <row r="300" spans="1:14">
      <c r="A300" s="83">
        <v>45587</v>
      </c>
      <c r="B300" s="84" t="s">
        <v>41</v>
      </c>
      <c r="C300" s="84" t="s">
        <v>46</v>
      </c>
      <c r="D300" s="84" t="s">
        <v>43</v>
      </c>
      <c r="E300" s="85">
        <v>13</v>
      </c>
      <c r="F300" s="84" t="s">
        <v>44</v>
      </c>
      <c r="G300" s="84" t="s">
        <v>31</v>
      </c>
      <c r="H300" s="83"/>
      <c r="I300" s="86"/>
      <c r="J300" s="84" t="s">
        <v>1789</v>
      </c>
      <c r="K300" s="28">
        <f t="shared" si="5"/>
        <v>0</v>
      </c>
      <c r="L300" s="87"/>
      <c r="M300" s="239"/>
      <c r="N300" s="280" t="s">
        <v>1305</v>
      </c>
    </row>
    <row r="301" spans="1:14">
      <c r="A301" s="83">
        <v>45594</v>
      </c>
      <c r="B301" s="84" t="s">
        <v>41</v>
      </c>
      <c r="C301" s="84" t="s">
        <v>49</v>
      </c>
      <c r="D301" s="84" t="s">
        <v>43</v>
      </c>
      <c r="E301" s="85">
        <v>1</v>
      </c>
      <c r="F301" s="84" t="s">
        <v>44</v>
      </c>
      <c r="G301" s="84" t="s">
        <v>40</v>
      </c>
      <c r="H301" s="83"/>
      <c r="I301" s="86"/>
      <c r="J301" s="84" t="s">
        <v>1790</v>
      </c>
      <c r="K301" s="28">
        <f t="shared" si="5"/>
        <v>0</v>
      </c>
      <c r="L301" s="87"/>
      <c r="M301" s="239"/>
      <c r="N301" s="280" t="s">
        <v>1328</v>
      </c>
    </row>
    <row r="302" spans="1:14">
      <c r="A302" s="83">
        <v>45594</v>
      </c>
      <c r="B302" s="84" t="s">
        <v>41</v>
      </c>
      <c r="C302" s="84" t="s">
        <v>49</v>
      </c>
      <c r="D302" s="84" t="s">
        <v>43</v>
      </c>
      <c r="E302" s="85">
        <v>3</v>
      </c>
      <c r="F302" s="84" t="s">
        <v>44</v>
      </c>
      <c r="G302" s="84" t="s">
        <v>39</v>
      </c>
      <c r="H302" s="83"/>
      <c r="I302" s="86"/>
      <c r="J302" s="84" t="s">
        <v>1791</v>
      </c>
      <c r="K302" s="28">
        <f t="shared" si="5"/>
        <v>0</v>
      </c>
      <c r="L302" s="87"/>
      <c r="M302" s="239"/>
      <c r="N302" s="280" t="s">
        <v>961</v>
      </c>
    </row>
    <row r="303" spans="1:14">
      <c r="A303" s="83">
        <v>45594</v>
      </c>
      <c r="B303" s="84" t="s">
        <v>41</v>
      </c>
      <c r="C303" s="84" t="s">
        <v>49</v>
      </c>
      <c r="D303" s="84" t="s">
        <v>43</v>
      </c>
      <c r="E303" s="85">
        <v>2</v>
      </c>
      <c r="F303" s="84" t="s">
        <v>44</v>
      </c>
      <c r="G303" s="84" t="s">
        <v>23</v>
      </c>
      <c r="H303" s="83"/>
      <c r="I303" s="86"/>
      <c r="J303" s="84" t="s">
        <v>1792</v>
      </c>
      <c r="K303" s="28">
        <f t="shared" si="5"/>
        <v>0</v>
      </c>
      <c r="L303" s="87"/>
      <c r="M303" s="239"/>
      <c r="N303" s="280" t="s">
        <v>1134</v>
      </c>
    </row>
    <row r="304" spans="1:14">
      <c r="A304" s="4">
        <v>45587</v>
      </c>
      <c r="B304" s="70" t="s">
        <v>41</v>
      </c>
      <c r="C304" s="70" t="s">
        <v>49</v>
      </c>
      <c r="D304" s="70" t="s">
        <v>43</v>
      </c>
      <c r="E304" s="59">
        <v>13</v>
      </c>
      <c r="F304" s="70" t="s">
        <v>44</v>
      </c>
      <c r="G304" s="70" t="s">
        <v>17</v>
      </c>
      <c r="H304" s="4">
        <v>45589</v>
      </c>
      <c r="I304" s="70" t="s">
        <v>356</v>
      </c>
      <c r="J304" s="70" t="s">
        <v>1818</v>
      </c>
      <c r="K304" s="22">
        <f t="shared" si="5"/>
        <v>13</v>
      </c>
      <c r="L304" s="60">
        <v>0</v>
      </c>
      <c r="N304" s="281" t="s">
        <v>1017</v>
      </c>
    </row>
    <row r="305" spans="11:11">
      <c r="K305" s="22">
        <f t="shared" si="5"/>
        <v>0</v>
      </c>
    </row>
    <row r="1045688" spans="1:14" s="1" customFormat="1">
      <c r="A1045688" s="4"/>
      <c r="B1045688" s="3"/>
      <c r="C1045688" s="3"/>
      <c r="D1045688" s="3"/>
      <c r="E1045688" s="59"/>
      <c r="F1045688" s="3"/>
      <c r="G1045688" s="3"/>
      <c r="H1045688" s="4"/>
      <c r="I1045688" s="3"/>
      <c r="J1045688" s="3"/>
      <c r="K1045688" s="59"/>
      <c r="L1045688" s="60"/>
      <c r="M1045688" s="224"/>
      <c r="N1045688" s="190"/>
    </row>
    <row r="1045689" spans="1:14" s="1" customFormat="1">
      <c r="A1045689" s="4"/>
      <c r="B1045689" s="3"/>
      <c r="C1045689" s="3"/>
      <c r="D1045689" s="3"/>
      <c r="E1045689" s="59"/>
      <c r="F1045689" s="3"/>
      <c r="G1045689" s="3"/>
      <c r="H1045689" s="4"/>
      <c r="I1045689" s="3"/>
      <c r="J1045689" s="3"/>
      <c r="K1045689" s="59"/>
      <c r="L1045689" s="60"/>
      <c r="M1045689" s="224"/>
      <c r="N1045689" s="190"/>
    </row>
    <row r="1045690" spans="1:14" s="1" customFormat="1">
      <c r="A1045690" s="4"/>
      <c r="B1045690" s="3"/>
      <c r="C1045690" s="3"/>
      <c r="D1045690" s="3"/>
      <c r="E1045690" s="59"/>
      <c r="F1045690" s="3"/>
      <c r="G1045690" s="3"/>
      <c r="H1045690" s="4"/>
      <c r="I1045690" s="3"/>
      <c r="J1045690" s="3"/>
      <c r="K1045690" s="59"/>
      <c r="L1045690" s="60"/>
      <c r="M1045690" s="224"/>
      <c r="N1045690" s="190"/>
    </row>
    <row r="1045694" spans="1:14" s="1" customFormat="1">
      <c r="A1045694" s="4"/>
      <c r="B1045694" s="3"/>
      <c r="C1045694" s="3"/>
      <c r="D1045694" s="3"/>
      <c r="E1045694" s="59"/>
      <c r="F1045694" s="3"/>
      <c r="G1045694" s="3"/>
      <c r="H1045694" s="4"/>
      <c r="I1045694" s="3"/>
      <c r="J1045694" s="3"/>
      <c r="K1045694" s="59"/>
      <c r="L1045694" s="60"/>
      <c r="M1045694" s="224"/>
      <c r="N1045694" s="190"/>
    </row>
  </sheetData>
  <sheetProtection sort="0" autoFilter="0"/>
  <autoFilter ref="A3:N305" xr:uid="{089D63C8-F63F-4896-9242-4EDFA75CB27C}"/>
  <mergeCells count="1">
    <mergeCell ref="A1:N1"/>
  </mergeCells>
  <conditionalFormatting sqref="K4:K305">
    <cfRule type="cellIs" dxfId="3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BBCD-47EF-41A1-AB74-5E8A677DA3D2}">
  <sheetPr>
    <pageSetUpPr fitToPage="1"/>
  </sheetPr>
  <dimension ref="A1:O1045694"/>
  <sheetViews>
    <sheetView tabSelected="1" defaultGridColor="0" view="pageBreakPreview" colorId="8" zoomScale="70" zoomScaleNormal="70" zoomScaleSheetLayoutView="70" workbookViewId="0">
      <selection activeCell="F20" sqref="F20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224" customWidth="1"/>
    <col min="14" max="14" width="21.85546875" style="190" customWidth="1"/>
    <col min="15" max="15" width="36.7109375" customWidth="1"/>
  </cols>
  <sheetData>
    <row r="1" spans="1:14" s="1" customFormat="1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4"/>
      <c r="N1" s="313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221" t="s">
        <v>8</v>
      </c>
      <c r="N2" s="189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222"/>
      <c r="N3" s="188"/>
    </row>
    <row r="4" spans="1:14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67" si="0">IF(H4="",0,IF(L4&gt;E4,"ERROR",E4-L4))</f>
        <v>0</v>
      </c>
      <c r="L4" s="105"/>
      <c r="M4" s="227"/>
      <c r="N4" s="190"/>
    </row>
    <row r="5" spans="1:14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227"/>
      <c r="N5" s="190"/>
    </row>
    <row r="6" spans="1:14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227"/>
      <c r="N6" s="190"/>
    </row>
    <row r="7" spans="1:14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227"/>
      <c r="N7" s="190"/>
    </row>
    <row r="8" spans="1:14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227"/>
      <c r="N8" s="190"/>
    </row>
    <row r="9" spans="1:14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227"/>
      <c r="N9" s="190"/>
    </row>
    <row r="10" spans="1:14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227"/>
      <c r="N10" s="190"/>
    </row>
    <row r="11" spans="1:14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227"/>
      <c r="N11" s="190"/>
    </row>
    <row r="12" spans="1:14" s="60" customFormat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227"/>
      <c r="N12" s="190"/>
    </row>
    <row r="13" spans="1:14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227"/>
      <c r="N13" s="190"/>
    </row>
    <row r="14" spans="1:14" s="60" customFormat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227"/>
      <c r="N14" s="190"/>
    </row>
    <row r="15" spans="1:14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227"/>
      <c r="N15" s="190"/>
    </row>
    <row r="16" spans="1:14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227"/>
      <c r="N16" s="190"/>
    </row>
    <row r="17" spans="1:14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227"/>
      <c r="N17" s="190"/>
    </row>
    <row r="18" spans="1:14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227"/>
      <c r="N18" s="190"/>
    </row>
    <row r="19" spans="1:14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227"/>
      <c r="N19" s="190"/>
    </row>
    <row r="20" spans="1:14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227"/>
      <c r="N20" s="190"/>
    </row>
    <row r="21" spans="1:14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227"/>
      <c r="N21" s="190"/>
    </row>
    <row r="22" spans="1:14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227"/>
      <c r="N22" s="190"/>
    </row>
    <row r="23" spans="1:14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227"/>
      <c r="N23" s="190"/>
    </row>
    <row r="24" spans="1:14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227"/>
      <c r="N24" s="190"/>
    </row>
    <row r="25" spans="1:14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227"/>
      <c r="N25" s="190"/>
    </row>
    <row r="26" spans="1:14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227"/>
      <c r="N26" s="190"/>
    </row>
    <row r="27" spans="1:14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227"/>
      <c r="N27" s="190"/>
    </row>
    <row r="28" spans="1:14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227"/>
      <c r="N28" s="190"/>
    </row>
    <row r="29" spans="1:14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227"/>
      <c r="N29" s="190"/>
    </row>
    <row r="30" spans="1:14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227"/>
      <c r="N30" s="190"/>
    </row>
    <row r="31" spans="1:14">
      <c r="A31" s="90">
        <v>45566</v>
      </c>
      <c r="B31" s="84" t="s">
        <v>41</v>
      </c>
      <c r="C31" s="84" t="s">
        <v>49</v>
      </c>
      <c r="D31" s="84" t="s">
        <v>43</v>
      </c>
      <c r="E31" s="85">
        <v>2</v>
      </c>
      <c r="F31" s="84" t="s">
        <v>44</v>
      </c>
      <c r="G31" s="84" t="s">
        <v>39</v>
      </c>
      <c r="H31" s="83">
        <v>45600</v>
      </c>
      <c r="I31" s="84" t="s">
        <v>356</v>
      </c>
      <c r="J31" s="84" t="s">
        <v>1774</v>
      </c>
      <c r="K31" s="28">
        <f t="shared" si="0"/>
        <v>2</v>
      </c>
      <c r="L31" s="87">
        <v>0</v>
      </c>
      <c r="M31" s="239">
        <v>45602</v>
      </c>
      <c r="N31" s="280" t="s">
        <v>961</v>
      </c>
    </row>
    <row r="32" spans="1:14">
      <c r="A32" s="83">
        <v>45574</v>
      </c>
      <c r="B32" s="84" t="s">
        <v>41</v>
      </c>
      <c r="C32" s="84" t="s">
        <v>64</v>
      </c>
      <c r="D32" s="84" t="s">
        <v>43</v>
      </c>
      <c r="E32" s="85">
        <v>10</v>
      </c>
      <c r="F32" s="84" t="s">
        <v>44</v>
      </c>
      <c r="G32" s="84" t="s">
        <v>30</v>
      </c>
      <c r="H32" s="83">
        <v>45603</v>
      </c>
      <c r="I32" s="84" t="s">
        <v>356</v>
      </c>
      <c r="J32" s="84" t="s">
        <v>1772</v>
      </c>
      <c r="K32" s="28">
        <f t="shared" si="0"/>
        <v>9</v>
      </c>
      <c r="L32" s="87">
        <v>1</v>
      </c>
      <c r="M32" s="239">
        <v>45614</v>
      </c>
      <c r="N32" s="280" t="s">
        <v>1364</v>
      </c>
    </row>
    <row r="33" spans="1:14">
      <c r="A33" s="83">
        <v>45574</v>
      </c>
      <c r="B33" s="84" t="s">
        <v>41</v>
      </c>
      <c r="C33" s="84" t="s">
        <v>49</v>
      </c>
      <c r="D33" s="84" t="s">
        <v>43</v>
      </c>
      <c r="E33" s="85">
        <v>2</v>
      </c>
      <c r="F33" s="84" t="s">
        <v>44</v>
      </c>
      <c r="G33" s="84" t="s">
        <v>39</v>
      </c>
      <c r="H33" s="83">
        <v>45601</v>
      </c>
      <c r="I33" s="84" t="s">
        <v>356</v>
      </c>
      <c r="J33" s="84" t="s">
        <v>1773</v>
      </c>
      <c r="K33" s="28">
        <f t="shared" si="0"/>
        <v>1</v>
      </c>
      <c r="L33" s="87">
        <v>1</v>
      </c>
      <c r="M33" s="239">
        <v>45602</v>
      </c>
      <c r="N33" s="280" t="s">
        <v>961</v>
      </c>
    </row>
    <row r="34" spans="1:14">
      <c r="A34" s="83">
        <v>45574</v>
      </c>
      <c r="B34" s="84" t="s">
        <v>41</v>
      </c>
      <c r="C34" s="84" t="s">
        <v>64</v>
      </c>
      <c r="D34" s="84" t="s">
        <v>43</v>
      </c>
      <c r="E34" s="85">
        <v>1</v>
      </c>
      <c r="F34" s="84" t="s">
        <v>44</v>
      </c>
      <c r="G34" s="84" t="s">
        <v>23</v>
      </c>
      <c r="H34" s="83">
        <v>45603</v>
      </c>
      <c r="I34" s="84" t="s">
        <v>356</v>
      </c>
      <c r="J34" s="84" t="s">
        <v>1780</v>
      </c>
      <c r="K34" s="28">
        <f t="shared" si="0"/>
        <v>0</v>
      </c>
      <c r="L34" s="87">
        <v>1</v>
      </c>
      <c r="M34" s="239">
        <v>45614</v>
      </c>
      <c r="N34" s="280" t="s">
        <v>1781</v>
      </c>
    </row>
    <row r="35" spans="1:14">
      <c r="A35" s="83">
        <v>45574</v>
      </c>
      <c r="B35" s="84" t="s">
        <v>41</v>
      </c>
      <c r="C35" s="84" t="s">
        <v>42</v>
      </c>
      <c r="D35" s="84" t="s">
        <v>43</v>
      </c>
      <c r="E35" s="85">
        <v>17</v>
      </c>
      <c r="F35" s="84" t="s">
        <v>44</v>
      </c>
      <c r="G35" s="84" t="s">
        <v>34</v>
      </c>
      <c r="H35" s="83">
        <v>45609</v>
      </c>
      <c r="I35" s="84" t="s">
        <v>356</v>
      </c>
      <c r="J35" s="84" t="s">
        <v>1782</v>
      </c>
      <c r="K35" s="28">
        <f t="shared" si="0"/>
        <v>17</v>
      </c>
      <c r="L35" s="87">
        <v>0</v>
      </c>
      <c r="M35" s="239">
        <v>45610</v>
      </c>
      <c r="N35" s="280" t="s">
        <v>958</v>
      </c>
    </row>
    <row r="36" spans="1:14">
      <c r="A36" s="83">
        <v>45574</v>
      </c>
      <c r="B36" s="84" t="s">
        <v>41</v>
      </c>
      <c r="C36" s="84" t="s">
        <v>42</v>
      </c>
      <c r="D36" s="84" t="s">
        <v>43</v>
      </c>
      <c r="E36" s="85">
        <v>33</v>
      </c>
      <c r="F36" s="84" t="s">
        <v>44</v>
      </c>
      <c r="G36" s="84" t="s">
        <v>34</v>
      </c>
      <c r="H36" s="83">
        <v>45609</v>
      </c>
      <c r="I36" s="84" t="s">
        <v>356</v>
      </c>
      <c r="J36" s="84" t="s">
        <v>1783</v>
      </c>
      <c r="K36" s="28">
        <f t="shared" si="0"/>
        <v>33</v>
      </c>
      <c r="L36" s="87">
        <v>0</v>
      </c>
      <c r="M36" s="239">
        <v>45610</v>
      </c>
      <c r="N36" s="280" t="s">
        <v>958</v>
      </c>
    </row>
    <row r="37" spans="1:14">
      <c r="A37" s="83">
        <v>45574</v>
      </c>
      <c r="B37" s="84" t="s">
        <v>41</v>
      </c>
      <c r="C37" s="84" t="s">
        <v>42</v>
      </c>
      <c r="D37" s="84" t="s">
        <v>43</v>
      </c>
      <c r="E37" s="85">
        <v>1</v>
      </c>
      <c r="F37" s="84" t="s">
        <v>44</v>
      </c>
      <c r="G37" s="84" t="s">
        <v>21</v>
      </c>
      <c r="H37" s="83">
        <v>45608</v>
      </c>
      <c r="I37" s="84" t="s">
        <v>356</v>
      </c>
      <c r="J37" s="84" t="s">
        <v>123</v>
      </c>
      <c r="K37" s="28">
        <f t="shared" si="0"/>
        <v>1</v>
      </c>
      <c r="L37" s="87">
        <v>0</v>
      </c>
      <c r="M37" s="239">
        <v>45609</v>
      </c>
      <c r="N37" s="280" t="s">
        <v>1081</v>
      </c>
    </row>
    <row r="38" spans="1:14">
      <c r="A38" s="83">
        <v>45581</v>
      </c>
      <c r="B38" s="84" t="s">
        <v>41</v>
      </c>
      <c r="C38" s="84" t="s">
        <v>49</v>
      </c>
      <c r="D38" s="84" t="s">
        <v>43</v>
      </c>
      <c r="E38" s="85">
        <v>4</v>
      </c>
      <c r="F38" s="84" t="s">
        <v>44</v>
      </c>
      <c r="G38" s="84" t="s">
        <v>23</v>
      </c>
      <c r="H38" s="83">
        <v>45600</v>
      </c>
      <c r="I38" s="84" t="s">
        <v>356</v>
      </c>
      <c r="J38" s="84" t="s">
        <v>1775</v>
      </c>
      <c r="K38" s="28">
        <f t="shared" si="0"/>
        <v>4</v>
      </c>
      <c r="L38" s="87">
        <v>0</v>
      </c>
      <c r="M38" s="239">
        <v>45602</v>
      </c>
      <c r="N38" s="280" t="s">
        <v>970</v>
      </c>
    </row>
    <row r="39" spans="1:14">
      <c r="A39" s="83">
        <v>45581</v>
      </c>
      <c r="B39" s="84" t="s">
        <v>41</v>
      </c>
      <c r="C39" s="84" t="s">
        <v>49</v>
      </c>
      <c r="D39" s="84" t="s">
        <v>43</v>
      </c>
      <c r="E39" s="85">
        <v>20</v>
      </c>
      <c r="F39" s="84" t="s">
        <v>44</v>
      </c>
      <c r="G39" s="84" t="s">
        <v>35</v>
      </c>
      <c r="H39" s="83">
        <v>45601</v>
      </c>
      <c r="I39" s="84" t="s">
        <v>356</v>
      </c>
      <c r="J39" s="84" t="s">
        <v>1778</v>
      </c>
      <c r="K39" s="28">
        <f t="shared" si="0"/>
        <v>20</v>
      </c>
      <c r="L39" s="87">
        <v>0</v>
      </c>
      <c r="M39" s="239">
        <v>45602</v>
      </c>
      <c r="N39" s="280" t="s">
        <v>1143</v>
      </c>
    </row>
    <row r="40" spans="1:14">
      <c r="A40" s="83">
        <v>45581</v>
      </c>
      <c r="B40" s="84" t="s">
        <v>41</v>
      </c>
      <c r="C40" s="84" t="s">
        <v>49</v>
      </c>
      <c r="D40" s="84" t="s">
        <v>43</v>
      </c>
      <c r="E40" s="85">
        <v>17</v>
      </c>
      <c r="F40" s="84" t="s">
        <v>44</v>
      </c>
      <c r="G40" s="84" t="s">
        <v>35</v>
      </c>
      <c r="H40" s="83">
        <v>45601</v>
      </c>
      <c r="I40" s="84" t="s">
        <v>356</v>
      </c>
      <c r="J40" s="84" t="s">
        <v>1779</v>
      </c>
      <c r="K40" s="28">
        <f t="shared" si="0"/>
        <v>17</v>
      </c>
      <c r="L40" s="87">
        <v>0</v>
      </c>
      <c r="M40" s="239">
        <v>45602</v>
      </c>
      <c r="N40" s="280" t="s">
        <v>1143</v>
      </c>
    </row>
    <row r="41" spans="1:14">
      <c r="A41" s="83">
        <v>45581</v>
      </c>
      <c r="B41" s="84" t="s">
        <v>41</v>
      </c>
      <c r="C41" s="84" t="s">
        <v>49</v>
      </c>
      <c r="D41" s="84" t="s">
        <v>43</v>
      </c>
      <c r="E41" s="85">
        <v>18</v>
      </c>
      <c r="F41" s="84" t="s">
        <v>44</v>
      </c>
      <c r="G41" s="84" t="s">
        <v>34</v>
      </c>
      <c r="H41" s="83">
        <v>45610</v>
      </c>
      <c r="I41" s="84" t="s">
        <v>356</v>
      </c>
      <c r="J41" s="84" t="s">
        <v>1784</v>
      </c>
      <c r="K41" s="28">
        <f t="shared" si="0"/>
        <v>18</v>
      </c>
      <c r="L41" s="87">
        <v>0</v>
      </c>
      <c r="M41" s="239">
        <v>45614</v>
      </c>
      <c r="N41" s="280" t="s">
        <v>958</v>
      </c>
    </row>
    <row r="42" spans="1:14">
      <c r="A42" s="83">
        <v>45581</v>
      </c>
      <c r="B42" s="84" t="s">
        <v>41</v>
      </c>
      <c r="C42" s="84" t="s">
        <v>49</v>
      </c>
      <c r="D42" s="84" t="s">
        <v>43</v>
      </c>
      <c r="E42" s="85">
        <v>18</v>
      </c>
      <c r="F42" s="84" t="s">
        <v>44</v>
      </c>
      <c r="G42" s="84" t="s">
        <v>34</v>
      </c>
      <c r="H42" s="83">
        <v>45610</v>
      </c>
      <c r="I42" s="84" t="s">
        <v>356</v>
      </c>
      <c r="J42" s="84" t="s">
        <v>1785</v>
      </c>
      <c r="K42" s="28">
        <f t="shared" si="0"/>
        <v>17</v>
      </c>
      <c r="L42" s="87">
        <v>1</v>
      </c>
      <c r="M42" s="239">
        <v>45614</v>
      </c>
      <c r="N42" s="280" t="s">
        <v>958</v>
      </c>
    </row>
    <row r="43" spans="1:14">
      <c r="A43" s="83">
        <v>45581</v>
      </c>
      <c r="B43" s="84" t="s">
        <v>41</v>
      </c>
      <c r="C43" s="84" t="s">
        <v>49</v>
      </c>
      <c r="D43" s="84" t="s">
        <v>43</v>
      </c>
      <c r="E43" s="85">
        <v>4</v>
      </c>
      <c r="F43" s="84" t="s">
        <v>44</v>
      </c>
      <c r="G43" s="84" t="s">
        <v>39</v>
      </c>
      <c r="H43" s="83">
        <v>45609</v>
      </c>
      <c r="I43" s="84" t="s">
        <v>356</v>
      </c>
      <c r="J43" s="84" t="s">
        <v>1786</v>
      </c>
      <c r="K43" s="28">
        <f t="shared" si="0"/>
        <v>4</v>
      </c>
      <c r="L43" s="87">
        <v>0</v>
      </c>
      <c r="M43" s="239">
        <v>45614</v>
      </c>
      <c r="N43" s="280" t="s">
        <v>961</v>
      </c>
    </row>
    <row r="44" spans="1:14">
      <c r="A44" s="83">
        <v>45587</v>
      </c>
      <c r="B44" s="84" t="s">
        <v>41</v>
      </c>
      <c r="C44" s="84" t="s">
        <v>49</v>
      </c>
      <c r="D44" s="84" t="s">
        <v>43</v>
      </c>
      <c r="E44" s="85">
        <v>1</v>
      </c>
      <c r="F44" s="84" t="s">
        <v>44</v>
      </c>
      <c r="G44" s="84" t="s">
        <v>16</v>
      </c>
      <c r="H44" s="83">
        <v>45602</v>
      </c>
      <c r="I44" s="84" t="s">
        <v>356</v>
      </c>
      <c r="J44" s="84" t="s">
        <v>1777</v>
      </c>
      <c r="K44" s="28">
        <f t="shared" si="0"/>
        <v>1</v>
      </c>
      <c r="L44" s="87">
        <v>0</v>
      </c>
      <c r="M44" s="239">
        <v>45602</v>
      </c>
      <c r="N44" s="280" t="s">
        <v>1103</v>
      </c>
    </row>
    <row r="45" spans="1:14">
      <c r="A45" s="83">
        <v>45587</v>
      </c>
      <c r="B45" s="84" t="s">
        <v>41</v>
      </c>
      <c r="C45" s="84" t="s">
        <v>49</v>
      </c>
      <c r="D45" s="84" t="s">
        <v>43</v>
      </c>
      <c r="E45" s="85">
        <v>3</v>
      </c>
      <c r="F45" s="84" t="s">
        <v>44</v>
      </c>
      <c r="G45" s="84" t="s">
        <v>23</v>
      </c>
      <c r="H45" s="83">
        <v>45618</v>
      </c>
      <c r="I45" s="84" t="s">
        <v>356</v>
      </c>
      <c r="J45" s="84" t="s">
        <v>1787</v>
      </c>
      <c r="K45" s="28">
        <f t="shared" si="0"/>
        <v>3</v>
      </c>
      <c r="L45" s="87">
        <v>0</v>
      </c>
      <c r="M45" s="239">
        <v>45621</v>
      </c>
      <c r="N45" s="280" t="s">
        <v>970</v>
      </c>
    </row>
    <row r="46" spans="1:14">
      <c r="A46" s="83">
        <v>45587</v>
      </c>
      <c r="B46" s="84" t="s">
        <v>41</v>
      </c>
      <c r="C46" s="84" t="s">
        <v>49</v>
      </c>
      <c r="D46" s="84" t="s">
        <v>43</v>
      </c>
      <c r="E46" s="85">
        <v>5</v>
      </c>
      <c r="F46" s="84" t="s">
        <v>44</v>
      </c>
      <c r="G46" s="84" t="s">
        <v>39</v>
      </c>
      <c r="H46" s="83">
        <v>45616</v>
      </c>
      <c r="I46" s="84" t="s">
        <v>356</v>
      </c>
      <c r="J46" s="84" t="s">
        <v>1788</v>
      </c>
      <c r="K46" s="28">
        <f t="shared" si="0"/>
        <v>5</v>
      </c>
      <c r="L46" s="87">
        <v>0</v>
      </c>
      <c r="M46" s="239"/>
      <c r="N46" s="280" t="s">
        <v>961</v>
      </c>
    </row>
    <row r="47" spans="1:14">
      <c r="A47" s="83">
        <v>45587</v>
      </c>
      <c r="B47" s="84" t="s">
        <v>41</v>
      </c>
      <c r="C47" s="84" t="s">
        <v>46</v>
      </c>
      <c r="D47" s="84" t="s">
        <v>43</v>
      </c>
      <c r="E47" s="85">
        <v>13</v>
      </c>
      <c r="F47" s="84" t="s">
        <v>44</v>
      </c>
      <c r="G47" s="84" t="s">
        <v>31</v>
      </c>
      <c r="H47" s="83">
        <v>45611</v>
      </c>
      <c r="I47" s="84" t="s">
        <v>356</v>
      </c>
      <c r="J47" s="84" t="s">
        <v>1789</v>
      </c>
      <c r="K47" s="28">
        <f t="shared" si="0"/>
        <v>12</v>
      </c>
      <c r="L47" s="87">
        <v>1</v>
      </c>
      <c r="M47" s="239">
        <v>45608</v>
      </c>
      <c r="N47" s="280" t="s">
        <v>1305</v>
      </c>
    </row>
    <row r="48" spans="1:14">
      <c r="A48" s="83">
        <v>45594</v>
      </c>
      <c r="B48" s="84" t="s">
        <v>41</v>
      </c>
      <c r="C48" s="84" t="s">
        <v>49</v>
      </c>
      <c r="D48" s="84" t="s">
        <v>43</v>
      </c>
      <c r="E48" s="85">
        <v>1</v>
      </c>
      <c r="F48" s="84" t="s">
        <v>44</v>
      </c>
      <c r="G48" s="84" t="s">
        <v>16</v>
      </c>
      <c r="H48" s="83">
        <v>45602</v>
      </c>
      <c r="I48" s="84" t="s">
        <v>356</v>
      </c>
      <c r="J48" s="84" t="s">
        <v>1776</v>
      </c>
      <c r="K48" s="28">
        <f t="shared" si="0"/>
        <v>1</v>
      </c>
      <c r="L48" s="87">
        <v>0</v>
      </c>
      <c r="M48" s="239">
        <v>45602</v>
      </c>
      <c r="N48" s="280" t="s">
        <v>1103</v>
      </c>
    </row>
    <row r="49" spans="1:15">
      <c r="A49" s="83">
        <v>45594</v>
      </c>
      <c r="B49" s="84" t="s">
        <v>41</v>
      </c>
      <c r="C49" s="84" t="s">
        <v>49</v>
      </c>
      <c r="D49" s="84" t="s">
        <v>43</v>
      </c>
      <c r="E49" s="85">
        <v>1</v>
      </c>
      <c r="F49" s="84" t="s">
        <v>44</v>
      </c>
      <c r="G49" s="84" t="s">
        <v>16</v>
      </c>
      <c r="H49" s="83">
        <v>45602</v>
      </c>
      <c r="I49" s="84" t="s">
        <v>356</v>
      </c>
      <c r="J49" s="84" t="s">
        <v>932</v>
      </c>
      <c r="K49" s="28">
        <f t="shared" si="0"/>
        <v>1</v>
      </c>
      <c r="L49" s="87">
        <v>0</v>
      </c>
      <c r="M49" s="239">
        <v>45602</v>
      </c>
      <c r="N49" s="280" t="s">
        <v>1079</v>
      </c>
    </row>
    <row r="50" spans="1:15">
      <c r="A50" s="83">
        <v>45594</v>
      </c>
      <c r="B50" s="84" t="s">
        <v>41</v>
      </c>
      <c r="C50" s="84" t="s">
        <v>49</v>
      </c>
      <c r="D50" s="84" t="s">
        <v>43</v>
      </c>
      <c r="E50" s="85">
        <v>1</v>
      </c>
      <c r="F50" s="84" t="s">
        <v>44</v>
      </c>
      <c r="G50" s="84" t="s">
        <v>40</v>
      </c>
      <c r="H50" s="83">
        <v>45621</v>
      </c>
      <c r="I50" s="84" t="s">
        <v>356</v>
      </c>
      <c r="J50" s="84" t="s">
        <v>1790</v>
      </c>
      <c r="K50" s="28">
        <f t="shared" si="0"/>
        <v>1</v>
      </c>
      <c r="L50" s="87">
        <v>0</v>
      </c>
      <c r="M50" s="239">
        <v>45622</v>
      </c>
      <c r="N50" s="280" t="s">
        <v>1328</v>
      </c>
    </row>
    <row r="51" spans="1:15">
      <c r="A51" s="83">
        <v>45594</v>
      </c>
      <c r="B51" s="84" t="s">
        <v>41</v>
      </c>
      <c r="C51" s="84" t="s">
        <v>49</v>
      </c>
      <c r="D51" s="84" t="s">
        <v>43</v>
      </c>
      <c r="E51" s="85">
        <v>3</v>
      </c>
      <c r="F51" s="84" t="s">
        <v>44</v>
      </c>
      <c r="G51" s="84" t="s">
        <v>39</v>
      </c>
      <c r="H51" s="83">
        <v>45622</v>
      </c>
      <c r="I51" s="84" t="s">
        <v>356</v>
      </c>
      <c r="J51" s="84" t="s">
        <v>1791</v>
      </c>
      <c r="K51" s="28">
        <f t="shared" si="0"/>
        <v>3</v>
      </c>
      <c r="L51" s="87">
        <v>0</v>
      </c>
      <c r="M51" s="239">
        <v>45622</v>
      </c>
      <c r="N51" s="280" t="s">
        <v>961</v>
      </c>
    </row>
    <row r="52" spans="1:15">
      <c r="A52" s="83">
        <v>45594</v>
      </c>
      <c r="B52" s="84" t="s">
        <v>41</v>
      </c>
      <c r="C52" s="84" t="s">
        <v>49</v>
      </c>
      <c r="D52" s="84" t="s">
        <v>43</v>
      </c>
      <c r="E52" s="85">
        <v>2</v>
      </c>
      <c r="F52" s="84" t="s">
        <v>44</v>
      </c>
      <c r="G52" s="84" t="s">
        <v>23</v>
      </c>
      <c r="H52" s="83">
        <v>45621</v>
      </c>
      <c r="I52" s="84" t="s">
        <v>356</v>
      </c>
      <c r="J52" s="84" t="s">
        <v>1792</v>
      </c>
      <c r="K52" s="28">
        <f t="shared" si="0"/>
        <v>2</v>
      </c>
      <c r="L52" s="87">
        <v>0</v>
      </c>
      <c r="M52" s="239">
        <v>45621</v>
      </c>
      <c r="N52" s="280" t="s">
        <v>1134</v>
      </c>
    </row>
    <row r="53" spans="1:15">
      <c r="A53" s="83">
        <v>45594</v>
      </c>
      <c r="B53" s="84" t="s">
        <v>41</v>
      </c>
      <c r="C53" s="84" t="s">
        <v>49</v>
      </c>
      <c r="D53" s="84" t="s">
        <v>43</v>
      </c>
      <c r="E53" s="85">
        <v>2</v>
      </c>
      <c r="F53" s="84" t="s">
        <v>44</v>
      </c>
      <c r="G53" s="84" t="s">
        <v>31</v>
      </c>
      <c r="H53" s="83">
        <v>45608</v>
      </c>
      <c r="I53" s="84" t="s">
        <v>356</v>
      </c>
      <c r="J53" s="84" t="s">
        <v>1827</v>
      </c>
      <c r="K53" s="28">
        <f t="shared" si="0"/>
        <v>2</v>
      </c>
      <c r="L53" s="87">
        <v>0</v>
      </c>
      <c r="M53" s="239">
        <v>45609</v>
      </c>
      <c r="N53" s="284" t="s">
        <v>1211</v>
      </c>
    </row>
    <row r="54" spans="1:15">
      <c r="A54" s="83">
        <v>45574</v>
      </c>
      <c r="B54" s="84" t="s">
        <v>41</v>
      </c>
      <c r="C54" s="84" t="s">
        <v>49</v>
      </c>
      <c r="D54" s="84" t="s">
        <v>43</v>
      </c>
      <c r="E54" s="85">
        <v>2</v>
      </c>
      <c r="F54" s="84" t="s">
        <v>44</v>
      </c>
      <c r="G54" s="84" t="s">
        <v>23</v>
      </c>
      <c r="H54" s="83">
        <v>45608</v>
      </c>
      <c r="I54" s="84" t="s">
        <v>356</v>
      </c>
      <c r="J54" s="84" t="s">
        <v>1829</v>
      </c>
      <c r="K54" s="28">
        <f t="shared" si="0"/>
        <v>2</v>
      </c>
      <c r="L54" s="87">
        <v>0</v>
      </c>
      <c r="M54" s="239">
        <v>45609</v>
      </c>
      <c r="N54" s="284" t="s">
        <v>970</v>
      </c>
    </row>
    <row r="55" spans="1:15">
      <c r="A55" s="83">
        <v>45574</v>
      </c>
      <c r="B55" s="84" t="s">
        <v>41</v>
      </c>
      <c r="C55" s="84" t="s">
        <v>49</v>
      </c>
      <c r="D55" s="84" t="s">
        <v>43</v>
      </c>
      <c r="E55" s="85">
        <v>1</v>
      </c>
      <c r="F55" s="84" t="s">
        <v>44</v>
      </c>
      <c r="G55" s="84" t="s">
        <v>23</v>
      </c>
      <c r="H55" s="83">
        <v>45608</v>
      </c>
      <c r="I55" s="84" t="s">
        <v>356</v>
      </c>
      <c r="J55" s="84" t="s">
        <v>1830</v>
      </c>
      <c r="K55" s="28">
        <f t="shared" si="0"/>
        <v>1</v>
      </c>
      <c r="L55" s="87">
        <v>0</v>
      </c>
      <c r="M55" s="239">
        <v>45609</v>
      </c>
      <c r="N55" s="284" t="s">
        <v>1134</v>
      </c>
    </row>
    <row r="56" spans="1:15">
      <c r="A56" s="83">
        <v>45574</v>
      </c>
      <c r="B56" s="84" t="s">
        <v>41</v>
      </c>
      <c r="C56" s="84" t="s">
        <v>64</v>
      </c>
      <c r="D56" s="84" t="s">
        <v>43</v>
      </c>
      <c r="E56" s="85">
        <v>2</v>
      </c>
      <c r="F56" s="84" t="s">
        <v>44</v>
      </c>
      <c r="G56" s="84" t="s">
        <v>39</v>
      </c>
      <c r="H56" s="83">
        <v>45608</v>
      </c>
      <c r="I56" s="84" t="s">
        <v>356</v>
      </c>
      <c r="J56" s="84" t="s">
        <v>1831</v>
      </c>
      <c r="K56" s="28">
        <f t="shared" si="0"/>
        <v>1</v>
      </c>
      <c r="L56" s="87">
        <v>1</v>
      </c>
      <c r="M56" s="239">
        <v>45614</v>
      </c>
      <c r="N56" s="284" t="s">
        <v>961</v>
      </c>
    </row>
    <row r="57" spans="1:15">
      <c r="A57" s="83">
        <v>45574</v>
      </c>
      <c r="B57" s="84" t="s">
        <v>41</v>
      </c>
      <c r="C57" s="84" t="s">
        <v>42</v>
      </c>
      <c r="D57" s="84" t="s">
        <v>43</v>
      </c>
      <c r="E57" s="85">
        <v>1</v>
      </c>
      <c r="F57" s="84" t="s">
        <v>44</v>
      </c>
      <c r="G57" s="84" t="s">
        <v>40</v>
      </c>
      <c r="H57" s="83">
        <v>45608</v>
      </c>
      <c r="I57" s="84" t="s">
        <v>356</v>
      </c>
      <c r="J57" s="84" t="s">
        <v>1832</v>
      </c>
      <c r="K57" s="28">
        <f t="shared" si="0"/>
        <v>1</v>
      </c>
      <c r="L57" s="87">
        <v>0</v>
      </c>
      <c r="M57" s="239">
        <v>45610</v>
      </c>
      <c r="N57" s="284" t="s">
        <v>1081</v>
      </c>
    </row>
    <row r="58" spans="1:15">
      <c r="A58" s="83">
        <v>45574</v>
      </c>
      <c r="B58" s="84" t="s">
        <v>41</v>
      </c>
      <c r="C58" s="84" t="s">
        <v>49</v>
      </c>
      <c r="D58" s="84" t="s">
        <v>43</v>
      </c>
      <c r="E58" s="85">
        <v>1</v>
      </c>
      <c r="F58" s="84" t="s">
        <v>44</v>
      </c>
      <c r="G58" s="84" t="s">
        <v>21</v>
      </c>
      <c r="H58" s="83">
        <v>45609</v>
      </c>
      <c r="I58" s="84" t="s">
        <v>356</v>
      </c>
      <c r="J58" s="84" t="s">
        <v>933</v>
      </c>
      <c r="K58" s="28">
        <f t="shared" si="0"/>
        <v>1</v>
      </c>
      <c r="L58" s="87">
        <v>0</v>
      </c>
      <c r="M58" s="239">
        <v>45609</v>
      </c>
      <c r="N58" s="284" t="s">
        <v>1318</v>
      </c>
    </row>
    <row r="59" spans="1:15">
      <c r="A59" s="83">
        <v>45594</v>
      </c>
      <c r="B59" s="84" t="s">
        <v>41</v>
      </c>
      <c r="C59" s="84" t="s">
        <v>49</v>
      </c>
      <c r="D59" s="84" t="s">
        <v>43</v>
      </c>
      <c r="E59" s="85">
        <v>1</v>
      </c>
      <c r="F59" s="84" t="s">
        <v>44</v>
      </c>
      <c r="G59" s="84" t="s">
        <v>20</v>
      </c>
      <c r="H59" s="83">
        <v>45608</v>
      </c>
      <c r="I59" s="84" t="s">
        <v>356</v>
      </c>
      <c r="J59" s="84" t="s">
        <v>1834</v>
      </c>
      <c r="K59" s="28">
        <f t="shared" si="0"/>
        <v>1</v>
      </c>
      <c r="L59" s="87">
        <v>0</v>
      </c>
      <c r="M59" s="239">
        <v>45609</v>
      </c>
      <c r="N59" s="284" t="s">
        <v>1087</v>
      </c>
    </row>
    <row r="60" spans="1:15">
      <c r="A60" s="83">
        <v>45594</v>
      </c>
      <c r="B60" s="84" t="s">
        <v>41</v>
      </c>
      <c r="C60" s="84" t="s">
        <v>49</v>
      </c>
      <c r="D60" s="84" t="s">
        <v>43</v>
      </c>
      <c r="E60" s="85">
        <v>2</v>
      </c>
      <c r="F60" s="84" t="s">
        <v>44</v>
      </c>
      <c r="G60" s="84" t="s">
        <v>18</v>
      </c>
      <c r="H60" s="83">
        <v>45608</v>
      </c>
      <c r="I60" s="84" t="s">
        <v>356</v>
      </c>
      <c r="J60" s="84" t="s">
        <v>1835</v>
      </c>
      <c r="K60" s="28">
        <f t="shared" si="0"/>
        <v>1</v>
      </c>
      <c r="L60" s="87">
        <v>1</v>
      </c>
      <c r="M60" s="239">
        <v>45609</v>
      </c>
      <c r="N60" s="284" t="s">
        <v>1037</v>
      </c>
    </row>
    <row r="61" spans="1:15">
      <c r="A61" s="4">
        <v>45601</v>
      </c>
      <c r="B61" s="70" t="s">
        <v>41</v>
      </c>
      <c r="C61" s="70" t="s">
        <v>42</v>
      </c>
      <c r="D61" s="70" t="s">
        <v>43</v>
      </c>
      <c r="E61" s="59">
        <v>1</v>
      </c>
      <c r="F61" s="70" t="s">
        <v>44</v>
      </c>
      <c r="G61" s="70" t="s">
        <v>14</v>
      </c>
      <c r="H61" s="4">
        <v>45601</v>
      </c>
      <c r="I61" s="70" t="s">
        <v>356</v>
      </c>
      <c r="J61" s="70" t="s">
        <v>434</v>
      </c>
      <c r="K61" s="22">
        <f t="shared" si="0"/>
        <v>1</v>
      </c>
      <c r="L61" s="60">
        <v>0</v>
      </c>
      <c r="M61" s="224">
        <v>45601</v>
      </c>
    </row>
    <row r="62" spans="1:15">
      <c r="A62" s="4">
        <v>45601</v>
      </c>
      <c r="B62" s="70" t="s">
        <v>41</v>
      </c>
      <c r="C62" s="70" t="s">
        <v>42</v>
      </c>
      <c r="D62" s="70" t="s">
        <v>43</v>
      </c>
      <c r="E62" s="59">
        <v>1</v>
      </c>
      <c r="F62" s="70" t="s">
        <v>44</v>
      </c>
      <c r="G62" s="70" t="s">
        <v>15</v>
      </c>
      <c r="H62" s="4">
        <v>45601</v>
      </c>
      <c r="I62" s="70" t="s">
        <v>356</v>
      </c>
      <c r="J62" s="70" t="s">
        <v>1381</v>
      </c>
      <c r="K62" s="22">
        <f t="shared" si="0"/>
        <v>1</v>
      </c>
      <c r="L62" s="60">
        <v>0</v>
      </c>
      <c r="M62" s="224">
        <v>45601</v>
      </c>
    </row>
    <row r="63" spans="1:15">
      <c r="A63" s="4">
        <v>45608</v>
      </c>
      <c r="B63" s="70" t="s">
        <v>41</v>
      </c>
      <c r="C63" s="70" t="s">
        <v>42</v>
      </c>
      <c r="D63" s="70" t="s">
        <v>131</v>
      </c>
      <c r="E63" s="128">
        <v>4</v>
      </c>
      <c r="F63" s="70" t="s">
        <v>44</v>
      </c>
      <c r="G63" s="70" t="s">
        <v>37</v>
      </c>
      <c r="H63" s="4">
        <v>45608</v>
      </c>
      <c r="I63" s="70" t="s">
        <v>356</v>
      </c>
      <c r="J63" s="70" t="s">
        <v>146</v>
      </c>
      <c r="K63" s="22">
        <f t="shared" si="0"/>
        <v>3</v>
      </c>
      <c r="L63" s="60">
        <v>1</v>
      </c>
      <c r="M63" s="224">
        <v>45608</v>
      </c>
    </row>
    <row r="64" spans="1:15" s="60" customFormat="1">
      <c r="A64" s="4">
        <v>45608</v>
      </c>
      <c r="B64" s="70" t="s">
        <v>41</v>
      </c>
      <c r="C64" s="70" t="s">
        <v>42</v>
      </c>
      <c r="D64" s="70" t="s">
        <v>127</v>
      </c>
      <c r="E64" s="59">
        <v>1</v>
      </c>
      <c r="F64" s="70" t="s">
        <v>44</v>
      </c>
      <c r="G64" s="70" t="s">
        <v>15</v>
      </c>
      <c r="H64" s="4">
        <v>45608</v>
      </c>
      <c r="I64" s="70" t="s">
        <v>356</v>
      </c>
      <c r="J64" s="70" t="s">
        <v>1793</v>
      </c>
      <c r="K64" s="22">
        <f t="shared" si="0"/>
        <v>0</v>
      </c>
      <c r="L64" s="60">
        <v>1</v>
      </c>
      <c r="M64" s="224">
        <v>45608</v>
      </c>
      <c r="N64" s="190"/>
      <c r="O64"/>
    </row>
    <row r="65" spans="1:15" s="60" customFormat="1">
      <c r="A65" s="4">
        <v>45608</v>
      </c>
      <c r="B65" s="70" t="s">
        <v>41</v>
      </c>
      <c r="C65" s="70" t="s">
        <v>42</v>
      </c>
      <c r="D65" s="70" t="s">
        <v>127</v>
      </c>
      <c r="E65" s="59">
        <v>1</v>
      </c>
      <c r="F65" s="70" t="s">
        <v>44</v>
      </c>
      <c r="G65" s="70" t="s">
        <v>15</v>
      </c>
      <c r="H65" s="4">
        <v>45608</v>
      </c>
      <c r="I65" s="70" t="s">
        <v>356</v>
      </c>
      <c r="J65" s="70" t="s">
        <v>1794</v>
      </c>
      <c r="K65" s="22">
        <f t="shared" si="0"/>
        <v>1</v>
      </c>
      <c r="L65" s="60">
        <v>0</v>
      </c>
      <c r="M65" s="224">
        <v>45608</v>
      </c>
      <c r="N65" s="190"/>
      <c r="O65"/>
    </row>
    <row r="66" spans="1:15" s="60" customFormat="1">
      <c r="A66" s="4">
        <v>45609</v>
      </c>
      <c r="B66" s="70" t="s">
        <v>41</v>
      </c>
      <c r="C66" s="70" t="s">
        <v>46</v>
      </c>
      <c r="D66" s="70" t="s">
        <v>43</v>
      </c>
      <c r="E66" s="59">
        <v>1</v>
      </c>
      <c r="F66" s="70" t="s">
        <v>44</v>
      </c>
      <c r="G66" s="70" t="s">
        <v>14</v>
      </c>
      <c r="H66" s="4">
        <v>45609</v>
      </c>
      <c r="I66" s="70" t="s">
        <v>356</v>
      </c>
      <c r="J66" s="70" t="s">
        <v>1436</v>
      </c>
      <c r="K66" s="22">
        <f t="shared" si="0"/>
        <v>1</v>
      </c>
      <c r="L66" s="60">
        <v>0</v>
      </c>
      <c r="M66" s="224">
        <v>45609</v>
      </c>
      <c r="N66" s="190"/>
      <c r="O66"/>
    </row>
    <row r="67" spans="1:15" s="60" customFormat="1">
      <c r="A67" s="4">
        <v>45609</v>
      </c>
      <c r="B67" s="70" t="s">
        <v>41</v>
      </c>
      <c r="C67" s="70" t="s">
        <v>46</v>
      </c>
      <c r="D67" s="70" t="s">
        <v>43</v>
      </c>
      <c r="E67" s="59">
        <v>1</v>
      </c>
      <c r="F67" s="70" t="s">
        <v>44</v>
      </c>
      <c r="G67" s="70" t="s">
        <v>15</v>
      </c>
      <c r="H67" s="4">
        <v>45609</v>
      </c>
      <c r="I67" s="70" t="s">
        <v>356</v>
      </c>
      <c r="J67" s="70" t="s">
        <v>253</v>
      </c>
      <c r="K67" s="22">
        <f t="shared" si="0"/>
        <v>0</v>
      </c>
      <c r="L67" s="60">
        <v>1</v>
      </c>
      <c r="M67" s="224">
        <v>45609</v>
      </c>
      <c r="N67" s="190"/>
      <c r="O67"/>
    </row>
    <row r="68" spans="1:15" s="60" customFormat="1">
      <c r="A68" s="4">
        <v>45607</v>
      </c>
      <c r="B68" s="70" t="s">
        <v>41</v>
      </c>
      <c r="C68" s="70" t="s">
        <v>49</v>
      </c>
      <c r="D68" s="70" t="s">
        <v>222</v>
      </c>
      <c r="E68" s="59">
        <v>1</v>
      </c>
      <c r="F68" s="70" t="s">
        <v>44</v>
      </c>
      <c r="G68" s="70" t="s">
        <v>14</v>
      </c>
      <c r="H68" s="4">
        <v>45607</v>
      </c>
      <c r="I68" s="70" t="s">
        <v>356</v>
      </c>
      <c r="J68" s="3">
        <v>1208</v>
      </c>
      <c r="K68" s="22">
        <f t="shared" ref="K68:K131" si="1">IF(H68="",0,IF(L68&gt;E68,"ERROR",E68-L68))</f>
        <v>1</v>
      </c>
      <c r="L68" s="60">
        <v>0</v>
      </c>
      <c r="M68" s="224">
        <v>45607</v>
      </c>
      <c r="N68" s="190"/>
      <c r="O68"/>
    </row>
    <row r="69" spans="1:15" s="60" customFormat="1">
      <c r="A69" s="4">
        <v>45607</v>
      </c>
      <c r="B69" s="70" t="s">
        <v>41</v>
      </c>
      <c r="C69" s="70" t="s">
        <v>49</v>
      </c>
      <c r="D69" s="70" t="s">
        <v>222</v>
      </c>
      <c r="E69" s="59">
        <v>1</v>
      </c>
      <c r="F69" s="70" t="s">
        <v>44</v>
      </c>
      <c r="G69" s="70" t="s">
        <v>15</v>
      </c>
      <c r="H69" s="4">
        <v>45607</v>
      </c>
      <c r="I69" s="70" t="s">
        <v>356</v>
      </c>
      <c r="J69" s="70" t="s">
        <v>226</v>
      </c>
      <c r="K69" s="22">
        <f t="shared" si="1"/>
        <v>1</v>
      </c>
      <c r="L69" s="60">
        <v>0</v>
      </c>
      <c r="M69" s="224">
        <v>45607</v>
      </c>
      <c r="N69" s="190"/>
      <c r="O69"/>
    </row>
    <row r="70" spans="1:15" s="60" customFormat="1">
      <c r="A70" s="4">
        <v>45607</v>
      </c>
      <c r="B70" s="70" t="s">
        <v>41</v>
      </c>
      <c r="C70" s="70" t="s">
        <v>49</v>
      </c>
      <c r="D70" s="70" t="s">
        <v>222</v>
      </c>
      <c r="E70" s="59">
        <v>1</v>
      </c>
      <c r="F70" s="70" t="s">
        <v>44</v>
      </c>
      <c r="G70" s="70" t="s">
        <v>37</v>
      </c>
      <c r="H70" s="4">
        <v>45607</v>
      </c>
      <c r="I70" s="70" t="s">
        <v>356</v>
      </c>
      <c r="J70" s="70" t="s">
        <v>348</v>
      </c>
      <c r="K70" s="22">
        <f t="shared" si="1"/>
        <v>1</v>
      </c>
      <c r="L70" s="60">
        <v>0</v>
      </c>
      <c r="M70" s="224">
        <v>45607</v>
      </c>
      <c r="N70" s="190"/>
      <c r="O70"/>
    </row>
    <row r="71" spans="1:15" s="60" customFormat="1">
      <c r="A71" s="4">
        <v>45607</v>
      </c>
      <c r="B71" s="70" t="s">
        <v>41</v>
      </c>
      <c r="C71" s="70" t="s">
        <v>64</v>
      </c>
      <c r="D71" s="70" t="s">
        <v>43</v>
      </c>
      <c r="E71" s="59">
        <v>1</v>
      </c>
      <c r="F71" s="70" t="s">
        <v>44</v>
      </c>
      <c r="G71" s="70" t="s">
        <v>14</v>
      </c>
      <c r="H71" s="4">
        <v>45607</v>
      </c>
      <c r="I71" s="70" t="s">
        <v>356</v>
      </c>
      <c r="J71" s="70" t="s">
        <v>1418</v>
      </c>
      <c r="K71" s="22">
        <f t="shared" si="1"/>
        <v>1</v>
      </c>
      <c r="L71" s="60">
        <v>0</v>
      </c>
      <c r="M71" s="224">
        <v>45607</v>
      </c>
      <c r="N71" s="190"/>
      <c r="O71"/>
    </row>
    <row r="72" spans="1:15" s="60" customFormat="1">
      <c r="A72" s="4">
        <v>45607</v>
      </c>
      <c r="B72" s="70" t="s">
        <v>41</v>
      </c>
      <c r="C72" s="70" t="s">
        <v>64</v>
      </c>
      <c r="D72" s="70" t="s">
        <v>43</v>
      </c>
      <c r="E72" s="59">
        <v>1</v>
      </c>
      <c r="F72" s="70" t="s">
        <v>44</v>
      </c>
      <c r="G72" s="70" t="s">
        <v>15</v>
      </c>
      <c r="H72" s="4">
        <v>45607</v>
      </c>
      <c r="I72" s="70" t="s">
        <v>356</v>
      </c>
      <c r="J72" s="70" t="s">
        <v>524</v>
      </c>
      <c r="K72" s="22">
        <f t="shared" si="1"/>
        <v>1</v>
      </c>
      <c r="L72" s="60">
        <v>0</v>
      </c>
      <c r="M72" s="224">
        <v>45607</v>
      </c>
      <c r="N72" s="190"/>
      <c r="O72"/>
    </row>
    <row r="73" spans="1:15" s="60" customFormat="1">
      <c r="A73" s="4">
        <v>45607</v>
      </c>
      <c r="B73" s="70" t="s">
        <v>41</v>
      </c>
      <c r="C73" s="70" t="s">
        <v>46</v>
      </c>
      <c r="D73" s="70" t="s">
        <v>43</v>
      </c>
      <c r="E73" s="59">
        <v>1</v>
      </c>
      <c r="F73" s="70" t="s">
        <v>44</v>
      </c>
      <c r="G73" s="70" t="s">
        <v>14</v>
      </c>
      <c r="H73" s="4">
        <v>45607</v>
      </c>
      <c r="I73" s="70" t="s">
        <v>356</v>
      </c>
      <c r="J73" s="70" t="s">
        <v>361</v>
      </c>
      <c r="K73" s="22">
        <f t="shared" si="1"/>
        <v>1</v>
      </c>
      <c r="L73" s="60">
        <v>0</v>
      </c>
      <c r="M73" s="224">
        <v>45607</v>
      </c>
      <c r="N73" s="190"/>
      <c r="O73"/>
    </row>
    <row r="74" spans="1:15" s="60" customFormat="1">
      <c r="A74" s="4">
        <v>45607</v>
      </c>
      <c r="B74" s="70" t="s">
        <v>41</v>
      </c>
      <c r="C74" s="70" t="s">
        <v>46</v>
      </c>
      <c r="D74" s="70" t="s">
        <v>43</v>
      </c>
      <c r="E74" s="59">
        <v>1</v>
      </c>
      <c r="F74" s="70" t="s">
        <v>44</v>
      </c>
      <c r="G74" s="70" t="s">
        <v>15</v>
      </c>
      <c r="H74" s="4">
        <v>45607</v>
      </c>
      <c r="I74" s="70" t="s">
        <v>356</v>
      </c>
      <c r="J74" s="70" t="s">
        <v>283</v>
      </c>
      <c r="K74" s="22">
        <f t="shared" si="1"/>
        <v>0</v>
      </c>
      <c r="L74" s="60">
        <v>1</v>
      </c>
      <c r="M74" s="224">
        <v>45607</v>
      </c>
      <c r="N74" s="190"/>
      <c r="O74"/>
    </row>
    <row r="75" spans="1:15" s="60" customFormat="1">
      <c r="A75" s="4">
        <v>45604</v>
      </c>
      <c r="B75" s="70" t="s">
        <v>41</v>
      </c>
      <c r="C75" s="70" t="s">
        <v>46</v>
      </c>
      <c r="D75" s="70" t="s">
        <v>173</v>
      </c>
      <c r="E75" s="59">
        <v>13</v>
      </c>
      <c r="F75" s="70" t="s">
        <v>44</v>
      </c>
      <c r="G75" s="70" t="s">
        <v>17</v>
      </c>
      <c r="H75" s="4">
        <v>45604</v>
      </c>
      <c r="I75" s="70" t="s">
        <v>356</v>
      </c>
      <c r="J75" s="70" t="s">
        <v>988</v>
      </c>
      <c r="K75" s="22">
        <f t="shared" si="1"/>
        <v>7</v>
      </c>
      <c r="L75" s="60">
        <v>6</v>
      </c>
      <c r="M75" s="224">
        <v>45604</v>
      </c>
      <c r="N75" s="190"/>
      <c r="O75"/>
    </row>
    <row r="76" spans="1:15" s="60" customFormat="1">
      <c r="A76" s="4">
        <v>45604</v>
      </c>
      <c r="B76" s="70" t="s">
        <v>41</v>
      </c>
      <c r="C76" s="70" t="s">
        <v>46</v>
      </c>
      <c r="D76" s="70" t="s">
        <v>173</v>
      </c>
      <c r="E76" s="59">
        <v>3</v>
      </c>
      <c r="F76" s="70" t="s">
        <v>44</v>
      </c>
      <c r="G76" s="70" t="s">
        <v>39</v>
      </c>
      <c r="H76" s="4">
        <v>45604</v>
      </c>
      <c r="I76" s="70" t="s">
        <v>356</v>
      </c>
      <c r="J76" s="70" t="s">
        <v>1795</v>
      </c>
      <c r="K76" s="22">
        <f t="shared" si="1"/>
        <v>0</v>
      </c>
      <c r="L76" s="60">
        <v>3</v>
      </c>
      <c r="M76" s="224">
        <v>45604</v>
      </c>
      <c r="N76" s="190"/>
      <c r="O76"/>
    </row>
    <row r="77" spans="1:15" s="60" customFormat="1">
      <c r="A77" s="4">
        <v>45600</v>
      </c>
      <c r="B77" s="70" t="s">
        <v>41</v>
      </c>
      <c r="C77" s="70" t="s">
        <v>46</v>
      </c>
      <c r="D77" s="70" t="s">
        <v>285</v>
      </c>
      <c r="E77" s="59">
        <v>1</v>
      </c>
      <c r="F77" s="70" t="s">
        <v>44</v>
      </c>
      <c r="G77" s="70" t="s">
        <v>14</v>
      </c>
      <c r="H77" s="4">
        <v>45600</v>
      </c>
      <c r="I77" s="70" t="s">
        <v>356</v>
      </c>
      <c r="J77" s="70" t="s">
        <v>784</v>
      </c>
      <c r="K77" s="22">
        <f t="shared" si="1"/>
        <v>1</v>
      </c>
      <c r="L77" s="60">
        <v>0</v>
      </c>
      <c r="M77" s="224">
        <v>45600</v>
      </c>
      <c r="N77" s="190"/>
      <c r="O77"/>
    </row>
    <row r="78" spans="1:15">
      <c r="A78" s="4">
        <v>45600</v>
      </c>
      <c r="B78" s="70" t="s">
        <v>41</v>
      </c>
      <c r="C78" s="70" t="s">
        <v>46</v>
      </c>
      <c r="D78" s="70" t="s">
        <v>285</v>
      </c>
      <c r="E78" s="59">
        <v>1</v>
      </c>
      <c r="F78" s="70" t="s">
        <v>44</v>
      </c>
      <c r="G78" s="70" t="s">
        <v>15</v>
      </c>
      <c r="H78" s="4">
        <v>45600</v>
      </c>
      <c r="I78" s="70" t="s">
        <v>356</v>
      </c>
      <c r="J78" s="70" t="s">
        <v>784</v>
      </c>
      <c r="K78" s="22">
        <f t="shared" si="1"/>
        <v>1</v>
      </c>
      <c r="L78" s="60">
        <v>0</v>
      </c>
      <c r="M78" s="224">
        <v>45600</v>
      </c>
    </row>
    <row r="79" spans="1:15">
      <c r="A79" s="4">
        <v>45600</v>
      </c>
      <c r="B79" s="70" t="s">
        <v>41</v>
      </c>
      <c r="C79" s="70" t="s">
        <v>42</v>
      </c>
      <c r="D79" s="70" t="s">
        <v>323</v>
      </c>
      <c r="E79" s="59">
        <v>2</v>
      </c>
      <c r="F79" s="70" t="s">
        <v>44</v>
      </c>
      <c r="G79" s="70" t="s">
        <v>32</v>
      </c>
      <c r="H79" s="4">
        <v>45600</v>
      </c>
      <c r="I79" s="70" t="s">
        <v>356</v>
      </c>
      <c r="J79" s="70" t="s">
        <v>460</v>
      </c>
      <c r="K79" s="22">
        <f t="shared" si="1"/>
        <v>2</v>
      </c>
      <c r="L79" s="60">
        <v>0</v>
      </c>
      <c r="M79" s="224">
        <v>45600</v>
      </c>
    </row>
    <row r="80" spans="1:15">
      <c r="A80" s="4">
        <v>45600</v>
      </c>
      <c r="B80" s="70" t="s">
        <v>41</v>
      </c>
      <c r="C80" s="70" t="s">
        <v>42</v>
      </c>
      <c r="D80" s="70" t="s">
        <v>323</v>
      </c>
      <c r="E80" s="59">
        <v>2</v>
      </c>
      <c r="F80" s="70" t="s">
        <v>44</v>
      </c>
      <c r="G80" s="70" t="s">
        <v>20</v>
      </c>
      <c r="H80" s="4">
        <v>45600</v>
      </c>
      <c r="I80" s="70" t="s">
        <v>356</v>
      </c>
      <c r="J80" s="70" t="s">
        <v>151</v>
      </c>
      <c r="K80" s="22">
        <f t="shared" si="1"/>
        <v>2</v>
      </c>
      <c r="L80" s="60">
        <v>0</v>
      </c>
      <c r="M80" s="224">
        <v>45600</v>
      </c>
    </row>
    <row r="81" spans="1:13">
      <c r="A81" s="4">
        <v>45600</v>
      </c>
      <c r="B81" s="70" t="s">
        <v>41</v>
      </c>
      <c r="C81" s="70" t="s">
        <v>42</v>
      </c>
      <c r="D81" s="70" t="s">
        <v>323</v>
      </c>
      <c r="E81" s="59">
        <v>6</v>
      </c>
      <c r="F81" s="70" t="s">
        <v>44</v>
      </c>
      <c r="G81" s="70" t="s">
        <v>17</v>
      </c>
      <c r="H81" s="4">
        <v>45600</v>
      </c>
      <c r="I81" s="70" t="s">
        <v>356</v>
      </c>
      <c r="J81" s="70" t="s">
        <v>1559</v>
      </c>
      <c r="K81" s="22">
        <f t="shared" si="1"/>
        <v>3</v>
      </c>
      <c r="L81" s="60">
        <v>3</v>
      </c>
      <c r="M81" s="224">
        <v>45600</v>
      </c>
    </row>
    <row r="82" spans="1:13">
      <c r="A82" s="4">
        <v>45600</v>
      </c>
      <c r="B82" s="70" t="s">
        <v>41</v>
      </c>
      <c r="C82" s="70" t="s">
        <v>42</v>
      </c>
      <c r="D82" s="70" t="s">
        <v>323</v>
      </c>
      <c r="E82" s="59">
        <v>1</v>
      </c>
      <c r="F82" s="70" t="s">
        <v>44</v>
      </c>
      <c r="G82" s="70" t="s">
        <v>14</v>
      </c>
      <c r="H82" s="4">
        <v>45600</v>
      </c>
      <c r="I82" s="70" t="s">
        <v>356</v>
      </c>
      <c r="J82" s="3">
        <v>1538</v>
      </c>
      <c r="K82" s="22">
        <f t="shared" si="1"/>
        <v>1</v>
      </c>
      <c r="L82" s="60">
        <v>0</v>
      </c>
      <c r="M82" s="224">
        <v>45600</v>
      </c>
    </row>
    <row r="83" spans="1:13">
      <c r="A83" s="4">
        <v>45600</v>
      </c>
      <c r="B83" s="70" t="s">
        <v>41</v>
      </c>
      <c r="C83" s="70" t="s">
        <v>42</v>
      </c>
      <c r="D83" s="70" t="s">
        <v>323</v>
      </c>
      <c r="E83" s="59">
        <v>1</v>
      </c>
      <c r="F83" s="70" t="s">
        <v>44</v>
      </c>
      <c r="G83" s="70" t="s">
        <v>15</v>
      </c>
      <c r="H83" s="4">
        <v>45600</v>
      </c>
      <c r="I83" s="70" t="s">
        <v>356</v>
      </c>
      <c r="J83" s="70" t="s">
        <v>532</v>
      </c>
      <c r="K83" s="22">
        <f t="shared" si="1"/>
        <v>1</v>
      </c>
      <c r="L83" s="60">
        <v>0</v>
      </c>
      <c r="M83" s="224">
        <v>45600</v>
      </c>
    </row>
    <row r="84" spans="1:13">
      <c r="A84" s="4">
        <v>45600</v>
      </c>
      <c r="B84" s="70" t="s">
        <v>41</v>
      </c>
      <c r="C84" s="70" t="s">
        <v>42</v>
      </c>
      <c r="D84" s="70" t="s">
        <v>323</v>
      </c>
      <c r="E84" s="59">
        <v>4</v>
      </c>
      <c r="F84" s="70" t="s">
        <v>44</v>
      </c>
      <c r="G84" s="70" t="s">
        <v>37</v>
      </c>
      <c r="H84" s="4">
        <v>45600</v>
      </c>
      <c r="I84" s="70" t="s">
        <v>356</v>
      </c>
      <c r="J84" s="70" t="s">
        <v>455</v>
      </c>
      <c r="K84" s="22">
        <f t="shared" si="1"/>
        <v>4</v>
      </c>
      <c r="L84" s="60">
        <v>0</v>
      </c>
      <c r="M84" s="224">
        <v>45600</v>
      </c>
    </row>
    <row r="85" spans="1:13">
      <c r="A85" s="4">
        <v>45600</v>
      </c>
      <c r="B85" s="70" t="s">
        <v>41</v>
      </c>
      <c r="C85" s="70" t="s">
        <v>42</v>
      </c>
      <c r="D85" s="70" t="s">
        <v>323</v>
      </c>
      <c r="E85" s="59">
        <v>1</v>
      </c>
      <c r="F85" s="70" t="s">
        <v>44</v>
      </c>
      <c r="G85" s="70" t="s">
        <v>30</v>
      </c>
      <c r="H85" s="4">
        <v>45600</v>
      </c>
      <c r="I85" s="70" t="s">
        <v>356</v>
      </c>
      <c r="J85" s="70" t="s">
        <v>205</v>
      </c>
      <c r="K85" s="22">
        <f t="shared" si="1"/>
        <v>0</v>
      </c>
      <c r="L85" s="60">
        <v>1</v>
      </c>
      <c r="M85" s="224">
        <v>45600</v>
      </c>
    </row>
    <row r="86" spans="1:13">
      <c r="A86" s="4">
        <v>45600</v>
      </c>
      <c r="B86" s="70" t="s">
        <v>41</v>
      </c>
      <c r="C86" s="70" t="s">
        <v>42</v>
      </c>
      <c r="D86" s="70" t="s">
        <v>127</v>
      </c>
      <c r="E86" s="59">
        <v>1</v>
      </c>
      <c r="F86" s="70" t="s">
        <v>44</v>
      </c>
      <c r="G86" s="70" t="s">
        <v>14</v>
      </c>
      <c r="H86" s="4">
        <v>45600</v>
      </c>
      <c r="I86" s="70" t="s">
        <v>356</v>
      </c>
      <c r="J86" s="70" t="s">
        <v>1796</v>
      </c>
      <c r="K86" s="22">
        <f t="shared" si="1"/>
        <v>1</v>
      </c>
      <c r="L86" s="60">
        <v>0</v>
      </c>
      <c r="M86" s="224">
        <v>45600</v>
      </c>
    </row>
    <row r="87" spans="1:13">
      <c r="A87" s="4">
        <v>45600</v>
      </c>
      <c r="B87" s="70" t="s">
        <v>41</v>
      </c>
      <c r="C87" s="70" t="s">
        <v>42</v>
      </c>
      <c r="D87" s="70" t="s">
        <v>127</v>
      </c>
      <c r="E87" s="59">
        <v>1</v>
      </c>
      <c r="F87" s="70" t="s">
        <v>44</v>
      </c>
      <c r="G87" s="70" t="s">
        <v>15</v>
      </c>
      <c r="H87" s="4">
        <v>45600</v>
      </c>
      <c r="I87" s="70" t="s">
        <v>356</v>
      </c>
      <c r="J87" s="70" t="s">
        <v>1796</v>
      </c>
      <c r="K87" s="22">
        <f t="shared" si="1"/>
        <v>0</v>
      </c>
      <c r="L87" s="60">
        <v>1</v>
      </c>
      <c r="M87" s="224">
        <v>45600</v>
      </c>
    </row>
    <row r="88" spans="1:13">
      <c r="A88" s="4">
        <v>45600</v>
      </c>
      <c r="B88" s="70" t="s">
        <v>41</v>
      </c>
      <c r="C88" s="70" t="s">
        <v>46</v>
      </c>
      <c r="D88" s="70" t="s">
        <v>285</v>
      </c>
      <c r="E88" s="59">
        <v>1</v>
      </c>
      <c r="F88" s="70" t="s">
        <v>44</v>
      </c>
      <c r="G88" s="70" t="s">
        <v>14</v>
      </c>
      <c r="H88" s="4">
        <v>45600</v>
      </c>
      <c r="I88" s="70" t="s">
        <v>356</v>
      </c>
      <c r="J88" s="70" t="s">
        <v>783</v>
      </c>
      <c r="K88" s="22">
        <f t="shared" si="1"/>
        <v>1</v>
      </c>
      <c r="L88" s="60">
        <v>0</v>
      </c>
      <c r="M88" s="224">
        <v>45600</v>
      </c>
    </row>
    <row r="89" spans="1:13">
      <c r="A89" s="4">
        <v>45600</v>
      </c>
      <c r="B89" s="70" t="s">
        <v>41</v>
      </c>
      <c r="C89" s="70" t="s">
        <v>46</v>
      </c>
      <c r="D89" s="70" t="s">
        <v>285</v>
      </c>
      <c r="E89" s="59">
        <v>1</v>
      </c>
      <c r="F89" s="70" t="s">
        <v>44</v>
      </c>
      <c r="G89" s="70" t="s">
        <v>15</v>
      </c>
      <c r="H89" s="4">
        <v>45600</v>
      </c>
      <c r="I89" s="70" t="s">
        <v>356</v>
      </c>
      <c r="J89" s="70" t="s">
        <v>783</v>
      </c>
      <c r="K89" s="22">
        <f t="shared" si="1"/>
        <v>1</v>
      </c>
      <c r="L89" s="60">
        <v>0</v>
      </c>
      <c r="M89" s="224">
        <v>45600</v>
      </c>
    </row>
    <row r="90" spans="1:13">
      <c r="A90" s="4">
        <v>45600</v>
      </c>
      <c r="B90" s="70" t="s">
        <v>41</v>
      </c>
      <c r="C90" s="70" t="s">
        <v>46</v>
      </c>
      <c r="D90" s="70" t="s">
        <v>285</v>
      </c>
      <c r="E90" s="59">
        <v>2</v>
      </c>
      <c r="F90" s="70" t="s">
        <v>44</v>
      </c>
      <c r="G90" s="70" t="s">
        <v>37</v>
      </c>
      <c r="H90" s="4">
        <v>45600</v>
      </c>
      <c r="I90" s="70" t="s">
        <v>356</v>
      </c>
      <c r="J90" s="70" t="s">
        <v>146</v>
      </c>
      <c r="K90" s="22">
        <f t="shared" si="1"/>
        <v>2</v>
      </c>
      <c r="L90" s="60">
        <v>0</v>
      </c>
      <c r="M90" s="224">
        <v>45600</v>
      </c>
    </row>
    <row r="91" spans="1:13">
      <c r="A91" s="4">
        <v>45601</v>
      </c>
      <c r="B91" s="70" t="s">
        <v>41</v>
      </c>
      <c r="C91" s="70" t="s">
        <v>49</v>
      </c>
      <c r="D91" s="70" t="s">
        <v>43</v>
      </c>
      <c r="E91" s="59">
        <v>1</v>
      </c>
      <c r="F91" s="70" t="s">
        <v>44</v>
      </c>
      <c r="G91" s="70" t="s">
        <v>14</v>
      </c>
      <c r="H91" s="4">
        <v>45601</v>
      </c>
      <c r="I91" s="70" t="s">
        <v>356</v>
      </c>
      <c r="J91" s="70" t="s">
        <v>244</v>
      </c>
      <c r="K91" s="22">
        <f t="shared" si="1"/>
        <v>1</v>
      </c>
      <c r="L91" s="60">
        <v>0</v>
      </c>
      <c r="M91" s="224">
        <v>45601</v>
      </c>
    </row>
    <row r="92" spans="1:13">
      <c r="A92" s="4">
        <v>45601</v>
      </c>
      <c r="B92" s="70" t="s">
        <v>41</v>
      </c>
      <c r="C92" s="70" t="s">
        <v>49</v>
      </c>
      <c r="D92" s="70" t="s">
        <v>43</v>
      </c>
      <c r="E92" s="59">
        <v>1</v>
      </c>
      <c r="F92" s="70" t="s">
        <v>44</v>
      </c>
      <c r="G92" s="70" t="s">
        <v>15</v>
      </c>
      <c r="H92" s="4">
        <v>45601</v>
      </c>
      <c r="I92" s="70" t="s">
        <v>356</v>
      </c>
      <c r="J92" s="70" t="s">
        <v>909</v>
      </c>
      <c r="K92" s="22">
        <f t="shared" si="1"/>
        <v>0</v>
      </c>
      <c r="L92" s="60">
        <v>1</v>
      </c>
      <c r="M92" s="224">
        <v>45601</v>
      </c>
    </row>
    <row r="93" spans="1:13">
      <c r="A93" s="4">
        <v>45601</v>
      </c>
      <c r="B93" s="70" t="s">
        <v>41</v>
      </c>
      <c r="C93" s="70" t="s">
        <v>64</v>
      </c>
      <c r="D93" s="70" t="s">
        <v>285</v>
      </c>
      <c r="E93" s="59">
        <v>1</v>
      </c>
      <c r="F93" s="70" t="s">
        <v>44</v>
      </c>
      <c r="G93" s="70" t="s">
        <v>14</v>
      </c>
      <c r="H93" s="4">
        <v>45601</v>
      </c>
      <c r="I93" s="70" t="s">
        <v>356</v>
      </c>
      <c r="J93" s="70" t="s">
        <v>792</v>
      </c>
      <c r="K93" s="22">
        <f t="shared" si="1"/>
        <v>1</v>
      </c>
      <c r="L93" s="60">
        <v>0</v>
      </c>
      <c r="M93" s="224">
        <v>45601</v>
      </c>
    </row>
    <row r="94" spans="1:13">
      <c r="A94" s="4">
        <v>45601</v>
      </c>
      <c r="B94" s="70" t="s">
        <v>41</v>
      </c>
      <c r="C94" s="70" t="s">
        <v>64</v>
      </c>
      <c r="D94" s="70" t="s">
        <v>285</v>
      </c>
      <c r="E94" s="59">
        <v>1</v>
      </c>
      <c r="F94" s="70" t="s">
        <v>44</v>
      </c>
      <c r="G94" s="70" t="s">
        <v>15</v>
      </c>
      <c r="H94" s="4">
        <v>45601</v>
      </c>
      <c r="I94" s="70" t="s">
        <v>356</v>
      </c>
      <c r="J94" s="70" t="s">
        <v>792</v>
      </c>
      <c r="K94" s="22">
        <f t="shared" si="1"/>
        <v>0</v>
      </c>
      <c r="L94" s="60">
        <v>1</v>
      </c>
      <c r="M94" s="224">
        <v>45601</v>
      </c>
    </row>
    <row r="95" spans="1:13">
      <c r="A95" s="4">
        <v>45601</v>
      </c>
      <c r="B95" s="70" t="s">
        <v>41</v>
      </c>
      <c r="C95" s="70" t="s">
        <v>64</v>
      </c>
      <c r="D95" s="70" t="s">
        <v>285</v>
      </c>
      <c r="E95" s="59">
        <v>2</v>
      </c>
      <c r="F95" s="70" t="s">
        <v>44</v>
      </c>
      <c r="G95" s="70" t="s">
        <v>37</v>
      </c>
      <c r="H95" s="4">
        <v>45601</v>
      </c>
      <c r="I95" s="70" t="s">
        <v>356</v>
      </c>
      <c r="J95" s="70" t="s">
        <v>1637</v>
      </c>
      <c r="K95" s="22">
        <f t="shared" si="1"/>
        <v>0</v>
      </c>
      <c r="L95" s="60">
        <v>2</v>
      </c>
      <c r="M95" s="224">
        <v>45601</v>
      </c>
    </row>
    <row r="96" spans="1:13">
      <c r="A96" s="4">
        <v>45601</v>
      </c>
      <c r="B96" s="70" t="s">
        <v>41</v>
      </c>
      <c r="C96" s="70" t="s">
        <v>64</v>
      </c>
      <c r="D96" s="70" t="s">
        <v>285</v>
      </c>
      <c r="E96" s="59">
        <v>1</v>
      </c>
      <c r="F96" s="70" t="s">
        <v>44</v>
      </c>
      <c r="G96" s="70" t="s">
        <v>14</v>
      </c>
      <c r="H96" s="4">
        <v>45601</v>
      </c>
      <c r="I96" s="70" t="s">
        <v>356</v>
      </c>
      <c r="J96" s="70" t="s">
        <v>790</v>
      </c>
      <c r="K96" s="22">
        <f t="shared" si="1"/>
        <v>1</v>
      </c>
      <c r="L96" s="60">
        <v>0</v>
      </c>
      <c r="M96" s="224">
        <v>45601</v>
      </c>
    </row>
    <row r="97" spans="1:13">
      <c r="A97" s="4">
        <v>45601</v>
      </c>
      <c r="B97" s="70" t="s">
        <v>41</v>
      </c>
      <c r="C97" s="70" t="s">
        <v>64</v>
      </c>
      <c r="D97" s="70" t="s">
        <v>285</v>
      </c>
      <c r="E97" s="59">
        <v>1</v>
      </c>
      <c r="F97" s="70" t="s">
        <v>44</v>
      </c>
      <c r="G97" s="70" t="s">
        <v>15</v>
      </c>
      <c r="H97" s="4">
        <v>45601</v>
      </c>
      <c r="I97" s="70" t="s">
        <v>356</v>
      </c>
      <c r="J97" s="70" t="s">
        <v>791</v>
      </c>
      <c r="K97" s="22">
        <f t="shared" si="1"/>
        <v>1</v>
      </c>
      <c r="L97" s="60">
        <v>0</v>
      </c>
      <c r="M97" s="224">
        <v>45601</v>
      </c>
    </row>
    <row r="98" spans="1:13">
      <c r="A98" s="4">
        <v>45601</v>
      </c>
      <c r="B98" s="70" t="s">
        <v>41</v>
      </c>
      <c r="C98" s="70" t="s">
        <v>42</v>
      </c>
      <c r="D98" s="70" t="s">
        <v>323</v>
      </c>
      <c r="E98" s="59">
        <v>6</v>
      </c>
      <c r="F98" s="70" t="s">
        <v>44</v>
      </c>
      <c r="G98" s="70" t="s">
        <v>17</v>
      </c>
      <c r="H98" s="4">
        <v>45601</v>
      </c>
      <c r="I98" s="70" t="s">
        <v>356</v>
      </c>
      <c r="J98" s="70" t="s">
        <v>1797</v>
      </c>
      <c r="K98" s="22">
        <f t="shared" si="1"/>
        <v>6</v>
      </c>
      <c r="L98" s="60">
        <v>0</v>
      </c>
      <c r="M98" s="224">
        <v>45601</v>
      </c>
    </row>
    <row r="99" spans="1:13">
      <c r="A99" s="4">
        <v>45601</v>
      </c>
      <c r="B99" s="70" t="s">
        <v>41</v>
      </c>
      <c r="C99" s="70" t="s">
        <v>42</v>
      </c>
      <c r="D99" s="70" t="s">
        <v>323</v>
      </c>
      <c r="E99" s="59">
        <v>2</v>
      </c>
      <c r="F99" s="70" t="s">
        <v>44</v>
      </c>
      <c r="G99" s="70" t="s">
        <v>35</v>
      </c>
      <c r="H99" s="4">
        <v>45601</v>
      </c>
      <c r="I99" s="70" t="s">
        <v>356</v>
      </c>
      <c r="J99" s="70" t="s">
        <v>988</v>
      </c>
      <c r="K99" s="22">
        <f t="shared" si="1"/>
        <v>2</v>
      </c>
      <c r="L99" s="60">
        <v>0</v>
      </c>
      <c r="M99" s="224">
        <v>45601</v>
      </c>
    </row>
    <row r="100" spans="1:13">
      <c r="A100" s="4">
        <v>45601</v>
      </c>
      <c r="B100" s="70" t="s">
        <v>41</v>
      </c>
      <c r="C100" s="70" t="s">
        <v>42</v>
      </c>
      <c r="D100" s="70" t="s">
        <v>323</v>
      </c>
      <c r="E100" s="59">
        <v>1</v>
      </c>
      <c r="F100" s="70" t="s">
        <v>44</v>
      </c>
      <c r="G100" s="70" t="s">
        <v>30</v>
      </c>
      <c r="H100" s="4">
        <v>45601</v>
      </c>
      <c r="I100" s="70" t="s">
        <v>356</v>
      </c>
      <c r="J100" s="70" t="s">
        <v>1038</v>
      </c>
      <c r="K100" s="22">
        <f t="shared" si="1"/>
        <v>1</v>
      </c>
      <c r="L100" s="60">
        <v>0</v>
      </c>
      <c r="M100" s="224">
        <v>45601</v>
      </c>
    </row>
    <row r="101" spans="1:13">
      <c r="A101" s="4">
        <v>45601</v>
      </c>
      <c r="B101" s="70" t="s">
        <v>41</v>
      </c>
      <c r="C101" s="70" t="s">
        <v>42</v>
      </c>
      <c r="D101" s="70" t="s">
        <v>323</v>
      </c>
      <c r="E101" s="59">
        <v>1</v>
      </c>
      <c r="F101" s="70" t="s">
        <v>44</v>
      </c>
      <c r="G101" s="70" t="s">
        <v>14</v>
      </c>
      <c r="H101" s="4">
        <v>45601</v>
      </c>
      <c r="I101" s="70" t="s">
        <v>356</v>
      </c>
      <c r="J101" s="3">
        <v>1563</v>
      </c>
      <c r="K101" s="22">
        <f t="shared" si="1"/>
        <v>1</v>
      </c>
      <c r="L101" s="60">
        <v>0</v>
      </c>
      <c r="M101" s="224">
        <v>45601</v>
      </c>
    </row>
    <row r="102" spans="1:13">
      <c r="A102" s="4">
        <v>45601</v>
      </c>
      <c r="B102" s="70" t="s">
        <v>41</v>
      </c>
      <c r="C102" s="70" t="s">
        <v>42</v>
      </c>
      <c r="D102" s="70" t="s">
        <v>323</v>
      </c>
      <c r="E102" s="59">
        <v>1</v>
      </c>
      <c r="F102" s="70" t="s">
        <v>44</v>
      </c>
      <c r="G102" s="70" t="s">
        <v>15</v>
      </c>
      <c r="H102" s="4">
        <v>45601</v>
      </c>
      <c r="I102" s="70" t="s">
        <v>356</v>
      </c>
      <c r="J102" s="70" t="s">
        <v>1798</v>
      </c>
      <c r="K102" s="22">
        <f t="shared" si="1"/>
        <v>1</v>
      </c>
      <c r="L102" s="60">
        <v>0</v>
      </c>
      <c r="M102" s="224">
        <v>45601</v>
      </c>
    </row>
    <row r="103" spans="1:13">
      <c r="A103" s="4">
        <v>45601</v>
      </c>
      <c r="B103" s="70" t="s">
        <v>41</v>
      </c>
      <c r="C103" s="70" t="s">
        <v>42</v>
      </c>
      <c r="D103" s="70" t="s">
        <v>323</v>
      </c>
      <c r="E103" s="59">
        <v>4</v>
      </c>
      <c r="F103" s="70" t="s">
        <v>44</v>
      </c>
      <c r="G103" s="70" t="s">
        <v>37</v>
      </c>
      <c r="H103" s="4">
        <v>45601</v>
      </c>
      <c r="I103" s="70" t="s">
        <v>356</v>
      </c>
      <c r="J103" s="70" t="s">
        <v>1799</v>
      </c>
      <c r="K103" s="22">
        <f t="shared" si="1"/>
        <v>4</v>
      </c>
      <c r="L103" s="60">
        <v>0</v>
      </c>
      <c r="M103" s="224">
        <v>45601</v>
      </c>
    </row>
    <row r="104" spans="1:13">
      <c r="A104" s="4">
        <v>45602</v>
      </c>
      <c r="B104" s="70" t="s">
        <v>41</v>
      </c>
      <c r="C104" s="70" t="s">
        <v>46</v>
      </c>
      <c r="D104" s="70" t="s">
        <v>139</v>
      </c>
      <c r="E104" s="59">
        <v>1</v>
      </c>
      <c r="F104" s="70" t="s">
        <v>44</v>
      </c>
      <c r="G104" s="70" t="s">
        <v>14</v>
      </c>
      <c r="H104" s="4">
        <v>45602</v>
      </c>
      <c r="I104" s="70" t="s">
        <v>356</v>
      </c>
      <c r="J104" s="70" t="s">
        <v>451</v>
      </c>
      <c r="K104" s="22">
        <f t="shared" si="1"/>
        <v>1</v>
      </c>
      <c r="L104" s="60">
        <v>0</v>
      </c>
      <c r="M104" s="224">
        <v>45602</v>
      </c>
    </row>
    <row r="105" spans="1:13">
      <c r="A105" s="4">
        <v>45602</v>
      </c>
      <c r="B105" s="70" t="s">
        <v>41</v>
      </c>
      <c r="C105" s="70" t="s">
        <v>46</v>
      </c>
      <c r="D105" s="70" t="s">
        <v>139</v>
      </c>
      <c r="E105" s="59">
        <v>1</v>
      </c>
      <c r="F105" s="70" t="s">
        <v>44</v>
      </c>
      <c r="G105" s="70" t="s">
        <v>15</v>
      </c>
      <c r="H105" s="4">
        <v>45602</v>
      </c>
      <c r="I105" s="70" t="s">
        <v>356</v>
      </c>
      <c r="J105" s="70" t="s">
        <v>452</v>
      </c>
      <c r="K105" s="22">
        <f t="shared" si="1"/>
        <v>1</v>
      </c>
      <c r="L105" s="60">
        <v>0</v>
      </c>
      <c r="M105" s="224">
        <v>45602</v>
      </c>
    </row>
    <row r="106" spans="1:13">
      <c r="A106" s="4">
        <v>45602</v>
      </c>
      <c r="B106" s="70" t="s">
        <v>41</v>
      </c>
      <c r="C106" s="70" t="s">
        <v>46</v>
      </c>
      <c r="D106" s="70" t="s">
        <v>139</v>
      </c>
      <c r="E106" s="59">
        <v>2</v>
      </c>
      <c r="F106" s="70" t="s">
        <v>44</v>
      </c>
      <c r="G106" s="70" t="s">
        <v>37</v>
      </c>
      <c r="H106" s="4">
        <v>45602</v>
      </c>
      <c r="I106" s="70" t="s">
        <v>356</v>
      </c>
      <c r="J106" s="70" t="s">
        <v>1039</v>
      </c>
      <c r="K106" s="22">
        <f t="shared" si="1"/>
        <v>2</v>
      </c>
      <c r="L106" s="60">
        <v>0</v>
      </c>
      <c r="M106" s="224">
        <v>45602</v>
      </c>
    </row>
    <row r="107" spans="1:13">
      <c r="A107" s="4">
        <v>45602</v>
      </c>
      <c r="B107" s="70" t="s">
        <v>41</v>
      </c>
      <c r="C107" s="70" t="s">
        <v>46</v>
      </c>
      <c r="D107" s="70" t="s">
        <v>139</v>
      </c>
      <c r="E107" s="59">
        <v>1</v>
      </c>
      <c r="F107" s="70" t="s">
        <v>44</v>
      </c>
      <c r="G107" s="70" t="s">
        <v>14</v>
      </c>
      <c r="H107" s="4">
        <v>45602</v>
      </c>
      <c r="I107" s="70" t="s">
        <v>356</v>
      </c>
      <c r="J107" s="70" t="s">
        <v>453</v>
      </c>
      <c r="K107" s="22">
        <f t="shared" si="1"/>
        <v>1</v>
      </c>
      <c r="L107" s="60">
        <v>0</v>
      </c>
      <c r="M107" s="224">
        <v>45602</v>
      </c>
    </row>
    <row r="108" spans="1:13">
      <c r="A108" s="4">
        <v>45602</v>
      </c>
      <c r="B108" s="70" t="s">
        <v>41</v>
      </c>
      <c r="C108" s="70" t="s">
        <v>46</v>
      </c>
      <c r="D108" s="70" t="s">
        <v>139</v>
      </c>
      <c r="E108" s="59">
        <v>1</v>
      </c>
      <c r="F108" s="70" t="s">
        <v>44</v>
      </c>
      <c r="G108" s="70" t="s">
        <v>15</v>
      </c>
      <c r="H108" s="4">
        <v>45602</v>
      </c>
      <c r="I108" s="70" t="s">
        <v>356</v>
      </c>
      <c r="J108" s="70" t="s">
        <v>454</v>
      </c>
      <c r="K108" s="22">
        <f t="shared" si="1"/>
        <v>1</v>
      </c>
      <c r="L108" s="60">
        <v>0</v>
      </c>
      <c r="M108" s="224">
        <v>45602</v>
      </c>
    </row>
    <row r="109" spans="1:13">
      <c r="A109" s="4">
        <v>45602</v>
      </c>
      <c r="B109" s="70" t="s">
        <v>41</v>
      </c>
      <c r="C109" s="70" t="s">
        <v>46</v>
      </c>
      <c r="D109" s="70" t="s">
        <v>139</v>
      </c>
      <c r="E109" s="59">
        <v>2</v>
      </c>
      <c r="F109" s="70" t="s">
        <v>44</v>
      </c>
      <c r="G109" s="70" t="s">
        <v>37</v>
      </c>
      <c r="H109" s="4">
        <v>45602</v>
      </c>
      <c r="I109" s="70" t="s">
        <v>356</v>
      </c>
      <c r="J109" s="70" t="s">
        <v>1039</v>
      </c>
      <c r="K109" s="22">
        <f t="shared" si="1"/>
        <v>2</v>
      </c>
      <c r="L109" s="60">
        <v>0</v>
      </c>
      <c r="M109" s="224">
        <v>45602</v>
      </c>
    </row>
    <row r="110" spans="1:13">
      <c r="A110" s="4">
        <v>45602</v>
      </c>
      <c r="B110" s="70" t="s">
        <v>41</v>
      </c>
      <c r="C110" s="70" t="s">
        <v>46</v>
      </c>
      <c r="D110" s="70" t="s">
        <v>43</v>
      </c>
      <c r="E110" s="59">
        <v>1</v>
      </c>
      <c r="F110" s="70" t="s">
        <v>44</v>
      </c>
      <c r="G110" s="70" t="s">
        <v>14</v>
      </c>
      <c r="H110" s="4">
        <v>45602</v>
      </c>
      <c r="I110" s="70" t="s">
        <v>356</v>
      </c>
      <c r="J110" s="70" t="s">
        <v>436</v>
      </c>
      <c r="K110" s="22">
        <f t="shared" si="1"/>
        <v>1</v>
      </c>
      <c r="L110" s="60">
        <v>0</v>
      </c>
      <c r="M110" s="224">
        <v>45602</v>
      </c>
    </row>
    <row r="111" spans="1:13">
      <c r="A111" s="4">
        <v>45602</v>
      </c>
      <c r="B111" s="70" t="s">
        <v>41</v>
      </c>
      <c r="C111" s="70" t="s">
        <v>46</v>
      </c>
      <c r="D111" s="70" t="s">
        <v>43</v>
      </c>
      <c r="E111" s="59">
        <v>1</v>
      </c>
      <c r="F111" s="70" t="s">
        <v>44</v>
      </c>
      <c r="G111" s="70" t="s">
        <v>15</v>
      </c>
      <c r="H111" s="4">
        <v>45602</v>
      </c>
      <c r="I111" s="70" t="s">
        <v>356</v>
      </c>
      <c r="J111" s="70" t="s">
        <v>437</v>
      </c>
      <c r="K111" s="22">
        <f t="shared" si="1"/>
        <v>1</v>
      </c>
      <c r="L111" s="60">
        <v>0</v>
      </c>
      <c r="M111" s="224">
        <v>45602</v>
      </c>
    </row>
    <row r="112" spans="1:13">
      <c r="A112" s="4">
        <v>45602</v>
      </c>
      <c r="B112" s="70" t="s">
        <v>41</v>
      </c>
      <c r="C112" s="70" t="s">
        <v>49</v>
      </c>
      <c r="D112" s="70" t="s">
        <v>506</v>
      </c>
      <c r="E112" s="59">
        <v>1</v>
      </c>
      <c r="F112" s="70" t="s">
        <v>44</v>
      </c>
      <c r="G112" s="70" t="s">
        <v>14</v>
      </c>
      <c r="H112" s="4">
        <v>45602</v>
      </c>
      <c r="I112" s="70" t="s">
        <v>356</v>
      </c>
      <c r="J112" s="70" t="s">
        <v>1218</v>
      </c>
      <c r="K112" s="22">
        <f t="shared" si="1"/>
        <v>0</v>
      </c>
      <c r="L112" s="60">
        <v>1</v>
      </c>
      <c r="M112" s="224">
        <v>45602</v>
      </c>
    </row>
    <row r="113" spans="1:13">
      <c r="A113" s="4">
        <v>45602</v>
      </c>
      <c r="B113" s="70" t="s">
        <v>41</v>
      </c>
      <c r="C113" s="70" t="s">
        <v>49</v>
      </c>
      <c r="D113" s="70" t="s">
        <v>506</v>
      </c>
      <c r="E113" s="59">
        <v>4</v>
      </c>
      <c r="F113" s="70" t="s">
        <v>44</v>
      </c>
      <c r="G113" s="70" t="s">
        <v>37</v>
      </c>
      <c r="H113" s="4">
        <v>45602</v>
      </c>
      <c r="I113" s="70" t="s">
        <v>356</v>
      </c>
      <c r="J113" s="70" t="s">
        <v>455</v>
      </c>
      <c r="K113" s="22">
        <f t="shared" si="1"/>
        <v>4</v>
      </c>
      <c r="L113" s="60">
        <v>0</v>
      </c>
      <c r="M113" s="224">
        <v>45602</v>
      </c>
    </row>
    <row r="114" spans="1:13">
      <c r="A114" s="4">
        <v>45602</v>
      </c>
      <c r="B114" s="70" t="s">
        <v>41</v>
      </c>
      <c r="C114" s="70" t="s">
        <v>49</v>
      </c>
      <c r="D114" s="70" t="s">
        <v>43</v>
      </c>
      <c r="E114" s="59">
        <v>1</v>
      </c>
      <c r="F114" s="70" t="s">
        <v>44</v>
      </c>
      <c r="G114" s="70" t="s">
        <v>14</v>
      </c>
      <c r="H114" s="4">
        <v>45602</v>
      </c>
      <c r="I114" s="70" t="s">
        <v>356</v>
      </c>
      <c r="J114" s="70" t="s">
        <v>541</v>
      </c>
      <c r="K114" s="22">
        <f t="shared" si="1"/>
        <v>1</v>
      </c>
      <c r="L114" s="60">
        <v>0</v>
      </c>
      <c r="M114" s="224">
        <v>45602</v>
      </c>
    </row>
    <row r="115" spans="1:13">
      <c r="A115" s="4">
        <v>45602</v>
      </c>
      <c r="B115" s="70" t="s">
        <v>41</v>
      </c>
      <c r="C115" s="70" t="s">
        <v>49</v>
      </c>
      <c r="D115" s="70" t="s">
        <v>43</v>
      </c>
      <c r="E115" s="59">
        <v>1</v>
      </c>
      <c r="F115" s="70" t="s">
        <v>44</v>
      </c>
      <c r="G115" s="70" t="s">
        <v>15</v>
      </c>
      <c r="H115" s="4">
        <v>45602</v>
      </c>
      <c r="I115" s="70" t="s">
        <v>356</v>
      </c>
      <c r="J115" s="70" t="s">
        <v>295</v>
      </c>
      <c r="K115" s="22">
        <f t="shared" si="1"/>
        <v>1</v>
      </c>
      <c r="L115" s="60">
        <v>0</v>
      </c>
      <c r="M115" s="224">
        <v>45602</v>
      </c>
    </row>
    <row r="116" spans="1:13">
      <c r="A116" s="4">
        <v>45602</v>
      </c>
      <c r="B116" s="70" t="s">
        <v>41</v>
      </c>
      <c r="C116" s="70" t="s">
        <v>49</v>
      </c>
      <c r="D116" s="70" t="s">
        <v>506</v>
      </c>
      <c r="E116" s="59">
        <v>1</v>
      </c>
      <c r="F116" s="70" t="s">
        <v>44</v>
      </c>
      <c r="G116" s="70" t="s">
        <v>14</v>
      </c>
      <c r="H116" s="4">
        <v>45602</v>
      </c>
      <c r="I116" s="70" t="s">
        <v>356</v>
      </c>
      <c r="J116" s="70" t="s">
        <v>1164</v>
      </c>
      <c r="K116" s="22">
        <f t="shared" si="1"/>
        <v>1</v>
      </c>
      <c r="L116" s="60">
        <v>0</v>
      </c>
      <c r="M116" s="224">
        <v>45602</v>
      </c>
    </row>
    <row r="117" spans="1:13">
      <c r="A117" s="4">
        <v>45602</v>
      </c>
      <c r="B117" s="70" t="s">
        <v>41</v>
      </c>
      <c r="C117" s="70" t="s">
        <v>49</v>
      </c>
      <c r="D117" s="70" t="s">
        <v>506</v>
      </c>
      <c r="E117" s="59">
        <v>1</v>
      </c>
      <c r="F117" s="70" t="s">
        <v>44</v>
      </c>
      <c r="G117" s="70" t="s">
        <v>15</v>
      </c>
      <c r="H117" s="4">
        <v>45602</v>
      </c>
      <c r="I117" s="70" t="s">
        <v>356</v>
      </c>
      <c r="J117" s="70" t="s">
        <v>1164</v>
      </c>
      <c r="K117" s="22">
        <f t="shared" si="1"/>
        <v>0</v>
      </c>
      <c r="L117" s="60">
        <v>1</v>
      </c>
      <c r="M117" s="224">
        <v>45602</v>
      </c>
    </row>
    <row r="118" spans="1:13">
      <c r="A118" s="4">
        <v>45602</v>
      </c>
      <c r="B118" s="70" t="s">
        <v>41</v>
      </c>
      <c r="C118" s="70" t="s">
        <v>49</v>
      </c>
      <c r="D118" s="70" t="s">
        <v>506</v>
      </c>
      <c r="E118" s="59">
        <v>6</v>
      </c>
      <c r="F118" s="70" t="s">
        <v>44</v>
      </c>
      <c r="G118" s="70" t="s">
        <v>37</v>
      </c>
      <c r="H118" s="4">
        <v>45602</v>
      </c>
      <c r="I118" s="70" t="s">
        <v>356</v>
      </c>
      <c r="J118" s="70" t="s">
        <v>1800</v>
      </c>
      <c r="K118" s="22">
        <f t="shared" si="1"/>
        <v>2</v>
      </c>
      <c r="L118" s="60">
        <v>4</v>
      </c>
      <c r="M118" s="224">
        <v>45602</v>
      </c>
    </row>
    <row r="119" spans="1:13">
      <c r="A119" s="4">
        <v>45602</v>
      </c>
      <c r="B119" s="70" t="s">
        <v>41</v>
      </c>
      <c r="C119" s="70" t="s">
        <v>42</v>
      </c>
      <c r="D119" s="70" t="s">
        <v>127</v>
      </c>
      <c r="E119" s="59">
        <v>1</v>
      </c>
      <c r="F119" s="70" t="s">
        <v>44</v>
      </c>
      <c r="G119" s="70" t="s">
        <v>14</v>
      </c>
      <c r="H119" s="4">
        <v>45602</v>
      </c>
      <c r="I119" s="70" t="s">
        <v>356</v>
      </c>
      <c r="J119" s="70" t="s">
        <v>179</v>
      </c>
      <c r="K119" s="22">
        <f t="shared" si="1"/>
        <v>1</v>
      </c>
      <c r="L119" s="60">
        <v>0</v>
      </c>
      <c r="M119" s="224">
        <v>45602</v>
      </c>
    </row>
    <row r="120" spans="1:13">
      <c r="A120" s="4">
        <v>45602</v>
      </c>
      <c r="B120" s="70" t="s">
        <v>41</v>
      </c>
      <c r="C120" s="70" t="s">
        <v>42</v>
      </c>
      <c r="D120" s="70" t="s">
        <v>127</v>
      </c>
      <c r="E120" s="59">
        <v>1</v>
      </c>
      <c r="F120" s="70" t="s">
        <v>44</v>
      </c>
      <c r="G120" s="70" t="s">
        <v>15</v>
      </c>
      <c r="H120" s="4">
        <v>45602</v>
      </c>
      <c r="I120" s="70" t="s">
        <v>356</v>
      </c>
      <c r="J120" s="70" t="s">
        <v>179</v>
      </c>
      <c r="K120" s="22">
        <f t="shared" si="1"/>
        <v>0</v>
      </c>
      <c r="L120" s="60">
        <v>1</v>
      </c>
      <c r="M120" s="224">
        <v>45602</v>
      </c>
    </row>
    <row r="121" spans="1:13">
      <c r="A121" s="4">
        <v>45602</v>
      </c>
      <c r="B121" s="70" t="s">
        <v>41</v>
      </c>
      <c r="C121" s="70" t="s">
        <v>42</v>
      </c>
      <c r="D121" s="70" t="s">
        <v>323</v>
      </c>
      <c r="E121" s="59">
        <v>6</v>
      </c>
      <c r="F121" s="70" t="s">
        <v>44</v>
      </c>
      <c r="G121" s="70" t="s">
        <v>17</v>
      </c>
      <c r="H121" s="4">
        <v>45602</v>
      </c>
      <c r="I121" s="70" t="s">
        <v>356</v>
      </c>
      <c r="J121" s="70" t="s">
        <v>136</v>
      </c>
      <c r="K121" s="22">
        <f t="shared" si="1"/>
        <v>1</v>
      </c>
      <c r="L121" s="60">
        <v>5</v>
      </c>
      <c r="M121" s="224">
        <v>45602</v>
      </c>
    </row>
    <row r="122" spans="1:13">
      <c r="A122" s="4">
        <v>45602</v>
      </c>
      <c r="B122" s="70" t="s">
        <v>41</v>
      </c>
      <c r="C122" s="70" t="s">
        <v>42</v>
      </c>
      <c r="D122" s="70" t="s">
        <v>323</v>
      </c>
      <c r="E122" s="59">
        <v>2</v>
      </c>
      <c r="F122" s="70" t="s">
        <v>44</v>
      </c>
      <c r="G122" s="70" t="s">
        <v>35</v>
      </c>
      <c r="H122" s="4">
        <v>45602</v>
      </c>
      <c r="I122" s="70" t="s">
        <v>356</v>
      </c>
      <c r="J122" s="70" t="s">
        <v>988</v>
      </c>
      <c r="K122" s="22">
        <f t="shared" si="1"/>
        <v>2</v>
      </c>
      <c r="L122" s="60">
        <v>0</v>
      </c>
      <c r="M122" s="224">
        <v>45602</v>
      </c>
    </row>
    <row r="123" spans="1:13">
      <c r="A123" s="4">
        <v>45602</v>
      </c>
      <c r="B123" s="70" t="s">
        <v>41</v>
      </c>
      <c r="C123" s="70" t="s">
        <v>42</v>
      </c>
      <c r="D123" s="70" t="s">
        <v>323</v>
      </c>
      <c r="E123" s="59">
        <v>2</v>
      </c>
      <c r="F123" s="70" t="s">
        <v>44</v>
      </c>
      <c r="G123" s="70" t="s">
        <v>32</v>
      </c>
      <c r="H123" s="4">
        <v>45602</v>
      </c>
      <c r="I123" s="70" t="s">
        <v>356</v>
      </c>
      <c r="J123" s="70" t="s">
        <v>460</v>
      </c>
      <c r="K123" s="22">
        <f t="shared" si="1"/>
        <v>2</v>
      </c>
      <c r="L123" s="60">
        <v>0</v>
      </c>
      <c r="M123" s="224">
        <v>45602</v>
      </c>
    </row>
    <row r="124" spans="1:13">
      <c r="A124" s="4">
        <v>45602</v>
      </c>
      <c r="B124" s="70" t="s">
        <v>41</v>
      </c>
      <c r="C124" s="70" t="s">
        <v>42</v>
      </c>
      <c r="D124" s="70" t="s">
        <v>323</v>
      </c>
      <c r="E124" s="59">
        <v>1</v>
      </c>
      <c r="F124" s="70" t="s">
        <v>44</v>
      </c>
      <c r="G124" s="70" t="s">
        <v>14</v>
      </c>
      <c r="H124" s="4">
        <v>45602</v>
      </c>
      <c r="I124" s="70" t="s">
        <v>356</v>
      </c>
      <c r="J124" s="3">
        <v>1572</v>
      </c>
      <c r="K124" s="22">
        <f t="shared" si="1"/>
        <v>1</v>
      </c>
      <c r="L124" s="60">
        <v>0</v>
      </c>
      <c r="M124" s="224">
        <v>45602</v>
      </c>
    </row>
    <row r="125" spans="1:13">
      <c r="A125" s="4">
        <v>45602</v>
      </c>
      <c r="B125" s="70" t="s">
        <v>41</v>
      </c>
      <c r="C125" s="70" t="s">
        <v>42</v>
      </c>
      <c r="D125" s="70" t="s">
        <v>323</v>
      </c>
      <c r="E125" s="59">
        <v>1</v>
      </c>
      <c r="F125" s="70" t="s">
        <v>44</v>
      </c>
      <c r="G125" s="70" t="s">
        <v>15</v>
      </c>
      <c r="H125" s="4">
        <v>45602</v>
      </c>
      <c r="I125" s="70" t="s">
        <v>356</v>
      </c>
      <c r="J125" s="70" t="s">
        <v>459</v>
      </c>
      <c r="K125" s="22">
        <f t="shared" si="1"/>
        <v>1</v>
      </c>
      <c r="L125" s="60">
        <v>0</v>
      </c>
      <c r="M125" s="224">
        <v>45602</v>
      </c>
    </row>
    <row r="126" spans="1:13">
      <c r="A126" s="4">
        <v>45602</v>
      </c>
      <c r="B126" s="70" t="s">
        <v>41</v>
      </c>
      <c r="C126" s="70" t="s">
        <v>42</v>
      </c>
      <c r="D126" s="70" t="s">
        <v>323</v>
      </c>
      <c r="E126" s="59">
        <v>1</v>
      </c>
      <c r="F126" s="70" t="s">
        <v>44</v>
      </c>
      <c r="G126" s="70" t="s">
        <v>30</v>
      </c>
      <c r="H126" s="4">
        <v>45602</v>
      </c>
      <c r="I126" s="70" t="s">
        <v>356</v>
      </c>
      <c r="J126" s="70" t="s">
        <v>205</v>
      </c>
      <c r="K126" s="22">
        <f t="shared" si="1"/>
        <v>1</v>
      </c>
      <c r="L126" s="60">
        <v>0</v>
      </c>
      <c r="M126" s="224">
        <v>45602</v>
      </c>
    </row>
    <row r="127" spans="1:13">
      <c r="A127" s="4">
        <v>45602</v>
      </c>
      <c r="B127" s="70" t="s">
        <v>41</v>
      </c>
      <c r="C127" s="70" t="s">
        <v>42</v>
      </c>
      <c r="D127" s="70" t="s">
        <v>323</v>
      </c>
      <c r="E127" s="59">
        <v>4</v>
      </c>
      <c r="F127" s="70" t="s">
        <v>44</v>
      </c>
      <c r="G127" s="70" t="s">
        <v>37</v>
      </c>
      <c r="H127" s="4">
        <v>45602</v>
      </c>
      <c r="I127" s="70" t="s">
        <v>356</v>
      </c>
      <c r="J127" s="70" t="s">
        <v>1801</v>
      </c>
      <c r="K127" s="22">
        <f t="shared" si="1"/>
        <v>4</v>
      </c>
      <c r="L127" s="60">
        <v>0</v>
      </c>
      <c r="M127" s="224">
        <v>45602</v>
      </c>
    </row>
    <row r="128" spans="1:13">
      <c r="A128" s="115">
        <v>45603</v>
      </c>
      <c r="B128" s="70" t="s">
        <v>41</v>
      </c>
      <c r="C128" s="70" t="s">
        <v>46</v>
      </c>
      <c r="D128" s="70" t="s">
        <v>139</v>
      </c>
      <c r="E128" s="59">
        <v>1</v>
      </c>
      <c r="F128" s="70" t="s">
        <v>44</v>
      </c>
      <c r="G128" s="70" t="s">
        <v>14</v>
      </c>
      <c r="H128" s="4">
        <v>45603</v>
      </c>
      <c r="I128" s="70" t="s">
        <v>356</v>
      </c>
      <c r="J128" s="70" t="s">
        <v>637</v>
      </c>
      <c r="K128" s="22">
        <f t="shared" si="1"/>
        <v>1</v>
      </c>
      <c r="L128" s="60">
        <v>0</v>
      </c>
      <c r="M128" s="225">
        <v>45603</v>
      </c>
    </row>
    <row r="129" spans="1:13">
      <c r="A129" s="4">
        <v>45603</v>
      </c>
      <c r="B129" s="70" t="s">
        <v>41</v>
      </c>
      <c r="C129" s="70" t="s">
        <v>46</v>
      </c>
      <c r="D129" s="70" t="s">
        <v>139</v>
      </c>
      <c r="E129" s="59">
        <v>1</v>
      </c>
      <c r="F129" s="70" t="s">
        <v>44</v>
      </c>
      <c r="G129" s="70" t="s">
        <v>15</v>
      </c>
      <c r="H129" s="4">
        <v>45603</v>
      </c>
      <c r="I129" s="70" t="s">
        <v>356</v>
      </c>
      <c r="J129" s="70" t="s">
        <v>982</v>
      </c>
      <c r="K129" s="22">
        <f t="shared" si="1"/>
        <v>1</v>
      </c>
      <c r="L129" s="60">
        <v>0</v>
      </c>
      <c r="M129" s="224">
        <v>45603</v>
      </c>
    </row>
    <row r="130" spans="1:13">
      <c r="A130" s="115">
        <v>45603</v>
      </c>
      <c r="B130" s="70" t="s">
        <v>41</v>
      </c>
      <c r="C130" s="70" t="s">
        <v>46</v>
      </c>
      <c r="D130" s="70" t="s">
        <v>139</v>
      </c>
      <c r="E130" s="59">
        <v>2</v>
      </c>
      <c r="F130" s="70" t="s">
        <v>44</v>
      </c>
      <c r="G130" s="70" t="s">
        <v>37</v>
      </c>
      <c r="H130" s="115">
        <v>45603</v>
      </c>
      <c r="I130" s="70" t="s">
        <v>356</v>
      </c>
      <c r="J130" s="70" t="s">
        <v>1039</v>
      </c>
      <c r="K130" s="22">
        <f t="shared" si="1"/>
        <v>2</v>
      </c>
      <c r="L130" s="60">
        <v>0</v>
      </c>
      <c r="M130" s="224">
        <v>45603</v>
      </c>
    </row>
    <row r="131" spans="1:13">
      <c r="A131" s="4">
        <v>45603</v>
      </c>
      <c r="B131" s="70" t="s">
        <v>41</v>
      </c>
      <c r="C131" s="70" t="s">
        <v>46</v>
      </c>
      <c r="D131" s="70" t="s">
        <v>139</v>
      </c>
      <c r="E131" s="59">
        <v>1</v>
      </c>
      <c r="F131" s="70" t="s">
        <v>44</v>
      </c>
      <c r="G131" s="70" t="s">
        <v>14</v>
      </c>
      <c r="H131" s="4">
        <v>45603</v>
      </c>
      <c r="I131" s="70" t="s">
        <v>356</v>
      </c>
      <c r="J131" s="70" t="s">
        <v>233</v>
      </c>
      <c r="K131" s="22">
        <f t="shared" si="1"/>
        <v>1</v>
      </c>
      <c r="L131" s="60">
        <v>0</v>
      </c>
      <c r="M131" s="224">
        <v>45603</v>
      </c>
    </row>
    <row r="132" spans="1:13">
      <c r="A132" s="4">
        <v>45603</v>
      </c>
      <c r="B132" s="70" t="s">
        <v>41</v>
      </c>
      <c r="C132" s="70" t="s">
        <v>46</v>
      </c>
      <c r="D132" s="70" t="s">
        <v>139</v>
      </c>
      <c r="E132" s="59">
        <v>1</v>
      </c>
      <c r="F132" s="70" t="s">
        <v>44</v>
      </c>
      <c r="G132" s="70" t="s">
        <v>15</v>
      </c>
      <c r="H132" s="4">
        <v>45603</v>
      </c>
      <c r="I132" s="70" t="s">
        <v>356</v>
      </c>
      <c r="J132" s="70" t="s">
        <v>1802</v>
      </c>
      <c r="K132" s="22">
        <f t="shared" ref="K132:K195" si="2">IF(H132="",0,IF(L132&gt;E132,"ERROR",E132-L132))</f>
        <v>0</v>
      </c>
      <c r="L132" s="60">
        <v>1</v>
      </c>
      <c r="M132" s="224">
        <v>45603</v>
      </c>
    </row>
    <row r="133" spans="1:13">
      <c r="A133" s="4">
        <v>45603</v>
      </c>
      <c r="B133" s="70" t="s">
        <v>41</v>
      </c>
      <c r="C133" s="70" t="s">
        <v>46</v>
      </c>
      <c r="D133" s="70" t="s">
        <v>139</v>
      </c>
      <c r="E133" s="59">
        <v>2</v>
      </c>
      <c r="F133" s="70" t="s">
        <v>44</v>
      </c>
      <c r="G133" s="70" t="s">
        <v>37</v>
      </c>
      <c r="H133" s="4">
        <v>45603</v>
      </c>
      <c r="I133" s="70" t="s">
        <v>356</v>
      </c>
      <c r="J133" s="70" t="s">
        <v>1039</v>
      </c>
      <c r="K133" s="22">
        <f t="shared" si="2"/>
        <v>2</v>
      </c>
      <c r="L133" s="60">
        <v>0</v>
      </c>
      <c r="M133" s="224">
        <v>45603</v>
      </c>
    </row>
    <row r="134" spans="1:13">
      <c r="A134" s="4">
        <v>45603</v>
      </c>
      <c r="B134" s="70" t="s">
        <v>41</v>
      </c>
      <c r="C134" s="70" t="s">
        <v>42</v>
      </c>
      <c r="D134" s="70" t="s">
        <v>323</v>
      </c>
      <c r="E134" s="59">
        <v>6</v>
      </c>
      <c r="F134" s="70" t="s">
        <v>44</v>
      </c>
      <c r="G134" s="70" t="s">
        <v>17</v>
      </c>
      <c r="H134" s="4">
        <v>45603</v>
      </c>
      <c r="I134" s="70" t="s">
        <v>356</v>
      </c>
      <c r="J134" s="70" t="s">
        <v>136</v>
      </c>
      <c r="K134" s="22">
        <f t="shared" si="2"/>
        <v>5</v>
      </c>
      <c r="L134" s="60">
        <v>1</v>
      </c>
      <c r="M134" s="224">
        <v>45603</v>
      </c>
    </row>
    <row r="135" spans="1:13">
      <c r="A135" s="4">
        <v>45603</v>
      </c>
      <c r="B135" s="70" t="s">
        <v>41</v>
      </c>
      <c r="C135" s="70" t="s">
        <v>42</v>
      </c>
      <c r="D135" s="70" t="s">
        <v>323</v>
      </c>
      <c r="E135" s="59">
        <v>2</v>
      </c>
      <c r="F135" s="70" t="s">
        <v>44</v>
      </c>
      <c r="G135" s="70" t="s">
        <v>18</v>
      </c>
      <c r="H135" s="4">
        <v>45603</v>
      </c>
      <c r="I135" s="70" t="s">
        <v>356</v>
      </c>
      <c r="J135" s="70" t="s">
        <v>151</v>
      </c>
      <c r="K135" s="22">
        <f t="shared" si="2"/>
        <v>2</v>
      </c>
      <c r="L135" s="60">
        <v>0</v>
      </c>
      <c r="M135" s="224">
        <v>45603</v>
      </c>
    </row>
    <row r="136" spans="1:13">
      <c r="A136" s="115">
        <v>45603</v>
      </c>
      <c r="B136" s="70" t="s">
        <v>41</v>
      </c>
      <c r="C136" s="70" t="s">
        <v>42</v>
      </c>
      <c r="D136" s="70" t="s">
        <v>323</v>
      </c>
      <c r="E136" s="59">
        <v>2</v>
      </c>
      <c r="F136" s="70" t="s">
        <v>44</v>
      </c>
      <c r="G136" s="70" t="s">
        <v>20</v>
      </c>
      <c r="H136" s="4">
        <v>45603</v>
      </c>
      <c r="I136" s="70" t="s">
        <v>356</v>
      </c>
      <c r="J136" s="70" t="s">
        <v>151</v>
      </c>
      <c r="K136" s="22">
        <f t="shared" si="2"/>
        <v>2</v>
      </c>
      <c r="L136" s="60">
        <v>0</v>
      </c>
      <c r="M136" s="224">
        <v>45603</v>
      </c>
    </row>
    <row r="137" spans="1:13">
      <c r="A137" s="4">
        <v>45603</v>
      </c>
      <c r="B137" s="70" t="s">
        <v>41</v>
      </c>
      <c r="C137" s="70" t="s">
        <v>42</v>
      </c>
      <c r="D137" s="70" t="s">
        <v>323</v>
      </c>
      <c r="E137" s="59">
        <v>1</v>
      </c>
      <c r="F137" s="70" t="s">
        <v>44</v>
      </c>
      <c r="G137" s="70" t="s">
        <v>14</v>
      </c>
      <c r="H137" s="4">
        <v>45603</v>
      </c>
      <c r="I137" s="70" t="s">
        <v>356</v>
      </c>
      <c r="J137" s="3">
        <v>1549</v>
      </c>
      <c r="K137" s="22">
        <f t="shared" si="2"/>
        <v>1</v>
      </c>
      <c r="L137" s="60">
        <v>0</v>
      </c>
      <c r="M137" s="224">
        <v>45603</v>
      </c>
    </row>
    <row r="138" spans="1:13">
      <c r="A138" s="4">
        <v>45603</v>
      </c>
      <c r="B138" s="70" t="s">
        <v>41</v>
      </c>
      <c r="C138" s="70" t="s">
        <v>42</v>
      </c>
      <c r="D138" s="70" t="s">
        <v>323</v>
      </c>
      <c r="E138" s="59">
        <v>1</v>
      </c>
      <c r="F138" s="70" t="s">
        <v>44</v>
      </c>
      <c r="G138" s="70" t="s">
        <v>15</v>
      </c>
      <c r="H138" s="4">
        <v>45603</v>
      </c>
      <c r="I138" s="70" t="s">
        <v>356</v>
      </c>
      <c r="J138" s="70" t="s">
        <v>382</v>
      </c>
      <c r="K138" s="22">
        <f t="shared" si="2"/>
        <v>1</v>
      </c>
      <c r="L138" s="60">
        <v>0</v>
      </c>
      <c r="M138" s="224">
        <v>45603</v>
      </c>
    </row>
    <row r="139" spans="1:13">
      <c r="A139" s="4">
        <v>45603</v>
      </c>
      <c r="B139" s="70" t="s">
        <v>41</v>
      </c>
      <c r="C139" s="70" t="s">
        <v>42</v>
      </c>
      <c r="D139" s="70" t="s">
        <v>323</v>
      </c>
      <c r="E139" s="59">
        <v>1</v>
      </c>
      <c r="F139" s="70" t="s">
        <v>44</v>
      </c>
      <c r="G139" s="70" t="s">
        <v>30</v>
      </c>
      <c r="H139" s="4">
        <v>45603</v>
      </c>
      <c r="I139" s="70" t="s">
        <v>356</v>
      </c>
      <c r="J139" s="70" t="s">
        <v>205</v>
      </c>
      <c r="K139" s="22">
        <f t="shared" si="2"/>
        <v>1</v>
      </c>
      <c r="L139" s="60">
        <v>0</v>
      </c>
      <c r="M139" s="224">
        <v>45603</v>
      </c>
    </row>
    <row r="140" spans="1:13">
      <c r="A140" s="4">
        <v>45603</v>
      </c>
      <c r="B140" s="70" t="s">
        <v>41</v>
      </c>
      <c r="C140" s="70" t="s">
        <v>42</v>
      </c>
      <c r="D140" s="70" t="s">
        <v>323</v>
      </c>
      <c r="E140" s="59">
        <v>2</v>
      </c>
      <c r="F140" s="70" t="s">
        <v>44</v>
      </c>
      <c r="G140" s="70" t="s">
        <v>37</v>
      </c>
      <c r="H140" s="4">
        <v>45603</v>
      </c>
      <c r="I140" s="70" t="s">
        <v>356</v>
      </c>
      <c r="J140" s="70" t="s">
        <v>1803</v>
      </c>
      <c r="K140" s="22">
        <f t="shared" si="2"/>
        <v>0</v>
      </c>
      <c r="L140" s="60">
        <v>2</v>
      </c>
      <c r="M140" s="224">
        <v>45603</v>
      </c>
    </row>
    <row r="141" spans="1:13">
      <c r="A141" s="4">
        <v>45603</v>
      </c>
      <c r="B141" s="70" t="s">
        <v>41</v>
      </c>
      <c r="C141" s="70" t="s">
        <v>42</v>
      </c>
      <c r="D141" s="70" t="s">
        <v>148</v>
      </c>
      <c r="E141" s="59">
        <v>6</v>
      </c>
      <c r="F141" s="70" t="s">
        <v>44</v>
      </c>
      <c r="G141" s="70" t="s">
        <v>17</v>
      </c>
      <c r="H141" s="4">
        <v>45603</v>
      </c>
      <c r="I141" s="70" t="s">
        <v>356</v>
      </c>
      <c r="J141" s="70" t="s">
        <v>136</v>
      </c>
      <c r="K141" s="22">
        <f t="shared" si="2"/>
        <v>5</v>
      </c>
      <c r="L141" s="60">
        <v>1</v>
      </c>
      <c r="M141" s="224">
        <v>45603</v>
      </c>
    </row>
    <row r="142" spans="1:13">
      <c r="A142" s="4">
        <v>45603</v>
      </c>
      <c r="B142" s="70" t="s">
        <v>41</v>
      </c>
      <c r="C142" s="70" t="s">
        <v>42</v>
      </c>
      <c r="D142" s="70" t="s">
        <v>148</v>
      </c>
      <c r="E142" s="59">
        <v>3</v>
      </c>
      <c r="F142" s="70" t="s">
        <v>44</v>
      </c>
      <c r="G142" s="70" t="s">
        <v>32</v>
      </c>
      <c r="H142" s="4">
        <v>45603</v>
      </c>
      <c r="I142" s="70" t="s">
        <v>356</v>
      </c>
      <c r="J142" s="70" t="s">
        <v>985</v>
      </c>
      <c r="K142" s="22">
        <f t="shared" si="2"/>
        <v>3</v>
      </c>
      <c r="L142" s="60">
        <v>0</v>
      </c>
      <c r="M142" s="224">
        <v>45603</v>
      </c>
    </row>
    <row r="143" spans="1:13">
      <c r="A143" s="4">
        <v>45603</v>
      </c>
      <c r="B143" s="70" t="s">
        <v>41</v>
      </c>
      <c r="C143" s="70" t="s">
        <v>42</v>
      </c>
      <c r="D143" s="70" t="s">
        <v>148</v>
      </c>
      <c r="E143" s="59">
        <v>4</v>
      </c>
      <c r="F143" s="70" t="s">
        <v>44</v>
      </c>
      <c r="G143" s="70" t="s">
        <v>37</v>
      </c>
      <c r="H143" s="4">
        <v>45603</v>
      </c>
      <c r="I143" s="70" t="s">
        <v>356</v>
      </c>
      <c r="J143" s="70" t="s">
        <v>1804</v>
      </c>
      <c r="K143" s="22">
        <f t="shared" si="2"/>
        <v>3</v>
      </c>
      <c r="L143" s="60">
        <v>1</v>
      </c>
      <c r="M143" s="224">
        <v>45603</v>
      </c>
    </row>
    <row r="144" spans="1:13">
      <c r="A144" s="4">
        <v>45603</v>
      </c>
      <c r="B144" s="70" t="s">
        <v>41</v>
      </c>
      <c r="C144" s="70" t="s">
        <v>42</v>
      </c>
      <c r="D144" s="70" t="s">
        <v>148</v>
      </c>
      <c r="E144" s="59">
        <v>1</v>
      </c>
      <c r="F144" s="70" t="s">
        <v>44</v>
      </c>
      <c r="G144" s="70" t="s">
        <v>14</v>
      </c>
      <c r="H144" s="4">
        <v>45603</v>
      </c>
      <c r="I144" s="70" t="s">
        <v>356</v>
      </c>
      <c r="J144" s="3">
        <v>2108</v>
      </c>
      <c r="K144" s="22">
        <f t="shared" si="2"/>
        <v>1</v>
      </c>
      <c r="L144" s="60">
        <v>0</v>
      </c>
      <c r="M144" s="224">
        <v>45603</v>
      </c>
    </row>
    <row r="145" spans="1:13">
      <c r="A145" s="4">
        <v>45603</v>
      </c>
      <c r="B145" s="70" t="s">
        <v>41</v>
      </c>
      <c r="C145" s="70" t="s">
        <v>42</v>
      </c>
      <c r="D145" s="70" t="s">
        <v>148</v>
      </c>
      <c r="E145" s="59">
        <v>1</v>
      </c>
      <c r="F145" s="70" t="s">
        <v>44</v>
      </c>
      <c r="G145" s="70" t="s">
        <v>15</v>
      </c>
      <c r="H145" s="4">
        <v>45603</v>
      </c>
      <c r="I145" s="70" t="s">
        <v>356</v>
      </c>
      <c r="J145" s="70" t="s">
        <v>210</v>
      </c>
      <c r="K145" s="22">
        <f t="shared" si="2"/>
        <v>0</v>
      </c>
      <c r="L145" s="60">
        <v>1</v>
      </c>
      <c r="M145" s="224">
        <v>45603</v>
      </c>
    </row>
    <row r="146" spans="1:13">
      <c r="A146" s="4">
        <v>45603</v>
      </c>
      <c r="B146" s="70" t="s">
        <v>41</v>
      </c>
      <c r="C146" s="70" t="s">
        <v>42</v>
      </c>
      <c r="D146" s="70" t="s">
        <v>127</v>
      </c>
      <c r="E146" s="59">
        <v>1</v>
      </c>
      <c r="F146" s="70" t="s">
        <v>44</v>
      </c>
      <c r="G146" s="70" t="s">
        <v>15</v>
      </c>
      <c r="H146" s="4">
        <v>45603</v>
      </c>
      <c r="I146" s="70" t="s">
        <v>356</v>
      </c>
      <c r="J146" s="70" t="s">
        <v>1700</v>
      </c>
      <c r="K146" s="22">
        <f t="shared" si="2"/>
        <v>1</v>
      </c>
      <c r="L146" s="60">
        <v>0</v>
      </c>
      <c r="M146" s="224">
        <v>45603</v>
      </c>
    </row>
    <row r="147" spans="1:13">
      <c r="A147" s="4">
        <v>45603</v>
      </c>
      <c r="B147" s="70" t="s">
        <v>41</v>
      </c>
      <c r="C147" s="70" t="s">
        <v>42</v>
      </c>
      <c r="D147" s="70" t="s">
        <v>127</v>
      </c>
      <c r="E147" s="59">
        <v>1</v>
      </c>
      <c r="F147" s="70" t="s">
        <v>44</v>
      </c>
      <c r="G147" s="70" t="s">
        <v>14</v>
      </c>
      <c r="H147" s="4">
        <v>45603</v>
      </c>
      <c r="I147" s="70" t="s">
        <v>356</v>
      </c>
      <c r="J147" s="70" t="s">
        <v>484</v>
      </c>
      <c r="K147" s="22">
        <f t="shared" si="2"/>
        <v>1</v>
      </c>
      <c r="L147" s="60">
        <v>0</v>
      </c>
      <c r="M147" s="224">
        <v>45603</v>
      </c>
    </row>
    <row r="148" spans="1:13">
      <c r="A148" s="4">
        <v>45603</v>
      </c>
      <c r="B148" s="70" t="s">
        <v>41</v>
      </c>
      <c r="C148" s="70" t="s">
        <v>42</v>
      </c>
      <c r="D148" s="70" t="s">
        <v>127</v>
      </c>
      <c r="E148" s="59">
        <v>1</v>
      </c>
      <c r="F148" s="70" t="s">
        <v>44</v>
      </c>
      <c r="G148" s="70" t="s">
        <v>15</v>
      </c>
      <c r="H148" s="4">
        <v>45603</v>
      </c>
      <c r="I148" s="70" t="s">
        <v>356</v>
      </c>
      <c r="J148" s="70" t="s">
        <v>485</v>
      </c>
      <c r="K148" s="22">
        <f t="shared" si="2"/>
        <v>1</v>
      </c>
      <c r="L148" s="60">
        <v>0</v>
      </c>
      <c r="M148" s="224">
        <v>45603</v>
      </c>
    </row>
    <row r="149" spans="1:13">
      <c r="A149" s="4">
        <v>45603</v>
      </c>
      <c r="B149" s="70" t="s">
        <v>41</v>
      </c>
      <c r="C149" s="70" t="s">
        <v>42</v>
      </c>
      <c r="D149" s="70" t="s">
        <v>127</v>
      </c>
      <c r="E149" s="59">
        <v>1</v>
      </c>
      <c r="F149" s="70" t="s">
        <v>44</v>
      </c>
      <c r="G149" s="70" t="s">
        <v>37</v>
      </c>
      <c r="H149" s="4">
        <v>45603</v>
      </c>
      <c r="I149" s="70" t="s">
        <v>356</v>
      </c>
      <c r="J149" s="70" t="s">
        <v>146</v>
      </c>
      <c r="K149" s="22">
        <f t="shared" si="2"/>
        <v>0</v>
      </c>
      <c r="L149" s="60">
        <v>1</v>
      </c>
      <c r="M149" s="224">
        <v>45603</v>
      </c>
    </row>
    <row r="150" spans="1:13">
      <c r="A150" s="4">
        <v>45603</v>
      </c>
      <c r="B150" s="70" t="s">
        <v>41</v>
      </c>
      <c r="C150" s="70" t="s">
        <v>46</v>
      </c>
      <c r="D150" s="70" t="s">
        <v>43</v>
      </c>
      <c r="E150" s="59">
        <v>1</v>
      </c>
      <c r="F150" s="70" t="s">
        <v>44</v>
      </c>
      <c r="G150" s="70" t="s">
        <v>14</v>
      </c>
      <c r="H150" s="4">
        <v>45603</v>
      </c>
      <c r="I150" s="70" t="s">
        <v>356</v>
      </c>
      <c r="J150" s="70" t="s">
        <v>517</v>
      </c>
      <c r="K150" s="22">
        <f t="shared" si="2"/>
        <v>0</v>
      </c>
      <c r="L150" s="60">
        <v>1</v>
      </c>
      <c r="M150" s="224">
        <v>45603</v>
      </c>
    </row>
    <row r="151" spans="1:13">
      <c r="A151" s="4">
        <v>45603</v>
      </c>
      <c r="B151" s="70" t="s">
        <v>41</v>
      </c>
      <c r="C151" s="70" t="s">
        <v>46</v>
      </c>
      <c r="D151" s="70" t="s">
        <v>43</v>
      </c>
      <c r="E151" s="59">
        <v>1</v>
      </c>
      <c r="F151" s="70" t="s">
        <v>44</v>
      </c>
      <c r="G151" s="70" t="s">
        <v>15</v>
      </c>
      <c r="H151" s="4">
        <v>45603</v>
      </c>
      <c r="I151" s="70" t="s">
        <v>356</v>
      </c>
      <c r="J151" s="70" t="s">
        <v>518</v>
      </c>
      <c r="K151" s="22">
        <f t="shared" si="2"/>
        <v>1</v>
      </c>
      <c r="L151" s="60">
        <v>0</v>
      </c>
      <c r="M151" s="224">
        <v>45603</v>
      </c>
    </row>
    <row r="152" spans="1:13">
      <c r="A152" s="4">
        <v>45603</v>
      </c>
      <c r="B152" s="70" t="s">
        <v>41</v>
      </c>
      <c r="C152" s="70" t="s">
        <v>46</v>
      </c>
      <c r="D152" s="70" t="s">
        <v>43</v>
      </c>
      <c r="E152" s="59">
        <v>1</v>
      </c>
      <c r="F152" s="70" t="s">
        <v>44</v>
      </c>
      <c r="G152" s="70" t="s">
        <v>14</v>
      </c>
      <c r="H152" s="4">
        <v>45603</v>
      </c>
      <c r="I152" s="70" t="s">
        <v>356</v>
      </c>
      <c r="J152" s="70" t="s">
        <v>517</v>
      </c>
      <c r="K152" s="22">
        <f t="shared" si="2"/>
        <v>1</v>
      </c>
      <c r="L152" s="60">
        <v>0</v>
      </c>
      <c r="M152" s="224">
        <v>45603</v>
      </c>
    </row>
    <row r="153" spans="1:13">
      <c r="A153" s="4">
        <v>45604</v>
      </c>
      <c r="B153" s="70" t="s">
        <v>41</v>
      </c>
      <c r="C153" s="70" t="s">
        <v>46</v>
      </c>
      <c r="D153" s="70" t="s">
        <v>325</v>
      </c>
      <c r="E153" s="59">
        <v>1</v>
      </c>
      <c r="F153" s="70" t="s">
        <v>44</v>
      </c>
      <c r="G153" s="70" t="s">
        <v>14</v>
      </c>
      <c r="H153" s="4">
        <v>45604</v>
      </c>
      <c r="I153" s="70" t="s">
        <v>356</v>
      </c>
      <c r="J153" s="70" t="s">
        <v>357</v>
      </c>
      <c r="K153" s="22">
        <f t="shared" si="2"/>
        <v>1</v>
      </c>
      <c r="L153" s="60">
        <v>0</v>
      </c>
      <c r="M153" s="224">
        <v>45604</v>
      </c>
    </row>
    <row r="154" spans="1:13">
      <c r="A154" s="4">
        <v>45604</v>
      </c>
      <c r="B154" s="70" t="s">
        <v>41</v>
      </c>
      <c r="C154" s="70" t="s">
        <v>46</v>
      </c>
      <c r="D154" s="70" t="s">
        <v>325</v>
      </c>
      <c r="E154" s="59">
        <v>1</v>
      </c>
      <c r="F154" s="70" t="s">
        <v>44</v>
      </c>
      <c r="G154" s="70" t="s">
        <v>15</v>
      </c>
      <c r="H154" s="4">
        <v>45604</v>
      </c>
      <c r="I154" s="70" t="s">
        <v>356</v>
      </c>
      <c r="J154" s="70" t="s">
        <v>358</v>
      </c>
      <c r="K154" s="22">
        <f t="shared" si="2"/>
        <v>1</v>
      </c>
      <c r="L154" s="60">
        <v>0</v>
      </c>
      <c r="M154" s="224">
        <v>45604</v>
      </c>
    </row>
    <row r="155" spans="1:13">
      <c r="A155" s="4">
        <v>45604</v>
      </c>
      <c r="B155" s="70" t="s">
        <v>41</v>
      </c>
      <c r="C155" s="70" t="s">
        <v>46</v>
      </c>
      <c r="D155" s="70" t="s">
        <v>325</v>
      </c>
      <c r="E155" s="59">
        <v>2</v>
      </c>
      <c r="F155" s="70" t="s">
        <v>44</v>
      </c>
      <c r="G155" s="70" t="s">
        <v>37</v>
      </c>
      <c r="H155" s="4">
        <v>45604</v>
      </c>
      <c r="I155" s="70" t="s">
        <v>356</v>
      </c>
      <c r="J155" s="70" t="s">
        <v>348</v>
      </c>
      <c r="K155" s="22">
        <f t="shared" si="2"/>
        <v>2</v>
      </c>
      <c r="L155" s="60">
        <v>0</v>
      </c>
      <c r="M155" s="224">
        <v>45604</v>
      </c>
    </row>
    <row r="156" spans="1:13">
      <c r="A156" s="4">
        <v>45604</v>
      </c>
      <c r="B156" s="70" t="s">
        <v>41</v>
      </c>
      <c r="C156" s="70" t="s">
        <v>42</v>
      </c>
      <c r="D156" s="70" t="s">
        <v>279</v>
      </c>
      <c r="E156" s="59">
        <v>1</v>
      </c>
      <c r="F156" s="70" t="s">
        <v>44</v>
      </c>
      <c r="G156" s="70" t="s">
        <v>14</v>
      </c>
      <c r="H156" s="4">
        <v>45604</v>
      </c>
      <c r="I156" s="70" t="s">
        <v>356</v>
      </c>
      <c r="J156" s="70" t="s">
        <v>331</v>
      </c>
      <c r="K156" s="22">
        <f t="shared" si="2"/>
        <v>1</v>
      </c>
      <c r="L156" s="60">
        <v>0</v>
      </c>
      <c r="M156" s="224">
        <v>45604</v>
      </c>
    </row>
    <row r="157" spans="1:13">
      <c r="A157" s="4">
        <v>45604</v>
      </c>
      <c r="B157" s="70" t="s">
        <v>41</v>
      </c>
      <c r="C157" s="70" t="s">
        <v>42</v>
      </c>
      <c r="D157" s="70" t="s">
        <v>279</v>
      </c>
      <c r="E157" s="59">
        <v>1</v>
      </c>
      <c r="F157" s="70" t="s">
        <v>44</v>
      </c>
      <c r="G157" s="70" t="s">
        <v>15</v>
      </c>
      <c r="H157" s="4">
        <v>45604</v>
      </c>
      <c r="I157" s="70" t="s">
        <v>356</v>
      </c>
      <c r="J157" s="70" t="s">
        <v>331</v>
      </c>
      <c r="K157" s="22">
        <f t="shared" si="2"/>
        <v>1</v>
      </c>
      <c r="L157" s="60">
        <v>0</v>
      </c>
      <c r="M157" s="224">
        <v>45604</v>
      </c>
    </row>
    <row r="158" spans="1:13">
      <c r="A158" s="4">
        <v>45604</v>
      </c>
      <c r="B158" s="70" t="s">
        <v>41</v>
      </c>
      <c r="C158" s="70" t="s">
        <v>42</v>
      </c>
      <c r="D158" s="70" t="s">
        <v>279</v>
      </c>
      <c r="E158" s="59">
        <v>6</v>
      </c>
      <c r="F158" s="70" t="s">
        <v>44</v>
      </c>
      <c r="G158" s="70" t="s">
        <v>17</v>
      </c>
      <c r="H158" s="4">
        <v>45604</v>
      </c>
      <c r="I158" s="70" t="s">
        <v>356</v>
      </c>
      <c r="J158" s="70" t="s">
        <v>136</v>
      </c>
      <c r="K158" s="22">
        <f t="shared" si="2"/>
        <v>6</v>
      </c>
      <c r="L158" s="60">
        <v>0</v>
      </c>
      <c r="M158" s="224">
        <v>45604</v>
      </c>
    </row>
    <row r="159" spans="1:13">
      <c r="A159" s="4">
        <v>45604</v>
      </c>
      <c r="B159" s="70" t="s">
        <v>41</v>
      </c>
      <c r="C159" s="70" t="s">
        <v>42</v>
      </c>
      <c r="D159" s="70" t="s">
        <v>279</v>
      </c>
      <c r="E159" s="59">
        <v>2</v>
      </c>
      <c r="F159" s="70" t="s">
        <v>44</v>
      </c>
      <c r="G159" s="70" t="s">
        <v>37</v>
      </c>
      <c r="H159" s="4">
        <v>45604</v>
      </c>
      <c r="I159" s="70" t="s">
        <v>356</v>
      </c>
      <c r="J159" s="70" t="s">
        <v>1805</v>
      </c>
      <c r="K159" s="22">
        <f t="shared" si="2"/>
        <v>1</v>
      </c>
      <c r="L159" s="60">
        <v>1</v>
      </c>
      <c r="M159" s="224">
        <v>45604</v>
      </c>
    </row>
    <row r="160" spans="1:13">
      <c r="A160" s="4">
        <v>45604</v>
      </c>
      <c r="B160" s="70" t="s">
        <v>41</v>
      </c>
      <c r="C160" s="70" t="s">
        <v>46</v>
      </c>
      <c r="D160" s="70" t="s">
        <v>139</v>
      </c>
      <c r="E160" s="59">
        <v>1</v>
      </c>
      <c r="F160" s="70" t="s">
        <v>44</v>
      </c>
      <c r="G160" s="70" t="s">
        <v>14</v>
      </c>
      <c r="H160" s="4">
        <v>45604</v>
      </c>
      <c r="I160" s="70" t="s">
        <v>356</v>
      </c>
      <c r="J160" s="70" t="s">
        <v>449</v>
      </c>
      <c r="K160" s="22">
        <f t="shared" si="2"/>
        <v>1</v>
      </c>
      <c r="L160" s="60">
        <v>0</v>
      </c>
      <c r="M160" s="224">
        <v>45604</v>
      </c>
    </row>
    <row r="161" spans="1:13">
      <c r="A161" s="4">
        <v>45604</v>
      </c>
      <c r="B161" s="70" t="s">
        <v>41</v>
      </c>
      <c r="C161" s="70" t="s">
        <v>46</v>
      </c>
      <c r="D161" s="70" t="s">
        <v>139</v>
      </c>
      <c r="E161" s="59">
        <v>1</v>
      </c>
      <c r="F161" s="70" t="s">
        <v>44</v>
      </c>
      <c r="G161" s="70" t="s">
        <v>15</v>
      </c>
      <c r="H161" s="4">
        <v>45604</v>
      </c>
      <c r="I161" s="70" t="s">
        <v>356</v>
      </c>
      <c r="J161" s="70" t="s">
        <v>450</v>
      </c>
      <c r="K161" s="22">
        <f t="shared" si="2"/>
        <v>1</v>
      </c>
      <c r="L161" s="60">
        <v>0</v>
      </c>
      <c r="M161" s="224">
        <v>45604</v>
      </c>
    </row>
    <row r="162" spans="1:13">
      <c r="A162" s="4">
        <v>45604</v>
      </c>
      <c r="B162" s="70" t="s">
        <v>41</v>
      </c>
      <c r="C162" s="70" t="s">
        <v>46</v>
      </c>
      <c r="D162" s="70" t="s">
        <v>139</v>
      </c>
      <c r="E162" s="59">
        <v>2</v>
      </c>
      <c r="F162" s="70" t="s">
        <v>44</v>
      </c>
      <c r="G162" s="70" t="s">
        <v>37</v>
      </c>
      <c r="H162" s="4">
        <v>45604</v>
      </c>
      <c r="I162" s="70" t="s">
        <v>356</v>
      </c>
      <c r="J162" s="70" t="s">
        <v>1487</v>
      </c>
      <c r="K162" s="22">
        <f t="shared" si="2"/>
        <v>2</v>
      </c>
      <c r="L162" s="60">
        <v>0</v>
      </c>
      <c r="M162" s="224">
        <v>45604</v>
      </c>
    </row>
    <row r="163" spans="1:13">
      <c r="A163" s="4">
        <v>45604</v>
      </c>
      <c r="B163" s="70" t="s">
        <v>41</v>
      </c>
      <c r="C163" s="70" t="s">
        <v>46</v>
      </c>
      <c r="D163" s="70" t="s">
        <v>325</v>
      </c>
      <c r="E163" s="59">
        <v>1</v>
      </c>
      <c r="F163" s="70" t="s">
        <v>44</v>
      </c>
      <c r="G163" s="70" t="s">
        <v>14</v>
      </c>
      <c r="H163" s="4">
        <v>45604</v>
      </c>
      <c r="I163" s="70" t="s">
        <v>356</v>
      </c>
      <c r="J163" s="70" t="s">
        <v>375</v>
      </c>
      <c r="K163" s="22">
        <f t="shared" si="2"/>
        <v>1</v>
      </c>
      <c r="L163" s="60">
        <v>0</v>
      </c>
      <c r="M163" s="224">
        <v>45604</v>
      </c>
    </row>
    <row r="164" spans="1:13">
      <c r="A164" s="4">
        <v>45604</v>
      </c>
      <c r="B164" s="70" t="s">
        <v>41</v>
      </c>
      <c r="C164" s="70" t="s">
        <v>46</v>
      </c>
      <c r="D164" s="70" t="s">
        <v>325</v>
      </c>
      <c r="E164" s="59">
        <v>1</v>
      </c>
      <c r="F164" s="70" t="s">
        <v>44</v>
      </c>
      <c r="G164" s="70" t="s">
        <v>15</v>
      </c>
      <c r="H164" s="4">
        <v>45604</v>
      </c>
      <c r="I164" s="70" t="s">
        <v>356</v>
      </c>
      <c r="J164" s="70" t="s">
        <v>1040</v>
      </c>
      <c r="K164" s="22">
        <f t="shared" si="2"/>
        <v>1</v>
      </c>
      <c r="L164" s="60">
        <v>0</v>
      </c>
      <c r="M164" s="224">
        <v>45604</v>
      </c>
    </row>
    <row r="165" spans="1:13">
      <c r="A165" s="4">
        <v>45604</v>
      </c>
      <c r="B165" s="70" t="s">
        <v>41</v>
      </c>
      <c r="C165" s="70" t="s">
        <v>46</v>
      </c>
      <c r="D165" s="70" t="s">
        <v>325</v>
      </c>
      <c r="E165" s="59">
        <v>2</v>
      </c>
      <c r="F165" s="70" t="s">
        <v>44</v>
      </c>
      <c r="G165" s="70" t="s">
        <v>37</v>
      </c>
      <c r="H165" s="4">
        <v>45604</v>
      </c>
      <c r="I165" s="70" t="s">
        <v>356</v>
      </c>
      <c r="J165" s="70" t="s">
        <v>348</v>
      </c>
      <c r="K165" s="22">
        <f t="shared" si="2"/>
        <v>2</v>
      </c>
      <c r="L165" s="60">
        <v>0</v>
      </c>
      <c r="M165" s="224">
        <v>45604</v>
      </c>
    </row>
    <row r="166" spans="1:13">
      <c r="A166" s="4">
        <v>45604</v>
      </c>
      <c r="B166" s="70" t="s">
        <v>41</v>
      </c>
      <c r="C166" s="70" t="s">
        <v>64</v>
      </c>
      <c r="D166" s="70" t="s">
        <v>628</v>
      </c>
      <c r="E166" s="59">
        <v>2</v>
      </c>
      <c r="F166" s="70" t="s">
        <v>44</v>
      </c>
      <c r="G166" s="70" t="s">
        <v>37</v>
      </c>
      <c r="H166" s="4">
        <v>45604</v>
      </c>
      <c r="I166" s="70" t="s">
        <v>356</v>
      </c>
      <c r="J166" s="70" t="s">
        <v>842</v>
      </c>
      <c r="K166" s="22">
        <f t="shared" si="2"/>
        <v>1</v>
      </c>
      <c r="L166" s="60">
        <v>1</v>
      </c>
      <c r="M166" s="224">
        <v>45604</v>
      </c>
    </row>
    <row r="167" spans="1:13">
      <c r="A167" s="4">
        <v>45604</v>
      </c>
      <c r="B167" s="70" t="s">
        <v>41</v>
      </c>
      <c r="C167" s="70" t="s">
        <v>64</v>
      </c>
      <c r="D167" s="70" t="s">
        <v>628</v>
      </c>
      <c r="E167" s="59">
        <v>1</v>
      </c>
      <c r="F167" s="70" t="s">
        <v>44</v>
      </c>
      <c r="G167" s="70" t="s">
        <v>14</v>
      </c>
      <c r="H167" s="4">
        <v>45604</v>
      </c>
      <c r="I167" s="70" t="s">
        <v>356</v>
      </c>
      <c r="J167" s="70" t="s">
        <v>629</v>
      </c>
      <c r="K167" s="22">
        <f t="shared" si="2"/>
        <v>0</v>
      </c>
      <c r="L167" s="60">
        <v>1</v>
      </c>
      <c r="M167" s="224">
        <v>45604</v>
      </c>
    </row>
    <row r="168" spans="1:13">
      <c r="A168" s="4">
        <v>45604</v>
      </c>
      <c r="B168" s="70" t="s">
        <v>41</v>
      </c>
      <c r="C168" s="70" t="s">
        <v>64</v>
      </c>
      <c r="D168" s="70" t="s">
        <v>628</v>
      </c>
      <c r="E168" s="59">
        <v>1</v>
      </c>
      <c r="F168" s="70" t="s">
        <v>44</v>
      </c>
      <c r="G168" s="70" t="s">
        <v>15</v>
      </c>
      <c r="H168" s="4">
        <v>45604</v>
      </c>
      <c r="I168" s="70" t="s">
        <v>356</v>
      </c>
      <c r="J168" s="70" t="s">
        <v>630</v>
      </c>
      <c r="K168" s="22">
        <f t="shared" si="2"/>
        <v>1</v>
      </c>
      <c r="L168" s="60">
        <v>0</v>
      </c>
      <c r="M168" s="224">
        <v>45604</v>
      </c>
    </row>
    <row r="169" spans="1:13">
      <c r="A169" s="4">
        <v>45604</v>
      </c>
      <c r="B169" s="70" t="s">
        <v>41</v>
      </c>
      <c r="C169" s="70" t="s">
        <v>64</v>
      </c>
      <c r="D169" s="70" t="s">
        <v>628</v>
      </c>
      <c r="E169" s="59">
        <v>3</v>
      </c>
      <c r="F169" s="70" t="s">
        <v>44</v>
      </c>
      <c r="G169" s="70" t="s">
        <v>17</v>
      </c>
      <c r="H169" s="4">
        <v>45604</v>
      </c>
      <c r="I169" s="70" t="s">
        <v>356</v>
      </c>
      <c r="J169" s="70" t="s">
        <v>988</v>
      </c>
      <c r="K169" s="22">
        <f t="shared" si="2"/>
        <v>2</v>
      </c>
      <c r="L169" s="60">
        <v>1</v>
      </c>
      <c r="M169" s="224">
        <v>45604</v>
      </c>
    </row>
    <row r="170" spans="1:13">
      <c r="A170" s="4">
        <v>45604</v>
      </c>
      <c r="B170" s="70" t="s">
        <v>41</v>
      </c>
      <c r="C170" s="70" t="s">
        <v>42</v>
      </c>
      <c r="D170" s="70" t="s">
        <v>180</v>
      </c>
      <c r="E170" s="59">
        <v>1</v>
      </c>
      <c r="F170" s="70" t="s">
        <v>44</v>
      </c>
      <c r="G170" s="70" t="s">
        <v>14</v>
      </c>
      <c r="H170" s="4">
        <v>45604</v>
      </c>
      <c r="I170" s="70" t="s">
        <v>356</v>
      </c>
      <c r="J170" s="70" t="s">
        <v>181</v>
      </c>
      <c r="K170" s="22">
        <f t="shared" si="2"/>
        <v>1</v>
      </c>
      <c r="L170" s="60">
        <v>0</v>
      </c>
      <c r="M170" s="224">
        <v>45604</v>
      </c>
    </row>
    <row r="171" spans="1:13">
      <c r="A171" s="4">
        <v>45604</v>
      </c>
      <c r="B171" s="70" t="s">
        <v>41</v>
      </c>
      <c r="C171" s="70" t="s">
        <v>42</v>
      </c>
      <c r="D171" s="70" t="s">
        <v>180</v>
      </c>
      <c r="E171" s="59">
        <v>1</v>
      </c>
      <c r="F171" s="70" t="s">
        <v>44</v>
      </c>
      <c r="G171" s="70" t="s">
        <v>15</v>
      </c>
      <c r="H171" s="4">
        <v>45604</v>
      </c>
      <c r="I171" s="70" t="s">
        <v>356</v>
      </c>
      <c r="J171" s="70" t="s">
        <v>182</v>
      </c>
      <c r="K171" s="22">
        <f t="shared" si="2"/>
        <v>1</v>
      </c>
      <c r="L171" s="60">
        <v>0</v>
      </c>
      <c r="M171" s="224">
        <v>45604</v>
      </c>
    </row>
    <row r="172" spans="1:13">
      <c r="A172" s="4">
        <v>45604</v>
      </c>
      <c r="B172" s="70" t="s">
        <v>41</v>
      </c>
      <c r="C172" s="70" t="s">
        <v>42</v>
      </c>
      <c r="D172" s="70" t="s">
        <v>180</v>
      </c>
      <c r="E172" s="59">
        <v>2</v>
      </c>
      <c r="F172" s="70" t="s">
        <v>44</v>
      </c>
      <c r="G172" s="70" t="s">
        <v>37</v>
      </c>
      <c r="H172" s="4">
        <v>45604</v>
      </c>
      <c r="I172" s="70" t="s">
        <v>356</v>
      </c>
      <c r="J172" s="70" t="s">
        <v>348</v>
      </c>
      <c r="K172" s="22">
        <f t="shared" si="2"/>
        <v>1</v>
      </c>
      <c r="L172" s="60">
        <v>1</v>
      </c>
      <c r="M172" s="224">
        <v>45604</v>
      </c>
    </row>
    <row r="173" spans="1:13">
      <c r="A173" s="4">
        <v>45604</v>
      </c>
      <c r="B173" s="70" t="s">
        <v>41</v>
      </c>
      <c r="C173" s="70" t="s">
        <v>42</v>
      </c>
      <c r="D173" s="70" t="s">
        <v>127</v>
      </c>
      <c r="E173" s="59">
        <v>1</v>
      </c>
      <c r="F173" s="70" t="s">
        <v>44</v>
      </c>
      <c r="G173" s="70" t="s">
        <v>14</v>
      </c>
      <c r="H173" s="4">
        <v>45604</v>
      </c>
      <c r="I173" s="70" t="s">
        <v>356</v>
      </c>
      <c r="J173" s="70" t="s">
        <v>486</v>
      </c>
      <c r="K173" s="22">
        <f t="shared" si="2"/>
        <v>1</v>
      </c>
      <c r="L173" s="60">
        <v>0</v>
      </c>
      <c r="M173" s="224">
        <v>45604</v>
      </c>
    </row>
    <row r="174" spans="1:13">
      <c r="A174" s="4">
        <v>45604</v>
      </c>
      <c r="B174" s="70" t="s">
        <v>41</v>
      </c>
      <c r="C174" s="70" t="s">
        <v>42</v>
      </c>
      <c r="D174" s="70" t="s">
        <v>127</v>
      </c>
      <c r="E174" s="59">
        <v>1</v>
      </c>
      <c r="F174" s="70" t="s">
        <v>44</v>
      </c>
      <c r="G174" s="70" t="s">
        <v>15</v>
      </c>
      <c r="H174" s="4">
        <v>45604</v>
      </c>
      <c r="I174" s="70" t="s">
        <v>356</v>
      </c>
      <c r="J174" s="70" t="s">
        <v>487</v>
      </c>
      <c r="K174" s="22">
        <f t="shared" si="2"/>
        <v>1</v>
      </c>
      <c r="L174" s="60">
        <v>0</v>
      </c>
      <c r="M174" s="224">
        <v>45604</v>
      </c>
    </row>
    <row r="175" spans="1:13">
      <c r="A175" s="4">
        <v>45604</v>
      </c>
      <c r="B175" s="70" t="s">
        <v>41</v>
      </c>
      <c r="C175" s="70" t="s">
        <v>42</v>
      </c>
      <c r="D175" s="70" t="s">
        <v>127</v>
      </c>
      <c r="E175" s="59">
        <v>2</v>
      </c>
      <c r="F175" s="70" t="s">
        <v>44</v>
      </c>
      <c r="G175" s="70" t="s">
        <v>37</v>
      </c>
      <c r="H175" s="4">
        <v>45604</v>
      </c>
      <c r="I175" s="70" t="s">
        <v>356</v>
      </c>
      <c r="J175" s="70" t="s">
        <v>146</v>
      </c>
      <c r="K175" s="22">
        <f t="shared" si="2"/>
        <v>2</v>
      </c>
      <c r="L175" s="60">
        <v>0</v>
      </c>
      <c r="M175" s="224">
        <v>45604</v>
      </c>
    </row>
    <row r="176" spans="1:13">
      <c r="A176" s="4">
        <v>45604</v>
      </c>
      <c r="B176" s="70" t="s">
        <v>41</v>
      </c>
      <c r="C176" s="70" t="s">
        <v>42</v>
      </c>
      <c r="D176" s="70" t="s">
        <v>131</v>
      </c>
      <c r="E176" s="59">
        <v>2</v>
      </c>
      <c r="F176" s="70" t="s">
        <v>44</v>
      </c>
      <c r="G176" s="70" t="s">
        <v>37</v>
      </c>
      <c r="H176" s="4">
        <v>45604</v>
      </c>
      <c r="I176" s="70" t="s">
        <v>356</v>
      </c>
      <c r="J176" s="70" t="s">
        <v>146</v>
      </c>
      <c r="K176" s="22">
        <f t="shared" si="2"/>
        <v>2</v>
      </c>
      <c r="L176" s="60">
        <v>0</v>
      </c>
      <c r="M176" s="224">
        <v>45604</v>
      </c>
    </row>
    <row r="177" spans="1:13">
      <c r="A177" s="4">
        <v>45604</v>
      </c>
      <c r="B177" s="70" t="s">
        <v>41</v>
      </c>
      <c r="C177" s="70" t="s">
        <v>42</v>
      </c>
      <c r="D177" s="70" t="s">
        <v>131</v>
      </c>
      <c r="E177" s="59">
        <v>1</v>
      </c>
      <c r="F177" s="70" t="s">
        <v>44</v>
      </c>
      <c r="G177" s="70" t="s">
        <v>14</v>
      </c>
      <c r="H177" s="4">
        <v>45604</v>
      </c>
      <c r="I177" s="70" t="s">
        <v>356</v>
      </c>
      <c r="J177" s="70" t="s">
        <v>769</v>
      </c>
      <c r="K177" s="22">
        <f t="shared" si="2"/>
        <v>1</v>
      </c>
      <c r="L177" s="60">
        <v>0</v>
      </c>
      <c r="M177" s="224">
        <v>45604</v>
      </c>
    </row>
    <row r="178" spans="1:13">
      <c r="A178" s="4">
        <v>45604</v>
      </c>
      <c r="B178" s="70" t="s">
        <v>41</v>
      </c>
      <c r="C178" s="70" t="s">
        <v>42</v>
      </c>
      <c r="D178" s="70" t="s">
        <v>131</v>
      </c>
      <c r="E178" s="59">
        <v>1</v>
      </c>
      <c r="F178" s="70" t="s">
        <v>44</v>
      </c>
      <c r="G178" s="70" t="s">
        <v>15</v>
      </c>
      <c r="H178" s="4">
        <v>45604</v>
      </c>
      <c r="I178" s="70" t="s">
        <v>356</v>
      </c>
      <c r="J178" s="70" t="s">
        <v>770</v>
      </c>
      <c r="K178" s="22">
        <f t="shared" si="2"/>
        <v>0</v>
      </c>
      <c r="L178" s="60">
        <v>1</v>
      </c>
      <c r="M178" s="224">
        <v>45604</v>
      </c>
    </row>
    <row r="179" spans="1:13">
      <c r="A179" s="4">
        <v>45604</v>
      </c>
      <c r="B179" s="70" t="s">
        <v>41</v>
      </c>
      <c r="C179" s="70" t="s">
        <v>42</v>
      </c>
      <c r="D179" s="70" t="s">
        <v>131</v>
      </c>
      <c r="E179" s="59">
        <v>4</v>
      </c>
      <c r="F179" s="70" t="s">
        <v>44</v>
      </c>
      <c r="G179" s="70" t="s">
        <v>17</v>
      </c>
      <c r="H179" s="4">
        <v>45604</v>
      </c>
      <c r="I179" s="70" t="s">
        <v>356</v>
      </c>
      <c r="J179" s="70" t="s">
        <v>136</v>
      </c>
      <c r="K179" s="22">
        <f t="shared" si="2"/>
        <v>4</v>
      </c>
      <c r="L179" s="60">
        <v>0</v>
      </c>
      <c r="M179" s="224">
        <v>45604</v>
      </c>
    </row>
    <row r="180" spans="1:13">
      <c r="A180" s="4">
        <v>45601</v>
      </c>
      <c r="B180" s="70" t="s">
        <v>41</v>
      </c>
      <c r="C180" s="70" t="s">
        <v>42</v>
      </c>
      <c r="D180" s="70" t="s">
        <v>127</v>
      </c>
      <c r="E180" s="59">
        <v>1</v>
      </c>
      <c r="F180" s="70" t="s">
        <v>44</v>
      </c>
      <c r="G180" s="70" t="s">
        <v>14</v>
      </c>
      <c r="H180" s="4">
        <v>45601</v>
      </c>
      <c r="I180" s="70" t="s">
        <v>356</v>
      </c>
      <c r="J180" s="70" t="s">
        <v>1003</v>
      </c>
      <c r="K180" s="22">
        <f t="shared" si="2"/>
        <v>1</v>
      </c>
      <c r="L180" s="60">
        <v>0</v>
      </c>
      <c r="M180" s="224">
        <v>45601</v>
      </c>
    </row>
    <row r="181" spans="1:13">
      <c r="A181" s="4">
        <v>45608</v>
      </c>
      <c r="B181" s="70" t="s">
        <v>41</v>
      </c>
      <c r="C181" s="70" t="s">
        <v>46</v>
      </c>
      <c r="D181" s="70" t="s">
        <v>43</v>
      </c>
      <c r="E181" s="59">
        <v>1</v>
      </c>
      <c r="F181" s="70" t="s">
        <v>44</v>
      </c>
      <c r="G181" s="70" t="s">
        <v>14</v>
      </c>
      <c r="H181" s="4">
        <v>45608</v>
      </c>
      <c r="I181" s="70" t="s">
        <v>356</v>
      </c>
      <c r="J181" s="70" t="s">
        <v>725</v>
      </c>
      <c r="K181" s="22">
        <f t="shared" si="2"/>
        <v>1</v>
      </c>
      <c r="L181" s="60">
        <v>0</v>
      </c>
      <c r="M181" s="224">
        <v>45608</v>
      </c>
    </row>
    <row r="182" spans="1:13">
      <c r="A182" s="4">
        <v>45608</v>
      </c>
      <c r="B182" s="70" t="s">
        <v>41</v>
      </c>
      <c r="C182" s="70" t="s">
        <v>46</v>
      </c>
      <c r="D182" s="70" t="s">
        <v>43</v>
      </c>
      <c r="E182" s="59">
        <v>1</v>
      </c>
      <c r="F182" s="70" t="s">
        <v>44</v>
      </c>
      <c r="G182" s="70" t="s">
        <v>15</v>
      </c>
      <c r="H182" s="4">
        <v>45608</v>
      </c>
      <c r="I182" s="70" t="s">
        <v>356</v>
      </c>
      <c r="J182" s="3">
        <v>2612</v>
      </c>
      <c r="K182" s="22">
        <f t="shared" si="2"/>
        <v>1</v>
      </c>
      <c r="L182" s="60">
        <v>0</v>
      </c>
      <c r="M182" s="224">
        <v>45608</v>
      </c>
    </row>
    <row r="183" spans="1:13">
      <c r="A183" s="4">
        <v>45608</v>
      </c>
      <c r="B183" s="70" t="s">
        <v>41</v>
      </c>
      <c r="C183" s="70" t="s">
        <v>42</v>
      </c>
      <c r="D183" s="70" t="s">
        <v>180</v>
      </c>
      <c r="E183" s="59">
        <v>1</v>
      </c>
      <c r="F183" s="70" t="s">
        <v>44</v>
      </c>
      <c r="G183" s="70" t="s">
        <v>14</v>
      </c>
      <c r="H183" s="4">
        <v>45608</v>
      </c>
      <c r="I183" s="70" t="s">
        <v>356</v>
      </c>
      <c r="J183" s="70" t="s">
        <v>346</v>
      </c>
      <c r="K183" s="22">
        <f t="shared" si="2"/>
        <v>1</v>
      </c>
      <c r="L183" s="60">
        <v>0</v>
      </c>
      <c r="M183" s="224">
        <v>45608</v>
      </c>
    </row>
    <row r="184" spans="1:13">
      <c r="A184" s="4">
        <v>45608</v>
      </c>
      <c r="B184" s="70" t="s">
        <v>41</v>
      </c>
      <c r="C184" s="70" t="s">
        <v>42</v>
      </c>
      <c r="D184" s="70" t="s">
        <v>180</v>
      </c>
      <c r="E184" s="59">
        <v>1</v>
      </c>
      <c r="F184" s="70" t="s">
        <v>44</v>
      </c>
      <c r="G184" s="70" t="s">
        <v>15</v>
      </c>
      <c r="H184" s="4">
        <v>45608</v>
      </c>
      <c r="I184" s="70" t="s">
        <v>356</v>
      </c>
      <c r="J184" s="70" t="s">
        <v>347</v>
      </c>
      <c r="K184" s="22">
        <f t="shared" si="2"/>
        <v>0</v>
      </c>
      <c r="L184" s="60">
        <v>1</v>
      </c>
      <c r="M184" s="224">
        <v>45608</v>
      </c>
    </row>
    <row r="185" spans="1:13">
      <c r="A185" s="4">
        <v>45608</v>
      </c>
      <c r="B185" s="70" t="s">
        <v>41</v>
      </c>
      <c r="C185" s="70" t="s">
        <v>42</v>
      </c>
      <c r="D185" s="70" t="s">
        <v>180</v>
      </c>
      <c r="E185" s="59">
        <v>1</v>
      </c>
      <c r="F185" s="70" t="s">
        <v>44</v>
      </c>
      <c r="G185" s="70" t="s">
        <v>37</v>
      </c>
      <c r="H185" s="4">
        <v>45608</v>
      </c>
      <c r="I185" s="70" t="s">
        <v>356</v>
      </c>
      <c r="J185" s="70" t="s">
        <v>348</v>
      </c>
      <c r="K185" s="22">
        <f t="shared" si="2"/>
        <v>1</v>
      </c>
      <c r="L185" s="60">
        <v>0</v>
      </c>
      <c r="M185" s="224">
        <v>45608</v>
      </c>
    </row>
    <row r="186" spans="1:13">
      <c r="A186" s="4">
        <v>45610</v>
      </c>
      <c r="B186" s="70" t="s">
        <v>41</v>
      </c>
      <c r="C186" s="70" t="s">
        <v>46</v>
      </c>
      <c r="D186" s="70" t="s">
        <v>325</v>
      </c>
      <c r="E186" s="59">
        <f>2+2</f>
        <v>4</v>
      </c>
      <c r="F186" s="70" t="s">
        <v>44</v>
      </c>
      <c r="G186" s="70" t="s">
        <v>37</v>
      </c>
      <c r="H186" s="4">
        <v>45610</v>
      </c>
      <c r="I186" s="70" t="s">
        <v>356</v>
      </c>
      <c r="J186" s="70" t="s">
        <v>1806</v>
      </c>
      <c r="K186" s="22">
        <f t="shared" si="2"/>
        <v>0</v>
      </c>
      <c r="L186" s="60">
        <f>2+2</f>
        <v>4</v>
      </c>
      <c r="M186" s="224">
        <v>45610</v>
      </c>
    </row>
    <row r="187" spans="1:13">
      <c r="A187" s="4">
        <v>45610</v>
      </c>
      <c r="B187" s="70" t="s">
        <v>41</v>
      </c>
      <c r="C187" s="70" t="s">
        <v>46</v>
      </c>
      <c r="D187" s="70" t="s">
        <v>325</v>
      </c>
      <c r="E187" s="59">
        <v>1</v>
      </c>
      <c r="F187" s="70" t="s">
        <v>44</v>
      </c>
      <c r="G187" s="70" t="s">
        <v>14</v>
      </c>
      <c r="H187" s="4">
        <v>45610</v>
      </c>
      <c r="I187" s="70" t="s">
        <v>356</v>
      </c>
      <c r="J187" s="70" t="s">
        <v>372</v>
      </c>
      <c r="K187" s="22">
        <f t="shared" si="2"/>
        <v>1</v>
      </c>
      <c r="L187" s="60">
        <v>0</v>
      </c>
      <c r="M187" s="224">
        <v>45610</v>
      </c>
    </row>
    <row r="188" spans="1:13">
      <c r="A188" s="4">
        <v>45610</v>
      </c>
      <c r="B188" s="70" t="s">
        <v>41</v>
      </c>
      <c r="C188" s="70" t="s">
        <v>46</v>
      </c>
      <c r="D188" s="70" t="s">
        <v>325</v>
      </c>
      <c r="E188" s="59">
        <v>1</v>
      </c>
      <c r="F188" s="70" t="s">
        <v>44</v>
      </c>
      <c r="G188" s="70" t="s">
        <v>15</v>
      </c>
      <c r="H188" s="4">
        <v>45610</v>
      </c>
      <c r="I188" s="70" t="s">
        <v>356</v>
      </c>
      <c r="J188" s="70" t="s">
        <v>996</v>
      </c>
      <c r="K188" s="22">
        <f t="shared" si="2"/>
        <v>1</v>
      </c>
      <c r="L188" s="60">
        <v>0</v>
      </c>
      <c r="M188" s="224">
        <v>45610</v>
      </c>
    </row>
    <row r="189" spans="1:13">
      <c r="A189" s="4">
        <v>45610</v>
      </c>
      <c r="B189" s="70" t="s">
        <v>41</v>
      </c>
      <c r="C189" s="70" t="s">
        <v>46</v>
      </c>
      <c r="D189" s="70" t="s">
        <v>325</v>
      </c>
      <c r="E189" s="59">
        <v>1</v>
      </c>
      <c r="F189" s="70" t="s">
        <v>44</v>
      </c>
      <c r="G189" s="70" t="s">
        <v>14</v>
      </c>
      <c r="H189" s="4">
        <v>45610</v>
      </c>
      <c r="I189" s="70" t="s">
        <v>356</v>
      </c>
      <c r="J189" s="70" t="s">
        <v>447</v>
      </c>
      <c r="K189" s="22">
        <f t="shared" si="2"/>
        <v>1</v>
      </c>
      <c r="L189" s="60">
        <v>0</v>
      </c>
      <c r="M189" s="224">
        <v>45610</v>
      </c>
    </row>
    <row r="190" spans="1:13">
      <c r="A190" s="4">
        <v>45610</v>
      </c>
      <c r="B190" s="70" t="s">
        <v>41</v>
      </c>
      <c r="C190" s="70" t="s">
        <v>46</v>
      </c>
      <c r="D190" s="70" t="s">
        <v>325</v>
      </c>
      <c r="E190" s="59">
        <v>1</v>
      </c>
      <c r="F190" s="70" t="s">
        <v>44</v>
      </c>
      <c r="G190" s="70" t="s">
        <v>15</v>
      </c>
      <c r="H190" s="4">
        <v>45610</v>
      </c>
      <c r="I190" s="70" t="s">
        <v>356</v>
      </c>
      <c r="J190" s="70" t="s">
        <v>448</v>
      </c>
      <c r="K190" s="22">
        <f t="shared" si="2"/>
        <v>1</v>
      </c>
      <c r="L190" s="60">
        <v>0</v>
      </c>
      <c r="M190" s="224">
        <v>45610</v>
      </c>
    </row>
    <row r="191" spans="1:13">
      <c r="A191" s="4">
        <v>45610</v>
      </c>
      <c r="B191" s="70" t="s">
        <v>41</v>
      </c>
      <c r="C191" s="70" t="s">
        <v>46</v>
      </c>
      <c r="D191" s="70" t="s">
        <v>168</v>
      </c>
      <c r="E191" s="59">
        <v>1</v>
      </c>
      <c r="F191" s="70" t="s">
        <v>44</v>
      </c>
      <c r="G191" s="70" t="s">
        <v>14</v>
      </c>
      <c r="H191" s="4">
        <v>45610</v>
      </c>
      <c r="I191" s="70" t="s">
        <v>356</v>
      </c>
      <c r="J191" s="70" t="s">
        <v>478</v>
      </c>
      <c r="K191" s="22">
        <f t="shared" si="2"/>
        <v>1</v>
      </c>
      <c r="L191" s="60">
        <v>0</v>
      </c>
      <c r="M191" s="224">
        <v>45610</v>
      </c>
    </row>
    <row r="192" spans="1:13">
      <c r="A192" s="4">
        <v>45610</v>
      </c>
      <c r="B192" s="70" t="s">
        <v>41</v>
      </c>
      <c r="C192" s="70" t="s">
        <v>46</v>
      </c>
      <c r="D192" s="70" t="s">
        <v>168</v>
      </c>
      <c r="E192" s="59">
        <v>1</v>
      </c>
      <c r="F192" s="70" t="s">
        <v>44</v>
      </c>
      <c r="G192" s="70" t="s">
        <v>15</v>
      </c>
      <c r="H192" s="4">
        <v>45610</v>
      </c>
      <c r="I192" s="70" t="s">
        <v>356</v>
      </c>
      <c r="J192" s="70" t="s">
        <v>479</v>
      </c>
      <c r="K192" s="22">
        <f t="shared" si="2"/>
        <v>1</v>
      </c>
      <c r="L192" s="60">
        <v>0</v>
      </c>
      <c r="M192" s="224">
        <v>45610</v>
      </c>
    </row>
    <row r="193" spans="1:14">
      <c r="A193" s="4">
        <v>45610</v>
      </c>
      <c r="B193" s="70" t="s">
        <v>41</v>
      </c>
      <c r="C193" s="70" t="s">
        <v>46</v>
      </c>
      <c r="D193" s="70" t="s">
        <v>168</v>
      </c>
      <c r="E193" s="59">
        <v>2</v>
      </c>
      <c r="F193" s="70" t="s">
        <v>44</v>
      </c>
      <c r="G193" s="70" t="s">
        <v>37</v>
      </c>
      <c r="H193" s="4">
        <v>45610</v>
      </c>
      <c r="I193" s="70" t="s">
        <v>356</v>
      </c>
      <c r="J193" s="70" t="s">
        <v>1807</v>
      </c>
      <c r="K193" s="22">
        <f t="shared" si="2"/>
        <v>2</v>
      </c>
      <c r="L193" s="60">
        <v>0</v>
      </c>
      <c r="M193" s="224">
        <v>45610</v>
      </c>
    </row>
    <row r="194" spans="1:14">
      <c r="A194" s="4">
        <v>45610</v>
      </c>
      <c r="B194" s="70" t="s">
        <v>41</v>
      </c>
      <c r="C194" s="70" t="s">
        <v>46</v>
      </c>
      <c r="D194" s="70" t="s">
        <v>168</v>
      </c>
      <c r="E194" s="59">
        <v>1</v>
      </c>
      <c r="F194" s="70" t="s">
        <v>44</v>
      </c>
      <c r="G194" s="70" t="s">
        <v>14</v>
      </c>
      <c r="H194" s="4">
        <v>45610</v>
      </c>
      <c r="I194" s="70" t="s">
        <v>356</v>
      </c>
      <c r="J194" s="70" t="s">
        <v>670</v>
      </c>
      <c r="K194" s="22">
        <f t="shared" si="2"/>
        <v>1</v>
      </c>
      <c r="L194" s="60">
        <v>0</v>
      </c>
      <c r="M194" s="224">
        <v>45610</v>
      </c>
    </row>
    <row r="195" spans="1:14">
      <c r="A195" s="4">
        <v>45610</v>
      </c>
      <c r="B195" s="70" t="s">
        <v>41</v>
      </c>
      <c r="C195" s="70" t="s">
        <v>46</v>
      </c>
      <c r="D195" s="70" t="s">
        <v>168</v>
      </c>
      <c r="E195" s="59">
        <v>1</v>
      </c>
      <c r="F195" s="70" t="s">
        <v>44</v>
      </c>
      <c r="G195" s="70" t="s">
        <v>15</v>
      </c>
      <c r="H195" s="4">
        <v>45610</v>
      </c>
      <c r="I195" s="70" t="s">
        <v>356</v>
      </c>
      <c r="J195" s="70" t="s">
        <v>671</v>
      </c>
      <c r="K195" s="22">
        <f t="shared" si="2"/>
        <v>0</v>
      </c>
      <c r="L195" s="60">
        <v>1</v>
      </c>
      <c r="M195" s="224">
        <v>45610</v>
      </c>
    </row>
    <row r="196" spans="1:14">
      <c r="A196" s="4">
        <v>45610</v>
      </c>
      <c r="B196" s="70" t="s">
        <v>41</v>
      </c>
      <c r="C196" s="70" t="s">
        <v>46</v>
      </c>
      <c r="D196" s="70" t="s">
        <v>168</v>
      </c>
      <c r="E196" s="59">
        <v>2</v>
      </c>
      <c r="F196" s="70" t="s">
        <v>44</v>
      </c>
      <c r="G196" s="70" t="s">
        <v>37</v>
      </c>
      <c r="H196" s="4">
        <v>45610</v>
      </c>
      <c r="I196" s="70" t="s">
        <v>356</v>
      </c>
      <c r="J196" s="70" t="s">
        <v>676</v>
      </c>
      <c r="K196" s="22">
        <f t="shared" ref="K196:K259" si="3">IF(H196="",0,IF(L196&gt;E196,"ERROR",E196-L196))</f>
        <v>1</v>
      </c>
      <c r="L196" s="60">
        <v>1</v>
      </c>
      <c r="M196" s="224">
        <v>45610</v>
      </c>
    </row>
    <row r="197" spans="1:14">
      <c r="A197" s="4">
        <v>45611</v>
      </c>
      <c r="B197" s="70" t="s">
        <v>41</v>
      </c>
      <c r="C197" s="70" t="s">
        <v>42</v>
      </c>
      <c r="D197" s="70" t="s">
        <v>323</v>
      </c>
      <c r="E197" s="59">
        <v>2</v>
      </c>
      <c r="F197" s="70" t="s">
        <v>44</v>
      </c>
      <c r="G197" s="70" t="s">
        <v>32</v>
      </c>
      <c r="H197" s="4">
        <v>45611</v>
      </c>
      <c r="I197" s="70" t="s">
        <v>356</v>
      </c>
      <c r="J197" s="70" t="s">
        <v>460</v>
      </c>
      <c r="K197" s="22">
        <f t="shared" si="3"/>
        <v>1</v>
      </c>
      <c r="L197" s="60">
        <v>1</v>
      </c>
      <c r="M197" s="224">
        <v>45611</v>
      </c>
    </row>
    <row r="198" spans="1:14">
      <c r="A198" s="4">
        <v>45611</v>
      </c>
      <c r="B198" s="70" t="s">
        <v>41</v>
      </c>
      <c r="C198" s="70" t="s">
        <v>42</v>
      </c>
      <c r="D198" s="70" t="s">
        <v>323</v>
      </c>
      <c r="E198" s="59">
        <v>6</v>
      </c>
      <c r="F198" s="70" t="s">
        <v>44</v>
      </c>
      <c r="G198" s="70" t="s">
        <v>17</v>
      </c>
      <c r="H198" s="4">
        <v>45611</v>
      </c>
      <c r="I198" s="70" t="s">
        <v>356</v>
      </c>
      <c r="J198" s="70" t="s">
        <v>1808</v>
      </c>
      <c r="K198" s="22">
        <f t="shared" si="3"/>
        <v>6</v>
      </c>
      <c r="L198" s="60">
        <v>0</v>
      </c>
      <c r="M198" s="224">
        <v>45611</v>
      </c>
    </row>
    <row r="199" spans="1:14">
      <c r="A199" s="4">
        <v>45611</v>
      </c>
      <c r="B199" s="70" t="s">
        <v>41</v>
      </c>
      <c r="C199" s="70" t="s">
        <v>42</v>
      </c>
      <c r="D199" s="70" t="s">
        <v>323</v>
      </c>
      <c r="E199" s="59">
        <v>1</v>
      </c>
      <c r="F199" s="70" t="s">
        <v>44</v>
      </c>
      <c r="G199" s="70" t="s">
        <v>14</v>
      </c>
      <c r="H199" s="4">
        <v>45611</v>
      </c>
      <c r="I199" s="70" t="s">
        <v>356</v>
      </c>
      <c r="J199" s="3">
        <v>1550</v>
      </c>
      <c r="K199" s="22">
        <f t="shared" si="3"/>
        <v>1</v>
      </c>
      <c r="L199" s="60">
        <v>0</v>
      </c>
      <c r="M199" s="224">
        <v>45611</v>
      </c>
    </row>
    <row r="200" spans="1:14">
      <c r="A200" s="4">
        <v>45611</v>
      </c>
      <c r="B200" s="70" t="s">
        <v>41</v>
      </c>
      <c r="C200" s="70" t="s">
        <v>42</v>
      </c>
      <c r="D200" s="70" t="s">
        <v>323</v>
      </c>
      <c r="E200" s="59">
        <v>1</v>
      </c>
      <c r="F200" s="70" t="s">
        <v>44</v>
      </c>
      <c r="G200" s="70" t="s">
        <v>15</v>
      </c>
      <c r="H200" s="4">
        <v>45611</v>
      </c>
      <c r="I200" s="70" t="s">
        <v>356</v>
      </c>
      <c r="J200" s="70" t="s">
        <v>491</v>
      </c>
      <c r="K200" s="22">
        <f t="shared" si="3"/>
        <v>1</v>
      </c>
      <c r="L200" s="60">
        <v>0</v>
      </c>
      <c r="M200" s="224">
        <v>45611</v>
      </c>
    </row>
    <row r="201" spans="1:14">
      <c r="A201" s="4">
        <v>45611</v>
      </c>
      <c r="B201" s="70" t="s">
        <v>41</v>
      </c>
      <c r="C201" s="70" t="s">
        <v>42</v>
      </c>
      <c r="D201" s="70" t="s">
        <v>323</v>
      </c>
      <c r="E201" s="59">
        <v>2</v>
      </c>
      <c r="F201" s="70" t="s">
        <v>44</v>
      </c>
      <c r="G201" s="70" t="s">
        <v>37</v>
      </c>
      <c r="H201" s="4">
        <v>45611</v>
      </c>
      <c r="I201" s="70" t="s">
        <v>356</v>
      </c>
      <c r="J201" s="70" t="s">
        <v>455</v>
      </c>
      <c r="K201" s="22">
        <f t="shared" si="3"/>
        <v>2</v>
      </c>
      <c r="L201" s="60">
        <v>0</v>
      </c>
      <c r="M201" s="224">
        <v>45611</v>
      </c>
    </row>
    <row r="202" spans="1:14">
      <c r="A202" s="4">
        <v>45614</v>
      </c>
      <c r="B202" s="70" t="s">
        <v>41</v>
      </c>
      <c r="C202" s="70" t="s">
        <v>42</v>
      </c>
      <c r="D202" s="70" t="s">
        <v>127</v>
      </c>
      <c r="E202" s="59">
        <v>1</v>
      </c>
      <c r="F202" s="70" t="s">
        <v>44</v>
      </c>
      <c r="G202" s="70" t="s">
        <v>15</v>
      </c>
      <c r="H202" s="4">
        <v>45614</v>
      </c>
      <c r="I202" s="70" t="s">
        <v>356</v>
      </c>
      <c r="J202" s="70" t="s">
        <v>1415</v>
      </c>
      <c r="K202" s="22">
        <f t="shared" si="3"/>
        <v>1</v>
      </c>
      <c r="L202" s="60">
        <v>0</v>
      </c>
      <c r="M202" s="224">
        <v>45614</v>
      </c>
    </row>
    <row r="203" spans="1:14">
      <c r="A203" s="4">
        <v>45614</v>
      </c>
      <c r="B203" s="70" t="s">
        <v>41</v>
      </c>
      <c r="C203" s="70" t="s">
        <v>42</v>
      </c>
      <c r="D203" s="70" t="s">
        <v>127</v>
      </c>
      <c r="E203" s="59">
        <v>5</v>
      </c>
      <c r="F203" s="70" t="s">
        <v>44</v>
      </c>
      <c r="G203" s="70" t="s">
        <v>17</v>
      </c>
      <c r="H203" s="4">
        <v>45614</v>
      </c>
      <c r="I203" s="70" t="s">
        <v>356</v>
      </c>
      <c r="J203" s="70" t="s">
        <v>373</v>
      </c>
      <c r="K203" s="22">
        <f t="shared" si="3"/>
        <v>5</v>
      </c>
      <c r="L203" s="60">
        <v>0</v>
      </c>
      <c r="M203" s="224">
        <v>45614</v>
      </c>
    </row>
    <row r="204" spans="1:14">
      <c r="A204" s="4">
        <v>45615</v>
      </c>
      <c r="B204" s="70" t="s">
        <v>41</v>
      </c>
      <c r="C204" s="70" t="s">
        <v>46</v>
      </c>
      <c r="D204" s="70" t="s">
        <v>168</v>
      </c>
      <c r="E204" s="59">
        <v>1</v>
      </c>
      <c r="F204" s="70" t="s">
        <v>44</v>
      </c>
      <c r="G204" s="70" t="s">
        <v>14</v>
      </c>
      <c r="H204" s="4">
        <v>45615</v>
      </c>
      <c r="I204" s="70" t="s">
        <v>356</v>
      </c>
      <c r="J204" s="70" t="s">
        <v>172</v>
      </c>
      <c r="K204" s="22">
        <f t="shared" si="3"/>
        <v>1</v>
      </c>
      <c r="L204" s="60">
        <v>0</v>
      </c>
      <c r="M204" s="224">
        <v>45615</v>
      </c>
    </row>
    <row r="205" spans="1:14">
      <c r="A205" s="4">
        <v>45609</v>
      </c>
      <c r="B205" s="70" t="s">
        <v>41</v>
      </c>
      <c r="C205" s="70" t="s">
        <v>42</v>
      </c>
      <c r="D205" s="70" t="s">
        <v>43</v>
      </c>
      <c r="E205" s="59">
        <v>36</v>
      </c>
      <c r="F205" s="70" t="s">
        <v>44</v>
      </c>
      <c r="G205" s="70" t="s">
        <v>37</v>
      </c>
      <c r="H205" s="4">
        <v>45610</v>
      </c>
      <c r="I205" s="70" t="s">
        <v>356</v>
      </c>
      <c r="J205" s="70" t="s">
        <v>1809</v>
      </c>
      <c r="K205" s="22">
        <f t="shared" si="3"/>
        <v>36</v>
      </c>
      <c r="L205" s="60">
        <v>0</v>
      </c>
      <c r="N205" s="281" t="s">
        <v>1054</v>
      </c>
    </row>
    <row r="206" spans="1:14">
      <c r="A206" s="4">
        <v>45609</v>
      </c>
      <c r="B206" s="70" t="s">
        <v>41</v>
      </c>
      <c r="C206" s="70" t="s">
        <v>42</v>
      </c>
      <c r="D206" s="70" t="s">
        <v>43</v>
      </c>
      <c r="E206" s="59">
        <v>29</v>
      </c>
      <c r="F206" s="70" t="s">
        <v>44</v>
      </c>
      <c r="G206" s="70" t="s">
        <v>37</v>
      </c>
      <c r="H206" s="4">
        <v>45610</v>
      </c>
      <c r="I206" s="70" t="s">
        <v>356</v>
      </c>
      <c r="J206" s="70" t="s">
        <v>1810</v>
      </c>
      <c r="K206" s="22">
        <f t="shared" si="3"/>
        <v>26</v>
      </c>
      <c r="L206" s="60">
        <v>3</v>
      </c>
      <c r="N206" s="281" t="s">
        <v>1054</v>
      </c>
    </row>
    <row r="207" spans="1:14">
      <c r="A207" s="4">
        <v>45609</v>
      </c>
      <c r="B207" s="70" t="s">
        <v>41</v>
      </c>
      <c r="C207" s="70" t="s">
        <v>42</v>
      </c>
      <c r="D207" s="70" t="s">
        <v>43</v>
      </c>
      <c r="E207" s="59">
        <v>38</v>
      </c>
      <c r="F207" s="70" t="s">
        <v>44</v>
      </c>
      <c r="G207" s="70" t="s">
        <v>37</v>
      </c>
      <c r="H207" s="4">
        <v>45611</v>
      </c>
      <c r="I207" s="70" t="s">
        <v>356</v>
      </c>
      <c r="J207" s="70" t="s">
        <v>1811</v>
      </c>
      <c r="K207" s="22">
        <f t="shared" si="3"/>
        <v>23</v>
      </c>
      <c r="L207" s="60">
        <v>15</v>
      </c>
      <c r="N207" s="281" t="s">
        <v>1013</v>
      </c>
    </row>
    <row r="208" spans="1:14">
      <c r="A208" s="4">
        <v>45609</v>
      </c>
      <c r="B208" s="70" t="s">
        <v>41</v>
      </c>
      <c r="C208" s="70" t="s">
        <v>42</v>
      </c>
      <c r="D208" s="70" t="s">
        <v>43</v>
      </c>
      <c r="E208" s="59">
        <v>8</v>
      </c>
      <c r="F208" s="70" t="s">
        <v>44</v>
      </c>
      <c r="G208" s="70" t="s">
        <v>37</v>
      </c>
      <c r="H208" s="4">
        <v>45601</v>
      </c>
      <c r="I208" s="70" t="s">
        <v>356</v>
      </c>
      <c r="J208" s="70" t="s">
        <v>1812</v>
      </c>
      <c r="K208" s="22">
        <f t="shared" si="3"/>
        <v>3</v>
      </c>
      <c r="L208" s="60">
        <v>5</v>
      </c>
      <c r="N208" s="281" t="s">
        <v>1013</v>
      </c>
    </row>
    <row r="209" spans="1:14">
      <c r="A209" s="4">
        <v>45614</v>
      </c>
      <c r="B209" s="70" t="s">
        <v>41</v>
      </c>
      <c r="C209" s="70" t="s">
        <v>49</v>
      </c>
      <c r="D209" s="70" t="s">
        <v>43</v>
      </c>
      <c r="E209" s="59">
        <v>43</v>
      </c>
      <c r="F209" s="70" t="s">
        <v>44</v>
      </c>
      <c r="G209" s="70" t="s">
        <v>37</v>
      </c>
      <c r="H209" s="4">
        <v>45615</v>
      </c>
      <c r="I209" s="70" t="s">
        <v>356</v>
      </c>
      <c r="J209" s="70" t="s">
        <v>876</v>
      </c>
      <c r="K209" s="22">
        <f t="shared" si="3"/>
        <v>43</v>
      </c>
      <c r="L209" s="60">
        <v>0</v>
      </c>
      <c r="N209" s="281" t="s">
        <v>1054</v>
      </c>
    </row>
    <row r="210" spans="1:14">
      <c r="A210" s="4">
        <v>45614</v>
      </c>
      <c r="B210" s="70" t="s">
        <v>41</v>
      </c>
      <c r="C210" s="70" t="s">
        <v>49</v>
      </c>
      <c r="D210" s="70" t="s">
        <v>43</v>
      </c>
      <c r="E210" s="59">
        <v>36</v>
      </c>
      <c r="F210" s="70" t="s">
        <v>44</v>
      </c>
      <c r="G210" s="70" t="s">
        <v>37</v>
      </c>
      <c r="H210" s="4">
        <v>45615</v>
      </c>
      <c r="I210" s="70" t="s">
        <v>356</v>
      </c>
      <c r="J210" s="70" t="s">
        <v>1813</v>
      </c>
      <c r="K210" s="22">
        <f t="shared" si="3"/>
        <v>33</v>
      </c>
      <c r="L210" s="60">
        <v>3</v>
      </c>
      <c r="N210" s="281" t="s">
        <v>1008</v>
      </c>
    </row>
    <row r="211" spans="1:14">
      <c r="A211" s="4">
        <v>45614</v>
      </c>
      <c r="B211" s="70" t="s">
        <v>41</v>
      </c>
      <c r="C211" s="70" t="s">
        <v>49</v>
      </c>
      <c r="D211" s="70" t="s">
        <v>43</v>
      </c>
      <c r="E211" s="59">
        <v>48</v>
      </c>
      <c r="F211" s="70" t="s">
        <v>44</v>
      </c>
      <c r="G211" s="70" t="s">
        <v>37</v>
      </c>
      <c r="H211" s="4">
        <v>45615</v>
      </c>
      <c r="I211" s="70" t="s">
        <v>356</v>
      </c>
      <c r="J211" s="70" t="s">
        <v>1814</v>
      </c>
      <c r="K211" s="22">
        <f t="shared" si="3"/>
        <v>43</v>
      </c>
      <c r="L211" s="60">
        <v>5</v>
      </c>
      <c r="N211" s="281" t="s">
        <v>1013</v>
      </c>
    </row>
    <row r="212" spans="1:14">
      <c r="A212" s="4">
        <v>45602</v>
      </c>
      <c r="B212" s="70" t="s">
        <v>41</v>
      </c>
      <c r="C212" s="70" t="s">
        <v>46</v>
      </c>
      <c r="D212" s="70" t="s">
        <v>43</v>
      </c>
      <c r="E212" s="59">
        <v>30</v>
      </c>
      <c r="F212" s="70" t="s">
        <v>44</v>
      </c>
      <c r="G212" s="70" t="s">
        <v>37</v>
      </c>
      <c r="H212" s="4">
        <v>45607</v>
      </c>
      <c r="I212" s="70" t="s">
        <v>356</v>
      </c>
      <c r="J212" s="70" t="s">
        <v>1815</v>
      </c>
      <c r="K212" s="22">
        <f t="shared" si="3"/>
        <v>25</v>
      </c>
      <c r="L212" s="60">
        <v>5</v>
      </c>
      <c r="M212" s="224">
        <v>45607</v>
      </c>
      <c r="N212" s="281" t="s">
        <v>1013</v>
      </c>
    </row>
    <row r="213" spans="1:14">
      <c r="A213" s="4">
        <v>45602</v>
      </c>
      <c r="B213" s="70" t="s">
        <v>41</v>
      </c>
      <c r="C213" s="70" t="s">
        <v>46</v>
      </c>
      <c r="D213" s="70" t="s">
        <v>43</v>
      </c>
      <c r="E213" s="59">
        <v>31</v>
      </c>
      <c r="F213" s="70" t="s">
        <v>44</v>
      </c>
      <c r="G213" s="70" t="s">
        <v>37</v>
      </c>
      <c r="H213" s="4">
        <v>45607</v>
      </c>
      <c r="I213" s="70" t="s">
        <v>356</v>
      </c>
      <c r="J213" s="70" t="s">
        <v>117</v>
      </c>
      <c r="K213" s="22">
        <f t="shared" si="3"/>
        <v>27</v>
      </c>
      <c r="L213" s="60">
        <v>4</v>
      </c>
      <c r="M213" s="224">
        <v>45607</v>
      </c>
      <c r="N213" s="281" t="s">
        <v>1013</v>
      </c>
    </row>
    <row r="214" spans="1:14">
      <c r="A214" s="4">
        <v>45601</v>
      </c>
      <c r="B214" s="70" t="s">
        <v>41</v>
      </c>
      <c r="C214" s="70" t="s">
        <v>42</v>
      </c>
      <c r="D214" s="70" t="s">
        <v>43</v>
      </c>
      <c r="E214" s="59">
        <v>6</v>
      </c>
      <c r="F214" s="70" t="s">
        <v>44</v>
      </c>
      <c r="G214" s="70" t="s">
        <v>17</v>
      </c>
      <c r="H214" s="115">
        <v>45608</v>
      </c>
      <c r="I214" s="70" t="s">
        <v>356</v>
      </c>
      <c r="J214" s="70" t="s">
        <v>1816</v>
      </c>
      <c r="K214" s="22">
        <f t="shared" si="3"/>
        <v>4</v>
      </c>
      <c r="L214" s="60">
        <v>2</v>
      </c>
      <c r="M214" s="224">
        <v>45609</v>
      </c>
      <c r="N214" s="281" t="s">
        <v>1017</v>
      </c>
    </row>
    <row r="215" spans="1:14">
      <c r="A215" s="4">
        <v>45601</v>
      </c>
      <c r="B215" s="70" t="s">
        <v>41</v>
      </c>
      <c r="C215" s="70" t="s">
        <v>42</v>
      </c>
      <c r="D215" s="70" t="s">
        <v>43</v>
      </c>
      <c r="E215" s="59">
        <v>30</v>
      </c>
      <c r="F215" s="70" t="s">
        <v>44</v>
      </c>
      <c r="G215" s="70" t="s">
        <v>17</v>
      </c>
      <c r="H215" s="4">
        <v>45608</v>
      </c>
      <c r="I215" s="70" t="s">
        <v>356</v>
      </c>
      <c r="J215" s="70" t="s">
        <v>1817</v>
      </c>
      <c r="K215" s="22">
        <f t="shared" si="3"/>
        <v>18</v>
      </c>
      <c r="L215" s="60">
        <v>12</v>
      </c>
      <c r="M215" s="224">
        <v>45609</v>
      </c>
      <c r="N215" s="281" t="s">
        <v>1017</v>
      </c>
    </row>
    <row r="216" spans="1:14">
      <c r="A216" s="4">
        <v>45602</v>
      </c>
      <c r="B216" s="70" t="s">
        <v>41</v>
      </c>
      <c r="C216" s="70" t="s">
        <v>49</v>
      </c>
      <c r="D216" s="70" t="s">
        <v>43</v>
      </c>
      <c r="E216" s="59">
        <v>23</v>
      </c>
      <c r="F216" s="70" t="s">
        <v>44</v>
      </c>
      <c r="G216" s="70" t="s">
        <v>17</v>
      </c>
      <c r="H216" s="4">
        <v>45607</v>
      </c>
      <c r="I216" s="70" t="s">
        <v>356</v>
      </c>
      <c r="J216" s="70" t="s">
        <v>1819</v>
      </c>
      <c r="K216" s="22">
        <f t="shared" si="3"/>
        <v>21</v>
      </c>
      <c r="L216" s="60">
        <v>2</v>
      </c>
      <c r="M216" s="224">
        <v>45609</v>
      </c>
      <c r="N216" s="281" t="s">
        <v>1017</v>
      </c>
    </row>
    <row r="217" spans="1:14">
      <c r="A217" s="4">
        <v>45602</v>
      </c>
      <c r="B217" s="70" t="s">
        <v>41</v>
      </c>
      <c r="C217" s="70" t="s">
        <v>49</v>
      </c>
      <c r="D217" s="70" t="s">
        <v>43</v>
      </c>
      <c r="E217" s="59">
        <v>20</v>
      </c>
      <c r="F217" s="70" t="s">
        <v>44</v>
      </c>
      <c r="G217" s="70" t="s">
        <v>17</v>
      </c>
      <c r="H217" s="4">
        <v>45607</v>
      </c>
      <c r="I217" s="70" t="s">
        <v>356</v>
      </c>
      <c r="J217" s="70" t="s">
        <v>1820</v>
      </c>
      <c r="K217" s="22">
        <f t="shared" si="3"/>
        <v>15</v>
      </c>
      <c r="L217" s="60">
        <v>5</v>
      </c>
      <c r="M217" s="224">
        <v>45609</v>
      </c>
      <c r="N217" s="281" t="s">
        <v>1017</v>
      </c>
    </row>
    <row r="218" spans="1:14">
      <c r="A218" s="4">
        <v>45609</v>
      </c>
      <c r="B218" s="70" t="s">
        <v>41</v>
      </c>
      <c r="C218" s="70" t="s">
        <v>49</v>
      </c>
      <c r="D218" s="70" t="s">
        <v>43</v>
      </c>
      <c r="E218" s="59">
        <v>5</v>
      </c>
      <c r="F218" s="70" t="s">
        <v>44</v>
      </c>
      <c r="G218" s="70" t="s">
        <v>17</v>
      </c>
      <c r="H218" s="4">
        <v>45616</v>
      </c>
      <c r="I218" s="70" t="s">
        <v>356</v>
      </c>
      <c r="J218" s="70" t="s">
        <v>1821</v>
      </c>
      <c r="K218" s="22">
        <f t="shared" si="3"/>
        <v>5</v>
      </c>
      <c r="L218" s="60">
        <v>0</v>
      </c>
      <c r="M218" s="224">
        <v>45616</v>
      </c>
      <c r="N218" s="281" t="s">
        <v>1017</v>
      </c>
    </row>
    <row r="219" spans="1:14">
      <c r="A219" s="4">
        <v>45602</v>
      </c>
      <c r="B219" s="70" t="s">
        <v>41</v>
      </c>
      <c r="C219" s="70" t="s">
        <v>46</v>
      </c>
      <c r="D219" s="70" t="s">
        <v>43</v>
      </c>
      <c r="E219" s="59">
        <v>26</v>
      </c>
      <c r="F219" s="70" t="s">
        <v>44</v>
      </c>
      <c r="G219" s="70" t="s">
        <v>37</v>
      </c>
      <c r="H219" s="4">
        <v>45604</v>
      </c>
      <c r="I219" s="70" t="s">
        <v>356</v>
      </c>
      <c r="J219" s="70" t="s">
        <v>1822</v>
      </c>
      <c r="K219" s="22">
        <f t="shared" si="3"/>
        <v>24</v>
      </c>
      <c r="L219" s="60">
        <v>2</v>
      </c>
      <c r="M219" s="224">
        <v>45607</v>
      </c>
      <c r="N219" s="282" t="s">
        <v>1008</v>
      </c>
    </row>
    <row r="220" spans="1:14">
      <c r="A220" s="4">
        <v>45602</v>
      </c>
      <c r="B220" s="70" t="s">
        <v>41</v>
      </c>
      <c r="C220" s="70" t="s">
        <v>46</v>
      </c>
      <c r="D220" s="70" t="s">
        <v>43</v>
      </c>
      <c r="E220" s="59">
        <v>26</v>
      </c>
      <c r="F220" s="70" t="s">
        <v>44</v>
      </c>
      <c r="G220" s="70" t="s">
        <v>37</v>
      </c>
      <c r="H220" s="4">
        <v>45604</v>
      </c>
      <c r="I220" s="70" t="s">
        <v>356</v>
      </c>
      <c r="J220" s="70" t="s">
        <v>1565</v>
      </c>
      <c r="K220" s="22">
        <f t="shared" si="3"/>
        <v>21</v>
      </c>
      <c r="L220" s="60">
        <v>5</v>
      </c>
      <c r="M220" s="224">
        <v>45607</v>
      </c>
      <c r="N220" s="282" t="s">
        <v>1008</v>
      </c>
    </row>
    <row r="221" spans="1:14">
      <c r="A221" s="4">
        <v>45602</v>
      </c>
      <c r="B221" s="70" t="s">
        <v>41</v>
      </c>
      <c r="C221" s="70" t="s">
        <v>46</v>
      </c>
      <c r="D221" s="70" t="s">
        <v>43</v>
      </c>
      <c r="E221" s="59">
        <v>28</v>
      </c>
      <c r="F221" s="70" t="s">
        <v>44</v>
      </c>
      <c r="G221" s="70" t="s">
        <v>37</v>
      </c>
      <c r="H221" s="4">
        <v>45604</v>
      </c>
      <c r="I221" s="70" t="s">
        <v>356</v>
      </c>
      <c r="J221" s="70" t="s">
        <v>1823</v>
      </c>
      <c r="K221" s="22">
        <f t="shared" si="3"/>
        <v>26</v>
      </c>
      <c r="L221" s="60">
        <v>2</v>
      </c>
      <c r="M221" s="224">
        <v>45607</v>
      </c>
      <c r="N221" s="282" t="s">
        <v>1008</v>
      </c>
    </row>
    <row r="222" spans="1:14">
      <c r="A222" s="4">
        <v>45602</v>
      </c>
      <c r="B222" s="70" t="s">
        <v>41</v>
      </c>
      <c r="C222" s="70" t="s">
        <v>46</v>
      </c>
      <c r="D222" s="70" t="s">
        <v>43</v>
      </c>
      <c r="E222" s="59">
        <v>28</v>
      </c>
      <c r="F222" s="70" t="s">
        <v>44</v>
      </c>
      <c r="G222" s="70" t="s">
        <v>37</v>
      </c>
      <c r="H222" s="4">
        <v>45604</v>
      </c>
      <c r="I222" s="70" t="s">
        <v>356</v>
      </c>
      <c r="J222" s="70" t="s">
        <v>1824</v>
      </c>
      <c r="K222" s="22">
        <f t="shared" si="3"/>
        <v>26</v>
      </c>
      <c r="L222" s="60">
        <v>2</v>
      </c>
      <c r="M222" s="224">
        <v>45607</v>
      </c>
      <c r="N222" s="282" t="s">
        <v>1008</v>
      </c>
    </row>
    <row r="223" spans="1:14">
      <c r="A223" s="4">
        <v>45614</v>
      </c>
      <c r="B223" s="70" t="s">
        <v>41</v>
      </c>
      <c r="C223" s="70" t="s">
        <v>64</v>
      </c>
      <c r="D223" s="70" t="s">
        <v>43</v>
      </c>
      <c r="E223" s="59">
        <v>35</v>
      </c>
      <c r="F223" s="70" t="s">
        <v>44</v>
      </c>
      <c r="G223" s="70" t="s">
        <v>37</v>
      </c>
      <c r="H223" s="4">
        <v>45616</v>
      </c>
      <c r="I223" s="70" t="s">
        <v>356</v>
      </c>
      <c r="J223" s="70" t="s">
        <v>1825</v>
      </c>
      <c r="K223" s="22">
        <f t="shared" si="3"/>
        <v>30</v>
      </c>
      <c r="L223" s="60">
        <v>5</v>
      </c>
      <c r="N223" s="282" t="s">
        <v>1008</v>
      </c>
    </row>
    <row r="224" spans="1:14">
      <c r="A224" s="4">
        <v>45614</v>
      </c>
      <c r="B224" s="70" t="s">
        <v>41</v>
      </c>
      <c r="C224" s="70" t="s">
        <v>64</v>
      </c>
      <c r="D224" s="70" t="s">
        <v>43</v>
      </c>
      <c r="E224" s="59">
        <v>5</v>
      </c>
      <c r="F224" s="70" t="s">
        <v>44</v>
      </c>
      <c r="G224" s="70" t="s">
        <v>37</v>
      </c>
      <c r="H224" s="4">
        <v>45616</v>
      </c>
      <c r="I224" s="70" t="s">
        <v>356</v>
      </c>
      <c r="J224" s="70" t="s">
        <v>498</v>
      </c>
      <c r="K224" s="22">
        <f t="shared" si="3"/>
        <v>5</v>
      </c>
      <c r="L224" s="60">
        <v>0</v>
      </c>
      <c r="N224" s="282" t="s">
        <v>1047</v>
      </c>
    </row>
    <row r="225" spans="1:14">
      <c r="A225" s="4">
        <v>45614</v>
      </c>
      <c r="B225" s="70" t="s">
        <v>41</v>
      </c>
      <c r="C225" s="70" t="s">
        <v>64</v>
      </c>
      <c r="D225" s="70" t="s">
        <v>43</v>
      </c>
      <c r="E225" s="59">
        <v>31</v>
      </c>
      <c r="F225" s="70" t="s">
        <v>44</v>
      </c>
      <c r="G225" s="70" t="s">
        <v>37</v>
      </c>
      <c r="H225" s="4">
        <v>45614</v>
      </c>
      <c r="I225" s="70" t="s">
        <v>356</v>
      </c>
      <c r="J225" s="70" t="s">
        <v>1826</v>
      </c>
      <c r="K225" s="22">
        <f t="shared" si="3"/>
        <v>24</v>
      </c>
      <c r="L225" s="60">
        <v>7</v>
      </c>
      <c r="N225" s="282" t="s">
        <v>1053</v>
      </c>
    </row>
    <row r="226" spans="1:14">
      <c r="A226" s="4">
        <v>45607</v>
      </c>
      <c r="B226" s="70" t="s">
        <v>41</v>
      </c>
      <c r="C226" s="70" t="s">
        <v>46</v>
      </c>
      <c r="D226" s="70" t="s">
        <v>43</v>
      </c>
      <c r="E226" s="59">
        <v>7</v>
      </c>
      <c r="F226" s="70" t="s">
        <v>44</v>
      </c>
      <c r="G226" s="70" t="s">
        <v>23</v>
      </c>
      <c r="H226" s="4">
        <v>45617</v>
      </c>
      <c r="I226" s="70" t="s">
        <v>356</v>
      </c>
      <c r="J226" s="70" t="s">
        <v>1828</v>
      </c>
      <c r="K226" s="22">
        <f t="shared" si="3"/>
        <v>7</v>
      </c>
      <c r="L226" s="60">
        <v>0</v>
      </c>
      <c r="M226" s="224">
        <v>45617</v>
      </c>
      <c r="N226" s="283" t="s">
        <v>1132</v>
      </c>
    </row>
    <row r="227" spans="1:14">
      <c r="A227" s="4">
        <v>45603</v>
      </c>
      <c r="B227" s="70" t="s">
        <v>41</v>
      </c>
      <c r="C227" s="70" t="s">
        <v>46</v>
      </c>
      <c r="D227" s="70" t="s">
        <v>43</v>
      </c>
      <c r="E227" s="59">
        <v>2</v>
      </c>
      <c r="F227" s="70" t="s">
        <v>44</v>
      </c>
      <c r="G227" s="70" t="s">
        <v>21</v>
      </c>
      <c r="H227" s="4">
        <v>45607</v>
      </c>
      <c r="I227" s="70" t="s">
        <v>356</v>
      </c>
      <c r="J227" s="70" t="s">
        <v>1833</v>
      </c>
      <c r="K227" s="22">
        <f t="shared" si="3"/>
        <v>2</v>
      </c>
      <c r="L227" s="60">
        <v>0</v>
      </c>
      <c r="M227" s="224">
        <v>45607</v>
      </c>
      <c r="N227" s="283" t="s">
        <v>1318</v>
      </c>
    </row>
    <row r="228" spans="1:14">
      <c r="A228" s="4">
        <v>45617</v>
      </c>
      <c r="B228" s="70" t="s">
        <v>41</v>
      </c>
      <c r="C228" s="70" t="s">
        <v>49</v>
      </c>
      <c r="D228" s="70" t="s">
        <v>43</v>
      </c>
      <c r="E228" s="59">
        <v>1</v>
      </c>
      <c r="F228" s="70" t="s">
        <v>44</v>
      </c>
      <c r="G228" s="70" t="s">
        <v>37</v>
      </c>
      <c r="H228" s="4">
        <v>45617</v>
      </c>
      <c r="I228" s="70" t="s">
        <v>356</v>
      </c>
      <c r="J228" s="70" t="s">
        <v>1836</v>
      </c>
      <c r="K228" s="22">
        <f t="shared" si="3"/>
        <v>1</v>
      </c>
      <c r="L228" s="60">
        <v>0</v>
      </c>
      <c r="M228" s="224">
        <v>45617</v>
      </c>
      <c r="N228" s="283" t="s">
        <v>1192</v>
      </c>
    </row>
    <row r="229" spans="1:14">
      <c r="A229" s="4">
        <v>45618</v>
      </c>
      <c r="B229" s="70" t="s">
        <v>41</v>
      </c>
      <c r="C229" s="70" t="s">
        <v>64</v>
      </c>
      <c r="D229" s="70" t="s">
        <v>43</v>
      </c>
      <c r="E229" s="59">
        <v>2</v>
      </c>
      <c r="F229" s="70" t="s">
        <v>44</v>
      </c>
      <c r="G229" s="70" t="s">
        <v>37</v>
      </c>
      <c r="H229" s="4">
        <v>45618</v>
      </c>
      <c r="I229" s="70" t="s">
        <v>356</v>
      </c>
      <c r="J229" s="70" t="s">
        <v>1837</v>
      </c>
      <c r="K229" s="22">
        <f t="shared" si="3"/>
        <v>2</v>
      </c>
      <c r="L229" s="60">
        <v>0</v>
      </c>
      <c r="M229" s="224">
        <v>45618</v>
      </c>
      <c r="N229" s="283" t="s">
        <v>1192</v>
      </c>
    </row>
    <row r="230" spans="1:14">
      <c r="A230" s="4">
        <v>45618</v>
      </c>
      <c r="B230" s="70" t="s">
        <v>41</v>
      </c>
      <c r="C230" s="70" t="s">
        <v>64</v>
      </c>
      <c r="D230" s="70" t="s">
        <v>43</v>
      </c>
      <c r="E230" s="59">
        <v>2</v>
      </c>
      <c r="F230" s="70" t="s">
        <v>44</v>
      </c>
      <c r="G230" s="70" t="s">
        <v>37</v>
      </c>
      <c r="H230" s="4">
        <v>45618</v>
      </c>
      <c r="I230" s="70" t="s">
        <v>356</v>
      </c>
      <c r="J230" s="70" t="s">
        <v>1838</v>
      </c>
      <c r="K230" s="22">
        <f t="shared" si="3"/>
        <v>2</v>
      </c>
      <c r="L230" s="60">
        <v>0</v>
      </c>
      <c r="M230" s="225">
        <v>45618</v>
      </c>
      <c r="N230" s="283" t="s">
        <v>1008</v>
      </c>
    </row>
    <row r="231" spans="1:14">
      <c r="A231" s="4">
        <v>45602</v>
      </c>
      <c r="B231" s="70" t="s">
        <v>41</v>
      </c>
      <c r="C231" s="70" t="s">
        <v>49</v>
      </c>
      <c r="D231" s="70" t="s">
        <v>43</v>
      </c>
      <c r="E231" s="59">
        <v>1</v>
      </c>
      <c r="F231" s="70" t="s">
        <v>44</v>
      </c>
      <c r="G231" s="70" t="s">
        <v>15</v>
      </c>
      <c r="H231" s="4">
        <v>45602</v>
      </c>
      <c r="I231" s="70" t="s">
        <v>356</v>
      </c>
      <c r="J231" s="70" t="s">
        <v>1339</v>
      </c>
      <c r="K231" s="22">
        <f t="shared" si="3"/>
        <v>1</v>
      </c>
      <c r="L231" s="60">
        <v>0</v>
      </c>
      <c r="M231" s="224">
        <v>45602</v>
      </c>
      <c r="N231" s="283" t="s">
        <v>1340</v>
      </c>
    </row>
    <row r="232" spans="1:14">
      <c r="A232" s="4">
        <v>45602</v>
      </c>
      <c r="B232" s="70" t="s">
        <v>41</v>
      </c>
      <c r="C232" s="70" t="s">
        <v>49</v>
      </c>
      <c r="D232" s="70" t="s">
        <v>43</v>
      </c>
      <c r="E232" s="59">
        <v>1</v>
      </c>
      <c r="F232" s="70" t="s">
        <v>44</v>
      </c>
      <c r="G232" s="70" t="s">
        <v>15</v>
      </c>
      <c r="H232" s="4">
        <v>45602</v>
      </c>
      <c r="I232" s="70" t="s">
        <v>356</v>
      </c>
      <c r="J232" s="70" t="s">
        <v>431</v>
      </c>
      <c r="K232" s="22">
        <f t="shared" si="3"/>
        <v>1</v>
      </c>
      <c r="L232" s="60">
        <v>0</v>
      </c>
      <c r="M232" s="224">
        <v>45602</v>
      </c>
      <c r="N232" s="283" t="s">
        <v>1406</v>
      </c>
    </row>
    <row r="233" spans="1:14">
      <c r="A233" s="4">
        <v>45614</v>
      </c>
      <c r="B233" s="70" t="s">
        <v>41</v>
      </c>
      <c r="C233" s="70" t="s">
        <v>49</v>
      </c>
      <c r="D233" s="70" t="s">
        <v>43</v>
      </c>
      <c r="E233" s="59">
        <v>1</v>
      </c>
      <c r="F233" s="70" t="s">
        <v>44</v>
      </c>
      <c r="G233" s="70" t="s">
        <v>15</v>
      </c>
      <c r="H233" s="4">
        <v>45614</v>
      </c>
      <c r="I233" s="70" t="s">
        <v>356</v>
      </c>
      <c r="J233" s="70" t="s">
        <v>245</v>
      </c>
      <c r="K233" s="22">
        <f t="shared" si="3"/>
        <v>1</v>
      </c>
      <c r="L233" s="60">
        <v>0</v>
      </c>
      <c r="M233" s="224">
        <v>45602</v>
      </c>
      <c r="N233" s="283" t="s">
        <v>1340</v>
      </c>
    </row>
    <row r="234" spans="1:14">
      <c r="A234" s="4">
        <v>45617</v>
      </c>
      <c r="B234" s="70" t="s">
        <v>41</v>
      </c>
      <c r="C234" s="70" t="s">
        <v>42</v>
      </c>
      <c r="D234" s="70" t="s">
        <v>43</v>
      </c>
      <c r="E234" s="59">
        <v>2</v>
      </c>
      <c r="F234" s="70" t="s">
        <v>44</v>
      </c>
      <c r="G234" s="70" t="s">
        <v>15</v>
      </c>
      <c r="H234" s="4">
        <v>45617</v>
      </c>
      <c r="I234" s="70" t="s">
        <v>356</v>
      </c>
      <c r="J234" s="70" t="s">
        <v>1839</v>
      </c>
      <c r="K234" s="22">
        <f t="shared" si="3"/>
        <v>1</v>
      </c>
      <c r="L234" s="60">
        <v>1</v>
      </c>
      <c r="M234" s="224">
        <v>45617</v>
      </c>
      <c r="N234" s="283" t="s">
        <v>1406</v>
      </c>
    </row>
    <row r="235" spans="1:14">
      <c r="A235" s="4">
        <v>45618</v>
      </c>
      <c r="B235" s="70" t="s">
        <v>41</v>
      </c>
      <c r="C235" s="70" t="s">
        <v>64</v>
      </c>
      <c r="D235" s="70" t="s">
        <v>163</v>
      </c>
      <c r="E235" s="59">
        <v>1</v>
      </c>
      <c r="F235" s="70" t="s">
        <v>44</v>
      </c>
      <c r="G235" s="70" t="s">
        <v>14</v>
      </c>
      <c r="H235" s="4">
        <v>45618</v>
      </c>
      <c r="I235" s="70" t="s">
        <v>356</v>
      </c>
      <c r="J235" s="70" t="s">
        <v>776</v>
      </c>
      <c r="K235" s="22">
        <f t="shared" si="3"/>
        <v>1</v>
      </c>
      <c r="L235" s="60">
        <v>0</v>
      </c>
      <c r="M235" s="224">
        <v>45618</v>
      </c>
    </row>
    <row r="236" spans="1:14">
      <c r="A236" s="4">
        <v>45618</v>
      </c>
      <c r="B236" s="70" t="s">
        <v>41</v>
      </c>
      <c r="C236" s="70" t="s">
        <v>64</v>
      </c>
      <c r="D236" s="70" t="s">
        <v>163</v>
      </c>
      <c r="E236" s="59">
        <v>1</v>
      </c>
      <c r="F236" s="70" t="s">
        <v>44</v>
      </c>
      <c r="G236" s="70" t="s">
        <v>15</v>
      </c>
      <c r="H236" s="4">
        <v>45618</v>
      </c>
      <c r="I236" s="70" t="s">
        <v>356</v>
      </c>
      <c r="J236" s="70" t="s">
        <v>777</v>
      </c>
      <c r="K236" s="22">
        <f t="shared" si="3"/>
        <v>1</v>
      </c>
      <c r="L236" s="60">
        <v>0</v>
      </c>
      <c r="M236" s="224">
        <v>45618</v>
      </c>
    </row>
    <row r="237" spans="1:14">
      <c r="A237" s="4">
        <v>45618</v>
      </c>
      <c r="B237" s="70" t="s">
        <v>41</v>
      </c>
      <c r="C237" s="70" t="s">
        <v>64</v>
      </c>
      <c r="D237" s="70" t="s">
        <v>163</v>
      </c>
      <c r="E237" s="59">
        <v>1</v>
      </c>
      <c r="F237" s="70" t="s">
        <v>44</v>
      </c>
      <c r="G237" s="70" t="s">
        <v>37</v>
      </c>
      <c r="H237" s="4">
        <v>45618</v>
      </c>
      <c r="I237" s="70" t="s">
        <v>356</v>
      </c>
      <c r="J237" s="70" t="s">
        <v>348</v>
      </c>
      <c r="K237" s="22">
        <f t="shared" si="3"/>
        <v>1</v>
      </c>
      <c r="L237" s="60">
        <v>0</v>
      </c>
      <c r="M237" s="224">
        <v>45618</v>
      </c>
    </row>
    <row r="238" spans="1:14">
      <c r="A238" s="4">
        <v>45618</v>
      </c>
      <c r="B238" s="70" t="s">
        <v>41</v>
      </c>
      <c r="C238" s="70" t="s">
        <v>42</v>
      </c>
      <c r="D238" s="70" t="s">
        <v>43</v>
      </c>
      <c r="E238" s="59">
        <v>1</v>
      </c>
      <c r="F238" s="70" t="s">
        <v>44</v>
      </c>
      <c r="G238" s="70" t="s">
        <v>14</v>
      </c>
      <c r="H238" s="4">
        <v>45618</v>
      </c>
      <c r="I238" s="70" t="s">
        <v>356</v>
      </c>
      <c r="J238" s="3">
        <v>4134</v>
      </c>
      <c r="K238" s="22">
        <f t="shared" si="3"/>
        <v>1</v>
      </c>
      <c r="L238" s="60">
        <v>0</v>
      </c>
      <c r="M238" s="224">
        <v>45618</v>
      </c>
    </row>
    <row r="239" spans="1:14">
      <c r="A239" s="4">
        <v>45618</v>
      </c>
      <c r="B239" s="70" t="s">
        <v>41</v>
      </c>
      <c r="C239" s="70" t="s">
        <v>42</v>
      </c>
      <c r="D239" s="70" t="s">
        <v>43</v>
      </c>
      <c r="E239" s="59">
        <v>1</v>
      </c>
      <c r="F239" s="70" t="s">
        <v>44</v>
      </c>
      <c r="G239" s="70" t="s">
        <v>15</v>
      </c>
      <c r="H239" s="4">
        <v>45618</v>
      </c>
      <c r="I239" s="70" t="s">
        <v>356</v>
      </c>
      <c r="J239" s="70" t="s">
        <v>432</v>
      </c>
      <c r="K239" s="22">
        <f t="shared" si="3"/>
        <v>1</v>
      </c>
      <c r="L239" s="60">
        <v>0</v>
      </c>
      <c r="M239" s="224">
        <v>45618</v>
      </c>
    </row>
    <row r="240" spans="1:14">
      <c r="A240" s="4">
        <v>45616</v>
      </c>
      <c r="B240" s="70" t="s">
        <v>41</v>
      </c>
      <c r="C240" s="70" t="s">
        <v>46</v>
      </c>
      <c r="D240" s="70" t="s">
        <v>173</v>
      </c>
      <c r="E240" s="59">
        <v>6</v>
      </c>
      <c r="F240" s="70" t="s">
        <v>44</v>
      </c>
      <c r="G240" s="70" t="s">
        <v>17</v>
      </c>
      <c r="H240" s="4">
        <v>45616</v>
      </c>
      <c r="I240" s="70" t="s">
        <v>356</v>
      </c>
      <c r="J240" s="70" t="s">
        <v>988</v>
      </c>
      <c r="K240" s="22">
        <f t="shared" si="3"/>
        <v>4</v>
      </c>
      <c r="L240" s="60">
        <v>2</v>
      </c>
      <c r="M240" s="224">
        <v>45616</v>
      </c>
    </row>
    <row r="241" spans="1:13">
      <c r="A241" s="4">
        <v>45616</v>
      </c>
      <c r="B241" s="70" t="s">
        <v>41</v>
      </c>
      <c r="C241" s="70" t="s">
        <v>46</v>
      </c>
      <c r="D241" s="70" t="s">
        <v>173</v>
      </c>
      <c r="E241" s="59">
        <v>1</v>
      </c>
      <c r="F241" s="70" t="s">
        <v>44</v>
      </c>
      <c r="G241" s="70" t="s">
        <v>14</v>
      </c>
      <c r="H241" s="4">
        <v>45616</v>
      </c>
      <c r="I241" s="70" t="s">
        <v>356</v>
      </c>
      <c r="J241" s="70" t="s">
        <v>1840</v>
      </c>
      <c r="K241" s="22">
        <f t="shared" si="3"/>
        <v>1</v>
      </c>
      <c r="L241" s="60">
        <v>0</v>
      </c>
      <c r="M241" s="224">
        <v>45616</v>
      </c>
    </row>
    <row r="242" spans="1:13">
      <c r="A242" s="4">
        <v>45616</v>
      </c>
      <c r="B242" s="70" t="s">
        <v>41</v>
      </c>
      <c r="C242" s="70" t="s">
        <v>46</v>
      </c>
      <c r="D242" s="70" t="s">
        <v>173</v>
      </c>
      <c r="E242" s="59">
        <v>1</v>
      </c>
      <c r="F242" s="70" t="s">
        <v>44</v>
      </c>
      <c r="G242" s="70" t="s">
        <v>15</v>
      </c>
      <c r="H242" s="4">
        <v>45616</v>
      </c>
      <c r="I242" s="70" t="s">
        <v>356</v>
      </c>
      <c r="J242" s="70" t="s">
        <v>723</v>
      </c>
      <c r="K242" s="22">
        <f t="shared" si="3"/>
        <v>1</v>
      </c>
      <c r="L242" s="60">
        <v>0</v>
      </c>
      <c r="M242" s="224">
        <v>45616</v>
      </c>
    </row>
    <row r="243" spans="1:13">
      <c r="A243" s="4">
        <v>45616</v>
      </c>
      <c r="B243" s="70" t="s">
        <v>41</v>
      </c>
      <c r="C243" s="70" t="s">
        <v>46</v>
      </c>
      <c r="D243" s="70" t="s">
        <v>173</v>
      </c>
      <c r="E243" s="59">
        <v>1</v>
      </c>
      <c r="F243" s="70" t="s">
        <v>44</v>
      </c>
      <c r="G243" s="70" t="s">
        <v>37</v>
      </c>
      <c r="H243" s="4">
        <v>45616</v>
      </c>
      <c r="I243" s="70" t="s">
        <v>356</v>
      </c>
      <c r="J243" s="70" t="s">
        <v>455</v>
      </c>
      <c r="K243" s="22">
        <f t="shared" si="3"/>
        <v>1</v>
      </c>
      <c r="L243" s="60">
        <v>0</v>
      </c>
      <c r="M243" s="224">
        <v>45616</v>
      </c>
    </row>
    <row r="244" spans="1:13">
      <c r="A244" s="4">
        <v>45616</v>
      </c>
      <c r="B244" s="70" t="s">
        <v>41</v>
      </c>
      <c r="C244" s="70" t="s">
        <v>46</v>
      </c>
      <c r="D244" s="70" t="s">
        <v>139</v>
      </c>
      <c r="E244" s="59">
        <v>1</v>
      </c>
      <c r="F244" s="70" t="s">
        <v>44</v>
      </c>
      <c r="G244" s="70" t="s">
        <v>17</v>
      </c>
      <c r="H244" s="4">
        <v>45616</v>
      </c>
      <c r="I244" s="70" t="s">
        <v>356</v>
      </c>
      <c r="J244" s="70" t="s">
        <v>151</v>
      </c>
      <c r="K244" s="22">
        <f t="shared" si="3"/>
        <v>1</v>
      </c>
      <c r="L244" s="60">
        <v>0</v>
      </c>
      <c r="M244" s="224">
        <v>45616</v>
      </c>
    </row>
    <row r="245" spans="1:13">
      <c r="A245" s="4">
        <v>45616</v>
      </c>
      <c r="B245" s="70" t="s">
        <v>41</v>
      </c>
      <c r="C245" s="70" t="s">
        <v>46</v>
      </c>
      <c r="D245" s="70" t="s">
        <v>139</v>
      </c>
      <c r="E245" s="59">
        <v>7</v>
      </c>
      <c r="F245" s="70" t="s">
        <v>44</v>
      </c>
      <c r="G245" s="70" t="s">
        <v>23</v>
      </c>
      <c r="H245" s="4">
        <v>45616</v>
      </c>
      <c r="I245" s="70" t="s">
        <v>356</v>
      </c>
      <c r="J245" s="70" t="s">
        <v>1841</v>
      </c>
      <c r="K245" s="22">
        <f t="shared" si="3"/>
        <v>0</v>
      </c>
      <c r="L245" s="60">
        <v>7</v>
      </c>
      <c r="M245" s="224">
        <v>45616</v>
      </c>
    </row>
    <row r="246" spans="1:13">
      <c r="A246" s="4">
        <v>45616</v>
      </c>
      <c r="B246" s="70" t="s">
        <v>41</v>
      </c>
      <c r="C246" s="70" t="s">
        <v>42</v>
      </c>
      <c r="D246" s="70" t="s">
        <v>43</v>
      </c>
      <c r="E246" s="59">
        <v>1</v>
      </c>
      <c r="F246" s="70" t="s">
        <v>44</v>
      </c>
      <c r="G246" s="70" t="s">
        <v>14</v>
      </c>
      <c r="H246" s="4">
        <v>45616</v>
      </c>
      <c r="I246" s="70" t="s">
        <v>356</v>
      </c>
      <c r="J246" s="70" t="s">
        <v>942</v>
      </c>
      <c r="K246" s="22">
        <f t="shared" si="3"/>
        <v>1</v>
      </c>
      <c r="L246" s="60">
        <v>0</v>
      </c>
      <c r="M246" s="224">
        <v>45616</v>
      </c>
    </row>
    <row r="247" spans="1:13">
      <c r="A247" s="4">
        <v>45616</v>
      </c>
      <c r="B247" s="70" t="s">
        <v>41</v>
      </c>
      <c r="C247" s="70" t="s">
        <v>42</v>
      </c>
      <c r="D247" s="70" t="s">
        <v>43</v>
      </c>
      <c r="E247" s="59">
        <v>1</v>
      </c>
      <c r="F247" s="70" t="s">
        <v>44</v>
      </c>
      <c r="G247" s="70" t="s">
        <v>15</v>
      </c>
      <c r="H247" s="4">
        <v>45616</v>
      </c>
      <c r="I247" s="70" t="s">
        <v>356</v>
      </c>
      <c r="J247" s="70" t="s">
        <v>943</v>
      </c>
      <c r="K247" s="22">
        <f t="shared" si="3"/>
        <v>1</v>
      </c>
      <c r="L247" s="60">
        <v>0</v>
      </c>
      <c r="M247" s="224">
        <v>45616</v>
      </c>
    </row>
    <row r="248" spans="1:13">
      <c r="A248" s="4">
        <v>45616</v>
      </c>
      <c r="B248" s="70" t="s">
        <v>41</v>
      </c>
      <c r="C248" s="70" t="s">
        <v>42</v>
      </c>
      <c r="D248" s="70" t="s">
        <v>323</v>
      </c>
      <c r="E248" s="59">
        <v>1</v>
      </c>
      <c r="F248" s="70" t="s">
        <v>44</v>
      </c>
      <c r="G248" s="70" t="s">
        <v>14</v>
      </c>
      <c r="H248" s="4">
        <v>45616</v>
      </c>
      <c r="I248" s="70" t="s">
        <v>356</v>
      </c>
      <c r="J248" s="70" t="s">
        <v>515</v>
      </c>
      <c r="K248" s="22">
        <f t="shared" si="3"/>
        <v>1</v>
      </c>
      <c r="L248" s="60">
        <v>0</v>
      </c>
      <c r="M248" s="224">
        <v>45616</v>
      </c>
    </row>
    <row r="249" spans="1:13">
      <c r="A249" s="4">
        <v>45616</v>
      </c>
      <c r="B249" s="70" t="s">
        <v>41</v>
      </c>
      <c r="C249" s="70" t="s">
        <v>42</v>
      </c>
      <c r="D249" s="70" t="s">
        <v>323</v>
      </c>
      <c r="E249" s="59">
        <v>1</v>
      </c>
      <c r="F249" s="70" t="s">
        <v>44</v>
      </c>
      <c r="G249" s="70" t="s">
        <v>15</v>
      </c>
      <c r="H249" s="4">
        <v>45616</v>
      </c>
      <c r="I249" s="70" t="s">
        <v>356</v>
      </c>
      <c r="J249" s="70" t="s">
        <v>515</v>
      </c>
      <c r="K249" s="22">
        <f t="shared" si="3"/>
        <v>1</v>
      </c>
      <c r="L249" s="60">
        <v>0</v>
      </c>
      <c r="M249" s="224">
        <v>45616</v>
      </c>
    </row>
    <row r="250" spans="1:13">
      <c r="A250" s="4">
        <v>45616</v>
      </c>
      <c r="B250" s="70" t="s">
        <v>41</v>
      </c>
      <c r="C250" s="70" t="s">
        <v>42</v>
      </c>
      <c r="D250" s="70" t="s">
        <v>323</v>
      </c>
      <c r="E250" s="59">
        <v>6</v>
      </c>
      <c r="F250" s="70" t="s">
        <v>44</v>
      </c>
      <c r="G250" s="70" t="s">
        <v>17</v>
      </c>
      <c r="H250" s="4">
        <v>45616</v>
      </c>
      <c r="I250" s="70" t="s">
        <v>356</v>
      </c>
      <c r="J250" s="70" t="s">
        <v>130</v>
      </c>
      <c r="K250" s="22">
        <f t="shared" si="3"/>
        <v>6</v>
      </c>
      <c r="L250" s="60">
        <v>0</v>
      </c>
      <c r="M250" s="224">
        <v>45616</v>
      </c>
    </row>
    <row r="251" spans="1:13">
      <c r="A251" s="4">
        <v>45616</v>
      </c>
      <c r="B251" s="70" t="s">
        <v>41</v>
      </c>
      <c r="C251" s="70" t="s">
        <v>42</v>
      </c>
      <c r="D251" s="70" t="s">
        <v>323</v>
      </c>
      <c r="E251" s="59">
        <v>2</v>
      </c>
      <c r="F251" s="70" t="s">
        <v>44</v>
      </c>
      <c r="G251" s="70" t="s">
        <v>37</v>
      </c>
      <c r="H251" s="4">
        <v>45616</v>
      </c>
      <c r="I251" s="70" t="s">
        <v>356</v>
      </c>
      <c r="J251" s="70" t="s">
        <v>1842</v>
      </c>
      <c r="K251" s="22">
        <f t="shared" si="3"/>
        <v>2</v>
      </c>
      <c r="L251" s="60">
        <v>0</v>
      </c>
      <c r="M251" s="224">
        <v>45616</v>
      </c>
    </row>
    <row r="252" spans="1:13">
      <c r="A252" s="4">
        <v>45617</v>
      </c>
      <c r="B252" s="70" t="s">
        <v>41</v>
      </c>
      <c r="C252" s="70" t="s">
        <v>49</v>
      </c>
      <c r="D252" s="70" t="s">
        <v>285</v>
      </c>
      <c r="E252" s="59">
        <v>1</v>
      </c>
      <c r="F252" s="70" t="s">
        <v>44</v>
      </c>
      <c r="G252" s="70" t="s">
        <v>14</v>
      </c>
      <c r="H252" s="4">
        <v>45617</v>
      </c>
      <c r="I252" s="70" t="s">
        <v>356</v>
      </c>
      <c r="J252" s="70" t="s">
        <v>1843</v>
      </c>
      <c r="K252" s="22">
        <f t="shared" si="3"/>
        <v>1</v>
      </c>
      <c r="L252" s="60">
        <v>0</v>
      </c>
      <c r="M252" s="224">
        <v>45617</v>
      </c>
    </row>
    <row r="253" spans="1:13">
      <c r="A253" s="4">
        <v>45617</v>
      </c>
      <c r="B253" s="70" t="s">
        <v>41</v>
      </c>
      <c r="C253" s="70" t="s">
        <v>49</v>
      </c>
      <c r="D253" s="70" t="s">
        <v>285</v>
      </c>
      <c r="E253" s="59">
        <v>1</v>
      </c>
      <c r="F253" s="70" t="s">
        <v>44</v>
      </c>
      <c r="G253" s="70" t="s">
        <v>15</v>
      </c>
      <c r="H253" s="4">
        <v>45617</v>
      </c>
      <c r="I253" s="70" t="s">
        <v>356</v>
      </c>
      <c r="J253" s="70" t="s">
        <v>1844</v>
      </c>
      <c r="K253" s="22">
        <f t="shared" si="3"/>
        <v>1</v>
      </c>
      <c r="L253" s="60">
        <v>0</v>
      </c>
      <c r="M253" s="224">
        <v>45617</v>
      </c>
    </row>
    <row r="254" spans="1:13">
      <c r="A254" s="4">
        <v>45617</v>
      </c>
      <c r="B254" s="70" t="s">
        <v>41</v>
      </c>
      <c r="C254" s="70" t="s">
        <v>49</v>
      </c>
      <c r="D254" s="70" t="s">
        <v>285</v>
      </c>
      <c r="E254" s="59">
        <v>2</v>
      </c>
      <c r="F254" s="70" t="s">
        <v>44</v>
      </c>
      <c r="G254" s="70" t="s">
        <v>37</v>
      </c>
      <c r="H254" s="4">
        <v>45617</v>
      </c>
      <c r="I254" s="70" t="s">
        <v>356</v>
      </c>
      <c r="J254" s="70" t="s">
        <v>1845</v>
      </c>
      <c r="K254" s="22">
        <f t="shared" si="3"/>
        <v>2</v>
      </c>
      <c r="L254" s="60">
        <v>0</v>
      </c>
      <c r="M254" s="224">
        <v>45617</v>
      </c>
    </row>
    <row r="255" spans="1:13">
      <c r="A255" s="4">
        <v>45617</v>
      </c>
      <c r="B255" s="70" t="s">
        <v>41</v>
      </c>
      <c r="C255" s="70" t="s">
        <v>42</v>
      </c>
      <c r="D255" s="70" t="s">
        <v>180</v>
      </c>
      <c r="E255" s="59">
        <v>1</v>
      </c>
      <c r="F255" s="70" t="s">
        <v>44</v>
      </c>
      <c r="G255" s="70" t="s">
        <v>14</v>
      </c>
      <c r="H255" s="4">
        <v>45617</v>
      </c>
      <c r="I255" s="70" t="s">
        <v>356</v>
      </c>
      <c r="J255" s="70" t="s">
        <v>1846</v>
      </c>
      <c r="K255" s="22">
        <f t="shared" si="3"/>
        <v>1</v>
      </c>
      <c r="L255" s="60">
        <v>0</v>
      </c>
      <c r="M255" s="224">
        <v>45617</v>
      </c>
    </row>
    <row r="256" spans="1:13">
      <c r="A256" s="4">
        <v>45617</v>
      </c>
      <c r="B256" s="70" t="s">
        <v>41</v>
      </c>
      <c r="C256" s="70" t="s">
        <v>42</v>
      </c>
      <c r="D256" s="70" t="s">
        <v>180</v>
      </c>
      <c r="E256" s="59">
        <v>1</v>
      </c>
      <c r="F256" s="70" t="s">
        <v>44</v>
      </c>
      <c r="G256" s="70" t="s">
        <v>15</v>
      </c>
      <c r="H256" s="4">
        <v>45617</v>
      </c>
      <c r="I256" s="70" t="s">
        <v>356</v>
      </c>
      <c r="J256" s="70" t="s">
        <v>183</v>
      </c>
      <c r="K256" s="22">
        <f t="shared" si="3"/>
        <v>1</v>
      </c>
      <c r="L256" s="60">
        <v>0</v>
      </c>
      <c r="M256" s="224">
        <v>45617</v>
      </c>
    </row>
    <row r="257" spans="1:13">
      <c r="A257" s="4">
        <v>45617</v>
      </c>
      <c r="B257" s="70" t="s">
        <v>41</v>
      </c>
      <c r="C257" s="70" t="s">
        <v>42</v>
      </c>
      <c r="D257" s="70" t="s">
        <v>180</v>
      </c>
      <c r="E257" s="59">
        <v>1</v>
      </c>
      <c r="F257" s="70" t="s">
        <v>44</v>
      </c>
      <c r="G257" s="70" t="s">
        <v>37</v>
      </c>
      <c r="H257" s="4">
        <v>45617</v>
      </c>
      <c r="I257" s="70" t="s">
        <v>356</v>
      </c>
      <c r="J257" s="70" t="s">
        <v>348</v>
      </c>
      <c r="K257" s="22">
        <f t="shared" si="3"/>
        <v>1</v>
      </c>
      <c r="L257" s="60">
        <v>0</v>
      </c>
      <c r="M257" s="224">
        <v>45617</v>
      </c>
    </row>
    <row r="258" spans="1:13">
      <c r="A258" s="4">
        <v>45617</v>
      </c>
      <c r="B258" s="70" t="s">
        <v>41</v>
      </c>
      <c r="C258" s="70" t="s">
        <v>46</v>
      </c>
      <c r="D258" s="70" t="s">
        <v>173</v>
      </c>
      <c r="E258" s="59">
        <v>8</v>
      </c>
      <c r="F258" s="70" t="s">
        <v>44</v>
      </c>
      <c r="G258" s="70" t="s">
        <v>37</v>
      </c>
      <c r="H258" s="4">
        <v>45617</v>
      </c>
      <c r="I258" s="70" t="s">
        <v>356</v>
      </c>
      <c r="J258" s="70" t="s">
        <v>1847</v>
      </c>
      <c r="K258" s="22">
        <f t="shared" si="3"/>
        <v>5</v>
      </c>
      <c r="L258" s="60">
        <v>3</v>
      </c>
      <c r="M258" s="224">
        <v>45617</v>
      </c>
    </row>
    <row r="259" spans="1:13">
      <c r="A259" s="4">
        <v>45617</v>
      </c>
      <c r="B259" s="70" t="s">
        <v>41</v>
      </c>
      <c r="C259" s="70" t="s">
        <v>42</v>
      </c>
      <c r="D259" s="70" t="s">
        <v>43</v>
      </c>
      <c r="E259" s="59">
        <v>1</v>
      </c>
      <c r="F259" s="70" t="s">
        <v>44</v>
      </c>
      <c r="G259" s="70" t="s">
        <v>14</v>
      </c>
      <c r="H259" s="4">
        <v>45617</v>
      </c>
      <c r="I259" s="70" t="s">
        <v>356</v>
      </c>
      <c r="J259" s="70" t="s">
        <v>779</v>
      </c>
      <c r="K259" s="22">
        <f t="shared" si="3"/>
        <v>1</v>
      </c>
      <c r="L259" s="60">
        <v>0</v>
      </c>
      <c r="M259" s="224">
        <v>45617</v>
      </c>
    </row>
    <row r="260" spans="1:13">
      <c r="A260" s="4">
        <v>45617</v>
      </c>
      <c r="B260" s="70" t="s">
        <v>41</v>
      </c>
      <c r="C260" s="70" t="s">
        <v>42</v>
      </c>
      <c r="D260" s="70" t="s">
        <v>323</v>
      </c>
      <c r="E260" s="59">
        <v>12</v>
      </c>
      <c r="F260" s="70" t="s">
        <v>44</v>
      </c>
      <c r="G260" s="70" t="s">
        <v>17</v>
      </c>
      <c r="H260" s="4">
        <v>45617</v>
      </c>
      <c r="I260" s="70" t="s">
        <v>356</v>
      </c>
      <c r="J260" s="70" t="s">
        <v>1848</v>
      </c>
      <c r="K260" s="22">
        <f t="shared" ref="K260:K323" si="4">IF(H260="",0,IF(L260&gt;E260,"ERROR",E260-L260))</f>
        <v>10</v>
      </c>
      <c r="L260" s="60">
        <v>2</v>
      </c>
      <c r="M260" s="224">
        <v>45617</v>
      </c>
    </row>
    <row r="261" spans="1:13">
      <c r="A261" s="4">
        <v>45617</v>
      </c>
      <c r="B261" s="70" t="s">
        <v>41</v>
      </c>
      <c r="C261" s="70" t="s">
        <v>42</v>
      </c>
      <c r="D261" s="70" t="s">
        <v>323</v>
      </c>
      <c r="E261" s="59">
        <v>1</v>
      </c>
      <c r="F261" s="70" t="s">
        <v>44</v>
      </c>
      <c r="G261" s="70" t="s">
        <v>32</v>
      </c>
      <c r="H261" s="4">
        <v>45617</v>
      </c>
      <c r="I261" s="70" t="s">
        <v>356</v>
      </c>
      <c r="J261" s="70" t="s">
        <v>460</v>
      </c>
      <c r="K261" s="22">
        <f t="shared" si="4"/>
        <v>1</v>
      </c>
      <c r="L261" s="60">
        <v>0</v>
      </c>
      <c r="M261" s="224">
        <v>45617</v>
      </c>
    </row>
    <row r="262" spans="1:13">
      <c r="A262" s="4">
        <v>45617</v>
      </c>
      <c r="B262" s="70" t="s">
        <v>41</v>
      </c>
      <c r="C262" s="70" t="s">
        <v>42</v>
      </c>
      <c r="D262" s="70" t="s">
        <v>323</v>
      </c>
      <c r="E262" s="59">
        <v>1</v>
      </c>
      <c r="F262" s="70" t="s">
        <v>44</v>
      </c>
      <c r="G262" s="70" t="s">
        <v>14</v>
      </c>
      <c r="H262" s="4">
        <v>45617</v>
      </c>
      <c r="I262" s="70" t="s">
        <v>356</v>
      </c>
      <c r="J262" s="3">
        <v>1524</v>
      </c>
      <c r="K262" s="22">
        <f t="shared" si="4"/>
        <v>1</v>
      </c>
      <c r="L262" s="60">
        <v>0</v>
      </c>
      <c r="M262" s="224">
        <v>45617</v>
      </c>
    </row>
    <row r="263" spans="1:13">
      <c r="A263" s="4">
        <v>45617</v>
      </c>
      <c r="B263" s="70" t="s">
        <v>41</v>
      </c>
      <c r="C263" s="70" t="s">
        <v>42</v>
      </c>
      <c r="D263" s="70" t="s">
        <v>323</v>
      </c>
      <c r="E263" s="59">
        <v>1</v>
      </c>
      <c r="F263" s="70" t="s">
        <v>44</v>
      </c>
      <c r="G263" s="70" t="s">
        <v>15</v>
      </c>
      <c r="H263" s="4">
        <v>45617</v>
      </c>
      <c r="I263" s="70" t="s">
        <v>356</v>
      </c>
      <c r="J263" s="70" t="s">
        <v>1221</v>
      </c>
      <c r="K263" s="22">
        <f t="shared" si="4"/>
        <v>1</v>
      </c>
      <c r="L263" s="60">
        <v>0</v>
      </c>
      <c r="M263" s="224">
        <v>45617</v>
      </c>
    </row>
    <row r="264" spans="1:13">
      <c r="A264" s="4">
        <v>45617</v>
      </c>
      <c r="B264" s="70" t="s">
        <v>41</v>
      </c>
      <c r="C264" s="70" t="s">
        <v>42</v>
      </c>
      <c r="D264" s="70" t="s">
        <v>323</v>
      </c>
      <c r="E264" s="59">
        <v>1</v>
      </c>
      <c r="F264" s="70" t="s">
        <v>44</v>
      </c>
      <c r="G264" s="70" t="s">
        <v>30</v>
      </c>
      <c r="H264" s="4">
        <v>45617</v>
      </c>
      <c r="I264" s="70" t="s">
        <v>356</v>
      </c>
      <c r="J264" s="70" t="s">
        <v>205</v>
      </c>
      <c r="K264" s="22">
        <f t="shared" si="4"/>
        <v>1</v>
      </c>
      <c r="L264" s="60">
        <v>0</v>
      </c>
      <c r="M264" s="224">
        <v>45617</v>
      </c>
    </row>
    <row r="265" spans="1:13">
      <c r="A265" s="4">
        <v>45617</v>
      </c>
      <c r="B265" s="70" t="s">
        <v>41</v>
      </c>
      <c r="C265" s="70" t="s">
        <v>42</v>
      </c>
      <c r="D265" s="70" t="s">
        <v>323</v>
      </c>
      <c r="E265" s="59">
        <v>4</v>
      </c>
      <c r="F265" s="70" t="s">
        <v>44</v>
      </c>
      <c r="G265" s="70" t="s">
        <v>37</v>
      </c>
      <c r="H265" s="4">
        <v>45617</v>
      </c>
      <c r="I265" s="70" t="s">
        <v>356</v>
      </c>
      <c r="J265" s="70" t="s">
        <v>455</v>
      </c>
      <c r="K265" s="22">
        <f t="shared" si="4"/>
        <v>4</v>
      </c>
      <c r="L265" s="60">
        <v>0</v>
      </c>
      <c r="M265" s="224">
        <v>45617</v>
      </c>
    </row>
    <row r="266" spans="1:13">
      <c r="A266" s="4">
        <v>45617</v>
      </c>
      <c r="B266" s="70" t="s">
        <v>41</v>
      </c>
      <c r="C266" s="70" t="s">
        <v>46</v>
      </c>
      <c r="D266" s="70" t="s">
        <v>325</v>
      </c>
      <c r="E266" s="59">
        <v>1</v>
      </c>
      <c r="F266" s="70" t="s">
        <v>44</v>
      </c>
      <c r="G266" s="70" t="s">
        <v>15</v>
      </c>
      <c r="H266" s="4">
        <v>45617</v>
      </c>
      <c r="I266" s="70" t="s">
        <v>356</v>
      </c>
      <c r="J266" s="70" t="s">
        <v>714</v>
      </c>
      <c r="K266" s="22">
        <f t="shared" si="4"/>
        <v>1</v>
      </c>
      <c r="L266" s="60">
        <v>0</v>
      </c>
      <c r="M266" s="224">
        <v>45617</v>
      </c>
    </row>
    <row r="267" spans="1:13">
      <c r="A267" s="4">
        <v>45617</v>
      </c>
      <c r="B267" s="70" t="s">
        <v>41</v>
      </c>
      <c r="C267" s="70" t="s">
        <v>46</v>
      </c>
      <c r="D267" s="70" t="s">
        <v>325</v>
      </c>
      <c r="E267" s="59">
        <v>5</v>
      </c>
      <c r="F267" s="70" t="s">
        <v>44</v>
      </c>
      <c r="G267" s="70" t="s">
        <v>17</v>
      </c>
      <c r="H267" s="4">
        <v>45617</v>
      </c>
      <c r="I267" s="70" t="s">
        <v>356</v>
      </c>
      <c r="J267" s="70" t="s">
        <v>373</v>
      </c>
      <c r="K267" s="22">
        <f t="shared" si="4"/>
        <v>3</v>
      </c>
      <c r="L267" s="60">
        <v>2</v>
      </c>
      <c r="M267" s="224">
        <v>45617</v>
      </c>
    </row>
    <row r="268" spans="1:13">
      <c r="A268" s="4">
        <v>45617</v>
      </c>
      <c r="B268" s="70" t="s">
        <v>41</v>
      </c>
      <c r="C268" s="70" t="s">
        <v>64</v>
      </c>
      <c r="D268" s="70" t="s">
        <v>285</v>
      </c>
      <c r="E268" s="59">
        <v>1</v>
      </c>
      <c r="F268" s="70" t="s">
        <v>44</v>
      </c>
      <c r="G268" s="70" t="s">
        <v>14</v>
      </c>
      <c r="H268" s="4">
        <v>45617</v>
      </c>
      <c r="I268" s="70" t="s">
        <v>356</v>
      </c>
      <c r="J268" s="70" t="s">
        <v>744</v>
      </c>
      <c r="K268" s="22">
        <f t="shared" si="4"/>
        <v>1</v>
      </c>
      <c r="L268" s="60">
        <v>0</v>
      </c>
      <c r="M268" s="224">
        <v>45617</v>
      </c>
    </row>
    <row r="269" spans="1:13">
      <c r="A269" s="4">
        <v>45617</v>
      </c>
      <c r="B269" s="70" t="s">
        <v>41</v>
      </c>
      <c r="C269" s="70" t="s">
        <v>64</v>
      </c>
      <c r="D269" s="70" t="s">
        <v>285</v>
      </c>
      <c r="E269" s="59">
        <v>1</v>
      </c>
      <c r="F269" s="70" t="s">
        <v>44</v>
      </c>
      <c r="G269" s="70" t="s">
        <v>15</v>
      </c>
      <c r="H269" s="4">
        <v>45617</v>
      </c>
      <c r="I269" s="70" t="s">
        <v>356</v>
      </c>
      <c r="J269" s="70" t="s">
        <v>744</v>
      </c>
      <c r="K269" s="22">
        <f t="shared" si="4"/>
        <v>1</v>
      </c>
      <c r="L269" s="60">
        <v>0</v>
      </c>
      <c r="M269" s="224">
        <v>45617</v>
      </c>
    </row>
    <row r="270" spans="1:13">
      <c r="A270" s="4">
        <v>45617</v>
      </c>
      <c r="B270" s="70" t="s">
        <v>41</v>
      </c>
      <c r="C270" s="70" t="s">
        <v>64</v>
      </c>
      <c r="D270" s="70" t="s">
        <v>285</v>
      </c>
      <c r="E270" s="59">
        <v>2</v>
      </c>
      <c r="F270" s="70" t="s">
        <v>44</v>
      </c>
      <c r="G270" s="70" t="s">
        <v>37</v>
      </c>
      <c r="H270" s="4">
        <v>45617</v>
      </c>
      <c r="I270" s="70" t="s">
        <v>356</v>
      </c>
      <c r="J270" s="70" t="s">
        <v>146</v>
      </c>
      <c r="K270" s="22">
        <f t="shared" si="4"/>
        <v>2</v>
      </c>
      <c r="L270" s="60">
        <v>0</v>
      </c>
      <c r="M270" s="224">
        <v>45617</v>
      </c>
    </row>
    <row r="271" spans="1:13">
      <c r="A271" s="4">
        <v>45617</v>
      </c>
      <c r="B271" s="70" t="s">
        <v>41</v>
      </c>
      <c r="C271" s="70" t="s">
        <v>64</v>
      </c>
      <c r="D271" s="70" t="s">
        <v>285</v>
      </c>
      <c r="E271" s="59">
        <v>1</v>
      </c>
      <c r="F271" s="70" t="s">
        <v>44</v>
      </c>
      <c r="G271" s="70" t="s">
        <v>14</v>
      </c>
      <c r="H271" s="4">
        <v>45617</v>
      </c>
      <c r="I271" s="70" t="s">
        <v>356</v>
      </c>
      <c r="J271" s="70" t="s">
        <v>1160</v>
      </c>
      <c r="K271" s="22">
        <f t="shared" si="4"/>
        <v>1</v>
      </c>
      <c r="L271" s="60">
        <v>0</v>
      </c>
      <c r="M271" s="224">
        <v>45617</v>
      </c>
    </row>
    <row r="272" spans="1:13">
      <c r="A272" s="4">
        <v>45617</v>
      </c>
      <c r="B272" s="70" t="s">
        <v>41</v>
      </c>
      <c r="C272" s="70" t="s">
        <v>64</v>
      </c>
      <c r="D272" s="70" t="s">
        <v>285</v>
      </c>
      <c r="E272" s="59">
        <v>1</v>
      </c>
      <c r="F272" s="70" t="s">
        <v>44</v>
      </c>
      <c r="G272" s="70" t="s">
        <v>15</v>
      </c>
      <c r="H272" s="4">
        <v>45617</v>
      </c>
      <c r="I272" s="70" t="s">
        <v>356</v>
      </c>
      <c r="J272" s="70" t="s">
        <v>1351</v>
      </c>
      <c r="K272" s="22">
        <f t="shared" si="4"/>
        <v>1</v>
      </c>
      <c r="L272" s="60">
        <v>0</v>
      </c>
      <c r="M272" s="224">
        <v>45617</v>
      </c>
    </row>
    <row r="273" spans="1:13">
      <c r="A273" s="4">
        <v>45617</v>
      </c>
      <c r="B273" s="70" t="s">
        <v>41</v>
      </c>
      <c r="C273" s="70" t="s">
        <v>64</v>
      </c>
      <c r="D273" s="70" t="s">
        <v>285</v>
      </c>
      <c r="E273" s="59">
        <v>2</v>
      </c>
      <c r="F273" s="70" t="s">
        <v>44</v>
      </c>
      <c r="G273" s="70" t="s">
        <v>37</v>
      </c>
      <c r="H273" s="4">
        <v>45617</v>
      </c>
      <c r="I273" s="70" t="s">
        <v>356</v>
      </c>
      <c r="J273" s="70" t="s">
        <v>146</v>
      </c>
      <c r="K273" s="22">
        <f t="shared" si="4"/>
        <v>1</v>
      </c>
      <c r="L273" s="60">
        <v>1</v>
      </c>
      <c r="M273" s="224">
        <v>45617</v>
      </c>
    </row>
    <row r="274" spans="1:13">
      <c r="A274" s="4">
        <v>45618</v>
      </c>
      <c r="B274" s="70" t="s">
        <v>41</v>
      </c>
      <c r="C274" s="70" t="s">
        <v>42</v>
      </c>
      <c r="D274" s="70" t="s">
        <v>323</v>
      </c>
      <c r="E274" s="59">
        <v>1</v>
      </c>
      <c r="F274" s="70" t="s">
        <v>44</v>
      </c>
      <c r="G274" s="70" t="s">
        <v>14</v>
      </c>
      <c r="H274" s="4">
        <v>45618</v>
      </c>
      <c r="I274" s="70" t="s">
        <v>356</v>
      </c>
      <c r="J274" s="3">
        <v>1526</v>
      </c>
      <c r="K274" s="22">
        <f t="shared" si="4"/>
        <v>1</v>
      </c>
      <c r="L274" s="60">
        <v>0</v>
      </c>
      <c r="M274" s="224">
        <v>45618</v>
      </c>
    </row>
    <row r="275" spans="1:13">
      <c r="A275" s="4">
        <v>45618</v>
      </c>
      <c r="B275" s="70" t="s">
        <v>41</v>
      </c>
      <c r="C275" s="70" t="s">
        <v>42</v>
      </c>
      <c r="D275" s="70" t="s">
        <v>323</v>
      </c>
      <c r="E275" s="59">
        <v>1</v>
      </c>
      <c r="F275" s="70" t="s">
        <v>44</v>
      </c>
      <c r="G275" s="70" t="s">
        <v>15</v>
      </c>
      <c r="H275" s="4">
        <v>45618</v>
      </c>
      <c r="I275" s="70" t="s">
        <v>356</v>
      </c>
      <c r="J275" s="70" t="s">
        <v>526</v>
      </c>
      <c r="K275" s="22">
        <f t="shared" si="4"/>
        <v>1</v>
      </c>
      <c r="L275" s="60">
        <v>0</v>
      </c>
      <c r="M275" s="224">
        <v>45618</v>
      </c>
    </row>
    <row r="276" spans="1:13">
      <c r="A276" s="4">
        <v>45618</v>
      </c>
      <c r="B276" s="70" t="s">
        <v>41</v>
      </c>
      <c r="C276" s="70" t="s">
        <v>42</v>
      </c>
      <c r="D276" s="70" t="s">
        <v>323</v>
      </c>
      <c r="E276" s="59">
        <v>6</v>
      </c>
      <c r="F276" s="70" t="s">
        <v>44</v>
      </c>
      <c r="G276" s="70" t="s">
        <v>17</v>
      </c>
      <c r="H276" s="4">
        <v>45618</v>
      </c>
      <c r="I276" s="70" t="s">
        <v>356</v>
      </c>
      <c r="J276" s="70" t="s">
        <v>373</v>
      </c>
      <c r="K276" s="22">
        <f t="shared" si="4"/>
        <v>4</v>
      </c>
      <c r="L276" s="60">
        <v>2</v>
      </c>
      <c r="M276" s="224">
        <v>45618</v>
      </c>
    </row>
    <row r="277" spans="1:13">
      <c r="A277" s="4">
        <v>45618</v>
      </c>
      <c r="B277" s="70" t="s">
        <v>41</v>
      </c>
      <c r="C277" s="70" t="s">
        <v>42</v>
      </c>
      <c r="D277" s="70" t="s">
        <v>323</v>
      </c>
      <c r="E277" s="59">
        <v>2</v>
      </c>
      <c r="F277" s="70" t="s">
        <v>44</v>
      </c>
      <c r="G277" s="70" t="s">
        <v>37</v>
      </c>
      <c r="H277" s="4">
        <v>45618</v>
      </c>
      <c r="I277" s="70" t="s">
        <v>356</v>
      </c>
      <c r="J277" s="70" t="s">
        <v>1849</v>
      </c>
      <c r="K277" s="22">
        <f t="shared" si="4"/>
        <v>2</v>
      </c>
      <c r="L277" s="60">
        <v>0</v>
      </c>
      <c r="M277" s="224">
        <v>45618</v>
      </c>
    </row>
    <row r="278" spans="1:13">
      <c r="A278" s="4">
        <v>45618</v>
      </c>
      <c r="B278" s="70" t="s">
        <v>41</v>
      </c>
      <c r="C278" s="70" t="s">
        <v>42</v>
      </c>
      <c r="D278" s="70" t="s">
        <v>180</v>
      </c>
      <c r="E278" s="59">
        <v>1</v>
      </c>
      <c r="F278" s="70" t="s">
        <v>44</v>
      </c>
      <c r="G278" s="70" t="s">
        <v>14</v>
      </c>
      <c r="H278" s="4">
        <v>45618</v>
      </c>
      <c r="I278" s="70" t="s">
        <v>356</v>
      </c>
      <c r="J278" s="70" t="s">
        <v>349</v>
      </c>
      <c r="K278" s="22">
        <f t="shared" si="4"/>
        <v>1</v>
      </c>
      <c r="L278" s="60">
        <v>0</v>
      </c>
      <c r="M278" s="224">
        <v>45618</v>
      </c>
    </row>
    <row r="279" spans="1:13">
      <c r="A279" s="4">
        <v>45618</v>
      </c>
      <c r="B279" s="70" t="s">
        <v>41</v>
      </c>
      <c r="C279" s="70" t="s">
        <v>42</v>
      </c>
      <c r="D279" s="70" t="s">
        <v>180</v>
      </c>
      <c r="E279" s="59">
        <v>1</v>
      </c>
      <c r="F279" s="70" t="s">
        <v>44</v>
      </c>
      <c r="G279" s="70" t="s">
        <v>15</v>
      </c>
      <c r="H279" s="4">
        <v>45618</v>
      </c>
      <c r="I279" s="70" t="s">
        <v>356</v>
      </c>
      <c r="J279" s="70" t="s">
        <v>350</v>
      </c>
      <c r="K279" s="22">
        <f t="shared" si="4"/>
        <v>0</v>
      </c>
      <c r="L279" s="60">
        <v>1</v>
      </c>
      <c r="M279" s="224">
        <v>45618</v>
      </c>
    </row>
    <row r="280" spans="1:13">
      <c r="A280" s="4">
        <v>45618</v>
      </c>
      <c r="B280" s="70" t="s">
        <v>41</v>
      </c>
      <c r="C280" s="70" t="s">
        <v>42</v>
      </c>
      <c r="D280" s="70" t="s">
        <v>180</v>
      </c>
      <c r="E280" s="59">
        <v>2</v>
      </c>
      <c r="F280" s="70" t="s">
        <v>44</v>
      </c>
      <c r="G280" s="70" t="s">
        <v>37</v>
      </c>
      <c r="H280" s="4">
        <v>45618</v>
      </c>
      <c r="I280" s="70" t="s">
        <v>356</v>
      </c>
      <c r="J280" s="70" t="s">
        <v>348</v>
      </c>
      <c r="K280" s="22">
        <f t="shared" si="4"/>
        <v>2</v>
      </c>
      <c r="L280" s="60">
        <v>0</v>
      </c>
      <c r="M280" s="224">
        <v>45618</v>
      </c>
    </row>
    <row r="281" spans="1:13">
      <c r="A281" s="4">
        <v>45618</v>
      </c>
      <c r="B281" s="70" t="s">
        <v>41</v>
      </c>
      <c r="C281" s="70" t="s">
        <v>42</v>
      </c>
      <c r="D281" s="70" t="s">
        <v>180</v>
      </c>
      <c r="E281" s="59">
        <v>3</v>
      </c>
      <c r="F281" s="70" t="s">
        <v>44</v>
      </c>
      <c r="G281" s="70" t="s">
        <v>32</v>
      </c>
      <c r="H281" s="4">
        <v>45618</v>
      </c>
      <c r="I281" s="70" t="s">
        <v>356</v>
      </c>
      <c r="J281" s="70" t="s">
        <v>151</v>
      </c>
      <c r="K281" s="22">
        <f t="shared" si="4"/>
        <v>2</v>
      </c>
      <c r="L281" s="60">
        <v>1</v>
      </c>
      <c r="M281" s="224">
        <v>45618</v>
      </c>
    </row>
    <row r="282" spans="1:13">
      <c r="A282" s="4">
        <v>45618</v>
      </c>
      <c r="B282" s="70" t="s">
        <v>41</v>
      </c>
      <c r="C282" s="70" t="s">
        <v>42</v>
      </c>
      <c r="D282" s="70" t="s">
        <v>180</v>
      </c>
      <c r="E282" s="59">
        <v>1</v>
      </c>
      <c r="F282" s="70" t="s">
        <v>44</v>
      </c>
      <c r="G282" s="70" t="s">
        <v>30</v>
      </c>
      <c r="H282" s="4">
        <v>45618</v>
      </c>
      <c r="I282" s="70" t="s">
        <v>356</v>
      </c>
      <c r="J282" s="70" t="s">
        <v>205</v>
      </c>
      <c r="K282" s="22">
        <f t="shared" si="4"/>
        <v>0</v>
      </c>
      <c r="L282" s="60">
        <v>1</v>
      </c>
      <c r="M282" s="224">
        <v>45618</v>
      </c>
    </row>
    <row r="283" spans="1:13">
      <c r="A283" s="4">
        <v>45618</v>
      </c>
      <c r="B283" s="70" t="s">
        <v>41</v>
      </c>
      <c r="C283" s="70" t="s">
        <v>42</v>
      </c>
      <c r="D283" s="70" t="s">
        <v>180</v>
      </c>
      <c r="E283" s="59">
        <v>1</v>
      </c>
      <c r="F283" s="70" t="s">
        <v>44</v>
      </c>
      <c r="G283" s="70" t="s">
        <v>14</v>
      </c>
      <c r="H283" s="115">
        <v>45618</v>
      </c>
      <c r="I283" s="70" t="s">
        <v>356</v>
      </c>
      <c r="J283" s="70" t="s">
        <v>535</v>
      </c>
      <c r="K283" s="22">
        <f t="shared" si="4"/>
        <v>1</v>
      </c>
      <c r="L283" s="60">
        <v>0</v>
      </c>
      <c r="M283" s="224">
        <v>45618</v>
      </c>
    </row>
    <row r="284" spans="1:13">
      <c r="A284" s="4">
        <v>45618</v>
      </c>
      <c r="B284" s="70" t="s">
        <v>41</v>
      </c>
      <c r="C284" s="70" t="s">
        <v>42</v>
      </c>
      <c r="D284" s="70" t="s">
        <v>180</v>
      </c>
      <c r="E284" s="59">
        <v>1</v>
      </c>
      <c r="F284" s="70" t="s">
        <v>44</v>
      </c>
      <c r="G284" s="70" t="s">
        <v>15</v>
      </c>
      <c r="H284" s="4">
        <v>45618</v>
      </c>
      <c r="I284" s="70" t="s">
        <v>356</v>
      </c>
      <c r="J284" s="70" t="s">
        <v>536</v>
      </c>
      <c r="K284" s="22">
        <f t="shared" si="4"/>
        <v>1</v>
      </c>
      <c r="L284" s="60">
        <v>0</v>
      </c>
      <c r="M284" s="224">
        <v>45618</v>
      </c>
    </row>
    <row r="285" spans="1:13">
      <c r="A285" s="4">
        <v>45618</v>
      </c>
      <c r="B285" s="70" t="s">
        <v>1850</v>
      </c>
      <c r="C285" s="70" t="s">
        <v>42</v>
      </c>
      <c r="D285" s="70" t="s">
        <v>180</v>
      </c>
      <c r="E285" s="59">
        <v>2</v>
      </c>
      <c r="F285" s="70" t="s">
        <v>44</v>
      </c>
      <c r="G285" s="70" t="s">
        <v>37</v>
      </c>
      <c r="H285" s="4">
        <v>45618</v>
      </c>
      <c r="I285" s="70" t="s">
        <v>356</v>
      </c>
      <c r="J285" s="70" t="s">
        <v>348</v>
      </c>
      <c r="K285" s="22">
        <f t="shared" si="4"/>
        <v>1</v>
      </c>
      <c r="L285" s="60">
        <v>1</v>
      </c>
      <c r="M285" s="224">
        <v>45618</v>
      </c>
    </row>
    <row r="286" spans="1:13">
      <c r="A286" s="4">
        <v>45618</v>
      </c>
      <c r="B286" s="70" t="s">
        <v>41</v>
      </c>
      <c r="C286" s="70" t="s">
        <v>42</v>
      </c>
      <c r="D286" s="70" t="s">
        <v>320</v>
      </c>
      <c r="E286" s="59">
        <v>2</v>
      </c>
      <c r="F286" s="70" t="s">
        <v>44</v>
      </c>
      <c r="G286" s="70" t="s">
        <v>26</v>
      </c>
      <c r="H286" s="4">
        <v>45618</v>
      </c>
      <c r="I286" s="70" t="s">
        <v>356</v>
      </c>
      <c r="J286" s="70" t="s">
        <v>151</v>
      </c>
      <c r="K286" s="22">
        <f t="shared" si="4"/>
        <v>2</v>
      </c>
      <c r="L286" s="60">
        <v>0</v>
      </c>
      <c r="M286" s="224">
        <v>45618</v>
      </c>
    </row>
    <row r="287" spans="1:13">
      <c r="A287" s="4">
        <v>45618</v>
      </c>
      <c r="B287" s="70" t="s">
        <v>41</v>
      </c>
      <c r="C287" s="70" t="s">
        <v>42</v>
      </c>
      <c r="D287" s="70" t="s">
        <v>320</v>
      </c>
      <c r="E287" s="59">
        <v>5</v>
      </c>
      <c r="F287" s="70" t="s">
        <v>44</v>
      </c>
      <c r="G287" s="70" t="s">
        <v>17</v>
      </c>
      <c r="H287" s="4">
        <v>45618</v>
      </c>
      <c r="I287" s="70" t="s">
        <v>356</v>
      </c>
      <c r="J287" s="70" t="s">
        <v>988</v>
      </c>
      <c r="K287" s="22">
        <f t="shared" si="4"/>
        <v>4</v>
      </c>
      <c r="L287" s="60">
        <v>1</v>
      </c>
      <c r="M287" s="224">
        <v>45618</v>
      </c>
    </row>
    <row r="288" spans="1:13">
      <c r="A288" s="4">
        <v>45618</v>
      </c>
      <c r="B288" s="70" t="s">
        <v>41</v>
      </c>
      <c r="C288" s="70" t="s">
        <v>42</v>
      </c>
      <c r="D288" s="70" t="s">
        <v>320</v>
      </c>
      <c r="E288" s="59">
        <v>1</v>
      </c>
      <c r="F288" s="70" t="s">
        <v>44</v>
      </c>
      <c r="G288" s="70" t="s">
        <v>15</v>
      </c>
      <c r="H288" s="4">
        <v>45618</v>
      </c>
      <c r="I288" s="70" t="s">
        <v>356</v>
      </c>
      <c r="J288" s="3">
        <v>2853460</v>
      </c>
      <c r="K288" s="22">
        <f t="shared" si="4"/>
        <v>1</v>
      </c>
      <c r="L288" s="60">
        <v>0</v>
      </c>
      <c r="M288" s="224">
        <v>45618</v>
      </c>
    </row>
    <row r="289" spans="1:13">
      <c r="A289" s="4">
        <v>45618</v>
      </c>
      <c r="B289" s="70" t="s">
        <v>41</v>
      </c>
      <c r="C289" s="70" t="s">
        <v>42</v>
      </c>
      <c r="D289" s="70" t="s">
        <v>320</v>
      </c>
      <c r="E289" s="59">
        <v>1</v>
      </c>
      <c r="F289" s="70" t="s">
        <v>44</v>
      </c>
      <c r="G289" s="70" t="s">
        <v>14</v>
      </c>
      <c r="H289" s="4">
        <v>45618</v>
      </c>
      <c r="I289" s="70" t="s">
        <v>356</v>
      </c>
      <c r="J289" s="70" t="s">
        <v>1043</v>
      </c>
      <c r="K289" s="22">
        <f t="shared" si="4"/>
        <v>1</v>
      </c>
      <c r="L289" s="60">
        <v>0</v>
      </c>
      <c r="M289" s="224">
        <v>45618</v>
      </c>
    </row>
    <row r="290" spans="1:13">
      <c r="A290" s="4">
        <v>45618</v>
      </c>
      <c r="B290" s="70" t="s">
        <v>41</v>
      </c>
      <c r="C290" s="70" t="s">
        <v>42</v>
      </c>
      <c r="D290" s="70" t="s">
        <v>320</v>
      </c>
      <c r="E290" s="59">
        <v>1</v>
      </c>
      <c r="F290" s="70" t="s">
        <v>44</v>
      </c>
      <c r="G290" s="70" t="s">
        <v>15</v>
      </c>
      <c r="H290" s="4">
        <v>45618</v>
      </c>
      <c r="I290" s="70" t="s">
        <v>356</v>
      </c>
      <c r="J290" s="70" t="s">
        <v>1851</v>
      </c>
      <c r="K290" s="22">
        <f t="shared" si="4"/>
        <v>1</v>
      </c>
      <c r="L290" s="60">
        <v>0</v>
      </c>
      <c r="M290" s="224">
        <v>45618</v>
      </c>
    </row>
    <row r="291" spans="1:13">
      <c r="A291" s="4">
        <v>45618</v>
      </c>
      <c r="B291" s="70" t="s">
        <v>41</v>
      </c>
      <c r="C291" s="70" t="s">
        <v>42</v>
      </c>
      <c r="D291" s="70" t="s">
        <v>320</v>
      </c>
      <c r="E291" s="59">
        <v>2</v>
      </c>
      <c r="F291" s="70" t="s">
        <v>44</v>
      </c>
      <c r="G291" s="70" t="s">
        <v>37</v>
      </c>
      <c r="H291" s="4">
        <v>45618</v>
      </c>
      <c r="I291" s="70" t="s">
        <v>356</v>
      </c>
      <c r="J291" s="70" t="s">
        <v>1852</v>
      </c>
      <c r="K291" s="22">
        <f t="shared" si="4"/>
        <v>1</v>
      </c>
      <c r="L291" s="60">
        <v>1</v>
      </c>
      <c r="M291" s="224">
        <v>45618</v>
      </c>
    </row>
    <row r="292" spans="1:13">
      <c r="A292" s="4">
        <v>45618</v>
      </c>
      <c r="B292" s="70" t="s">
        <v>41</v>
      </c>
      <c r="C292" s="70" t="s">
        <v>42</v>
      </c>
      <c r="D292" s="70" t="s">
        <v>222</v>
      </c>
      <c r="E292" s="59">
        <v>1</v>
      </c>
      <c r="F292" s="70" t="s">
        <v>44</v>
      </c>
      <c r="G292" s="70" t="s">
        <v>14</v>
      </c>
      <c r="H292" s="4">
        <v>45618</v>
      </c>
      <c r="I292" s="70" t="s">
        <v>356</v>
      </c>
      <c r="J292" s="70" t="s">
        <v>223</v>
      </c>
      <c r="K292" s="22">
        <f t="shared" si="4"/>
        <v>1</v>
      </c>
      <c r="L292" s="60">
        <v>0</v>
      </c>
      <c r="M292" s="224">
        <v>45618</v>
      </c>
    </row>
    <row r="293" spans="1:13">
      <c r="A293" s="4">
        <v>45618</v>
      </c>
      <c r="B293" s="70" t="s">
        <v>41</v>
      </c>
      <c r="C293" s="70" t="s">
        <v>42</v>
      </c>
      <c r="D293" s="70" t="s">
        <v>222</v>
      </c>
      <c r="E293" s="59">
        <v>1</v>
      </c>
      <c r="F293" s="70" t="s">
        <v>44</v>
      </c>
      <c r="G293" s="70" t="s">
        <v>15</v>
      </c>
      <c r="H293" s="4">
        <v>45618</v>
      </c>
      <c r="I293" s="70" t="s">
        <v>356</v>
      </c>
      <c r="J293" s="70" t="s">
        <v>905</v>
      </c>
      <c r="K293" s="22">
        <f t="shared" si="4"/>
        <v>0</v>
      </c>
      <c r="L293" s="60">
        <v>1</v>
      </c>
      <c r="M293" s="224">
        <v>45618</v>
      </c>
    </row>
    <row r="294" spans="1:13">
      <c r="A294" s="4">
        <v>45618</v>
      </c>
      <c r="B294" s="70" t="s">
        <v>41</v>
      </c>
      <c r="C294" s="70" t="s">
        <v>42</v>
      </c>
      <c r="D294" s="70" t="s">
        <v>222</v>
      </c>
      <c r="E294" s="59">
        <v>1</v>
      </c>
      <c r="F294" s="70" t="s">
        <v>44</v>
      </c>
      <c r="G294" s="70" t="s">
        <v>37</v>
      </c>
      <c r="H294" s="4">
        <v>45618</v>
      </c>
      <c r="I294" s="70" t="s">
        <v>356</v>
      </c>
      <c r="J294" s="70" t="s">
        <v>146</v>
      </c>
      <c r="K294" s="22">
        <f t="shared" si="4"/>
        <v>1</v>
      </c>
      <c r="L294" s="60">
        <v>0</v>
      </c>
      <c r="M294" s="224">
        <v>45618</v>
      </c>
    </row>
    <row r="295" spans="1:13">
      <c r="A295" s="4">
        <v>45618</v>
      </c>
      <c r="B295" s="70" t="s">
        <v>41</v>
      </c>
      <c r="C295" s="70" t="s">
        <v>42</v>
      </c>
      <c r="D295" s="70" t="s">
        <v>320</v>
      </c>
      <c r="E295" s="59">
        <v>1</v>
      </c>
      <c r="F295" s="70" t="s">
        <v>44</v>
      </c>
      <c r="G295" s="70" t="s">
        <v>14</v>
      </c>
      <c r="H295" s="4">
        <v>45618</v>
      </c>
      <c r="I295" s="70" t="s">
        <v>356</v>
      </c>
      <c r="J295" s="70" t="s">
        <v>1853</v>
      </c>
      <c r="K295" s="22">
        <f t="shared" si="4"/>
        <v>1</v>
      </c>
      <c r="L295" s="60">
        <v>0</v>
      </c>
      <c r="M295" s="224">
        <v>45618</v>
      </c>
    </row>
    <row r="296" spans="1:13">
      <c r="A296" s="4">
        <v>45618</v>
      </c>
      <c r="B296" s="70" t="s">
        <v>41</v>
      </c>
      <c r="C296" s="70" t="s">
        <v>42</v>
      </c>
      <c r="D296" s="70" t="s">
        <v>320</v>
      </c>
      <c r="E296" s="59">
        <v>1</v>
      </c>
      <c r="F296" s="70" t="s">
        <v>44</v>
      </c>
      <c r="G296" s="70" t="s">
        <v>15</v>
      </c>
      <c r="H296" s="4">
        <v>45618</v>
      </c>
      <c r="I296" s="70" t="s">
        <v>356</v>
      </c>
      <c r="J296" s="70" t="s">
        <v>1854</v>
      </c>
      <c r="K296" s="22">
        <f t="shared" si="4"/>
        <v>1</v>
      </c>
      <c r="L296" s="60">
        <v>0</v>
      </c>
      <c r="M296" s="224">
        <v>45618</v>
      </c>
    </row>
    <row r="297" spans="1:13">
      <c r="A297" s="4">
        <v>45618</v>
      </c>
      <c r="B297" s="70" t="s">
        <v>41</v>
      </c>
      <c r="C297" s="70" t="s">
        <v>42</v>
      </c>
      <c r="D297" s="70" t="s">
        <v>320</v>
      </c>
      <c r="E297" s="59">
        <v>2</v>
      </c>
      <c r="F297" s="70" t="s">
        <v>44</v>
      </c>
      <c r="G297" s="70" t="s">
        <v>32</v>
      </c>
      <c r="H297" s="4">
        <v>45618</v>
      </c>
      <c r="I297" s="70" t="s">
        <v>356</v>
      </c>
      <c r="J297" s="70" t="s">
        <v>337</v>
      </c>
      <c r="K297" s="22">
        <f t="shared" si="4"/>
        <v>2</v>
      </c>
      <c r="L297" s="60">
        <v>0</v>
      </c>
      <c r="M297" s="224">
        <v>45618</v>
      </c>
    </row>
    <row r="298" spans="1:13">
      <c r="A298" s="4">
        <v>45621</v>
      </c>
      <c r="B298" s="70" t="s">
        <v>41</v>
      </c>
      <c r="C298" s="70" t="s">
        <v>42</v>
      </c>
      <c r="D298" s="70" t="s">
        <v>323</v>
      </c>
      <c r="E298" s="59">
        <v>1</v>
      </c>
      <c r="F298" s="70" t="s">
        <v>44</v>
      </c>
      <c r="G298" s="70" t="s">
        <v>14</v>
      </c>
      <c r="H298" s="4">
        <v>45621</v>
      </c>
      <c r="I298" s="70" t="s">
        <v>356</v>
      </c>
      <c r="J298" s="3">
        <v>1551</v>
      </c>
      <c r="K298" s="22">
        <f t="shared" si="4"/>
        <v>1</v>
      </c>
      <c r="L298" s="60">
        <v>0</v>
      </c>
      <c r="M298" s="224">
        <v>45621</v>
      </c>
    </row>
    <row r="299" spans="1:13">
      <c r="A299" s="4">
        <v>45621</v>
      </c>
      <c r="B299" s="70" t="s">
        <v>41</v>
      </c>
      <c r="C299" s="70" t="s">
        <v>42</v>
      </c>
      <c r="D299" s="70" t="s">
        <v>323</v>
      </c>
      <c r="E299" s="59">
        <v>1</v>
      </c>
      <c r="F299" s="70" t="s">
        <v>44</v>
      </c>
      <c r="G299" s="70" t="s">
        <v>15</v>
      </c>
      <c r="H299" s="4">
        <v>45621</v>
      </c>
      <c r="I299" s="70" t="s">
        <v>356</v>
      </c>
      <c r="J299" s="70" t="s">
        <v>516</v>
      </c>
      <c r="K299" s="22">
        <f t="shared" si="4"/>
        <v>1</v>
      </c>
      <c r="L299" s="60">
        <v>0</v>
      </c>
      <c r="M299" s="224">
        <v>45621</v>
      </c>
    </row>
    <row r="300" spans="1:13">
      <c r="A300" s="4">
        <v>45621</v>
      </c>
      <c r="B300" s="70" t="s">
        <v>41</v>
      </c>
      <c r="C300" s="70" t="s">
        <v>42</v>
      </c>
      <c r="D300" s="70" t="s">
        <v>323</v>
      </c>
      <c r="E300" s="59">
        <v>6</v>
      </c>
      <c r="F300" s="70" t="s">
        <v>44</v>
      </c>
      <c r="G300" s="70" t="s">
        <v>17</v>
      </c>
      <c r="H300" s="4">
        <v>45621</v>
      </c>
      <c r="I300" s="70" t="s">
        <v>356</v>
      </c>
      <c r="J300" s="70" t="s">
        <v>373</v>
      </c>
      <c r="K300" s="22">
        <f t="shared" si="4"/>
        <v>5</v>
      </c>
      <c r="L300" s="60">
        <v>1</v>
      </c>
      <c r="M300" s="224">
        <v>45621</v>
      </c>
    </row>
    <row r="301" spans="1:13">
      <c r="A301" s="4">
        <v>45621</v>
      </c>
      <c r="B301" s="70" t="s">
        <v>41</v>
      </c>
      <c r="C301" s="70" t="s">
        <v>49</v>
      </c>
      <c r="D301" s="70" t="s">
        <v>43</v>
      </c>
      <c r="E301" s="59">
        <v>1</v>
      </c>
      <c r="F301" s="70" t="s">
        <v>44</v>
      </c>
      <c r="G301" s="70" t="s">
        <v>14</v>
      </c>
      <c r="H301" s="4">
        <v>45621</v>
      </c>
      <c r="I301" s="70" t="s">
        <v>356</v>
      </c>
      <c r="J301" s="70" t="s">
        <v>430</v>
      </c>
      <c r="K301" s="22">
        <f t="shared" si="4"/>
        <v>1</v>
      </c>
      <c r="L301" s="60">
        <v>0</v>
      </c>
      <c r="M301" s="224">
        <v>45621</v>
      </c>
    </row>
    <row r="302" spans="1:13">
      <c r="A302" s="4">
        <v>45621</v>
      </c>
      <c r="B302" s="70" t="s">
        <v>41</v>
      </c>
      <c r="C302" s="70" t="s">
        <v>49</v>
      </c>
      <c r="D302" s="70" t="s">
        <v>43</v>
      </c>
      <c r="E302" s="59">
        <v>1</v>
      </c>
      <c r="F302" s="70" t="s">
        <v>44</v>
      </c>
      <c r="G302" s="70" t="s">
        <v>15</v>
      </c>
      <c r="H302" s="4">
        <v>45621</v>
      </c>
      <c r="I302" s="70" t="s">
        <v>356</v>
      </c>
      <c r="J302" s="70" t="s">
        <v>91</v>
      </c>
      <c r="K302" s="22">
        <f t="shared" si="4"/>
        <v>1</v>
      </c>
      <c r="L302" s="60">
        <v>0</v>
      </c>
      <c r="M302" s="224">
        <v>45621</v>
      </c>
    </row>
    <row r="303" spans="1:13">
      <c r="A303" s="4">
        <v>45621</v>
      </c>
      <c r="B303" s="70" t="s">
        <v>41</v>
      </c>
      <c r="C303" s="70" t="s">
        <v>42</v>
      </c>
      <c r="D303" s="70" t="s">
        <v>43</v>
      </c>
      <c r="E303" s="59">
        <v>1</v>
      </c>
      <c r="F303" s="70" t="s">
        <v>44</v>
      </c>
      <c r="G303" s="70" t="s">
        <v>14</v>
      </c>
      <c r="H303" s="4">
        <v>45621</v>
      </c>
      <c r="I303" s="70" t="s">
        <v>356</v>
      </c>
      <c r="J303" s="70" t="s">
        <v>496</v>
      </c>
      <c r="K303" s="22">
        <f t="shared" si="4"/>
        <v>1</v>
      </c>
      <c r="L303" s="60">
        <v>0</v>
      </c>
      <c r="M303" s="224">
        <v>45621</v>
      </c>
    </row>
    <row r="304" spans="1:13">
      <c r="A304" s="4">
        <v>45622</v>
      </c>
      <c r="B304" s="70" t="s">
        <v>41</v>
      </c>
      <c r="C304" s="70" t="s">
        <v>64</v>
      </c>
      <c r="D304" s="70" t="s">
        <v>43</v>
      </c>
      <c r="E304" s="59">
        <v>1</v>
      </c>
      <c r="F304" s="70" t="s">
        <v>44</v>
      </c>
      <c r="G304" s="70" t="s">
        <v>14</v>
      </c>
      <c r="H304" s="4">
        <v>45622</v>
      </c>
      <c r="I304" s="70" t="s">
        <v>356</v>
      </c>
      <c r="J304" s="3">
        <v>5103</v>
      </c>
      <c r="K304" s="22">
        <f t="shared" si="4"/>
        <v>1</v>
      </c>
      <c r="L304" s="60">
        <v>0</v>
      </c>
      <c r="M304" s="224">
        <v>45622</v>
      </c>
    </row>
    <row r="305" spans="1:14">
      <c r="A305" s="4">
        <v>45622</v>
      </c>
      <c r="B305" s="70" t="s">
        <v>41</v>
      </c>
      <c r="C305" s="70" t="s">
        <v>64</v>
      </c>
      <c r="D305" s="70" t="s">
        <v>43</v>
      </c>
      <c r="E305" s="59">
        <v>1</v>
      </c>
      <c r="F305" s="70" t="s">
        <v>44</v>
      </c>
      <c r="G305" s="70" t="s">
        <v>15</v>
      </c>
      <c r="H305" s="4">
        <v>45622</v>
      </c>
      <c r="I305" s="70" t="s">
        <v>356</v>
      </c>
      <c r="J305" s="70" t="s">
        <v>1115</v>
      </c>
      <c r="K305" s="22">
        <f t="shared" si="4"/>
        <v>1</v>
      </c>
      <c r="L305" s="60">
        <v>0</v>
      </c>
      <c r="M305" s="224">
        <v>45622</v>
      </c>
    </row>
    <row r="306" spans="1:14">
      <c r="A306" s="4">
        <v>45596</v>
      </c>
      <c r="B306" s="70" t="s">
        <v>41</v>
      </c>
      <c r="C306" s="70" t="s">
        <v>42</v>
      </c>
      <c r="D306" s="70" t="s">
        <v>323</v>
      </c>
      <c r="E306" s="59">
        <v>1</v>
      </c>
      <c r="F306" s="70" t="s">
        <v>44</v>
      </c>
      <c r="G306" s="70" t="s">
        <v>21</v>
      </c>
      <c r="H306" s="4">
        <v>45609</v>
      </c>
      <c r="I306" s="70" t="s">
        <v>356</v>
      </c>
      <c r="J306" s="70" t="s">
        <v>1855</v>
      </c>
      <c r="K306" s="22">
        <f t="shared" si="4"/>
        <v>1</v>
      </c>
      <c r="L306" s="60">
        <v>0</v>
      </c>
      <c r="M306" s="224">
        <v>45611</v>
      </c>
    </row>
    <row r="307" spans="1:14">
      <c r="A307" s="4">
        <v>45600</v>
      </c>
      <c r="B307" s="70" t="s">
        <v>41</v>
      </c>
      <c r="C307" s="70" t="s">
        <v>42</v>
      </c>
      <c r="D307" s="70" t="s">
        <v>323</v>
      </c>
      <c r="E307" s="59">
        <v>1</v>
      </c>
      <c r="F307" s="70" t="s">
        <v>44</v>
      </c>
      <c r="G307" s="70" t="s">
        <v>40</v>
      </c>
      <c r="H307" s="4">
        <v>45609</v>
      </c>
      <c r="I307" s="70" t="s">
        <v>356</v>
      </c>
      <c r="J307" s="70" t="s">
        <v>1856</v>
      </c>
      <c r="K307" s="22">
        <f t="shared" si="4"/>
        <v>1</v>
      </c>
      <c r="L307" s="60">
        <v>0</v>
      </c>
      <c r="M307" s="224">
        <v>45611</v>
      </c>
    </row>
    <row r="308" spans="1:14">
      <c r="A308" s="4">
        <v>45622</v>
      </c>
      <c r="B308" s="70" t="s">
        <v>41</v>
      </c>
      <c r="C308" s="70" t="s">
        <v>42</v>
      </c>
      <c r="D308" s="70" t="s">
        <v>131</v>
      </c>
      <c r="E308" s="59">
        <v>4</v>
      </c>
      <c r="F308" s="70" t="s">
        <v>44</v>
      </c>
      <c r="G308" s="70" t="s">
        <v>37</v>
      </c>
      <c r="H308" s="4">
        <v>45622</v>
      </c>
      <c r="I308" s="70" t="s">
        <v>356</v>
      </c>
      <c r="J308" s="70" t="s">
        <v>146</v>
      </c>
      <c r="K308" s="22">
        <f t="shared" si="4"/>
        <v>4</v>
      </c>
      <c r="L308" s="60">
        <v>0</v>
      </c>
      <c r="M308" s="224">
        <v>45622</v>
      </c>
    </row>
    <row r="309" spans="1:14">
      <c r="A309" s="4">
        <v>45622</v>
      </c>
      <c r="B309" s="70" t="s">
        <v>41</v>
      </c>
      <c r="C309" s="70" t="s">
        <v>42</v>
      </c>
      <c r="D309" s="70" t="s">
        <v>323</v>
      </c>
      <c r="E309" s="59">
        <v>1</v>
      </c>
      <c r="F309" s="70" t="s">
        <v>44</v>
      </c>
      <c r="G309" s="70" t="s">
        <v>14</v>
      </c>
      <c r="H309" s="4">
        <v>45622</v>
      </c>
      <c r="I309" s="70" t="s">
        <v>356</v>
      </c>
      <c r="J309" s="3">
        <v>1573</v>
      </c>
      <c r="K309" s="22">
        <f t="shared" si="4"/>
        <v>1</v>
      </c>
      <c r="L309" s="60">
        <v>0</v>
      </c>
      <c r="M309" s="224">
        <v>45622</v>
      </c>
    </row>
    <row r="310" spans="1:14">
      <c r="A310" s="4">
        <v>45622</v>
      </c>
      <c r="B310" s="70" t="s">
        <v>41</v>
      </c>
      <c r="C310" s="70" t="s">
        <v>42</v>
      </c>
      <c r="D310" s="70" t="s">
        <v>323</v>
      </c>
      <c r="E310" s="59">
        <v>1</v>
      </c>
      <c r="F310" s="70" t="s">
        <v>44</v>
      </c>
      <c r="G310" s="70" t="s">
        <v>15</v>
      </c>
      <c r="H310" s="4">
        <v>45622</v>
      </c>
      <c r="I310" s="70" t="s">
        <v>356</v>
      </c>
      <c r="J310" s="70" t="s">
        <v>471</v>
      </c>
      <c r="K310" s="22">
        <f t="shared" si="4"/>
        <v>0</v>
      </c>
      <c r="L310" s="60">
        <v>1</v>
      </c>
      <c r="M310" s="224">
        <v>45622</v>
      </c>
    </row>
    <row r="311" spans="1:14">
      <c r="A311" s="4">
        <v>45622</v>
      </c>
      <c r="B311" s="70" t="s">
        <v>41</v>
      </c>
      <c r="C311" s="70" t="s">
        <v>42</v>
      </c>
      <c r="D311" s="70" t="s">
        <v>323</v>
      </c>
      <c r="E311" s="59">
        <v>2</v>
      </c>
      <c r="F311" s="70" t="s">
        <v>44</v>
      </c>
      <c r="G311" s="70" t="s">
        <v>37</v>
      </c>
      <c r="H311" s="4">
        <v>45622</v>
      </c>
      <c r="I311" s="70" t="s">
        <v>356</v>
      </c>
      <c r="J311" s="70" t="s">
        <v>455</v>
      </c>
      <c r="K311" s="22">
        <f t="shared" si="4"/>
        <v>1</v>
      </c>
      <c r="L311" s="60">
        <v>1</v>
      </c>
      <c r="M311" s="224">
        <v>45622</v>
      </c>
    </row>
    <row r="312" spans="1:14">
      <c r="A312" s="4">
        <v>45622</v>
      </c>
      <c r="B312" s="70" t="s">
        <v>41</v>
      </c>
      <c r="C312" s="70" t="s">
        <v>42</v>
      </c>
      <c r="D312" s="70" t="s">
        <v>323</v>
      </c>
      <c r="E312" s="59">
        <v>6</v>
      </c>
      <c r="F312" s="70" t="s">
        <v>44</v>
      </c>
      <c r="G312" s="70" t="s">
        <v>17</v>
      </c>
      <c r="H312" s="4">
        <v>45622</v>
      </c>
      <c r="I312" s="70" t="s">
        <v>356</v>
      </c>
      <c r="J312" s="70" t="s">
        <v>136</v>
      </c>
      <c r="K312" s="22">
        <f t="shared" si="4"/>
        <v>5</v>
      </c>
      <c r="L312" s="60">
        <v>1</v>
      </c>
      <c r="M312" s="224">
        <v>45622</v>
      </c>
    </row>
    <row r="313" spans="1:14">
      <c r="A313" s="4">
        <v>45622</v>
      </c>
      <c r="B313" s="70" t="s">
        <v>41</v>
      </c>
      <c r="C313" s="70" t="s">
        <v>49</v>
      </c>
      <c r="D313" s="70" t="s">
        <v>43</v>
      </c>
      <c r="E313" s="59">
        <v>1</v>
      </c>
      <c r="F313" s="70" t="s">
        <v>44</v>
      </c>
      <c r="G313" s="70" t="s">
        <v>37</v>
      </c>
      <c r="H313" s="4">
        <v>45622</v>
      </c>
      <c r="I313" s="70" t="s">
        <v>356</v>
      </c>
      <c r="J313" s="70" t="s">
        <v>1857</v>
      </c>
      <c r="K313" s="22">
        <f t="shared" si="4"/>
        <v>1</v>
      </c>
      <c r="L313" s="60">
        <v>0</v>
      </c>
      <c r="M313" s="224">
        <v>45622</v>
      </c>
      <c r="N313" s="285" t="s">
        <v>1192</v>
      </c>
    </row>
    <row r="314" spans="1:14">
      <c r="A314" s="4">
        <v>45622</v>
      </c>
      <c r="B314" s="70" t="s">
        <v>41</v>
      </c>
      <c r="C314" s="70" t="s">
        <v>64</v>
      </c>
      <c r="D314" s="70" t="s">
        <v>43</v>
      </c>
      <c r="E314" s="59">
        <v>6</v>
      </c>
      <c r="F314" s="70" t="s">
        <v>44</v>
      </c>
      <c r="G314" s="70" t="s">
        <v>17</v>
      </c>
      <c r="H314" s="4">
        <v>45622</v>
      </c>
      <c r="I314" s="70" t="s">
        <v>356</v>
      </c>
      <c r="J314" s="70" t="s">
        <v>1858</v>
      </c>
      <c r="K314" s="22">
        <f t="shared" si="4"/>
        <v>3</v>
      </c>
      <c r="L314" s="60">
        <v>3</v>
      </c>
      <c r="M314" s="224">
        <v>45622</v>
      </c>
      <c r="N314" s="285" t="s">
        <v>1017</v>
      </c>
    </row>
    <row r="315" spans="1:14">
      <c r="A315" s="4">
        <v>45607</v>
      </c>
      <c r="B315" s="70" t="s">
        <v>41</v>
      </c>
      <c r="C315" s="70" t="s">
        <v>46</v>
      </c>
      <c r="D315" s="70" t="s">
        <v>43</v>
      </c>
      <c r="E315" s="59">
        <v>3</v>
      </c>
      <c r="F315" s="70" t="s">
        <v>44</v>
      </c>
      <c r="G315" s="70" t="s">
        <v>23</v>
      </c>
      <c r="H315" s="4">
        <v>45621</v>
      </c>
      <c r="I315" s="70" t="s">
        <v>356</v>
      </c>
      <c r="J315" s="70" t="s">
        <v>1859</v>
      </c>
      <c r="K315" s="22">
        <f t="shared" si="4"/>
        <v>3</v>
      </c>
      <c r="L315" s="60">
        <v>0</v>
      </c>
      <c r="N315" s="285" t="s">
        <v>1134</v>
      </c>
    </row>
    <row r="316" spans="1:14">
      <c r="A316" s="4">
        <v>45622</v>
      </c>
      <c r="B316" s="70" t="s">
        <v>41</v>
      </c>
      <c r="C316" s="70" t="s">
        <v>64</v>
      </c>
      <c r="D316" s="70" t="s">
        <v>43</v>
      </c>
      <c r="E316" s="59">
        <v>3</v>
      </c>
      <c r="F316" s="70" t="s">
        <v>44</v>
      </c>
      <c r="G316" s="70" t="s">
        <v>20</v>
      </c>
      <c r="H316" s="4">
        <v>45622</v>
      </c>
      <c r="I316" s="70" t="s">
        <v>356</v>
      </c>
      <c r="J316" s="70" t="s">
        <v>1481</v>
      </c>
      <c r="K316" s="22">
        <f t="shared" si="4"/>
        <v>3</v>
      </c>
      <c r="L316" s="60">
        <v>0</v>
      </c>
      <c r="M316" s="224">
        <v>45622</v>
      </c>
      <c r="N316" s="285" t="s">
        <v>1025</v>
      </c>
    </row>
    <row r="317" spans="1:14">
      <c r="A317" s="4">
        <v>45621</v>
      </c>
      <c r="B317" s="70" t="s">
        <v>41</v>
      </c>
      <c r="C317" s="70" t="s">
        <v>49</v>
      </c>
      <c r="D317" s="70" t="s">
        <v>43</v>
      </c>
      <c r="E317" s="59">
        <v>40</v>
      </c>
      <c r="F317" s="70" t="s">
        <v>44</v>
      </c>
      <c r="G317" s="70" t="s">
        <v>17</v>
      </c>
      <c r="H317" s="4">
        <v>45622</v>
      </c>
      <c r="I317" s="70" t="s">
        <v>356</v>
      </c>
      <c r="J317" s="70" t="s">
        <v>1860</v>
      </c>
      <c r="K317" s="22">
        <f t="shared" si="4"/>
        <v>29</v>
      </c>
      <c r="L317" s="60">
        <v>11</v>
      </c>
      <c r="M317" s="224">
        <v>45622</v>
      </c>
      <c r="N317" s="285" t="s">
        <v>1017</v>
      </c>
    </row>
    <row r="318" spans="1:14">
      <c r="A318" s="4">
        <v>45621</v>
      </c>
      <c r="B318" s="70" t="s">
        <v>41</v>
      </c>
      <c r="C318" s="70" t="s">
        <v>49</v>
      </c>
      <c r="D318" s="70" t="s">
        <v>43</v>
      </c>
      <c r="E318" s="59">
        <v>40</v>
      </c>
      <c r="F318" s="70" t="s">
        <v>44</v>
      </c>
      <c r="G318" s="70" t="s">
        <v>17</v>
      </c>
      <c r="H318" s="4">
        <v>45622</v>
      </c>
      <c r="I318" s="70" t="s">
        <v>356</v>
      </c>
      <c r="J318" s="70" t="s">
        <v>1861</v>
      </c>
      <c r="K318" s="22">
        <f t="shared" si="4"/>
        <v>31</v>
      </c>
      <c r="L318" s="60">
        <v>9</v>
      </c>
      <c r="M318" s="224">
        <v>45622</v>
      </c>
      <c r="N318" s="285" t="s">
        <v>1017</v>
      </c>
    </row>
    <row r="319" spans="1:14">
      <c r="A319" s="4">
        <v>45621</v>
      </c>
      <c r="B319" s="70" t="s">
        <v>41</v>
      </c>
      <c r="C319" s="70" t="s">
        <v>49</v>
      </c>
      <c r="D319" s="70" t="s">
        <v>43</v>
      </c>
      <c r="E319" s="59">
        <v>20</v>
      </c>
      <c r="F319" s="70" t="s">
        <v>44</v>
      </c>
      <c r="G319" s="70" t="s">
        <v>17</v>
      </c>
      <c r="H319" s="4">
        <v>45622</v>
      </c>
      <c r="I319" s="70" t="s">
        <v>356</v>
      </c>
      <c r="J319" s="70" t="s">
        <v>1862</v>
      </c>
      <c r="K319" s="22">
        <f t="shared" si="4"/>
        <v>13</v>
      </c>
      <c r="L319" s="60">
        <v>7</v>
      </c>
      <c r="M319" s="224">
        <v>45622</v>
      </c>
      <c r="N319" s="285" t="s">
        <v>1017</v>
      </c>
    </row>
    <row r="320" spans="1:14">
      <c r="A320" s="4">
        <v>45622</v>
      </c>
      <c r="B320" s="70" t="s">
        <v>41</v>
      </c>
      <c r="C320" s="70" t="s">
        <v>49</v>
      </c>
      <c r="D320" s="70" t="s">
        <v>43</v>
      </c>
      <c r="E320" s="59">
        <v>1</v>
      </c>
      <c r="F320" s="70" t="s">
        <v>44</v>
      </c>
      <c r="G320" s="70" t="s">
        <v>14</v>
      </c>
      <c r="H320" s="4">
        <v>45622</v>
      </c>
      <c r="I320" s="70" t="s">
        <v>356</v>
      </c>
      <c r="J320" s="70" t="s">
        <v>519</v>
      </c>
      <c r="K320" s="22">
        <f t="shared" si="4"/>
        <v>1</v>
      </c>
      <c r="L320" s="60">
        <v>0</v>
      </c>
      <c r="M320" s="224">
        <v>45622</v>
      </c>
    </row>
    <row r="321" spans="1:14">
      <c r="A321" s="4">
        <v>45622</v>
      </c>
      <c r="B321" s="70" t="s">
        <v>41</v>
      </c>
      <c r="C321" s="70" t="s">
        <v>49</v>
      </c>
      <c r="D321" s="70" t="s">
        <v>43</v>
      </c>
      <c r="E321" s="59">
        <v>1</v>
      </c>
      <c r="F321" s="70" t="s">
        <v>44</v>
      </c>
      <c r="G321" s="70" t="s">
        <v>15</v>
      </c>
      <c r="H321" s="4">
        <v>45622</v>
      </c>
      <c r="I321" s="70" t="s">
        <v>356</v>
      </c>
      <c r="J321" s="70" t="s">
        <v>520</v>
      </c>
      <c r="K321" s="22">
        <f t="shared" si="4"/>
        <v>1</v>
      </c>
      <c r="L321" s="60">
        <v>0</v>
      </c>
      <c r="M321" s="224">
        <v>45622</v>
      </c>
    </row>
    <row r="322" spans="1:14">
      <c r="A322" s="4">
        <v>45621</v>
      </c>
      <c r="B322" s="70" t="s">
        <v>41</v>
      </c>
      <c r="C322" s="70" t="s">
        <v>64</v>
      </c>
      <c r="D322" s="70" t="s">
        <v>43</v>
      </c>
      <c r="E322" s="59">
        <v>40</v>
      </c>
      <c r="F322" s="70" t="s">
        <v>44</v>
      </c>
      <c r="G322" s="70" t="s">
        <v>27</v>
      </c>
      <c r="H322" s="4">
        <v>45621</v>
      </c>
      <c r="I322" s="70" t="s">
        <v>356</v>
      </c>
      <c r="J322" s="70" t="s">
        <v>371</v>
      </c>
      <c r="K322" s="22">
        <f t="shared" si="4"/>
        <v>31</v>
      </c>
      <c r="L322" s="60">
        <v>9</v>
      </c>
      <c r="M322" s="224">
        <v>45621</v>
      </c>
    </row>
    <row r="323" spans="1:14">
      <c r="A323" s="4">
        <v>45602</v>
      </c>
      <c r="B323" s="70" t="s">
        <v>41</v>
      </c>
      <c r="C323" s="70" t="s">
        <v>49</v>
      </c>
      <c r="D323" s="70" t="s">
        <v>43</v>
      </c>
      <c r="E323" s="59">
        <v>1</v>
      </c>
      <c r="F323" s="70" t="s">
        <v>44</v>
      </c>
      <c r="G323" s="70" t="s">
        <v>36</v>
      </c>
      <c r="H323" s="115">
        <v>45623</v>
      </c>
      <c r="I323" s="70" t="s">
        <v>356</v>
      </c>
      <c r="J323" s="70" t="s">
        <v>1863</v>
      </c>
      <c r="K323" s="22">
        <f t="shared" si="4"/>
        <v>1</v>
      </c>
      <c r="L323" s="60">
        <v>0</v>
      </c>
      <c r="N323" s="286" t="s">
        <v>963</v>
      </c>
    </row>
    <row r="324" spans="1:14">
      <c r="A324" s="4">
        <v>45602</v>
      </c>
      <c r="B324" s="70" t="s">
        <v>41</v>
      </c>
      <c r="C324" s="70" t="s">
        <v>49</v>
      </c>
      <c r="D324" s="70" t="s">
        <v>43</v>
      </c>
      <c r="E324" s="59">
        <v>2</v>
      </c>
      <c r="F324" s="70" t="s">
        <v>44</v>
      </c>
      <c r="G324" s="70" t="s">
        <v>36</v>
      </c>
      <c r="H324" s="4">
        <v>45623</v>
      </c>
      <c r="I324" s="70" t="s">
        <v>356</v>
      </c>
      <c r="J324" s="70" t="s">
        <v>1864</v>
      </c>
      <c r="K324" s="22">
        <f t="shared" ref="K324:K387" si="5">IF(H324="",0,IF(L324&gt;E324,"ERROR",E324-L324))</f>
        <v>2</v>
      </c>
      <c r="L324" s="60">
        <v>0</v>
      </c>
      <c r="N324" s="286" t="s">
        <v>977</v>
      </c>
    </row>
    <row r="325" spans="1:14">
      <c r="A325" s="4">
        <v>45614</v>
      </c>
      <c r="B325" s="70" t="s">
        <v>41</v>
      </c>
      <c r="C325" s="70" t="s">
        <v>49</v>
      </c>
      <c r="D325" s="70" t="s">
        <v>43</v>
      </c>
      <c r="E325" s="59">
        <v>2</v>
      </c>
      <c r="F325" s="70" t="s">
        <v>44</v>
      </c>
      <c r="G325" s="70" t="s">
        <v>36</v>
      </c>
      <c r="H325" s="4">
        <v>45624</v>
      </c>
      <c r="I325" s="70" t="s">
        <v>356</v>
      </c>
      <c r="J325" s="70" t="s">
        <v>1865</v>
      </c>
      <c r="K325" s="22">
        <f t="shared" si="5"/>
        <v>1</v>
      </c>
      <c r="L325" s="60">
        <v>1</v>
      </c>
      <c r="N325" s="286" t="s">
        <v>977</v>
      </c>
    </row>
    <row r="326" spans="1:14">
      <c r="A326" s="4">
        <v>45617</v>
      </c>
      <c r="B326" s="70" t="s">
        <v>41</v>
      </c>
      <c r="C326" s="70" t="s">
        <v>49</v>
      </c>
      <c r="D326" s="70" t="s">
        <v>43</v>
      </c>
      <c r="E326" s="59">
        <v>31</v>
      </c>
      <c r="F326" s="70" t="s">
        <v>44</v>
      </c>
      <c r="G326" s="70" t="s">
        <v>36</v>
      </c>
      <c r="H326" s="4">
        <v>45625</v>
      </c>
      <c r="I326" s="70" t="s">
        <v>356</v>
      </c>
      <c r="J326" s="70" t="s">
        <v>1866</v>
      </c>
      <c r="K326" s="22">
        <f t="shared" si="5"/>
        <v>31</v>
      </c>
      <c r="L326" s="60">
        <v>0</v>
      </c>
      <c r="N326" s="286" t="s">
        <v>1128</v>
      </c>
    </row>
    <row r="327" spans="1:14">
      <c r="A327" s="4">
        <v>45609</v>
      </c>
      <c r="B327" s="70" t="s">
        <v>41</v>
      </c>
      <c r="C327" s="70" t="s">
        <v>42</v>
      </c>
      <c r="D327" s="70" t="s">
        <v>43</v>
      </c>
      <c r="E327" s="59">
        <v>5</v>
      </c>
      <c r="F327" s="70" t="s">
        <v>44</v>
      </c>
      <c r="G327" s="70" t="s">
        <v>36</v>
      </c>
      <c r="H327" s="4">
        <v>45624</v>
      </c>
      <c r="I327" s="70" t="s">
        <v>356</v>
      </c>
      <c r="J327" s="70" t="s">
        <v>1867</v>
      </c>
      <c r="K327" s="22">
        <f t="shared" si="5"/>
        <v>5</v>
      </c>
      <c r="L327" s="60">
        <v>0</v>
      </c>
      <c r="N327" s="286" t="s">
        <v>963</v>
      </c>
    </row>
    <row r="328" spans="1:14">
      <c r="A328" s="4">
        <v>45609</v>
      </c>
      <c r="B328" s="70" t="s">
        <v>41</v>
      </c>
      <c r="C328" s="70" t="s">
        <v>42</v>
      </c>
      <c r="D328" s="70" t="s">
        <v>43</v>
      </c>
      <c r="E328" s="59">
        <v>5</v>
      </c>
      <c r="F328" s="70" t="s">
        <v>44</v>
      </c>
      <c r="G328" s="70" t="s">
        <v>36</v>
      </c>
      <c r="H328" s="4">
        <v>45624</v>
      </c>
      <c r="I328" s="70" t="s">
        <v>356</v>
      </c>
      <c r="J328" s="70" t="s">
        <v>1868</v>
      </c>
      <c r="K328" s="22">
        <f t="shared" si="5"/>
        <v>5</v>
      </c>
      <c r="L328" s="60">
        <v>0</v>
      </c>
      <c r="N328" s="286" t="s">
        <v>977</v>
      </c>
    </row>
    <row r="329" spans="1:14">
      <c r="A329" s="4">
        <v>45609</v>
      </c>
      <c r="B329" s="70" t="s">
        <v>41</v>
      </c>
      <c r="C329" s="70" t="s">
        <v>42</v>
      </c>
      <c r="D329" s="70" t="s">
        <v>43</v>
      </c>
      <c r="E329" s="59">
        <v>5</v>
      </c>
      <c r="F329" s="70" t="s">
        <v>44</v>
      </c>
      <c r="G329" s="70" t="s">
        <v>36</v>
      </c>
      <c r="H329" s="4">
        <v>45624</v>
      </c>
      <c r="I329" s="70" t="s">
        <v>356</v>
      </c>
      <c r="J329" s="70" t="s">
        <v>1869</v>
      </c>
      <c r="K329" s="22">
        <f t="shared" si="5"/>
        <v>5</v>
      </c>
      <c r="L329" s="60">
        <v>0</v>
      </c>
      <c r="N329" s="286" t="s">
        <v>963</v>
      </c>
    </row>
    <row r="330" spans="1:14">
      <c r="A330" s="4">
        <v>45622</v>
      </c>
      <c r="B330" s="70" t="s">
        <v>41</v>
      </c>
      <c r="C330" s="70" t="s">
        <v>64</v>
      </c>
      <c r="D330" s="70" t="s">
        <v>43</v>
      </c>
      <c r="E330" s="59">
        <v>3</v>
      </c>
      <c r="F330" s="70" t="s">
        <v>44</v>
      </c>
      <c r="G330" s="70" t="s">
        <v>36</v>
      </c>
      <c r="H330" s="4">
        <v>45623</v>
      </c>
      <c r="I330" s="70" t="s">
        <v>356</v>
      </c>
      <c r="J330" s="70" t="s">
        <v>1239</v>
      </c>
      <c r="K330" s="22">
        <f t="shared" si="5"/>
        <v>2</v>
      </c>
      <c r="L330" s="60">
        <v>1</v>
      </c>
      <c r="N330" s="286" t="s">
        <v>972</v>
      </c>
    </row>
    <row r="331" spans="1:14">
      <c r="A331" s="4">
        <v>45614</v>
      </c>
      <c r="B331" s="70" t="s">
        <v>41</v>
      </c>
      <c r="C331" s="70" t="s">
        <v>49</v>
      </c>
      <c r="D331" s="70" t="s">
        <v>43</v>
      </c>
      <c r="E331" s="59">
        <v>1</v>
      </c>
      <c r="F331" s="70" t="s">
        <v>44</v>
      </c>
      <c r="G331" s="70" t="s">
        <v>36</v>
      </c>
      <c r="H331" s="4">
        <v>45624</v>
      </c>
      <c r="I331" s="70" t="s">
        <v>356</v>
      </c>
      <c r="J331" s="70" t="s">
        <v>1870</v>
      </c>
      <c r="K331" s="22">
        <f t="shared" si="5"/>
        <v>1</v>
      </c>
      <c r="L331" s="60">
        <v>0</v>
      </c>
      <c r="N331" s="286" t="s">
        <v>1871</v>
      </c>
    </row>
    <row r="332" spans="1:14">
      <c r="A332" s="4">
        <v>45622</v>
      </c>
      <c r="B332" s="70" t="s">
        <v>41</v>
      </c>
      <c r="C332" s="70" t="s">
        <v>49</v>
      </c>
      <c r="D332" s="70" t="s">
        <v>43</v>
      </c>
      <c r="E332" s="59">
        <v>2</v>
      </c>
      <c r="F332" s="70" t="s">
        <v>44</v>
      </c>
      <c r="G332" s="70" t="s">
        <v>36</v>
      </c>
      <c r="H332" s="4">
        <v>45624</v>
      </c>
      <c r="I332" s="70" t="s">
        <v>356</v>
      </c>
      <c r="J332" s="70" t="s">
        <v>1872</v>
      </c>
      <c r="K332" s="22">
        <f t="shared" si="5"/>
        <v>2</v>
      </c>
      <c r="L332" s="60">
        <v>0</v>
      </c>
      <c r="N332" s="286" t="s">
        <v>1871</v>
      </c>
    </row>
    <row r="333" spans="1:14">
      <c r="A333" s="4">
        <v>45602</v>
      </c>
      <c r="B333" s="70" t="s">
        <v>41</v>
      </c>
      <c r="C333" s="70" t="s">
        <v>49</v>
      </c>
      <c r="D333" s="70" t="s">
        <v>43</v>
      </c>
      <c r="E333" s="59">
        <v>15</v>
      </c>
      <c r="F333" s="70" t="s">
        <v>44</v>
      </c>
      <c r="G333" s="70" t="s">
        <v>26</v>
      </c>
      <c r="H333" s="4">
        <v>45625</v>
      </c>
      <c r="I333" s="70" t="s">
        <v>356</v>
      </c>
      <c r="J333" s="70" t="s">
        <v>731</v>
      </c>
      <c r="K333" s="22">
        <f t="shared" si="5"/>
        <v>15</v>
      </c>
      <c r="L333" s="60">
        <v>0</v>
      </c>
      <c r="N333" s="286" t="s">
        <v>1585</v>
      </c>
    </row>
    <row r="334" spans="1:14">
      <c r="A334" s="4">
        <v>45614</v>
      </c>
      <c r="B334" s="70" t="s">
        <v>41</v>
      </c>
      <c r="C334" s="70" t="s">
        <v>49</v>
      </c>
      <c r="D334" s="70" t="s">
        <v>43</v>
      </c>
      <c r="E334" s="59">
        <v>3</v>
      </c>
      <c r="F334" s="70" t="s">
        <v>44</v>
      </c>
      <c r="G334" s="70" t="s">
        <v>30</v>
      </c>
      <c r="H334" s="4">
        <v>45623</v>
      </c>
      <c r="I334" s="70" t="s">
        <v>356</v>
      </c>
      <c r="J334" s="70" t="s">
        <v>1873</v>
      </c>
      <c r="K334" s="22">
        <f t="shared" si="5"/>
        <v>3</v>
      </c>
      <c r="L334" s="60">
        <v>0</v>
      </c>
      <c r="N334" s="286" t="s">
        <v>1137</v>
      </c>
    </row>
    <row r="335" spans="1:14">
      <c r="A335" s="4">
        <v>45602</v>
      </c>
      <c r="B335" s="70" t="s">
        <v>41</v>
      </c>
      <c r="C335" s="70" t="s">
        <v>49</v>
      </c>
      <c r="D335" s="70" t="s">
        <v>43</v>
      </c>
      <c r="E335" s="59">
        <v>1</v>
      </c>
      <c r="F335" s="70" t="s">
        <v>44</v>
      </c>
      <c r="G335" s="70" t="s">
        <v>30</v>
      </c>
      <c r="H335" s="4">
        <v>45623</v>
      </c>
      <c r="I335" s="70" t="s">
        <v>356</v>
      </c>
      <c r="J335" s="70" t="s">
        <v>585</v>
      </c>
      <c r="K335" s="22">
        <f t="shared" si="5"/>
        <v>1</v>
      </c>
      <c r="L335" s="60">
        <v>0</v>
      </c>
      <c r="N335" s="286" t="s">
        <v>1137</v>
      </c>
    </row>
    <row r="336" spans="1:14">
      <c r="A336" s="4">
        <v>45601</v>
      </c>
      <c r="B336" s="70" t="s">
        <v>41</v>
      </c>
      <c r="C336" s="70" t="s">
        <v>42</v>
      </c>
      <c r="D336" s="70" t="s">
        <v>43</v>
      </c>
      <c r="E336" s="59">
        <v>1</v>
      </c>
      <c r="F336" s="70" t="s">
        <v>44</v>
      </c>
      <c r="G336" s="70" t="s">
        <v>21</v>
      </c>
      <c r="H336" s="4">
        <v>45624</v>
      </c>
      <c r="I336" s="70" t="s">
        <v>356</v>
      </c>
      <c r="J336" s="70" t="s">
        <v>124</v>
      </c>
      <c r="K336" s="22">
        <f t="shared" si="5"/>
        <v>1</v>
      </c>
      <c r="L336" s="60">
        <v>0</v>
      </c>
      <c r="N336" s="286" t="s">
        <v>1318</v>
      </c>
    </row>
    <row r="337" spans="1:14">
      <c r="A337" s="4">
        <v>45601</v>
      </c>
      <c r="B337" s="70" t="s">
        <v>41</v>
      </c>
      <c r="C337" s="70" t="s">
        <v>42</v>
      </c>
      <c r="D337" s="70" t="s">
        <v>43</v>
      </c>
      <c r="E337" s="59">
        <v>4</v>
      </c>
      <c r="F337" s="70" t="s">
        <v>44</v>
      </c>
      <c r="G337" s="70" t="s">
        <v>39</v>
      </c>
      <c r="H337" s="4">
        <v>45624</v>
      </c>
      <c r="I337" s="70" t="s">
        <v>356</v>
      </c>
      <c r="J337" s="70" t="s">
        <v>1874</v>
      </c>
      <c r="K337" s="22">
        <f t="shared" si="5"/>
        <v>2</v>
      </c>
      <c r="L337" s="60">
        <v>2</v>
      </c>
      <c r="N337" s="286" t="s">
        <v>961</v>
      </c>
    </row>
    <row r="338" spans="1:14">
      <c r="A338" s="4">
        <v>45623</v>
      </c>
      <c r="B338" s="70" t="s">
        <v>41</v>
      </c>
      <c r="C338" s="70" t="s">
        <v>49</v>
      </c>
      <c r="D338" s="70" t="s">
        <v>222</v>
      </c>
      <c r="E338" s="59">
        <v>1</v>
      </c>
      <c r="F338" s="70" t="s">
        <v>44</v>
      </c>
      <c r="G338" s="70" t="s">
        <v>15</v>
      </c>
      <c r="H338" s="4">
        <v>45623</v>
      </c>
      <c r="I338" s="70" t="s">
        <v>356</v>
      </c>
      <c r="J338" s="70" t="s">
        <v>905</v>
      </c>
      <c r="K338" s="22">
        <f t="shared" si="5"/>
        <v>1</v>
      </c>
      <c r="L338" s="60">
        <v>0</v>
      </c>
    </row>
    <row r="339" spans="1:14">
      <c r="A339" s="4">
        <v>45623</v>
      </c>
      <c r="B339" s="70" t="s">
        <v>41</v>
      </c>
      <c r="C339" s="70" t="s">
        <v>49</v>
      </c>
      <c r="D339" s="70" t="s">
        <v>222</v>
      </c>
      <c r="E339" s="59">
        <v>1</v>
      </c>
      <c r="F339" s="70" t="s">
        <v>44</v>
      </c>
      <c r="G339" s="70" t="s">
        <v>37</v>
      </c>
      <c r="H339" s="4">
        <v>45623</v>
      </c>
      <c r="I339" s="70" t="s">
        <v>356</v>
      </c>
      <c r="J339" s="70" t="s">
        <v>348</v>
      </c>
      <c r="K339" s="22">
        <f t="shared" si="5"/>
        <v>1</v>
      </c>
      <c r="L339" s="60">
        <v>0</v>
      </c>
    </row>
    <row r="340" spans="1:14">
      <c r="A340" s="4">
        <v>45625</v>
      </c>
      <c r="B340" s="70" t="s">
        <v>41</v>
      </c>
      <c r="C340" s="70" t="s">
        <v>42</v>
      </c>
      <c r="D340" s="70" t="s">
        <v>156</v>
      </c>
      <c r="E340" s="59">
        <v>6</v>
      </c>
      <c r="F340" s="70" t="s">
        <v>44</v>
      </c>
      <c r="G340" s="70" t="s">
        <v>17</v>
      </c>
      <c r="H340" s="4">
        <v>45625</v>
      </c>
      <c r="I340" s="70" t="s">
        <v>356</v>
      </c>
      <c r="J340" s="70" t="s">
        <v>336</v>
      </c>
      <c r="K340" s="22">
        <f t="shared" si="5"/>
        <v>6</v>
      </c>
      <c r="L340" s="60">
        <v>0</v>
      </c>
    </row>
    <row r="341" spans="1:14">
      <c r="A341" s="4">
        <v>45625</v>
      </c>
      <c r="B341" s="70" t="s">
        <v>41</v>
      </c>
      <c r="C341" s="70" t="s">
        <v>42</v>
      </c>
      <c r="D341" s="70" t="s">
        <v>156</v>
      </c>
      <c r="E341" s="59">
        <v>1</v>
      </c>
      <c r="F341" s="70" t="s">
        <v>44</v>
      </c>
      <c r="G341" s="70" t="s">
        <v>39</v>
      </c>
      <c r="H341" s="4">
        <v>45625</v>
      </c>
      <c r="I341" s="70" t="s">
        <v>356</v>
      </c>
      <c r="J341" s="70" t="s">
        <v>326</v>
      </c>
      <c r="K341" s="22">
        <f t="shared" si="5"/>
        <v>1</v>
      </c>
      <c r="L341" s="60">
        <v>0</v>
      </c>
    </row>
    <row r="342" spans="1:14">
      <c r="A342" s="4">
        <v>45625</v>
      </c>
      <c r="B342" s="70" t="s">
        <v>41</v>
      </c>
      <c r="C342" s="70" t="s">
        <v>42</v>
      </c>
      <c r="D342" s="70" t="s">
        <v>156</v>
      </c>
      <c r="E342" s="59">
        <v>1</v>
      </c>
      <c r="F342" s="70" t="s">
        <v>44</v>
      </c>
      <c r="G342" s="70" t="s">
        <v>15</v>
      </c>
      <c r="H342" s="4">
        <v>45625</v>
      </c>
      <c r="I342" s="70" t="s">
        <v>356</v>
      </c>
      <c r="J342" s="70" t="s">
        <v>159</v>
      </c>
      <c r="K342" s="22">
        <f t="shared" si="5"/>
        <v>1</v>
      </c>
      <c r="L342" s="60">
        <v>0</v>
      </c>
    </row>
    <row r="343" spans="1:14">
      <c r="A343" s="4">
        <v>45625</v>
      </c>
      <c r="B343" s="70" t="s">
        <v>41</v>
      </c>
      <c r="C343" s="70" t="s">
        <v>42</v>
      </c>
      <c r="D343" s="70" t="s">
        <v>156</v>
      </c>
      <c r="E343" s="59">
        <v>1</v>
      </c>
      <c r="F343" s="70" t="s">
        <v>44</v>
      </c>
      <c r="G343" s="70" t="s">
        <v>30</v>
      </c>
      <c r="H343" s="4">
        <v>45625</v>
      </c>
      <c r="I343" s="70" t="s">
        <v>356</v>
      </c>
      <c r="J343" s="70" t="s">
        <v>205</v>
      </c>
      <c r="K343" s="22">
        <f t="shared" si="5"/>
        <v>1</v>
      </c>
      <c r="L343" s="60">
        <v>0</v>
      </c>
    </row>
    <row r="344" spans="1:14">
      <c r="A344" s="4">
        <v>45625</v>
      </c>
      <c r="B344" s="70" t="s">
        <v>41</v>
      </c>
      <c r="C344" s="70" t="s">
        <v>42</v>
      </c>
      <c r="D344" s="70" t="s">
        <v>156</v>
      </c>
      <c r="E344" s="59">
        <v>1</v>
      </c>
      <c r="F344" s="70" t="s">
        <v>44</v>
      </c>
      <c r="G344" s="70" t="s">
        <v>32</v>
      </c>
      <c r="H344" s="4">
        <v>45625</v>
      </c>
      <c r="I344" s="70" t="s">
        <v>356</v>
      </c>
      <c r="J344" s="70" t="s">
        <v>337</v>
      </c>
      <c r="K344" s="22">
        <f t="shared" si="5"/>
        <v>1</v>
      </c>
      <c r="L344" s="60">
        <v>0</v>
      </c>
    </row>
    <row r="345" spans="1:14">
      <c r="A345" s="4">
        <v>45625</v>
      </c>
      <c r="B345" s="70" t="s">
        <v>41</v>
      </c>
      <c r="C345" s="70" t="s">
        <v>42</v>
      </c>
      <c r="D345" s="70" t="s">
        <v>279</v>
      </c>
      <c r="E345" s="59">
        <v>1</v>
      </c>
      <c r="F345" s="70" t="s">
        <v>44</v>
      </c>
      <c r="G345" s="70" t="s">
        <v>14</v>
      </c>
      <c r="H345" s="4">
        <v>45625</v>
      </c>
      <c r="I345" s="70" t="s">
        <v>356</v>
      </c>
      <c r="J345" s="70" t="s">
        <v>280</v>
      </c>
      <c r="K345" s="22">
        <f t="shared" si="5"/>
        <v>1</v>
      </c>
      <c r="L345" s="60">
        <v>0</v>
      </c>
    </row>
    <row r="346" spans="1:14">
      <c r="A346" s="4">
        <v>45625</v>
      </c>
      <c r="B346" s="70" t="s">
        <v>41</v>
      </c>
      <c r="C346" s="70" t="s">
        <v>42</v>
      </c>
      <c r="D346" s="70" t="s">
        <v>279</v>
      </c>
      <c r="E346" s="59">
        <v>1</v>
      </c>
      <c r="F346" s="70" t="s">
        <v>44</v>
      </c>
      <c r="G346" s="70" t="s">
        <v>15</v>
      </c>
      <c r="H346" s="4">
        <v>45625</v>
      </c>
      <c r="I346" s="70" t="s">
        <v>356</v>
      </c>
      <c r="J346" s="70" t="s">
        <v>281</v>
      </c>
      <c r="K346" s="22">
        <f t="shared" si="5"/>
        <v>0</v>
      </c>
      <c r="L346" s="60">
        <v>1</v>
      </c>
    </row>
    <row r="347" spans="1:14">
      <c r="A347" s="4">
        <v>45625</v>
      </c>
      <c r="B347" s="70" t="s">
        <v>41</v>
      </c>
      <c r="C347" s="70" t="s">
        <v>42</v>
      </c>
      <c r="D347" s="70" t="s">
        <v>279</v>
      </c>
      <c r="E347" s="59">
        <v>2</v>
      </c>
      <c r="F347" s="70" t="s">
        <v>44</v>
      </c>
      <c r="G347" s="70" t="s">
        <v>37</v>
      </c>
      <c r="H347" s="4">
        <v>45625</v>
      </c>
      <c r="I347" s="70" t="s">
        <v>356</v>
      </c>
      <c r="J347" s="70" t="s">
        <v>146</v>
      </c>
      <c r="K347" s="22">
        <f t="shared" si="5"/>
        <v>2</v>
      </c>
      <c r="L347" s="60">
        <v>0</v>
      </c>
    </row>
    <row r="348" spans="1:14">
      <c r="A348" s="4">
        <v>45625</v>
      </c>
      <c r="B348" s="116" t="s">
        <v>41</v>
      </c>
      <c r="C348" s="70" t="s">
        <v>42</v>
      </c>
      <c r="D348" s="70" t="s">
        <v>279</v>
      </c>
      <c r="E348" s="59">
        <v>1</v>
      </c>
      <c r="F348" s="70" t="s">
        <v>44</v>
      </c>
      <c r="G348" s="70" t="s">
        <v>14</v>
      </c>
      <c r="H348" s="4">
        <v>45625</v>
      </c>
      <c r="I348" s="70" t="s">
        <v>356</v>
      </c>
      <c r="J348" s="70" t="s">
        <v>1413</v>
      </c>
      <c r="K348" s="22">
        <f t="shared" si="5"/>
        <v>1</v>
      </c>
      <c r="L348" s="60">
        <v>0</v>
      </c>
    </row>
    <row r="349" spans="1:14">
      <c r="A349" s="4">
        <v>45625</v>
      </c>
      <c r="B349" s="70" t="s">
        <v>41</v>
      </c>
      <c r="C349" s="70" t="s">
        <v>42</v>
      </c>
      <c r="D349" s="70" t="s">
        <v>279</v>
      </c>
      <c r="E349" s="59">
        <v>1</v>
      </c>
      <c r="F349" s="70" t="s">
        <v>44</v>
      </c>
      <c r="G349" s="70" t="s">
        <v>15</v>
      </c>
      <c r="H349" s="4">
        <v>45625</v>
      </c>
      <c r="I349" s="70" t="s">
        <v>356</v>
      </c>
      <c r="J349" s="70" t="s">
        <v>1413</v>
      </c>
      <c r="K349" s="22">
        <f t="shared" si="5"/>
        <v>1</v>
      </c>
      <c r="L349" s="60">
        <v>0</v>
      </c>
    </row>
    <row r="350" spans="1:14">
      <c r="A350" s="4">
        <v>45625</v>
      </c>
      <c r="B350" s="70" t="s">
        <v>41</v>
      </c>
      <c r="C350" s="70" t="s">
        <v>42</v>
      </c>
      <c r="D350" s="70" t="s">
        <v>279</v>
      </c>
      <c r="E350" s="59">
        <v>2</v>
      </c>
      <c r="F350" s="70" t="s">
        <v>44</v>
      </c>
      <c r="G350" s="70" t="s">
        <v>37</v>
      </c>
      <c r="H350" s="4">
        <v>45625</v>
      </c>
      <c r="I350" s="70" t="s">
        <v>356</v>
      </c>
      <c r="J350" s="70" t="s">
        <v>146</v>
      </c>
      <c r="K350" s="22">
        <f t="shared" si="5"/>
        <v>2</v>
      </c>
      <c r="L350" s="60">
        <v>0</v>
      </c>
    </row>
    <row r="351" spans="1:14">
      <c r="A351" s="4">
        <v>45625</v>
      </c>
      <c r="B351" s="70" t="s">
        <v>41</v>
      </c>
      <c r="C351" s="70" t="s">
        <v>42</v>
      </c>
      <c r="D351" s="70" t="s">
        <v>279</v>
      </c>
      <c r="E351" s="59">
        <v>10</v>
      </c>
      <c r="F351" s="70" t="s">
        <v>44</v>
      </c>
      <c r="G351" s="70" t="s">
        <v>17</v>
      </c>
      <c r="H351" s="4">
        <v>45625</v>
      </c>
      <c r="I351" s="70" t="s">
        <v>356</v>
      </c>
      <c r="J351" s="70" t="s">
        <v>337</v>
      </c>
      <c r="K351" s="22">
        <f t="shared" si="5"/>
        <v>7</v>
      </c>
      <c r="L351" s="60">
        <v>3</v>
      </c>
    </row>
    <row r="352" spans="1:14">
      <c r="A352" s="4">
        <v>45625</v>
      </c>
      <c r="B352" s="70" t="s">
        <v>41</v>
      </c>
      <c r="C352" s="70" t="s">
        <v>46</v>
      </c>
      <c r="D352" s="70" t="s">
        <v>285</v>
      </c>
      <c r="E352" s="59">
        <v>1</v>
      </c>
      <c r="F352" s="70" t="s">
        <v>44</v>
      </c>
      <c r="G352" s="70" t="s">
        <v>14</v>
      </c>
      <c r="H352" s="4">
        <v>45625</v>
      </c>
      <c r="I352" s="70" t="s">
        <v>356</v>
      </c>
      <c r="J352" s="70" t="s">
        <v>335</v>
      </c>
      <c r="K352" s="22">
        <f t="shared" si="5"/>
        <v>1</v>
      </c>
      <c r="L352" s="60">
        <v>0</v>
      </c>
    </row>
    <row r="353" spans="1:14">
      <c r="A353" s="4">
        <v>45625</v>
      </c>
      <c r="B353" s="70" t="s">
        <v>41</v>
      </c>
      <c r="C353" s="70" t="s">
        <v>46</v>
      </c>
      <c r="D353" s="70" t="s">
        <v>285</v>
      </c>
      <c r="E353" s="59">
        <v>1</v>
      </c>
      <c r="F353" s="70" t="s">
        <v>44</v>
      </c>
      <c r="G353" s="70" t="s">
        <v>15</v>
      </c>
      <c r="H353" s="4">
        <v>45625</v>
      </c>
      <c r="I353" s="70" t="s">
        <v>356</v>
      </c>
      <c r="J353" s="70" t="s">
        <v>335</v>
      </c>
      <c r="K353" s="22">
        <f t="shared" si="5"/>
        <v>1</v>
      </c>
      <c r="L353" s="60">
        <v>0</v>
      </c>
    </row>
    <row r="354" spans="1:14">
      <c r="A354" s="4">
        <v>45625</v>
      </c>
      <c r="B354" s="70" t="s">
        <v>41</v>
      </c>
      <c r="C354" s="70" t="s">
        <v>46</v>
      </c>
      <c r="D354" s="70" t="s">
        <v>285</v>
      </c>
      <c r="E354" s="59">
        <v>1</v>
      </c>
      <c r="F354" s="70" t="s">
        <v>44</v>
      </c>
      <c r="G354" s="70" t="s">
        <v>37</v>
      </c>
      <c r="H354" s="4">
        <v>45625</v>
      </c>
      <c r="I354" s="70" t="s">
        <v>356</v>
      </c>
      <c r="J354" s="70" t="s">
        <v>214</v>
      </c>
      <c r="K354" s="22">
        <f t="shared" si="5"/>
        <v>1</v>
      </c>
      <c r="L354" s="60">
        <v>0</v>
      </c>
    </row>
    <row r="355" spans="1:14">
      <c r="A355" s="4">
        <v>45625</v>
      </c>
      <c r="B355" s="70" t="s">
        <v>41</v>
      </c>
      <c r="C355" s="70" t="s">
        <v>64</v>
      </c>
      <c r="D355" s="70" t="s">
        <v>43</v>
      </c>
      <c r="E355" s="59">
        <v>1</v>
      </c>
      <c r="F355" s="70" t="s">
        <v>44</v>
      </c>
      <c r="G355" s="70" t="s">
        <v>14</v>
      </c>
      <c r="H355" s="4">
        <v>45625</v>
      </c>
      <c r="I355" s="70" t="s">
        <v>356</v>
      </c>
      <c r="J355" s="3">
        <v>3198</v>
      </c>
      <c r="K355" s="22">
        <f t="shared" si="5"/>
        <v>1</v>
      </c>
      <c r="L355" s="60">
        <v>0</v>
      </c>
    </row>
    <row r="356" spans="1:14">
      <c r="A356" s="4">
        <v>45625</v>
      </c>
      <c r="B356" s="70" t="s">
        <v>41</v>
      </c>
      <c r="C356" s="70" t="s">
        <v>64</v>
      </c>
      <c r="D356" s="70" t="s">
        <v>43</v>
      </c>
      <c r="E356" s="59">
        <v>1</v>
      </c>
      <c r="F356" s="70" t="s">
        <v>44</v>
      </c>
      <c r="G356" s="70" t="s">
        <v>15</v>
      </c>
      <c r="H356" s="4">
        <v>45625</v>
      </c>
      <c r="I356" s="70" t="s">
        <v>356</v>
      </c>
      <c r="J356" s="70" t="s">
        <v>979</v>
      </c>
      <c r="K356" s="22">
        <f t="shared" si="5"/>
        <v>1</v>
      </c>
      <c r="L356" s="60">
        <v>0</v>
      </c>
    </row>
    <row r="357" spans="1:14">
      <c r="A357" s="4">
        <v>45618</v>
      </c>
      <c r="B357" s="70" t="s">
        <v>41</v>
      </c>
      <c r="C357" s="70" t="s">
        <v>42</v>
      </c>
      <c r="D357" s="70" t="s">
        <v>180</v>
      </c>
      <c r="E357" s="59">
        <v>4</v>
      </c>
      <c r="F357" s="70" t="s">
        <v>44</v>
      </c>
      <c r="G357" s="70" t="s">
        <v>36</v>
      </c>
      <c r="H357" s="4">
        <v>45623</v>
      </c>
      <c r="I357" s="70" t="s">
        <v>356</v>
      </c>
      <c r="J357" s="70" t="s">
        <v>324</v>
      </c>
      <c r="K357" s="22">
        <f t="shared" si="5"/>
        <v>2</v>
      </c>
      <c r="L357" s="60">
        <v>2</v>
      </c>
    </row>
    <row r="358" spans="1:14">
      <c r="A358" s="4">
        <v>45616</v>
      </c>
      <c r="B358" s="70" t="s">
        <v>41</v>
      </c>
      <c r="C358" s="70" t="s">
        <v>46</v>
      </c>
      <c r="D358" s="70" t="s">
        <v>173</v>
      </c>
      <c r="E358" s="59">
        <v>2</v>
      </c>
      <c r="F358" s="70" t="s">
        <v>44</v>
      </c>
      <c r="G358" s="70" t="s">
        <v>36</v>
      </c>
      <c r="H358" s="4">
        <v>45623</v>
      </c>
      <c r="I358" s="70" t="s">
        <v>356</v>
      </c>
      <c r="J358" s="70" t="s">
        <v>1876</v>
      </c>
      <c r="K358" s="22">
        <f t="shared" si="5"/>
        <v>2</v>
      </c>
      <c r="L358" s="60">
        <v>0</v>
      </c>
    </row>
    <row r="359" spans="1:14">
      <c r="A359" s="4">
        <v>45618</v>
      </c>
      <c r="B359" s="70" t="s">
        <v>41</v>
      </c>
      <c r="C359" s="70" t="s">
        <v>42</v>
      </c>
      <c r="D359" s="70" t="s">
        <v>323</v>
      </c>
      <c r="E359" s="59">
        <v>5</v>
      </c>
      <c r="F359" s="70" t="s">
        <v>44</v>
      </c>
      <c r="G359" s="70" t="s">
        <v>36</v>
      </c>
      <c r="H359" s="4">
        <v>45623</v>
      </c>
      <c r="I359" s="70" t="s">
        <v>356</v>
      </c>
      <c r="J359" s="70" t="s">
        <v>1875</v>
      </c>
      <c r="K359" s="22">
        <f t="shared" si="5"/>
        <v>5</v>
      </c>
      <c r="L359" s="60">
        <v>0</v>
      </c>
    </row>
    <row r="360" spans="1:14">
      <c r="A360" s="4">
        <v>45600</v>
      </c>
      <c r="B360" s="70" t="s">
        <v>41</v>
      </c>
      <c r="C360" s="70" t="s">
        <v>46</v>
      </c>
      <c r="D360" s="70" t="s">
        <v>43</v>
      </c>
      <c r="E360" s="59">
        <v>9</v>
      </c>
      <c r="F360" s="70" t="s">
        <v>44</v>
      </c>
      <c r="G360" s="70" t="s">
        <v>27</v>
      </c>
      <c r="H360" s="4">
        <v>45600</v>
      </c>
      <c r="I360" s="70" t="s">
        <v>356</v>
      </c>
      <c r="J360" s="70" t="s">
        <v>371</v>
      </c>
      <c r="K360" s="22">
        <f t="shared" si="5"/>
        <v>1</v>
      </c>
      <c r="L360" s="60">
        <v>8</v>
      </c>
    </row>
    <row r="361" spans="1:14">
      <c r="A361" s="91">
        <v>45601</v>
      </c>
      <c r="B361" s="92" t="s">
        <v>41</v>
      </c>
      <c r="C361" s="92" t="s">
        <v>42</v>
      </c>
      <c r="D361" s="92" t="s">
        <v>43</v>
      </c>
      <c r="E361" s="93">
        <v>3</v>
      </c>
      <c r="F361" s="92" t="s">
        <v>44</v>
      </c>
      <c r="G361" s="92" t="s">
        <v>21</v>
      </c>
      <c r="H361" s="91"/>
      <c r="I361" s="287"/>
      <c r="J361" s="92" t="s">
        <v>1877</v>
      </c>
      <c r="K361" s="94">
        <f t="shared" si="5"/>
        <v>0</v>
      </c>
      <c r="L361" s="95"/>
      <c r="M361" s="288"/>
      <c r="N361" s="289" t="s">
        <v>1317</v>
      </c>
    </row>
    <row r="362" spans="1:14">
      <c r="A362" s="91">
        <v>45601</v>
      </c>
      <c r="B362" s="92" t="s">
        <v>41</v>
      </c>
      <c r="C362" s="92" t="s">
        <v>42</v>
      </c>
      <c r="D362" s="92" t="s">
        <v>43</v>
      </c>
      <c r="E362" s="93">
        <v>36</v>
      </c>
      <c r="F362" s="92" t="s">
        <v>44</v>
      </c>
      <c r="G362" s="92" t="s">
        <v>34</v>
      </c>
      <c r="H362" s="91"/>
      <c r="I362" s="287"/>
      <c r="J362" s="92" t="s">
        <v>1887</v>
      </c>
      <c r="K362" s="94">
        <f t="shared" si="5"/>
        <v>0</v>
      </c>
      <c r="L362" s="95"/>
      <c r="M362" s="288"/>
      <c r="N362" s="289" t="s">
        <v>958</v>
      </c>
    </row>
    <row r="363" spans="1:14">
      <c r="A363" s="91">
        <v>45601</v>
      </c>
      <c r="B363" s="92" t="s">
        <v>41</v>
      </c>
      <c r="C363" s="92" t="s">
        <v>42</v>
      </c>
      <c r="D363" s="92" t="s">
        <v>43</v>
      </c>
      <c r="E363" s="93">
        <v>14</v>
      </c>
      <c r="F363" s="92" t="s">
        <v>44</v>
      </c>
      <c r="G363" s="92" t="s">
        <v>34</v>
      </c>
      <c r="H363" s="91"/>
      <c r="I363" s="287"/>
      <c r="J363" s="92" t="s">
        <v>1888</v>
      </c>
      <c r="K363" s="94">
        <f t="shared" si="5"/>
        <v>0</v>
      </c>
      <c r="L363" s="95"/>
      <c r="M363" s="288"/>
      <c r="N363" s="289" t="s">
        <v>1890</v>
      </c>
    </row>
    <row r="364" spans="1:14">
      <c r="A364" s="91">
        <v>45601</v>
      </c>
      <c r="B364" s="92" t="s">
        <v>41</v>
      </c>
      <c r="C364" s="92" t="s">
        <v>42</v>
      </c>
      <c r="D364" s="92" t="s">
        <v>43</v>
      </c>
      <c r="E364" s="93">
        <v>1</v>
      </c>
      <c r="F364" s="92" t="s">
        <v>44</v>
      </c>
      <c r="G364" s="92" t="s">
        <v>40</v>
      </c>
      <c r="H364" s="91"/>
      <c r="I364" s="287"/>
      <c r="J364" s="92" t="s">
        <v>1891</v>
      </c>
      <c r="K364" s="94">
        <f t="shared" si="5"/>
        <v>0</v>
      </c>
      <c r="L364" s="95"/>
      <c r="M364" s="288"/>
      <c r="N364" s="289" t="s">
        <v>1081</v>
      </c>
    </row>
    <row r="365" spans="1:14">
      <c r="A365" s="91">
        <v>45602</v>
      </c>
      <c r="B365" s="92" t="s">
        <v>41</v>
      </c>
      <c r="C365" s="92" t="s">
        <v>49</v>
      </c>
      <c r="D365" s="92" t="s">
        <v>43</v>
      </c>
      <c r="E365" s="93">
        <v>1</v>
      </c>
      <c r="F365" s="92" t="s">
        <v>44</v>
      </c>
      <c r="G365" s="92" t="s">
        <v>16</v>
      </c>
      <c r="H365" s="91"/>
      <c r="I365" s="287"/>
      <c r="J365" s="92" t="s">
        <v>1879</v>
      </c>
      <c r="K365" s="94">
        <f t="shared" si="5"/>
        <v>0</v>
      </c>
      <c r="L365" s="95"/>
      <c r="M365" s="288"/>
      <c r="N365" s="289" t="s">
        <v>1103</v>
      </c>
    </row>
    <row r="366" spans="1:14">
      <c r="A366" s="91">
        <v>45602</v>
      </c>
      <c r="B366" s="92" t="s">
        <v>41</v>
      </c>
      <c r="C366" s="92" t="s">
        <v>49</v>
      </c>
      <c r="D366" s="92" t="s">
        <v>43</v>
      </c>
      <c r="E366" s="93">
        <v>1</v>
      </c>
      <c r="F366" s="92" t="s">
        <v>44</v>
      </c>
      <c r="G366" s="92" t="s">
        <v>23</v>
      </c>
      <c r="H366" s="91"/>
      <c r="I366" s="287"/>
      <c r="J366" s="92" t="s">
        <v>1880</v>
      </c>
      <c r="K366" s="94">
        <f t="shared" si="5"/>
        <v>0</v>
      </c>
      <c r="L366" s="95"/>
      <c r="M366" s="288"/>
      <c r="N366" s="289" t="s">
        <v>1377</v>
      </c>
    </row>
    <row r="367" spans="1:14">
      <c r="A367" s="91">
        <v>45602</v>
      </c>
      <c r="B367" s="92" t="s">
        <v>41</v>
      </c>
      <c r="C367" s="92" t="s">
        <v>49</v>
      </c>
      <c r="D367" s="92" t="s">
        <v>43</v>
      </c>
      <c r="E367" s="93">
        <v>1</v>
      </c>
      <c r="F367" s="92" t="s">
        <v>44</v>
      </c>
      <c r="G367" s="92" t="s">
        <v>40</v>
      </c>
      <c r="H367" s="91"/>
      <c r="I367" s="287"/>
      <c r="J367" s="92" t="s">
        <v>1881</v>
      </c>
      <c r="K367" s="94">
        <f t="shared" si="5"/>
        <v>0</v>
      </c>
      <c r="L367" s="95"/>
      <c r="M367" s="288"/>
      <c r="N367" s="289" t="s">
        <v>1328</v>
      </c>
    </row>
    <row r="368" spans="1:14">
      <c r="A368" s="91">
        <v>45602</v>
      </c>
      <c r="B368" s="92" t="s">
        <v>41</v>
      </c>
      <c r="C368" s="92" t="s">
        <v>49</v>
      </c>
      <c r="D368" s="92" t="s">
        <v>43</v>
      </c>
      <c r="E368" s="93">
        <v>1</v>
      </c>
      <c r="F368" s="92" t="s">
        <v>44</v>
      </c>
      <c r="G368" s="92" t="s">
        <v>18</v>
      </c>
      <c r="H368" s="91"/>
      <c r="I368" s="287"/>
      <c r="J368" s="92" t="s">
        <v>1898</v>
      </c>
      <c r="K368" s="94">
        <f t="shared" si="5"/>
        <v>0</v>
      </c>
      <c r="L368" s="95"/>
      <c r="M368" s="288"/>
      <c r="N368" s="289" t="s">
        <v>1037</v>
      </c>
    </row>
    <row r="369" spans="1:14">
      <c r="A369" s="91">
        <v>45602</v>
      </c>
      <c r="B369" s="92" t="s">
        <v>41</v>
      </c>
      <c r="C369" s="92" t="s">
        <v>49</v>
      </c>
      <c r="D369" s="92" t="s">
        <v>43</v>
      </c>
      <c r="E369" s="93">
        <v>1</v>
      </c>
      <c r="F369" s="92" t="s">
        <v>44</v>
      </c>
      <c r="G369" s="92" t="s">
        <v>31</v>
      </c>
      <c r="H369" s="91"/>
      <c r="I369" s="287"/>
      <c r="J369" s="92" t="s">
        <v>1899</v>
      </c>
      <c r="K369" s="94">
        <f t="shared" si="5"/>
        <v>0</v>
      </c>
      <c r="L369" s="95"/>
      <c r="M369" s="288"/>
      <c r="N369" s="289" t="s">
        <v>1211</v>
      </c>
    </row>
    <row r="370" spans="1:14">
      <c r="A370" s="91">
        <v>45602</v>
      </c>
      <c r="B370" s="92" t="s">
        <v>41</v>
      </c>
      <c r="C370" s="92" t="s">
        <v>49</v>
      </c>
      <c r="D370" s="92" t="s">
        <v>43</v>
      </c>
      <c r="E370" s="93">
        <v>1</v>
      </c>
      <c r="F370" s="92" t="s">
        <v>44</v>
      </c>
      <c r="G370" s="92" t="s">
        <v>20</v>
      </c>
      <c r="H370" s="91"/>
      <c r="I370" s="287"/>
      <c r="J370" s="92" t="s">
        <v>1917</v>
      </c>
      <c r="K370" s="94">
        <f t="shared" si="5"/>
        <v>0</v>
      </c>
      <c r="L370" s="95"/>
      <c r="M370" s="288"/>
      <c r="N370" s="289" t="s">
        <v>974</v>
      </c>
    </row>
    <row r="371" spans="1:14">
      <c r="A371" s="91">
        <v>45603</v>
      </c>
      <c r="B371" s="92" t="s">
        <v>41</v>
      </c>
      <c r="C371" s="92" t="s">
        <v>46</v>
      </c>
      <c r="D371" s="92" t="s">
        <v>43</v>
      </c>
      <c r="E371" s="93">
        <v>3</v>
      </c>
      <c r="F371" s="92" t="s">
        <v>44</v>
      </c>
      <c r="G371" s="92" t="s">
        <v>16</v>
      </c>
      <c r="H371" s="91"/>
      <c r="I371" s="287"/>
      <c r="J371" s="92" t="s">
        <v>1882</v>
      </c>
      <c r="K371" s="94">
        <f t="shared" si="5"/>
        <v>0</v>
      </c>
      <c r="L371" s="95"/>
      <c r="M371" s="288"/>
      <c r="N371" s="289" t="s">
        <v>1883</v>
      </c>
    </row>
    <row r="372" spans="1:14">
      <c r="A372" s="91">
        <v>45603</v>
      </c>
      <c r="B372" s="92" t="s">
        <v>41</v>
      </c>
      <c r="C372" s="92" t="s">
        <v>46</v>
      </c>
      <c r="D372" s="92" t="s">
        <v>43</v>
      </c>
      <c r="E372" s="93">
        <v>1</v>
      </c>
      <c r="F372" s="92" t="s">
        <v>44</v>
      </c>
      <c r="G372" s="92" t="s">
        <v>16</v>
      </c>
      <c r="H372" s="91"/>
      <c r="I372" s="287"/>
      <c r="J372" s="92" t="s">
        <v>1884</v>
      </c>
      <c r="K372" s="94">
        <f t="shared" si="5"/>
        <v>0</v>
      </c>
      <c r="L372" s="95"/>
      <c r="M372" s="288"/>
      <c r="N372" s="289" t="s">
        <v>1885</v>
      </c>
    </row>
    <row r="373" spans="1:14">
      <c r="A373" s="91">
        <v>45603</v>
      </c>
      <c r="B373" s="92" t="s">
        <v>41</v>
      </c>
      <c r="C373" s="92" t="s">
        <v>46</v>
      </c>
      <c r="D373" s="92" t="s">
        <v>43</v>
      </c>
      <c r="E373" s="93">
        <v>4</v>
      </c>
      <c r="F373" s="92" t="s">
        <v>44</v>
      </c>
      <c r="G373" s="92" t="s">
        <v>23</v>
      </c>
      <c r="H373" s="91"/>
      <c r="I373" s="287"/>
      <c r="J373" s="92" t="s">
        <v>1886</v>
      </c>
      <c r="K373" s="94">
        <f t="shared" si="5"/>
        <v>0</v>
      </c>
      <c r="L373" s="95"/>
      <c r="M373" s="288"/>
      <c r="N373" s="289" t="s">
        <v>1134</v>
      </c>
    </row>
    <row r="374" spans="1:14">
      <c r="A374" s="91">
        <v>45603</v>
      </c>
      <c r="B374" s="92" t="s">
        <v>41</v>
      </c>
      <c r="C374" s="92" t="s">
        <v>46</v>
      </c>
      <c r="D374" s="92" t="s">
        <v>43</v>
      </c>
      <c r="E374" s="93">
        <v>5</v>
      </c>
      <c r="F374" s="92" t="s">
        <v>44</v>
      </c>
      <c r="G374" s="92" t="s">
        <v>21</v>
      </c>
      <c r="H374" s="91"/>
      <c r="I374" s="287"/>
      <c r="J374" s="92" t="s">
        <v>1929</v>
      </c>
      <c r="K374" s="94">
        <f t="shared" si="5"/>
        <v>0</v>
      </c>
      <c r="L374" s="95"/>
      <c r="M374" s="288"/>
      <c r="N374" s="289" t="s">
        <v>1317</v>
      </c>
    </row>
    <row r="375" spans="1:14">
      <c r="A375" s="91">
        <v>45603</v>
      </c>
      <c r="B375" s="92" t="s">
        <v>41</v>
      </c>
      <c r="C375" s="92" t="s">
        <v>46</v>
      </c>
      <c r="D375" s="92" t="s">
        <v>43</v>
      </c>
      <c r="E375" s="93">
        <v>5</v>
      </c>
      <c r="F375" s="92" t="s">
        <v>44</v>
      </c>
      <c r="G375" s="92" t="s">
        <v>39</v>
      </c>
      <c r="H375" s="91"/>
      <c r="I375" s="287"/>
      <c r="J375" s="92" t="s">
        <v>1930</v>
      </c>
      <c r="K375" s="94">
        <f t="shared" si="5"/>
        <v>0</v>
      </c>
      <c r="L375" s="95"/>
      <c r="M375" s="288"/>
      <c r="N375" s="289" t="s">
        <v>961</v>
      </c>
    </row>
    <row r="376" spans="1:14">
      <c r="A376" s="91">
        <v>45607</v>
      </c>
      <c r="B376" s="92" t="s">
        <v>41</v>
      </c>
      <c r="C376" s="92" t="s">
        <v>46</v>
      </c>
      <c r="D376" s="92" t="s">
        <v>43</v>
      </c>
      <c r="E376" s="93">
        <v>7</v>
      </c>
      <c r="F376" s="92" t="s">
        <v>44</v>
      </c>
      <c r="G376" s="92" t="s">
        <v>30</v>
      </c>
      <c r="H376" s="91"/>
      <c r="I376" s="287"/>
      <c r="J376" s="92" t="s">
        <v>1894</v>
      </c>
      <c r="K376" s="94">
        <f t="shared" si="5"/>
        <v>0</v>
      </c>
      <c r="L376" s="95"/>
      <c r="M376" s="288"/>
      <c r="N376" s="289" t="s">
        <v>1895</v>
      </c>
    </row>
    <row r="377" spans="1:14">
      <c r="A377" s="91">
        <v>45607</v>
      </c>
      <c r="B377" s="92" t="s">
        <v>41</v>
      </c>
      <c r="C377" s="92" t="s">
        <v>46</v>
      </c>
      <c r="D377" s="92" t="s">
        <v>43</v>
      </c>
      <c r="E377" s="93">
        <v>4</v>
      </c>
      <c r="F377" s="92" t="s">
        <v>44</v>
      </c>
      <c r="G377" s="92" t="s">
        <v>31</v>
      </c>
      <c r="H377" s="91"/>
      <c r="I377" s="287"/>
      <c r="J377" s="92" t="s">
        <v>1900</v>
      </c>
      <c r="K377" s="94">
        <f t="shared" si="5"/>
        <v>0</v>
      </c>
      <c r="L377" s="95"/>
      <c r="M377" s="288"/>
      <c r="N377" s="289" t="s">
        <v>1901</v>
      </c>
    </row>
    <row r="378" spans="1:14">
      <c r="A378" s="91">
        <v>45607</v>
      </c>
      <c r="B378" s="92" t="s">
        <v>41</v>
      </c>
      <c r="C378" s="92" t="s">
        <v>46</v>
      </c>
      <c r="D378" s="92" t="s">
        <v>43</v>
      </c>
      <c r="E378" s="93">
        <v>10</v>
      </c>
      <c r="F378" s="92" t="s">
        <v>44</v>
      </c>
      <c r="G378" s="92" t="s">
        <v>20</v>
      </c>
      <c r="H378" s="91"/>
      <c r="I378" s="287"/>
      <c r="J378" s="92" t="s">
        <v>1902</v>
      </c>
      <c r="K378" s="94">
        <f t="shared" si="5"/>
        <v>0</v>
      </c>
      <c r="L378" s="95"/>
      <c r="M378" s="288"/>
      <c r="N378" s="289" t="s">
        <v>1025</v>
      </c>
    </row>
    <row r="379" spans="1:14">
      <c r="A379" s="91">
        <v>45607</v>
      </c>
      <c r="B379" s="92" t="s">
        <v>41</v>
      </c>
      <c r="C379" s="92" t="s">
        <v>46</v>
      </c>
      <c r="D379" s="92" t="s">
        <v>43</v>
      </c>
      <c r="E379" s="93">
        <v>2</v>
      </c>
      <c r="F379" s="92" t="s">
        <v>44</v>
      </c>
      <c r="G379" s="92" t="s">
        <v>39</v>
      </c>
      <c r="H379" s="91"/>
      <c r="I379" s="287"/>
      <c r="J379" s="92" t="s">
        <v>1918</v>
      </c>
      <c r="K379" s="94">
        <f t="shared" si="5"/>
        <v>0</v>
      </c>
      <c r="L379" s="95"/>
      <c r="M379" s="288"/>
      <c r="N379" s="289" t="s">
        <v>961</v>
      </c>
    </row>
    <row r="380" spans="1:14">
      <c r="A380" s="91">
        <v>45608</v>
      </c>
      <c r="B380" s="92" t="s">
        <v>41</v>
      </c>
      <c r="C380" s="92" t="s">
        <v>42</v>
      </c>
      <c r="D380" s="92" t="s">
        <v>43</v>
      </c>
      <c r="E380" s="93">
        <v>6</v>
      </c>
      <c r="F380" s="92" t="s">
        <v>44</v>
      </c>
      <c r="G380" s="92" t="s">
        <v>30</v>
      </c>
      <c r="H380" s="91"/>
      <c r="I380" s="287"/>
      <c r="J380" s="92" t="s">
        <v>1916</v>
      </c>
      <c r="K380" s="94">
        <f t="shared" si="5"/>
        <v>0</v>
      </c>
      <c r="L380" s="95"/>
      <c r="M380" s="288"/>
      <c r="N380" s="289" t="s">
        <v>1137</v>
      </c>
    </row>
    <row r="381" spans="1:14">
      <c r="A381" s="91">
        <v>45609</v>
      </c>
      <c r="B381" s="92" t="s">
        <v>41</v>
      </c>
      <c r="C381" s="92" t="s">
        <v>49</v>
      </c>
      <c r="D381" s="92" t="s">
        <v>43</v>
      </c>
      <c r="E381" s="93">
        <v>1</v>
      </c>
      <c r="F381" s="92" t="s">
        <v>44</v>
      </c>
      <c r="G381" s="92" t="s">
        <v>20</v>
      </c>
      <c r="H381" s="91"/>
      <c r="I381" s="287"/>
      <c r="J381" s="92" t="s">
        <v>1897</v>
      </c>
      <c r="K381" s="94">
        <f t="shared" si="5"/>
        <v>0</v>
      </c>
      <c r="L381" s="95"/>
      <c r="M381" s="288"/>
      <c r="N381" s="289" t="s">
        <v>1087</v>
      </c>
    </row>
    <row r="382" spans="1:14">
      <c r="A382" s="91">
        <v>45609</v>
      </c>
      <c r="B382" s="92" t="s">
        <v>41</v>
      </c>
      <c r="C382" s="92" t="s">
        <v>49</v>
      </c>
      <c r="D382" s="92" t="s">
        <v>43</v>
      </c>
      <c r="E382" s="93">
        <v>10</v>
      </c>
      <c r="F382" s="92" t="s">
        <v>44</v>
      </c>
      <c r="G382" s="92" t="s">
        <v>20</v>
      </c>
      <c r="H382" s="91"/>
      <c r="I382" s="287"/>
      <c r="J382" s="92" t="s">
        <v>1903</v>
      </c>
      <c r="K382" s="94">
        <f t="shared" si="5"/>
        <v>0</v>
      </c>
      <c r="L382" s="95"/>
      <c r="M382" s="288"/>
      <c r="N382" s="289" t="s">
        <v>974</v>
      </c>
    </row>
    <row r="383" spans="1:14">
      <c r="A383" s="91">
        <v>45609</v>
      </c>
      <c r="B383" s="92" t="s">
        <v>41</v>
      </c>
      <c r="C383" s="92" t="s">
        <v>49</v>
      </c>
      <c r="D383" s="92" t="s">
        <v>43</v>
      </c>
      <c r="E383" s="93">
        <v>7</v>
      </c>
      <c r="F383" s="92" t="s">
        <v>44</v>
      </c>
      <c r="G383" s="92" t="s">
        <v>18</v>
      </c>
      <c r="H383" s="91"/>
      <c r="I383" s="287"/>
      <c r="J383" s="92" t="s">
        <v>1906</v>
      </c>
      <c r="K383" s="94">
        <f t="shared" si="5"/>
        <v>0</v>
      </c>
      <c r="L383" s="95"/>
      <c r="M383" s="288"/>
      <c r="N383" s="289" t="s">
        <v>1907</v>
      </c>
    </row>
    <row r="384" spans="1:14">
      <c r="A384" s="91">
        <v>45609</v>
      </c>
      <c r="B384" s="92" t="s">
        <v>41</v>
      </c>
      <c r="C384" s="92" t="s">
        <v>42</v>
      </c>
      <c r="D384" s="92" t="s">
        <v>43</v>
      </c>
      <c r="E384" s="93">
        <v>3</v>
      </c>
      <c r="F384" s="92" t="s">
        <v>44</v>
      </c>
      <c r="G384" s="92" t="s">
        <v>23</v>
      </c>
      <c r="H384" s="91"/>
      <c r="I384" s="287"/>
      <c r="J384" s="92" t="s">
        <v>1919</v>
      </c>
      <c r="K384" s="94">
        <f t="shared" si="5"/>
        <v>0</v>
      </c>
      <c r="L384" s="95"/>
      <c r="M384" s="288"/>
      <c r="N384" s="289" t="s">
        <v>1379</v>
      </c>
    </row>
    <row r="385" spans="1:14">
      <c r="A385" s="91">
        <v>45609</v>
      </c>
      <c r="B385" s="92" t="s">
        <v>41</v>
      </c>
      <c r="C385" s="92" t="s">
        <v>42</v>
      </c>
      <c r="D385" s="92" t="s">
        <v>43</v>
      </c>
      <c r="E385" s="93">
        <v>3</v>
      </c>
      <c r="F385" s="92" t="s">
        <v>44</v>
      </c>
      <c r="G385" s="92" t="s">
        <v>35</v>
      </c>
      <c r="H385" s="91"/>
      <c r="I385" s="287"/>
      <c r="J385" s="92" t="s">
        <v>1920</v>
      </c>
      <c r="K385" s="94">
        <f t="shared" si="5"/>
        <v>0</v>
      </c>
      <c r="L385" s="95"/>
      <c r="M385" s="288"/>
      <c r="N385" s="289" t="s">
        <v>1207</v>
      </c>
    </row>
    <row r="386" spans="1:14">
      <c r="A386" s="91">
        <v>45609</v>
      </c>
      <c r="B386" s="92" t="s">
        <v>41</v>
      </c>
      <c r="C386" s="92" t="s">
        <v>42</v>
      </c>
      <c r="D386" s="92" t="s">
        <v>43</v>
      </c>
      <c r="E386" s="93">
        <v>3</v>
      </c>
      <c r="F386" s="92" t="s">
        <v>44</v>
      </c>
      <c r="G386" s="92" t="s">
        <v>20</v>
      </c>
      <c r="H386" s="91"/>
      <c r="I386" s="287"/>
      <c r="J386" s="92" t="s">
        <v>1921</v>
      </c>
      <c r="K386" s="94">
        <f t="shared" si="5"/>
        <v>0</v>
      </c>
      <c r="L386" s="95"/>
      <c r="M386" s="288"/>
      <c r="N386" s="289" t="s">
        <v>1025</v>
      </c>
    </row>
    <row r="387" spans="1:14">
      <c r="A387" s="91">
        <v>45609</v>
      </c>
      <c r="B387" s="92" t="s">
        <v>41</v>
      </c>
      <c r="C387" s="92" t="s">
        <v>42</v>
      </c>
      <c r="D387" s="92" t="s">
        <v>43</v>
      </c>
      <c r="E387" s="93">
        <v>2</v>
      </c>
      <c r="F387" s="92" t="s">
        <v>44</v>
      </c>
      <c r="G387" s="92" t="s">
        <v>32</v>
      </c>
      <c r="H387" s="91"/>
      <c r="I387" s="287"/>
      <c r="J387" s="92" t="s">
        <v>1922</v>
      </c>
      <c r="K387" s="94">
        <f t="shared" si="5"/>
        <v>0</v>
      </c>
      <c r="L387" s="95"/>
      <c r="M387" s="288"/>
      <c r="N387" s="289" t="s">
        <v>1923</v>
      </c>
    </row>
    <row r="388" spans="1:14">
      <c r="A388" s="91">
        <v>45609</v>
      </c>
      <c r="B388" s="92" t="s">
        <v>41</v>
      </c>
      <c r="C388" s="92" t="s">
        <v>42</v>
      </c>
      <c r="D388" s="92" t="s">
        <v>43</v>
      </c>
      <c r="E388" s="93">
        <v>1</v>
      </c>
      <c r="F388" s="92" t="s">
        <v>44</v>
      </c>
      <c r="G388" s="92" t="s">
        <v>32</v>
      </c>
      <c r="H388" s="91"/>
      <c r="I388" s="287"/>
      <c r="J388" s="92" t="s">
        <v>1924</v>
      </c>
      <c r="K388" s="94">
        <f t="shared" ref="K388:K409" si="6">IF(H388="",0,IF(L388&gt;E388,"ERROR",E388-L388))</f>
        <v>0</v>
      </c>
      <c r="L388" s="95"/>
      <c r="M388" s="288"/>
      <c r="N388" s="289" t="s">
        <v>1429</v>
      </c>
    </row>
    <row r="389" spans="1:14">
      <c r="A389" s="91">
        <v>45609</v>
      </c>
      <c r="B389" s="92" t="s">
        <v>41</v>
      </c>
      <c r="C389" s="92" t="s">
        <v>49</v>
      </c>
      <c r="D389" s="92" t="s">
        <v>43</v>
      </c>
      <c r="E389" s="93">
        <v>1</v>
      </c>
      <c r="F389" s="92" t="s">
        <v>44</v>
      </c>
      <c r="G389" s="92" t="s">
        <v>39</v>
      </c>
      <c r="H389" s="91"/>
      <c r="I389" s="287"/>
      <c r="J389" s="92" t="s">
        <v>1925</v>
      </c>
      <c r="K389" s="94">
        <f t="shared" si="6"/>
        <v>0</v>
      </c>
      <c r="L389" s="95"/>
      <c r="M389" s="288"/>
      <c r="N389" s="289" t="s">
        <v>961</v>
      </c>
    </row>
    <row r="390" spans="1:14">
      <c r="A390" s="91">
        <v>45609</v>
      </c>
      <c r="B390" s="92" t="s">
        <v>41</v>
      </c>
      <c r="C390" s="92" t="s">
        <v>49</v>
      </c>
      <c r="D390" s="92" t="s">
        <v>43</v>
      </c>
      <c r="E390" s="93">
        <v>2</v>
      </c>
      <c r="F390" s="92" t="s">
        <v>44</v>
      </c>
      <c r="G390" s="92" t="s">
        <v>40</v>
      </c>
      <c r="H390" s="91"/>
      <c r="I390" s="287"/>
      <c r="J390" s="92" t="s">
        <v>1926</v>
      </c>
      <c r="K390" s="94">
        <f t="shared" si="6"/>
        <v>0</v>
      </c>
      <c r="L390" s="95"/>
      <c r="M390" s="288"/>
      <c r="N390" s="289" t="s">
        <v>1328</v>
      </c>
    </row>
    <row r="391" spans="1:14">
      <c r="A391" s="91">
        <v>45611</v>
      </c>
      <c r="B391" s="92" t="s">
        <v>41</v>
      </c>
      <c r="C391" s="92" t="s">
        <v>42</v>
      </c>
      <c r="D391" s="92" t="s">
        <v>43</v>
      </c>
      <c r="E391" s="93">
        <v>4</v>
      </c>
      <c r="F391" s="92" t="s">
        <v>44</v>
      </c>
      <c r="G391" s="92" t="s">
        <v>23</v>
      </c>
      <c r="H391" s="91"/>
      <c r="I391" s="287"/>
      <c r="J391" s="92" t="s">
        <v>1892</v>
      </c>
      <c r="K391" s="94">
        <f t="shared" si="6"/>
        <v>0</v>
      </c>
      <c r="L391" s="95"/>
      <c r="M391" s="288"/>
      <c r="N391" s="289" t="s">
        <v>970</v>
      </c>
    </row>
    <row r="392" spans="1:14">
      <c r="A392" s="91">
        <v>45613</v>
      </c>
      <c r="B392" s="92" t="s">
        <v>41</v>
      </c>
      <c r="C392" s="92" t="s">
        <v>46</v>
      </c>
      <c r="D392" s="92" t="s">
        <v>43</v>
      </c>
      <c r="E392" s="93">
        <v>4</v>
      </c>
      <c r="F392" s="92" t="s">
        <v>44</v>
      </c>
      <c r="G392" s="92" t="s">
        <v>40</v>
      </c>
      <c r="H392" s="91"/>
      <c r="I392" s="287"/>
      <c r="J392" s="92" t="s">
        <v>1889</v>
      </c>
      <c r="K392" s="94">
        <f t="shared" si="6"/>
        <v>0</v>
      </c>
      <c r="L392" s="95"/>
      <c r="M392" s="288"/>
      <c r="N392" s="289" t="s">
        <v>1321</v>
      </c>
    </row>
    <row r="393" spans="1:14">
      <c r="A393" s="290">
        <v>45614</v>
      </c>
      <c r="B393" s="92" t="s">
        <v>41</v>
      </c>
      <c r="C393" s="92" t="s">
        <v>49</v>
      </c>
      <c r="D393" s="92" t="s">
        <v>43</v>
      </c>
      <c r="E393" s="93">
        <v>2</v>
      </c>
      <c r="F393" s="92" t="s">
        <v>44</v>
      </c>
      <c r="G393" s="92" t="s">
        <v>16</v>
      </c>
      <c r="H393" s="91"/>
      <c r="I393" s="287"/>
      <c r="J393" s="92" t="s">
        <v>1878</v>
      </c>
      <c r="K393" s="94">
        <f t="shared" si="6"/>
        <v>0</v>
      </c>
      <c r="L393" s="95"/>
      <c r="M393" s="288"/>
      <c r="N393" s="289" t="s">
        <v>1103</v>
      </c>
    </row>
    <row r="394" spans="1:14">
      <c r="A394" s="91">
        <v>45614</v>
      </c>
      <c r="B394" s="92" t="s">
        <v>41</v>
      </c>
      <c r="C394" s="92" t="s">
        <v>49</v>
      </c>
      <c r="D394" s="92" t="s">
        <v>43</v>
      </c>
      <c r="E394" s="93">
        <v>1</v>
      </c>
      <c r="F394" s="92" t="s">
        <v>44</v>
      </c>
      <c r="G394" s="92" t="s">
        <v>20</v>
      </c>
      <c r="H394" s="91"/>
      <c r="I394" s="287"/>
      <c r="J394" s="92" t="s">
        <v>1896</v>
      </c>
      <c r="K394" s="94">
        <f t="shared" si="6"/>
        <v>0</v>
      </c>
      <c r="L394" s="95"/>
      <c r="M394" s="288"/>
      <c r="N394" s="289" t="s">
        <v>1087</v>
      </c>
    </row>
    <row r="395" spans="1:14">
      <c r="A395" s="91">
        <v>45614</v>
      </c>
      <c r="B395" s="92" t="s">
        <v>41</v>
      </c>
      <c r="C395" s="92" t="s">
        <v>49</v>
      </c>
      <c r="D395" s="92" t="s">
        <v>43</v>
      </c>
      <c r="E395" s="93">
        <v>2</v>
      </c>
      <c r="F395" s="92" t="s">
        <v>44</v>
      </c>
      <c r="G395" s="92" t="s">
        <v>31</v>
      </c>
      <c r="H395" s="91"/>
      <c r="I395" s="287"/>
      <c r="J395" s="92" t="s">
        <v>1904</v>
      </c>
      <c r="K395" s="94">
        <f t="shared" si="6"/>
        <v>0</v>
      </c>
      <c r="L395" s="95"/>
      <c r="M395" s="288"/>
      <c r="N395" s="289" t="s">
        <v>1211</v>
      </c>
    </row>
    <row r="396" spans="1:14">
      <c r="A396" s="91">
        <v>45614</v>
      </c>
      <c r="B396" s="92" t="s">
        <v>41</v>
      </c>
      <c r="C396" s="92" t="s">
        <v>49</v>
      </c>
      <c r="D396" s="92" t="s">
        <v>43</v>
      </c>
      <c r="E396" s="93">
        <v>3</v>
      </c>
      <c r="F396" s="92" t="s">
        <v>44</v>
      </c>
      <c r="G396" s="92" t="s">
        <v>18</v>
      </c>
      <c r="H396" s="91"/>
      <c r="I396" s="287"/>
      <c r="J396" s="92" t="s">
        <v>1905</v>
      </c>
      <c r="K396" s="94">
        <f t="shared" si="6"/>
        <v>0</v>
      </c>
      <c r="L396" s="95"/>
      <c r="M396" s="288"/>
      <c r="N396" s="289" t="s">
        <v>1037</v>
      </c>
    </row>
    <row r="397" spans="1:14">
      <c r="A397" s="91">
        <v>45614</v>
      </c>
      <c r="B397" s="92" t="s">
        <v>41</v>
      </c>
      <c r="C397" s="92" t="s">
        <v>49</v>
      </c>
      <c r="D397" s="92" t="s">
        <v>43</v>
      </c>
      <c r="E397" s="93">
        <v>4</v>
      </c>
      <c r="F397" s="92" t="s">
        <v>44</v>
      </c>
      <c r="G397" s="92" t="s">
        <v>20</v>
      </c>
      <c r="H397" s="91"/>
      <c r="I397" s="287"/>
      <c r="J397" s="92" t="s">
        <v>1908</v>
      </c>
      <c r="K397" s="94">
        <f t="shared" si="6"/>
        <v>0</v>
      </c>
      <c r="L397" s="95"/>
      <c r="M397" s="288"/>
      <c r="N397" s="289" t="s">
        <v>974</v>
      </c>
    </row>
    <row r="398" spans="1:14">
      <c r="A398" s="91">
        <v>45614</v>
      </c>
      <c r="B398" s="92" t="s">
        <v>41</v>
      </c>
      <c r="C398" s="92" t="s">
        <v>49</v>
      </c>
      <c r="D398" s="92" t="s">
        <v>43</v>
      </c>
      <c r="E398" s="93">
        <v>15</v>
      </c>
      <c r="F398" s="92" t="s">
        <v>44</v>
      </c>
      <c r="G398" s="92" t="s">
        <v>17</v>
      </c>
      <c r="H398" s="91"/>
      <c r="I398" s="287"/>
      <c r="J398" s="92" t="s">
        <v>1914</v>
      </c>
      <c r="K398" s="94">
        <f t="shared" si="6"/>
        <v>0</v>
      </c>
      <c r="L398" s="95"/>
      <c r="M398" s="288"/>
      <c r="N398" s="289" t="s">
        <v>1017</v>
      </c>
    </row>
    <row r="399" spans="1:14">
      <c r="A399" s="91">
        <v>45614</v>
      </c>
      <c r="B399" s="92" t="s">
        <v>41</v>
      </c>
      <c r="C399" s="92" t="s">
        <v>46</v>
      </c>
      <c r="D399" s="92" t="s">
        <v>43</v>
      </c>
      <c r="E399" s="93">
        <v>27</v>
      </c>
      <c r="F399" s="92" t="s">
        <v>44</v>
      </c>
      <c r="G399" s="92" t="s">
        <v>17</v>
      </c>
      <c r="H399" s="91"/>
      <c r="I399" s="287"/>
      <c r="J399" s="92" t="s">
        <v>1915</v>
      </c>
      <c r="K399" s="94">
        <f t="shared" si="6"/>
        <v>0</v>
      </c>
      <c r="L399" s="95"/>
      <c r="M399" s="288"/>
      <c r="N399" s="289" t="s">
        <v>1017</v>
      </c>
    </row>
    <row r="400" spans="1:14">
      <c r="A400" s="91">
        <v>45614</v>
      </c>
      <c r="B400" s="92" t="s">
        <v>41</v>
      </c>
      <c r="C400" s="92" t="s">
        <v>49</v>
      </c>
      <c r="D400" s="92" t="s">
        <v>43</v>
      </c>
      <c r="E400" s="93">
        <v>2</v>
      </c>
      <c r="F400" s="92" t="s">
        <v>44</v>
      </c>
      <c r="G400" s="92" t="s">
        <v>39</v>
      </c>
      <c r="H400" s="91"/>
      <c r="I400" s="287"/>
      <c r="J400" s="92" t="s">
        <v>1927</v>
      </c>
      <c r="K400" s="94">
        <f t="shared" si="6"/>
        <v>0</v>
      </c>
      <c r="L400" s="95"/>
      <c r="M400" s="288"/>
      <c r="N400" s="289" t="s">
        <v>961</v>
      </c>
    </row>
    <row r="401" spans="1:14">
      <c r="A401" s="91">
        <v>45614</v>
      </c>
      <c r="B401" s="92" t="s">
        <v>41</v>
      </c>
      <c r="C401" s="92" t="s">
        <v>49</v>
      </c>
      <c r="D401" s="92" t="s">
        <v>43</v>
      </c>
      <c r="E401" s="93">
        <v>2</v>
      </c>
      <c r="F401" s="92" t="s">
        <v>44</v>
      </c>
      <c r="G401" s="92" t="s">
        <v>23</v>
      </c>
      <c r="H401" s="91"/>
      <c r="I401" s="287"/>
      <c r="J401" s="92" t="s">
        <v>1928</v>
      </c>
      <c r="K401" s="94">
        <f t="shared" si="6"/>
        <v>0</v>
      </c>
      <c r="L401" s="95"/>
      <c r="M401" s="288"/>
      <c r="N401" s="289" t="s">
        <v>1377</v>
      </c>
    </row>
    <row r="402" spans="1:14">
      <c r="A402" s="91">
        <v>45614</v>
      </c>
      <c r="B402" s="92" t="s">
        <v>41</v>
      </c>
      <c r="C402" s="92" t="s">
        <v>49</v>
      </c>
      <c r="D402" s="92" t="s">
        <v>43</v>
      </c>
      <c r="E402" s="93">
        <v>1</v>
      </c>
      <c r="F402" s="92" t="s">
        <v>44</v>
      </c>
      <c r="G402" s="92" t="s">
        <v>23</v>
      </c>
      <c r="H402" s="91"/>
      <c r="I402" s="287"/>
      <c r="J402" s="92" t="s">
        <v>568</v>
      </c>
      <c r="K402" s="94">
        <f t="shared" si="6"/>
        <v>0</v>
      </c>
      <c r="L402" s="95"/>
      <c r="M402" s="288"/>
      <c r="N402" s="289" t="s">
        <v>1134</v>
      </c>
    </row>
    <row r="403" spans="1:14">
      <c r="A403" s="91">
        <v>45617</v>
      </c>
      <c r="B403" s="92" t="s">
        <v>41</v>
      </c>
      <c r="C403" s="92" t="s">
        <v>49</v>
      </c>
      <c r="D403" s="92" t="s">
        <v>43</v>
      </c>
      <c r="E403" s="93">
        <v>19</v>
      </c>
      <c r="F403" s="92" t="s">
        <v>44</v>
      </c>
      <c r="G403" s="92" t="s">
        <v>18</v>
      </c>
      <c r="H403" s="91"/>
      <c r="I403" s="287"/>
      <c r="J403" s="92" t="s">
        <v>1124</v>
      </c>
      <c r="K403" s="94">
        <f t="shared" si="6"/>
        <v>0</v>
      </c>
      <c r="L403" s="95"/>
      <c r="M403" s="288"/>
      <c r="N403" s="289" t="s">
        <v>1608</v>
      </c>
    </row>
    <row r="404" spans="1:14">
      <c r="A404" s="91">
        <v>45617</v>
      </c>
      <c r="B404" s="92" t="s">
        <v>41</v>
      </c>
      <c r="C404" s="92" t="s">
        <v>49</v>
      </c>
      <c r="D404" s="92" t="s">
        <v>43</v>
      </c>
      <c r="E404" s="93">
        <v>1</v>
      </c>
      <c r="F404" s="92" t="s">
        <v>44</v>
      </c>
      <c r="G404" s="92" t="s">
        <v>34</v>
      </c>
      <c r="H404" s="91"/>
      <c r="I404" s="287"/>
      <c r="J404" s="92" t="s">
        <v>1909</v>
      </c>
      <c r="K404" s="94">
        <f t="shared" si="6"/>
        <v>0</v>
      </c>
      <c r="L404" s="95"/>
      <c r="M404" s="288"/>
      <c r="N404" s="289" t="s">
        <v>958</v>
      </c>
    </row>
    <row r="405" spans="1:14">
      <c r="A405" s="91">
        <v>45617</v>
      </c>
      <c r="B405" s="92" t="s">
        <v>41</v>
      </c>
      <c r="C405" s="92" t="s">
        <v>49</v>
      </c>
      <c r="D405" s="92" t="s">
        <v>43</v>
      </c>
      <c r="E405" s="93">
        <v>1</v>
      </c>
      <c r="F405" s="92" t="s">
        <v>44</v>
      </c>
      <c r="G405" s="92" t="s">
        <v>18</v>
      </c>
      <c r="H405" s="91"/>
      <c r="I405" s="287"/>
      <c r="J405" s="92" t="s">
        <v>1092</v>
      </c>
      <c r="K405" s="94">
        <f t="shared" si="6"/>
        <v>0</v>
      </c>
      <c r="L405" s="95"/>
      <c r="M405" s="288"/>
      <c r="N405" s="289" t="s">
        <v>1037</v>
      </c>
    </row>
    <row r="406" spans="1:14">
      <c r="A406" s="91">
        <v>45617</v>
      </c>
      <c r="B406" s="92" t="s">
        <v>41</v>
      </c>
      <c r="C406" s="92" t="s">
        <v>42</v>
      </c>
      <c r="D406" s="92" t="s">
        <v>43</v>
      </c>
      <c r="E406" s="93">
        <v>28</v>
      </c>
      <c r="F406" s="92" t="s">
        <v>44</v>
      </c>
      <c r="G406" s="92" t="s">
        <v>17</v>
      </c>
      <c r="H406" s="91"/>
      <c r="I406" s="287"/>
      <c r="J406" s="92" t="s">
        <v>1912</v>
      </c>
      <c r="K406" s="94">
        <f t="shared" si="6"/>
        <v>0</v>
      </c>
      <c r="L406" s="95"/>
      <c r="M406" s="288"/>
      <c r="N406" s="289" t="s">
        <v>1313</v>
      </c>
    </row>
    <row r="407" spans="1:14">
      <c r="A407" s="91">
        <v>45617</v>
      </c>
      <c r="B407" s="92" t="s">
        <v>41</v>
      </c>
      <c r="C407" s="92" t="s">
        <v>42</v>
      </c>
      <c r="D407" s="92" t="s">
        <v>43</v>
      </c>
      <c r="E407" s="93">
        <v>24</v>
      </c>
      <c r="F407" s="92" t="s">
        <v>44</v>
      </c>
      <c r="G407" s="92" t="s">
        <v>17</v>
      </c>
      <c r="H407" s="91"/>
      <c r="I407" s="287"/>
      <c r="J407" s="92" t="s">
        <v>1913</v>
      </c>
      <c r="K407" s="94">
        <f t="shared" si="6"/>
        <v>0</v>
      </c>
      <c r="L407" s="95"/>
      <c r="M407" s="288"/>
      <c r="N407" s="289" t="s">
        <v>1017</v>
      </c>
    </row>
    <row r="408" spans="1:14">
      <c r="A408" s="91">
        <v>45618</v>
      </c>
      <c r="B408" s="92" t="s">
        <v>41</v>
      </c>
      <c r="C408" s="92" t="s">
        <v>64</v>
      </c>
      <c r="D408" s="92" t="s">
        <v>43</v>
      </c>
      <c r="E408" s="93">
        <v>28</v>
      </c>
      <c r="F408" s="92" t="s">
        <v>44</v>
      </c>
      <c r="G408" s="92" t="s">
        <v>17</v>
      </c>
      <c r="H408" s="91"/>
      <c r="I408" s="287"/>
      <c r="J408" s="92" t="s">
        <v>1893</v>
      </c>
      <c r="K408" s="94">
        <f t="shared" si="6"/>
        <v>0</v>
      </c>
      <c r="L408" s="95"/>
      <c r="M408" s="288"/>
      <c r="N408" s="289" t="s">
        <v>1017</v>
      </c>
    </row>
    <row r="409" spans="1:14">
      <c r="A409" s="91">
        <v>45622</v>
      </c>
      <c r="B409" s="92" t="s">
        <v>41</v>
      </c>
      <c r="C409" s="92" t="s">
        <v>49</v>
      </c>
      <c r="D409" s="92" t="s">
        <v>43</v>
      </c>
      <c r="E409" s="93">
        <v>15</v>
      </c>
      <c r="F409" s="92" t="s">
        <v>44</v>
      </c>
      <c r="G409" s="92" t="s">
        <v>17</v>
      </c>
      <c r="H409" s="91"/>
      <c r="I409" s="287"/>
      <c r="J409" s="92" t="s">
        <v>1910</v>
      </c>
      <c r="K409" s="94">
        <f t="shared" si="6"/>
        <v>0</v>
      </c>
      <c r="L409" s="95"/>
      <c r="M409" s="288"/>
      <c r="N409" s="289" t="s">
        <v>1911</v>
      </c>
    </row>
    <row r="1045688" spans="1:14" s="1" customFormat="1">
      <c r="A1045688" s="4"/>
      <c r="B1045688" s="3"/>
      <c r="C1045688" s="3"/>
      <c r="D1045688" s="3"/>
      <c r="E1045688" s="59"/>
      <c r="F1045688" s="3"/>
      <c r="G1045688" s="3"/>
      <c r="H1045688" s="4"/>
      <c r="I1045688" s="3"/>
      <c r="J1045688" s="3"/>
      <c r="K1045688" s="59"/>
      <c r="L1045688" s="60"/>
      <c r="M1045688" s="224"/>
      <c r="N1045688" s="190"/>
    </row>
    <row r="1045689" spans="1:14" s="1" customFormat="1">
      <c r="A1045689" s="4"/>
      <c r="B1045689" s="3"/>
      <c r="C1045689" s="3"/>
      <c r="D1045689" s="3"/>
      <c r="E1045689" s="59"/>
      <c r="F1045689" s="3"/>
      <c r="G1045689" s="3"/>
      <c r="H1045689" s="4"/>
      <c r="I1045689" s="3"/>
      <c r="J1045689" s="3"/>
      <c r="K1045689" s="59"/>
      <c r="L1045689" s="60"/>
      <c r="M1045689" s="224"/>
      <c r="N1045689" s="190"/>
    </row>
    <row r="1045690" spans="1:14" s="1" customFormat="1">
      <c r="A1045690" s="4"/>
      <c r="B1045690" s="3"/>
      <c r="C1045690" s="3"/>
      <c r="D1045690" s="3"/>
      <c r="E1045690" s="59"/>
      <c r="F1045690" s="3"/>
      <c r="G1045690" s="3"/>
      <c r="H1045690" s="4"/>
      <c r="I1045690" s="3"/>
      <c r="J1045690" s="3"/>
      <c r="K1045690" s="59"/>
      <c r="L1045690" s="60"/>
      <c r="M1045690" s="224"/>
      <c r="N1045690" s="190"/>
    </row>
    <row r="1045694" spans="1:14" s="1" customFormat="1">
      <c r="A1045694" s="4"/>
      <c r="B1045694" s="3"/>
      <c r="C1045694" s="3"/>
      <c r="D1045694" s="3"/>
      <c r="E1045694" s="59"/>
      <c r="F1045694" s="3"/>
      <c r="G1045694" s="3"/>
      <c r="H1045694" s="4"/>
      <c r="I1045694" s="3"/>
      <c r="J1045694" s="3"/>
      <c r="K1045694" s="59"/>
      <c r="L1045694" s="60"/>
      <c r="M1045694" s="224"/>
      <c r="N1045694" s="190"/>
    </row>
  </sheetData>
  <sheetProtection sort="0" autoFilter="0"/>
  <autoFilter ref="A3:N409" xr:uid="{089D63C8-F63F-4896-9242-4EDFA75CB27C}"/>
  <mergeCells count="1">
    <mergeCell ref="A1:N1"/>
  </mergeCells>
  <conditionalFormatting sqref="K4:K409">
    <cfRule type="cellIs" dxfId="2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2BBD-A976-494F-82F7-3FAF9CDD9380}">
  <sheetPr codeName="Sheet13" filterMode="1">
    <pageSetUpPr fitToPage="1"/>
  </sheetPr>
  <dimension ref="A1:O1045118"/>
  <sheetViews>
    <sheetView defaultGridColor="0" view="pageBreakPreview" topLeftCell="A149" colorId="8" zoomScale="77" zoomScaleNormal="70" zoomScaleSheetLayoutView="77" workbookViewId="0">
      <selection activeCell="G276" sqref="G276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304" customWidth="1"/>
    <col min="12" max="12" width="8.28515625" style="303" customWidth="1"/>
    <col min="13" max="13" width="16.42578125" style="224" customWidth="1"/>
    <col min="14" max="14" width="21.85546875" style="190" customWidth="1"/>
    <col min="15" max="15" width="36.7109375" customWidth="1"/>
  </cols>
  <sheetData>
    <row r="1" spans="1:14" s="1" customFormat="1">
      <c r="A1" s="313" t="s">
        <v>1931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4"/>
      <c r="N1" s="313"/>
    </row>
    <row r="2" spans="1:14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300" t="s">
        <v>6</v>
      </c>
      <c r="L2" s="301" t="s">
        <v>7</v>
      </c>
      <c r="M2" s="221" t="s">
        <v>8</v>
      </c>
      <c r="N2" s="189" t="s">
        <v>951</v>
      </c>
    </row>
    <row r="3" spans="1:14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302"/>
      <c r="L3" s="302"/>
      <c r="M3" s="222"/>
      <c r="N3" s="188"/>
    </row>
    <row r="4" spans="1:14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30" si="0">IF(H4="",0,IF(L4&gt;E4,"ERROR",E4-L4))</f>
        <v>0</v>
      </c>
      <c r="L4" s="105"/>
      <c r="M4" s="227"/>
      <c r="N4" s="190"/>
    </row>
    <row r="5" spans="1:14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227"/>
      <c r="N5" s="190"/>
    </row>
    <row r="6" spans="1:14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227"/>
      <c r="N6" s="190"/>
    </row>
    <row r="7" spans="1:14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227"/>
      <c r="N7" s="190"/>
    </row>
    <row r="8" spans="1:14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227"/>
      <c r="N8" s="190"/>
    </row>
    <row r="9" spans="1:14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227"/>
      <c r="N9" s="190"/>
    </row>
    <row r="10" spans="1:14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227"/>
      <c r="N10" s="190"/>
    </row>
    <row r="11" spans="1:14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227"/>
      <c r="N11" s="190"/>
    </row>
    <row r="12" spans="1:14" s="60" customFormat="1">
      <c r="A12" s="103"/>
      <c r="B12" s="137"/>
      <c r="C12" s="137"/>
      <c r="D12" s="137"/>
      <c r="E12" s="104"/>
      <c r="F12" s="137"/>
      <c r="G12" s="61" t="s">
        <v>22</v>
      </c>
      <c r="H12" s="144"/>
      <c r="I12" s="137"/>
      <c r="J12" s="137"/>
      <c r="K12" s="22">
        <f t="shared" si="0"/>
        <v>0</v>
      </c>
      <c r="L12" s="105"/>
      <c r="M12" s="227"/>
      <c r="N12" s="190"/>
    </row>
    <row r="13" spans="1:14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227"/>
      <c r="N13" s="190"/>
    </row>
    <row r="14" spans="1:14" s="60" customFormat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227"/>
      <c r="N14" s="190"/>
    </row>
    <row r="15" spans="1:14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227"/>
      <c r="N15" s="190"/>
    </row>
    <row r="16" spans="1:14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227"/>
      <c r="N16" s="190"/>
    </row>
    <row r="17" spans="1:14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227"/>
      <c r="N17" s="190"/>
    </row>
    <row r="18" spans="1:14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227"/>
      <c r="N18" s="190"/>
    </row>
    <row r="19" spans="1:14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227"/>
      <c r="N19" s="190"/>
    </row>
    <row r="20" spans="1:14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227"/>
      <c r="N20" s="190"/>
    </row>
    <row r="21" spans="1:14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227"/>
      <c r="N21" s="190"/>
    </row>
    <row r="22" spans="1:14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227"/>
      <c r="N22" s="190"/>
    </row>
    <row r="23" spans="1:14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227"/>
      <c r="N23" s="190"/>
    </row>
    <row r="24" spans="1:14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227"/>
      <c r="N24" s="190"/>
    </row>
    <row r="25" spans="1:14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227"/>
      <c r="N25" s="190"/>
    </row>
    <row r="26" spans="1:14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227"/>
      <c r="N26" s="190"/>
    </row>
    <row r="27" spans="1:14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227"/>
      <c r="N27" s="190"/>
    </row>
    <row r="28" spans="1:14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227"/>
      <c r="N28" s="190"/>
    </row>
    <row r="29" spans="1:14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227"/>
      <c r="N29" s="190"/>
    </row>
    <row r="30" spans="1:14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227"/>
      <c r="N30" s="190"/>
    </row>
    <row r="31" spans="1:14" hidden="1">
      <c r="A31" s="91">
        <v>45601</v>
      </c>
      <c r="B31" s="92" t="s">
        <v>41</v>
      </c>
      <c r="C31" s="92" t="s">
        <v>42</v>
      </c>
      <c r="D31" s="92" t="s">
        <v>43</v>
      </c>
      <c r="E31" s="93">
        <v>3</v>
      </c>
      <c r="F31" s="92" t="s">
        <v>44</v>
      </c>
      <c r="G31" s="92" t="s">
        <v>21</v>
      </c>
      <c r="H31" s="91">
        <v>45628</v>
      </c>
      <c r="I31" s="92" t="s">
        <v>356</v>
      </c>
      <c r="J31" s="92" t="s">
        <v>1877</v>
      </c>
      <c r="K31" s="94">
        <f t="shared" ref="K31:K57" si="1">IF(H31="",0,IF(L31&gt;E31,"ERROR",E31-L31))</f>
        <v>3</v>
      </c>
      <c r="L31" s="95">
        <v>0</v>
      </c>
      <c r="M31" s="288">
        <v>45629</v>
      </c>
      <c r="N31" s="289" t="s">
        <v>1317</v>
      </c>
    </row>
    <row r="32" spans="1:14" hidden="1">
      <c r="A32" s="91">
        <v>45601</v>
      </c>
      <c r="B32" s="92" t="s">
        <v>41</v>
      </c>
      <c r="C32" s="92" t="s">
        <v>42</v>
      </c>
      <c r="D32" s="92" t="s">
        <v>43</v>
      </c>
      <c r="E32" s="93">
        <v>36</v>
      </c>
      <c r="F32" s="92" t="s">
        <v>44</v>
      </c>
      <c r="G32" s="92" t="s">
        <v>34</v>
      </c>
      <c r="H32" s="91">
        <v>45629</v>
      </c>
      <c r="I32" s="92" t="s">
        <v>356</v>
      </c>
      <c r="J32" s="92" t="s">
        <v>1887</v>
      </c>
      <c r="K32" s="94">
        <f t="shared" si="1"/>
        <v>36</v>
      </c>
      <c r="L32" s="95">
        <v>0</v>
      </c>
      <c r="M32" s="288">
        <v>45639</v>
      </c>
      <c r="N32" s="289" t="s">
        <v>958</v>
      </c>
    </row>
    <row r="33" spans="1:14" hidden="1">
      <c r="A33" s="91">
        <v>45601</v>
      </c>
      <c r="B33" s="92" t="s">
        <v>41</v>
      </c>
      <c r="C33" s="92" t="s">
        <v>42</v>
      </c>
      <c r="D33" s="92" t="s">
        <v>43</v>
      </c>
      <c r="E33" s="93">
        <v>14</v>
      </c>
      <c r="F33" s="92" t="s">
        <v>44</v>
      </c>
      <c r="G33" s="92" t="s">
        <v>34</v>
      </c>
      <c r="H33" s="91">
        <v>45629</v>
      </c>
      <c r="I33" s="92" t="s">
        <v>356</v>
      </c>
      <c r="J33" s="92" t="s">
        <v>1888</v>
      </c>
      <c r="K33" s="94">
        <f t="shared" si="1"/>
        <v>13</v>
      </c>
      <c r="L33" s="95">
        <v>1</v>
      </c>
      <c r="M33" s="288">
        <v>45639</v>
      </c>
      <c r="N33" s="289" t="s">
        <v>1890</v>
      </c>
    </row>
    <row r="34" spans="1:14" hidden="1">
      <c r="A34" s="91">
        <v>45601</v>
      </c>
      <c r="B34" s="92" t="s">
        <v>41</v>
      </c>
      <c r="C34" s="92" t="s">
        <v>42</v>
      </c>
      <c r="D34" s="92" t="s">
        <v>43</v>
      </c>
      <c r="E34" s="93">
        <v>1</v>
      </c>
      <c r="F34" s="92" t="s">
        <v>44</v>
      </c>
      <c r="G34" s="92" t="s">
        <v>40</v>
      </c>
      <c r="H34" s="91">
        <v>45629</v>
      </c>
      <c r="I34" s="92" t="s">
        <v>356</v>
      </c>
      <c r="J34" s="92" t="s">
        <v>1891</v>
      </c>
      <c r="K34" s="94">
        <f t="shared" si="1"/>
        <v>1</v>
      </c>
      <c r="L34" s="95">
        <v>0</v>
      </c>
      <c r="M34" s="288">
        <v>45639</v>
      </c>
      <c r="N34" s="289" t="s">
        <v>1081</v>
      </c>
    </row>
    <row r="35" spans="1:14" hidden="1">
      <c r="A35" s="91">
        <v>45602</v>
      </c>
      <c r="B35" s="92" t="s">
        <v>41</v>
      </c>
      <c r="C35" s="92" t="s">
        <v>49</v>
      </c>
      <c r="D35" s="92" t="s">
        <v>43</v>
      </c>
      <c r="E35" s="93">
        <v>1</v>
      </c>
      <c r="F35" s="92" t="s">
        <v>44</v>
      </c>
      <c r="G35" s="92" t="s">
        <v>16</v>
      </c>
      <c r="H35" s="91">
        <v>45628</v>
      </c>
      <c r="I35" s="92" t="s">
        <v>356</v>
      </c>
      <c r="J35" s="92" t="s">
        <v>1879</v>
      </c>
      <c r="K35" s="94">
        <f t="shared" si="1"/>
        <v>1</v>
      </c>
      <c r="L35" s="95">
        <v>0</v>
      </c>
      <c r="M35" s="288">
        <v>45637</v>
      </c>
      <c r="N35" s="289" t="s">
        <v>1103</v>
      </c>
    </row>
    <row r="36" spans="1:14" hidden="1">
      <c r="A36" s="91">
        <v>45602</v>
      </c>
      <c r="B36" s="92" t="s">
        <v>41</v>
      </c>
      <c r="C36" s="92" t="s">
        <v>49</v>
      </c>
      <c r="D36" s="92" t="s">
        <v>43</v>
      </c>
      <c r="E36" s="93">
        <v>1</v>
      </c>
      <c r="F36" s="92" t="s">
        <v>44</v>
      </c>
      <c r="G36" s="92" t="s">
        <v>23</v>
      </c>
      <c r="H36" s="91">
        <v>45628</v>
      </c>
      <c r="I36" s="92" t="s">
        <v>356</v>
      </c>
      <c r="J36" s="92" t="s">
        <v>1880</v>
      </c>
      <c r="K36" s="94">
        <f t="shared" si="1"/>
        <v>1</v>
      </c>
      <c r="L36" s="95">
        <v>0</v>
      </c>
      <c r="M36" s="288">
        <v>45637</v>
      </c>
      <c r="N36" s="289" t="s">
        <v>1377</v>
      </c>
    </row>
    <row r="37" spans="1:14" hidden="1">
      <c r="A37" s="91">
        <v>45602</v>
      </c>
      <c r="B37" s="92" t="s">
        <v>41</v>
      </c>
      <c r="C37" s="92" t="s">
        <v>49</v>
      </c>
      <c r="D37" s="92" t="s">
        <v>43</v>
      </c>
      <c r="E37" s="93">
        <v>1</v>
      </c>
      <c r="F37" s="92" t="s">
        <v>44</v>
      </c>
      <c r="G37" s="92" t="s">
        <v>40</v>
      </c>
      <c r="H37" s="91">
        <v>45628</v>
      </c>
      <c r="I37" s="92" t="s">
        <v>356</v>
      </c>
      <c r="J37" s="92" t="s">
        <v>1881</v>
      </c>
      <c r="K37" s="94">
        <f t="shared" si="1"/>
        <v>1</v>
      </c>
      <c r="L37" s="95">
        <v>0</v>
      </c>
      <c r="M37" s="288">
        <v>45637</v>
      </c>
      <c r="N37" s="289" t="s">
        <v>1328</v>
      </c>
    </row>
    <row r="38" spans="1:14" hidden="1">
      <c r="A38" s="91">
        <v>45602</v>
      </c>
      <c r="B38" s="92" t="s">
        <v>41</v>
      </c>
      <c r="C38" s="92" t="s">
        <v>49</v>
      </c>
      <c r="D38" s="92" t="s">
        <v>43</v>
      </c>
      <c r="E38" s="93">
        <v>1</v>
      </c>
      <c r="F38" s="92" t="s">
        <v>44</v>
      </c>
      <c r="G38" s="92" t="s">
        <v>18</v>
      </c>
      <c r="H38" s="91">
        <v>45631</v>
      </c>
      <c r="I38" s="92" t="s">
        <v>356</v>
      </c>
      <c r="J38" s="92" t="s">
        <v>1898</v>
      </c>
      <c r="K38" s="94">
        <f t="shared" si="1"/>
        <v>0</v>
      </c>
      <c r="L38" s="95">
        <v>1</v>
      </c>
      <c r="M38" s="288">
        <v>45637</v>
      </c>
      <c r="N38" s="289" t="s">
        <v>1037</v>
      </c>
    </row>
    <row r="39" spans="1:14" hidden="1">
      <c r="A39" s="91">
        <v>45602</v>
      </c>
      <c r="B39" s="92" t="s">
        <v>41</v>
      </c>
      <c r="C39" s="92" t="s">
        <v>49</v>
      </c>
      <c r="D39" s="92" t="s">
        <v>43</v>
      </c>
      <c r="E39" s="93">
        <v>1</v>
      </c>
      <c r="F39" s="92" t="s">
        <v>44</v>
      </c>
      <c r="G39" s="92" t="s">
        <v>31</v>
      </c>
      <c r="H39" s="91">
        <v>45631</v>
      </c>
      <c r="I39" s="92" t="s">
        <v>356</v>
      </c>
      <c r="J39" s="92" t="s">
        <v>1951</v>
      </c>
      <c r="K39" s="94">
        <f t="shared" si="1"/>
        <v>1</v>
      </c>
      <c r="L39" s="95">
        <v>0</v>
      </c>
      <c r="M39" s="288">
        <v>45637</v>
      </c>
      <c r="N39" s="289" t="s">
        <v>1211</v>
      </c>
    </row>
    <row r="40" spans="1:14" hidden="1">
      <c r="A40" s="91">
        <v>45602</v>
      </c>
      <c r="B40" s="92" t="s">
        <v>41</v>
      </c>
      <c r="C40" s="92" t="s">
        <v>49</v>
      </c>
      <c r="D40" s="92" t="s">
        <v>43</v>
      </c>
      <c r="E40" s="93">
        <v>1</v>
      </c>
      <c r="F40" s="92" t="s">
        <v>44</v>
      </c>
      <c r="G40" s="92" t="s">
        <v>20</v>
      </c>
      <c r="H40" s="91">
        <v>45635</v>
      </c>
      <c r="I40" s="92" t="s">
        <v>356</v>
      </c>
      <c r="J40" s="92" t="s">
        <v>1917</v>
      </c>
      <c r="K40" s="94">
        <f t="shared" si="1"/>
        <v>1</v>
      </c>
      <c r="L40" s="95">
        <v>0</v>
      </c>
      <c r="M40" s="288">
        <v>45637</v>
      </c>
      <c r="N40" s="289" t="s">
        <v>974</v>
      </c>
    </row>
    <row r="41" spans="1:14" hidden="1">
      <c r="A41" s="91">
        <v>45603</v>
      </c>
      <c r="B41" s="92" t="s">
        <v>41</v>
      </c>
      <c r="C41" s="92" t="s">
        <v>46</v>
      </c>
      <c r="D41" s="92" t="s">
        <v>43</v>
      </c>
      <c r="E41" s="93">
        <v>3</v>
      </c>
      <c r="F41" s="92" t="s">
        <v>44</v>
      </c>
      <c r="G41" s="92" t="s">
        <v>16</v>
      </c>
      <c r="H41" s="91">
        <v>45629</v>
      </c>
      <c r="I41" s="92" t="s">
        <v>356</v>
      </c>
      <c r="J41" s="92" t="s">
        <v>1882</v>
      </c>
      <c r="K41" s="94">
        <f t="shared" si="1"/>
        <v>3</v>
      </c>
      <c r="L41" s="95">
        <v>0</v>
      </c>
      <c r="M41" s="288">
        <v>45635</v>
      </c>
      <c r="N41" s="289" t="s">
        <v>1883</v>
      </c>
    </row>
    <row r="42" spans="1:14" hidden="1">
      <c r="A42" s="91">
        <v>45603</v>
      </c>
      <c r="B42" s="92" t="s">
        <v>41</v>
      </c>
      <c r="C42" s="92" t="s">
        <v>46</v>
      </c>
      <c r="D42" s="92" t="s">
        <v>43</v>
      </c>
      <c r="E42" s="93">
        <v>1</v>
      </c>
      <c r="F42" s="92" t="s">
        <v>44</v>
      </c>
      <c r="G42" s="92" t="s">
        <v>16</v>
      </c>
      <c r="H42" s="91">
        <v>45629</v>
      </c>
      <c r="I42" s="92" t="s">
        <v>356</v>
      </c>
      <c r="J42" s="92" t="s">
        <v>1884</v>
      </c>
      <c r="K42" s="94">
        <f t="shared" si="1"/>
        <v>1</v>
      </c>
      <c r="L42" s="95">
        <v>0</v>
      </c>
      <c r="M42" s="288">
        <v>45635</v>
      </c>
      <c r="N42" s="289" t="s">
        <v>1885</v>
      </c>
    </row>
    <row r="43" spans="1:14" hidden="1">
      <c r="A43" s="91">
        <v>45603</v>
      </c>
      <c r="B43" s="92" t="s">
        <v>41</v>
      </c>
      <c r="C43" s="92" t="s">
        <v>46</v>
      </c>
      <c r="D43" s="92" t="s">
        <v>43</v>
      </c>
      <c r="E43" s="93">
        <v>4</v>
      </c>
      <c r="F43" s="92" t="s">
        <v>44</v>
      </c>
      <c r="G43" s="92" t="s">
        <v>23</v>
      </c>
      <c r="H43" s="91">
        <v>45629</v>
      </c>
      <c r="I43" s="92" t="s">
        <v>356</v>
      </c>
      <c r="J43" s="92" t="s">
        <v>1886</v>
      </c>
      <c r="K43" s="94">
        <f t="shared" si="1"/>
        <v>4</v>
      </c>
      <c r="L43" s="95">
        <v>0</v>
      </c>
      <c r="M43" s="288">
        <v>45635</v>
      </c>
      <c r="N43" s="289" t="s">
        <v>1134</v>
      </c>
    </row>
    <row r="44" spans="1:14" hidden="1">
      <c r="A44" s="91">
        <v>45603</v>
      </c>
      <c r="B44" s="92" t="s">
        <v>41</v>
      </c>
      <c r="C44" s="92" t="s">
        <v>46</v>
      </c>
      <c r="D44" s="92" t="s">
        <v>43</v>
      </c>
      <c r="E44" s="93">
        <v>5</v>
      </c>
      <c r="F44" s="92" t="s">
        <v>44</v>
      </c>
      <c r="G44" s="92" t="s">
        <v>21</v>
      </c>
      <c r="H44" s="91">
        <v>45631</v>
      </c>
      <c r="I44" s="92" t="s">
        <v>356</v>
      </c>
      <c r="J44" s="92" t="s">
        <v>1929</v>
      </c>
      <c r="K44" s="94">
        <f t="shared" si="1"/>
        <v>5</v>
      </c>
      <c r="L44" s="95">
        <v>0</v>
      </c>
      <c r="M44" s="288">
        <v>45635</v>
      </c>
      <c r="N44" s="289" t="s">
        <v>1317</v>
      </c>
    </row>
    <row r="45" spans="1:14" hidden="1">
      <c r="A45" s="91">
        <v>45603</v>
      </c>
      <c r="B45" s="92" t="s">
        <v>41</v>
      </c>
      <c r="C45" s="92" t="s">
        <v>46</v>
      </c>
      <c r="D45" s="92" t="s">
        <v>43</v>
      </c>
      <c r="E45" s="93">
        <v>5</v>
      </c>
      <c r="F45" s="92" t="s">
        <v>44</v>
      </c>
      <c r="G45" s="92" t="s">
        <v>39</v>
      </c>
      <c r="H45" s="91">
        <v>45635</v>
      </c>
      <c r="I45" s="92" t="s">
        <v>356</v>
      </c>
      <c r="J45" s="92" t="s">
        <v>1930</v>
      </c>
      <c r="K45" s="94">
        <f t="shared" si="1"/>
        <v>5</v>
      </c>
      <c r="L45" s="95">
        <v>0</v>
      </c>
      <c r="M45" s="288">
        <v>45636</v>
      </c>
      <c r="N45" s="289" t="s">
        <v>961</v>
      </c>
    </row>
    <row r="46" spans="1:14" hidden="1">
      <c r="A46" s="91">
        <v>45607</v>
      </c>
      <c r="B46" s="92" t="s">
        <v>41</v>
      </c>
      <c r="C46" s="92" t="s">
        <v>46</v>
      </c>
      <c r="D46" s="92" t="s">
        <v>43</v>
      </c>
      <c r="E46" s="93">
        <v>7</v>
      </c>
      <c r="F46" s="92" t="s">
        <v>44</v>
      </c>
      <c r="G46" s="92" t="s">
        <v>30</v>
      </c>
      <c r="H46" s="91">
        <v>45630</v>
      </c>
      <c r="I46" s="92" t="s">
        <v>356</v>
      </c>
      <c r="J46" s="92" t="s">
        <v>1894</v>
      </c>
      <c r="K46" s="94">
        <f t="shared" si="1"/>
        <v>7</v>
      </c>
      <c r="L46" s="95">
        <v>0</v>
      </c>
      <c r="M46" s="288">
        <v>45635</v>
      </c>
      <c r="N46" s="289" t="s">
        <v>1895</v>
      </c>
    </row>
    <row r="47" spans="1:14" hidden="1">
      <c r="A47" s="91">
        <v>45607</v>
      </c>
      <c r="B47" s="92" t="s">
        <v>41</v>
      </c>
      <c r="C47" s="92" t="s">
        <v>46</v>
      </c>
      <c r="D47" s="92" t="s">
        <v>43</v>
      </c>
      <c r="E47" s="93">
        <v>4</v>
      </c>
      <c r="F47" s="92" t="s">
        <v>44</v>
      </c>
      <c r="G47" s="92" t="s">
        <v>31</v>
      </c>
      <c r="H47" s="91">
        <v>45649</v>
      </c>
      <c r="I47" s="92" t="s">
        <v>356</v>
      </c>
      <c r="J47" s="92" t="s">
        <v>1900</v>
      </c>
      <c r="K47" s="94">
        <f t="shared" si="1"/>
        <v>4</v>
      </c>
      <c r="L47" s="95">
        <v>0</v>
      </c>
      <c r="M47" s="288"/>
      <c r="N47" s="289" t="s">
        <v>1901</v>
      </c>
    </row>
    <row r="48" spans="1:14" hidden="1">
      <c r="A48" s="91">
        <v>45607</v>
      </c>
      <c r="B48" s="92" t="s">
        <v>41</v>
      </c>
      <c r="C48" s="92" t="s">
        <v>46</v>
      </c>
      <c r="D48" s="92" t="s">
        <v>43</v>
      </c>
      <c r="E48" s="93">
        <v>10</v>
      </c>
      <c r="F48" s="92" t="s">
        <v>44</v>
      </c>
      <c r="G48" s="92" t="s">
        <v>20</v>
      </c>
      <c r="H48" s="91">
        <v>45639</v>
      </c>
      <c r="I48" s="92" t="s">
        <v>356</v>
      </c>
      <c r="J48" s="92" t="s">
        <v>1902</v>
      </c>
      <c r="K48" s="94">
        <f t="shared" si="1"/>
        <v>10</v>
      </c>
      <c r="L48" s="95">
        <v>0</v>
      </c>
      <c r="M48" s="288"/>
      <c r="N48" s="289" t="s">
        <v>1025</v>
      </c>
    </row>
    <row r="49" spans="1:14" hidden="1">
      <c r="A49" s="91">
        <v>45607</v>
      </c>
      <c r="B49" s="92" t="s">
        <v>41</v>
      </c>
      <c r="C49" s="92" t="s">
        <v>46</v>
      </c>
      <c r="D49" s="92" t="s">
        <v>43</v>
      </c>
      <c r="E49" s="93">
        <v>2</v>
      </c>
      <c r="F49" s="92" t="s">
        <v>44</v>
      </c>
      <c r="G49" s="92" t="s">
        <v>39</v>
      </c>
      <c r="H49" s="91">
        <v>45637</v>
      </c>
      <c r="I49" s="92" t="s">
        <v>356</v>
      </c>
      <c r="J49" s="92" t="s">
        <v>1918</v>
      </c>
      <c r="K49" s="94">
        <f t="shared" si="1"/>
        <v>2</v>
      </c>
      <c r="L49" s="95">
        <v>0</v>
      </c>
      <c r="M49" s="288">
        <v>45638</v>
      </c>
      <c r="N49" s="289" t="s">
        <v>961</v>
      </c>
    </row>
    <row r="50" spans="1:14" hidden="1">
      <c r="A50" s="91">
        <v>45608</v>
      </c>
      <c r="B50" s="92" t="s">
        <v>41</v>
      </c>
      <c r="C50" s="92" t="s">
        <v>42</v>
      </c>
      <c r="D50" s="92" t="s">
        <v>43</v>
      </c>
      <c r="E50" s="93">
        <v>6</v>
      </c>
      <c r="F50" s="92" t="s">
        <v>44</v>
      </c>
      <c r="G50" s="92" t="s">
        <v>30</v>
      </c>
      <c r="H50" s="91">
        <v>45630</v>
      </c>
      <c r="I50" s="92" t="s">
        <v>356</v>
      </c>
      <c r="J50" s="92" t="s">
        <v>1916</v>
      </c>
      <c r="K50" s="94">
        <f t="shared" si="1"/>
        <v>6</v>
      </c>
      <c r="L50" s="95">
        <v>0</v>
      </c>
      <c r="M50" s="288">
        <v>45639</v>
      </c>
      <c r="N50" s="289" t="s">
        <v>1137</v>
      </c>
    </row>
    <row r="51" spans="1:14" hidden="1">
      <c r="A51" s="91">
        <v>45609</v>
      </c>
      <c r="B51" s="92" t="s">
        <v>41</v>
      </c>
      <c r="C51" s="92" t="s">
        <v>49</v>
      </c>
      <c r="D51" s="92" t="s">
        <v>43</v>
      </c>
      <c r="E51" s="93">
        <v>1</v>
      </c>
      <c r="F51" s="92" t="s">
        <v>44</v>
      </c>
      <c r="G51" s="92" t="s">
        <v>20</v>
      </c>
      <c r="H51" s="91">
        <v>45630</v>
      </c>
      <c r="I51" s="92" t="s">
        <v>356</v>
      </c>
      <c r="J51" s="92" t="s">
        <v>1897</v>
      </c>
      <c r="K51" s="94">
        <f t="shared" si="1"/>
        <v>1</v>
      </c>
      <c r="L51" s="95">
        <v>0</v>
      </c>
      <c r="M51" s="292">
        <v>45637</v>
      </c>
      <c r="N51" s="289" t="s">
        <v>1087</v>
      </c>
    </row>
    <row r="52" spans="1:14" hidden="1">
      <c r="A52" s="91">
        <v>45609</v>
      </c>
      <c r="B52" s="92" t="s">
        <v>41</v>
      </c>
      <c r="C52" s="92" t="s">
        <v>49</v>
      </c>
      <c r="D52" s="92" t="s">
        <v>43</v>
      </c>
      <c r="E52" s="93">
        <v>10</v>
      </c>
      <c r="F52" s="92" t="s">
        <v>44</v>
      </c>
      <c r="G52" s="92" t="s">
        <v>20</v>
      </c>
      <c r="H52" s="91">
        <v>45653</v>
      </c>
      <c r="I52" s="92" t="s">
        <v>356</v>
      </c>
      <c r="J52" s="92" t="s">
        <v>1903</v>
      </c>
      <c r="K52" s="94">
        <f t="shared" si="1"/>
        <v>10</v>
      </c>
      <c r="L52" s="95">
        <v>0</v>
      </c>
      <c r="M52" s="288"/>
      <c r="N52" s="289" t="s">
        <v>974</v>
      </c>
    </row>
    <row r="53" spans="1:14" hidden="1">
      <c r="A53" s="91">
        <v>45609</v>
      </c>
      <c r="B53" s="92" t="s">
        <v>41</v>
      </c>
      <c r="C53" s="92" t="s">
        <v>49</v>
      </c>
      <c r="D53" s="92" t="s">
        <v>43</v>
      </c>
      <c r="E53" s="93">
        <v>7</v>
      </c>
      <c r="F53" s="92" t="s">
        <v>44</v>
      </c>
      <c r="G53" s="92" t="s">
        <v>18</v>
      </c>
      <c r="H53" s="91">
        <v>45649</v>
      </c>
      <c r="I53" s="92" t="s">
        <v>356</v>
      </c>
      <c r="J53" s="92" t="s">
        <v>1906</v>
      </c>
      <c r="K53" s="94">
        <f t="shared" si="1"/>
        <v>7</v>
      </c>
      <c r="L53" s="95">
        <v>0</v>
      </c>
      <c r="M53" s="288"/>
      <c r="N53" s="289" t="s">
        <v>1907</v>
      </c>
    </row>
    <row r="54" spans="1:14" hidden="1">
      <c r="A54" s="91">
        <v>45609</v>
      </c>
      <c r="B54" s="92" t="s">
        <v>41</v>
      </c>
      <c r="C54" s="92" t="s">
        <v>42</v>
      </c>
      <c r="D54" s="92" t="s">
        <v>43</v>
      </c>
      <c r="E54" s="93">
        <v>3</v>
      </c>
      <c r="F54" s="92" t="s">
        <v>44</v>
      </c>
      <c r="G54" s="92" t="s">
        <v>23</v>
      </c>
      <c r="H54" s="91">
        <v>45637</v>
      </c>
      <c r="I54" s="92" t="s">
        <v>356</v>
      </c>
      <c r="J54" s="92" t="s">
        <v>1919</v>
      </c>
      <c r="K54" s="94">
        <f t="shared" si="1"/>
        <v>3</v>
      </c>
      <c r="L54" s="95">
        <v>0</v>
      </c>
      <c r="M54" s="288">
        <v>45639</v>
      </c>
      <c r="N54" s="289" t="s">
        <v>1379</v>
      </c>
    </row>
    <row r="55" spans="1:14" hidden="1">
      <c r="A55" s="91">
        <v>45609</v>
      </c>
      <c r="B55" s="92" t="s">
        <v>41</v>
      </c>
      <c r="C55" s="92" t="s">
        <v>42</v>
      </c>
      <c r="D55" s="92" t="s">
        <v>43</v>
      </c>
      <c r="E55" s="93">
        <v>3</v>
      </c>
      <c r="F55" s="92" t="s">
        <v>44</v>
      </c>
      <c r="G55" s="92" t="s">
        <v>35</v>
      </c>
      <c r="H55" s="91">
        <v>45649</v>
      </c>
      <c r="I55" s="92" t="s">
        <v>356</v>
      </c>
      <c r="J55" s="92" t="s">
        <v>1920</v>
      </c>
      <c r="K55" s="94">
        <f t="shared" si="1"/>
        <v>3</v>
      </c>
      <c r="L55" s="95">
        <v>0</v>
      </c>
      <c r="M55" s="288"/>
      <c r="N55" s="289" t="s">
        <v>1207</v>
      </c>
    </row>
    <row r="56" spans="1:14" hidden="1">
      <c r="A56" s="91">
        <v>45609</v>
      </c>
      <c r="B56" s="92" t="s">
        <v>41</v>
      </c>
      <c r="C56" s="92" t="s">
        <v>42</v>
      </c>
      <c r="D56" s="92" t="s">
        <v>43</v>
      </c>
      <c r="E56" s="93">
        <v>3</v>
      </c>
      <c r="F56" s="92" t="s">
        <v>44</v>
      </c>
      <c r="G56" s="92" t="s">
        <v>20</v>
      </c>
      <c r="H56" s="91">
        <v>45635</v>
      </c>
      <c r="I56" s="92" t="s">
        <v>356</v>
      </c>
      <c r="J56" s="92" t="s">
        <v>1921</v>
      </c>
      <c r="K56" s="94">
        <f t="shared" si="1"/>
        <v>3</v>
      </c>
      <c r="L56" s="95">
        <v>0</v>
      </c>
      <c r="M56" s="288">
        <v>45635</v>
      </c>
      <c r="N56" s="289" t="s">
        <v>1025</v>
      </c>
    </row>
    <row r="57" spans="1:14" hidden="1">
      <c r="A57" s="91">
        <v>45609</v>
      </c>
      <c r="B57" s="92" t="s">
        <v>41</v>
      </c>
      <c r="C57" s="92" t="s">
        <v>42</v>
      </c>
      <c r="D57" s="92" t="s">
        <v>43</v>
      </c>
      <c r="E57" s="93">
        <v>2</v>
      </c>
      <c r="F57" s="92" t="s">
        <v>44</v>
      </c>
      <c r="G57" s="92" t="s">
        <v>32</v>
      </c>
      <c r="H57" s="91">
        <v>45635</v>
      </c>
      <c r="I57" s="92" t="s">
        <v>356</v>
      </c>
      <c r="J57" s="92" t="s">
        <v>1922</v>
      </c>
      <c r="K57" s="94">
        <f t="shared" si="1"/>
        <v>2</v>
      </c>
      <c r="L57" s="95">
        <v>0</v>
      </c>
      <c r="M57" s="288">
        <v>45639</v>
      </c>
      <c r="N57" s="289" t="s">
        <v>1923</v>
      </c>
    </row>
    <row r="58" spans="1:14" hidden="1">
      <c r="A58" s="91">
        <v>45609</v>
      </c>
      <c r="B58" s="92" t="s">
        <v>41</v>
      </c>
      <c r="C58" s="92" t="s">
        <v>42</v>
      </c>
      <c r="D58" s="92" t="s">
        <v>43</v>
      </c>
      <c r="E58" s="93">
        <v>1</v>
      </c>
      <c r="F58" s="92" t="s">
        <v>44</v>
      </c>
      <c r="G58" s="92" t="s">
        <v>32</v>
      </c>
      <c r="H58" s="91">
        <v>45635</v>
      </c>
      <c r="I58" s="92" t="s">
        <v>356</v>
      </c>
      <c r="J58" s="92" t="s">
        <v>1924</v>
      </c>
      <c r="K58" s="94">
        <f t="shared" ref="K58:K121" si="2">IF(H58="",0,IF(L58&gt;E58,"ERROR",E58-L58))</f>
        <v>1</v>
      </c>
      <c r="L58" s="95">
        <v>0</v>
      </c>
      <c r="M58" s="288">
        <v>45639</v>
      </c>
      <c r="N58" s="289" t="s">
        <v>1429</v>
      </c>
    </row>
    <row r="59" spans="1:14" hidden="1">
      <c r="A59" s="91">
        <v>45609</v>
      </c>
      <c r="B59" s="92" t="s">
        <v>41</v>
      </c>
      <c r="C59" s="92" t="s">
        <v>49</v>
      </c>
      <c r="D59" s="92" t="s">
        <v>43</v>
      </c>
      <c r="E59" s="93">
        <v>1</v>
      </c>
      <c r="F59" s="92" t="s">
        <v>44</v>
      </c>
      <c r="G59" s="92" t="s">
        <v>39</v>
      </c>
      <c r="H59" s="91">
        <v>45639</v>
      </c>
      <c r="I59" s="92" t="s">
        <v>356</v>
      </c>
      <c r="J59" s="92" t="s">
        <v>1925</v>
      </c>
      <c r="K59" s="94">
        <f t="shared" si="2"/>
        <v>1</v>
      </c>
      <c r="L59" s="95">
        <v>0</v>
      </c>
      <c r="M59" s="288">
        <v>45644</v>
      </c>
      <c r="N59" s="289" t="s">
        <v>961</v>
      </c>
    </row>
    <row r="60" spans="1:14" hidden="1">
      <c r="A60" s="91">
        <v>45609</v>
      </c>
      <c r="B60" s="92" t="s">
        <v>41</v>
      </c>
      <c r="C60" s="92" t="s">
        <v>49</v>
      </c>
      <c r="D60" s="92" t="s">
        <v>43</v>
      </c>
      <c r="E60" s="93">
        <v>2</v>
      </c>
      <c r="F60" s="92" t="s">
        <v>44</v>
      </c>
      <c r="G60" s="92" t="s">
        <v>40</v>
      </c>
      <c r="H60" s="91">
        <v>45638</v>
      </c>
      <c r="I60" s="92" t="s">
        <v>356</v>
      </c>
      <c r="J60" s="92" t="s">
        <v>1926</v>
      </c>
      <c r="K60" s="94">
        <f t="shared" si="2"/>
        <v>1</v>
      </c>
      <c r="L60" s="95">
        <v>1</v>
      </c>
      <c r="M60" s="288"/>
      <c r="N60" s="289" t="s">
        <v>1328</v>
      </c>
    </row>
    <row r="61" spans="1:14" hidden="1">
      <c r="A61" s="91">
        <v>45611</v>
      </c>
      <c r="B61" s="92" t="s">
        <v>41</v>
      </c>
      <c r="C61" s="92" t="s">
        <v>42</v>
      </c>
      <c r="D61" s="92" t="s">
        <v>43</v>
      </c>
      <c r="E61" s="93">
        <v>4</v>
      </c>
      <c r="F61" s="92" t="s">
        <v>44</v>
      </c>
      <c r="G61" s="92" t="s">
        <v>23</v>
      </c>
      <c r="H61" s="91">
        <v>45629</v>
      </c>
      <c r="I61" s="92" t="s">
        <v>356</v>
      </c>
      <c r="J61" s="92" t="s">
        <v>1892</v>
      </c>
      <c r="K61" s="94">
        <f t="shared" si="2"/>
        <v>4</v>
      </c>
      <c r="L61" s="95">
        <v>0</v>
      </c>
      <c r="M61" s="288">
        <v>45639</v>
      </c>
      <c r="N61" s="289" t="s">
        <v>970</v>
      </c>
    </row>
    <row r="62" spans="1:14" hidden="1">
      <c r="A62" s="91">
        <v>45613</v>
      </c>
      <c r="B62" s="92" t="s">
        <v>41</v>
      </c>
      <c r="C62" s="92" t="s">
        <v>46</v>
      </c>
      <c r="D62" s="92" t="s">
        <v>43</v>
      </c>
      <c r="E62" s="93">
        <v>4</v>
      </c>
      <c r="F62" s="92" t="s">
        <v>44</v>
      </c>
      <c r="G62" s="92" t="s">
        <v>40</v>
      </c>
      <c r="H62" s="91">
        <v>45629</v>
      </c>
      <c r="I62" s="92" t="s">
        <v>356</v>
      </c>
      <c r="J62" s="92" t="s">
        <v>1889</v>
      </c>
      <c r="K62" s="94">
        <f t="shared" si="2"/>
        <v>4</v>
      </c>
      <c r="L62" s="95">
        <v>0</v>
      </c>
      <c r="M62" s="288">
        <v>45635</v>
      </c>
      <c r="N62" s="289" t="s">
        <v>1321</v>
      </c>
    </row>
    <row r="63" spans="1:14" hidden="1">
      <c r="A63" s="290">
        <v>45614</v>
      </c>
      <c r="B63" s="92" t="s">
        <v>41</v>
      </c>
      <c r="C63" s="92" t="s">
        <v>49</v>
      </c>
      <c r="D63" s="92" t="s">
        <v>43</v>
      </c>
      <c r="E63" s="93">
        <v>2</v>
      </c>
      <c r="F63" s="92" t="s">
        <v>44</v>
      </c>
      <c r="G63" s="92" t="s">
        <v>16</v>
      </c>
      <c r="H63" s="91">
        <v>45628</v>
      </c>
      <c r="I63" s="92" t="s">
        <v>356</v>
      </c>
      <c r="J63" s="92" t="s">
        <v>1878</v>
      </c>
      <c r="K63" s="94">
        <f t="shared" si="2"/>
        <v>2</v>
      </c>
      <c r="L63" s="95">
        <v>0</v>
      </c>
      <c r="M63" s="288">
        <v>45637</v>
      </c>
      <c r="N63" s="289" t="s">
        <v>1103</v>
      </c>
    </row>
    <row r="64" spans="1:14" hidden="1">
      <c r="A64" s="91">
        <v>45614</v>
      </c>
      <c r="B64" s="92" t="s">
        <v>41</v>
      </c>
      <c r="C64" s="92" t="s">
        <v>49</v>
      </c>
      <c r="D64" s="92" t="s">
        <v>43</v>
      </c>
      <c r="E64" s="93">
        <v>1</v>
      </c>
      <c r="F64" s="92" t="s">
        <v>44</v>
      </c>
      <c r="G64" s="92" t="s">
        <v>20</v>
      </c>
      <c r="H64" s="91">
        <v>45630</v>
      </c>
      <c r="I64" s="92" t="s">
        <v>356</v>
      </c>
      <c r="J64" s="92" t="s">
        <v>1896</v>
      </c>
      <c r="K64" s="94">
        <f t="shared" si="2"/>
        <v>1</v>
      </c>
      <c r="L64" s="95">
        <v>0</v>
      </c>
      <c r="M64" s="288">
        <v>45637</v>
      </c>
      <c r="N64" s="289" t="s">
        <v>1087</v>
      </c>
    </row>
    <row r="65" spans="1:14" hidden="1">
      <c r="A65" s="91">
        <v>45614</v>
      </c>
      <c r="B65" s="92" t="s">
        <v>41</v>
      </c>
      <c r="C65" s="92" t="s">
        <v>49</v>
      </c>
      <c r="D65" s="92" t="s">
        <v>43</v>
      </c>
      <c r="E65" s="93">
        <v>2</v>
      </c>
      <c r="F65" s="92" t="s">
        <v>44</v>
      </c>
      <c r="G65" s="92" t="s">
        <v>31</v>
      </c>
      <c r="H65" s="91">
        <v>45653</v>
      </c>
      <c r="I65" s="92" t="s">
        <v>356</v>
      </c>
      <c r="J65" s="92" t="s">
        <v>1904</v>
      </c>
      <c r="K65" s="94">
        <f t="shared" si="2"/>
        <v>2</v>
      </c>
      <c r="L65" s="95">
        <v>0</v>
      </c>
      <c r="M65" s="288"/>
      <c r="N65" s="289" t="s">
        <v>1211</v>
      </c>
    </row>
    <row r="66" spans="1:14" hidden="1">
      <c r="A66" s="91">
        <v>45614</v>
      </c>
      <c r="B66" s="92" t="s">
        <v>41</v>
      </c>
      <c r="C66" s="92" t="s">
        <v>49</v>
      </c>
      <c r="D66" s="92" t="s">
        <v>43</v>
      </c>
      <c r="E66" s="93">
        <v>3</v>
      </c>
      <c r="F66" s="92" t="s">
        <v>44</v>
      </c>
      <c r="G66" s="92" t="s">
        <v>18</v>
      </c>
      <c r="H66" s="91">
        <v>45635</v>
      </c>
      <c r="I66" s="92" t="s">
        <v>356</v>
      </c>
      <c r="J66" s="92" t="s">
        <v>1905</v>
      </c>
      <c r="K66" s="94">
        <f t="shared" si="2"/>
        <v>1</v>
      </c>
      <c r="L66" s="95">
        <v>2</v>
      </c>
      <c r="M66" s="288">
        <v>45637</v>
      </c>
      <c r="N66" s="289" t="s">
        <v>1037</v>
      </c>
    </row>
    <row r="67" spans="1:14" hidden="1">
      <c r="A67" s="91">
        <v>45614</v>
      </c>
      <c r="B67" s="92" t="s">
        <v>41</v>
      </c>
      <c r="C67" s="92" t="s">
        <v>49</v>
      </c>
      <c r="D67" s="92" t="s">
        <v>43</v>
      </c>
      <c r="E67" s="93">
        <v>4</v>
      </c>
      <c r="F67" s="92" t="s">
        <v>44</v>
      </c>
      <c r="G67" s="92" t="s">
        <v>20</v>
      </c>
      <c r="H67" s="91">
        <v>45653</v>
      </c>
      <c r="I67" s="92" t="s">
        <v>356</v>
      </c>
      <c r="J67" s="92" t="s">
        <v>1908</v>
      </c>
      <c r="K67" s="94">
        <f t="shared" si="2"/>
        <v>4</v>
      </c>
      <c r="L67" s="95">
        <v>0</v>
      </c>
      <c r="M67" s="288"/>
      <c r="N67" s="289" t="s">
        <v>974</v>
      </c>
    </row>
    <row r="68" spans="1:14" hidden="1">
      <c r="A68" s="91">
        <v>45614</v>
      </c>
      <c r="B68" s="92" t="s">
        <v>41</v>
      </c>
      <c r="C68" s="92" t="s">
        <v>49</v>
      </c>
      <c r="D68" s="92" t="s">
        <v>43</v>
      </c>
      <c r="E68" s="93">
        <v>14</v>
      </c>
      <c r="F68" s="92" t="s">
        <v>44</v>
      </c>
      <c r="G68" s="92" t="s">
        <v>17</v>
      </c>
      <c r="H68" s="91">
        <v>45631</v>
      </c>
      <c r="I68" s="92" t="s">
        <v>356</v>
      </c>
      <c r="J68" s="92" t="s">
        <v>1942</v>
      </c>
      <c r="K68" s="94">
        <f t="shared" si="2"/>
        <v>13</v>
      </c>
      <c r="L68" s="95">
        <v>1</v>
      </c>
      <c r="M68" s="288">
        <v>45637</v>
      </c>
      <c r="N68" s="289" t="s">
        <v>1017</v>
      </c>
    </row>
    <row r="69" spans="1:14" hidden="1">
      <c r="A69" s="91">
        <v>45614</v>
      </c>
      <c r="B69" s="92" t="s">
        <v>41</v>
      </c>
      <c r="C69" s="92" t="s">
        <v>46</v>
      </c>
      <c r="D69" s="92" t="s">
        <v>43</v>
      </c>
      <c r="E69" s="93">
        <v>27</v>
      </c>
      <c r="F69" s="92" t="s">
        <v>44</v>
      </c>
      <c r="G69" s="92" t="s">
        <v>17</v>
      </c>
      <c r="H69" s="91">
        <v>45632</v>
      </c>
      <c r="I69" s="92" t="s">
        <v>356</v>
      </c>
      <c r="J69" s="92" t="s">
        <v>1915</v>
      </c>
      <c r="K69" s="94">
        <f t="shared" si="2"/>
        <v>18</v>
      </c>
      <c r="L69" s="95">
        <v>9</v>
      </c>
      <c r="M69" s="288">
        <v>45632</v>
      </c>
      <c r="N69" s="289" t="s">
        <v>1017</v>
      </c>
    </row>
    <row r="70" spans="1:14" hidden="1">
      <c r="A70" s="91">
        <v>45614</v>
      </c>
      <c r="B70" s="92" t="s">
        <v>41</v>
      </c>
      <c r="C70" s="92" t="s">
        <v>49</v>
      </c>
      <c r="D70" s="92" t="s">
        <v>43</v>
      </c>
      <c r="E70" s="93">
        <v>2</v>
      </c>
      <c r="F70" s="92" t="s">
        <v>44</v>
      </c>
      <c r="G70" s="92" t="s">
        <v>39</v>
      </c>
      <c r="H70" s="91">
        <v>45638</v>
      </c>
      <c r="I70" s="92" t="s">
        <v>356</v>
      </c>
      <c r="J70" s="92" t="s">
        <v>1927</v>
      </c>
      <c r="K70" s="94">
        <f t="shared" si="2"/>
        <v>2</v>
      </c>
      <c r="L70" s="95">
        <v>0</v>
      </c>
      <c r="M70" s="288">
        <v>45644</v>
      </c>
      <c r="N70" s="289" t="s">
        <v>961</v>
      </c>
    </row>
    <row r="71" spans="1:14" hidden="1">
      <c r="A71" s="91">
        <v>45614</v>
      </c>
      <c r="B71" s="92" t="s">
        <v>41</v>
      </c>
      <c r="C71" s="92" t="s">
        <v>49</v>
      </c>
      <c r="D71" s="92" t="s">
        <v>43</v>
      </c>
      <c r="E71" s="93">
        <v>2</v>
      </c>
      <c r="F71" s="92" t="s">
        <v>44</v>
      </c>
      <c r="G71" s="92" t="s">
        <v>23</v>
      </c>
      <c r="H71" s="91">
        <v>45639</v>
      </c>
      <c r="I71" s="92" t="s">
        <v>356</v>
      </c>
      <c r="J71" s="92" t="s">
        <v>1928</v>
      </c>
      <c r="K71" s="94">
        <f t="shared" si="2"/>
        <v>2</v>
      </c>
      <c r="L71" s="95">
        <v>0</v>
      </c>
      <c r="M71" s="288">
        <v>45644</v>
      </c>
      <c r="N71" s="289" t="s">
        <v>1377</v>
      </c>
    </row>
    <row r="72" spans="1:14" hidden="1">
      <c r="A72" s="91">
        <v>45614</v>
      </c>
      <c r="B72" s="92" t="s">
        <v>41</v>
      </c>
      <c r="C72" s="92" t="s">
        <v>49</v>
      </c>
      <c r="D72" s="92" t="s">
        <v>43</v>
      </c>
      <c r="E72" s="93">
        <v>1</v>
      </c>
      <c r="F72" s="92" t="s">
        <v>44</v>
      </c>
      <c r="G72" s="92" t="s">
        <v>23</v>
      </c>
      <c r="H72" s="91">
        <v>45639</v>
      </c>
      <c r="I72" s="92" t="s">
        <v>356</v>
      </c>
      <c r="J72" s="92" t="s">
        <v>568</v>
      </c>
      <c r="K72" s="94">
        <f t="shared" si="2"/>
        <v>1</v>
      </c>
      <c r="L72" s="95">
        <v>0</v>
      </c>
      <c r="M72" s="288">
        <v>45644</v>
      </c>
      <c r="N72" s="289" t="s">
        <v>1134</v>
      </c>
    </row>
    <row r="73" spans="1:14" hidden="1">
      <c r="A73" s="91">
        <v>45617</v>
      </c>
      <c r="B73" s="92" t="s">
        <v>41</v>
      </c>
      <c r="C73" s="92" t="s">
        <v>49</v>
      </c>
      <c r="D73" s="92" t="s">
        <v>43</v>
      </c>
      <c r="E73" s="93">
        <v>19</v>
      </c>
      <c r="F73" s="92" t="s">
        <v>44</v>
      </c>
      <c r="G73" s="92" t="s">
        <v>18</v>
      </c>
      <c r="H73" s="91">
        <v>45653</v>
      </c>
      <c r="I73" s="92" t="s">
        <v>356</v>
      </c>
      <c r="J73" s="92" t="s">
        <v>1124</v>
      </c>
      <c r="K73" s="94">
        <f t="shared" si="2"/>
        <v>19</v>
      </c>
      <c r="L73" s="95">
        <v>0</v>
      </c>
      <c r="M73" s="288"/>
      <c r="N73" s="289" t="s">
        <v>1608</v>
      </c>
    </row>
    <row r="74" spans="1:14" hidden="1">
      <c r="A74" s="91">
        <v>45617</v>
      </c>
      <c r="B74" s="92" t="s">
        <v>41</v>
      </c>
      <c r="C74" s="92" t="s">
        <v>49</v>
      </c>
      <c r="D74" s="92" t="s">
        <v>43</v>
      </c>
      <c r="E74" s="93">
        <v>1</v>
      </c>
      <c r="F74" s="92" t="s">
        <v>44</v>
      </c>
      <c r="G74" s="92" t="s">
        <v>34</v>
      </c>
      <c r="H74" s="91">
        <v>45643</v>
      </c>
      <c r="I74" s="92" t="s">
        <v>356</v>
      </c>
      <c r="J74" s="92" t="s">
        <v>1909</v>
      </c>
      <c r="K74" s="94">
        <f t="shared" si="2"/>
        <v>1</v>
      </c>
      <c r="L74" s="95">
        <v>0</v>
      </c>
      <c r="M74" s="288"/>
      <c r="N74" s="289" t="s">
        <v>958</v>
      </c>
    </row>
    <row r="75" spans="1:14" hidden="1">
      <c r="A75" s="91">
        <v>45617</v>
      </c>
      <c r="B75" s="92" t="s">
        <v>41</v>
      </c>
      <c r="C75" s="92" t="s">
        <v>49</v>
      </c>
      <c r="D75" s="92" t="s">
        <v>43</v>
      </c>
      <c r="E75" s="93">
        <v>1</v>
      </c>
      <c r="F75" s="92" t="s">
        <v>44</v>
      </c>
      <c r="G75" s="92" t="s">
        <v>18</v>
      </c>
      <c r="H75" s="91">
        <v>45653</v>
      </c>
      <c r="I75" s="92" t="s">
        <v>356</v>
      </c>
      <c r="J75" s="92" t="s">
        <v>1092</v>
      </c>
      <c r="K75" s="94">
        <f t="shared" si="2"/>
        <v>1</v>
      </c>
      <c r="L75" s="95">
        <v>0</v>
      </c>
      <c r="M75" s="288"/>
      <c r="N75" s="289" t="s">
        <v>1037</v>
      </c>
    </row>
    <row r="76" spans="1:14" hidden="1">
      <c r="A76" s="91">
        <v>45617</v>
      </c>
      <c r="B76" s="92" t="s">
        <v>41</v>
      </c>
      <c r="C76" s="92" t="s">
        <v>42</v>
      </c>
      <c r="D76" s="92" t="s">
        <v>43</v>
      </c>
      <c r="E76" s="93">
        <v>28</v>
      </c>
      <c r="F76" s="92" t="s">
        <v>44</v>
      </c>
      <c r="G76" s="92" t="s">
        <v>17</v>
      </c>
      <c r="H76" s="91">
        <v>45642</v>
      </c>
      <c r="I76" s="92" t="s">
        <v>356</v>
      </c>
      <c r="J76" s="92" t="s">
        <v>1912</v>
      </c>
      <c r="K76" s="94">
        <f t="shared" si="2"/>
        <v>28</v>
      </c>
      <c r="L76" s="95">
        <v>0</v>
      </c>
      <c r="M76" s="288"/>
      <c r="N76" s="289" t="s">
        <v>1313</v>
      </c>
    </row>
    <row r="77" spans="1:14" hidden="1">
      <c r="A77" s="91">
        <v>45617</v>
      </c>
      <c r="B77" s="92" t="s">
        <v>41</v>
      </c>
      <c r="C77" s="92" t="s">
        <v>42</v>
      </c>
      <c r="D77" s="92" t="s">
        <v>43</v>
      </c>
      <c r="E77" s="93">
        <v>23</v>
      </c>
      <c r="F77" s="92" t="s">
        <v>44</v>
      </c>
      <c r="G77" s="92" t="s">
        <v>17</v>
      </c>
      <c r="H77" s="91">
        <v>45643</v>
      </c>
      <c r="I77" s="92" t="s">
        <v>356</v>
      </c>
      <c r="J77" s="92" t="s">
        <v>1913</v>
      </c>
      <c r="K77" s="94">
        <f t="shared" si="2"/>
        <v>9</v>
      </c>
      <c r="L77" s="95">
        <v>14</v>
      </c>
      <c r="M77" s="288">
        <v>45644</v>
      </c>
      <c r="N77" s="289" t="s">
        <v>1017</v>
      </c>
    </row>
    <row r="78" spans="1:14" hidden="1">
      <c r="A78" s="91">
        <v>45618</v>
      </c>
      <c r="B78" s="92" t="s">
        <v>41</v>
      </c>
      <c r="C78" s="92" t="s">
        <v>64</v>
      </c>
      <c r="D78" s="92" t="s">
        <v>43</v>
      </c>
      <c r="E78" s="93">
        <v>28</v>
      </c>
      <c r="F78" s="92" t="s">
        <v>44</v>
      </c>
      <c r="G78" s="92" t="s">
        <v>17</v>
      </c>
      <c r="H78" s="91">
        <v>45628</v>
      </c>
      <c r="I78" s="92" t="s">
        <v>356</v>
      </c>
      <c r="J78" s="92" t="s">
        <v>1893</v>
      </c>
      <c r="K78" s="94">
        <f t="shared" si="2"/>
        <v>6</v>
      </c>
      <c r="L78" s="95">
        <v>22</v>
      </c>
      <c r="M78" s="288">
        <v>45629</v>
      </c>
      <c r="N78" s="289" t="s">
        <v>1017</v>
      </c>
    </row>
    <row r="79" spans="1:14" hidden="1">
      <c r="A79" s="91">
        <v>45622</v>
      </c>
      <c r="B79" s="92" t="s">
        <v>41</v>
      </c>
      <c r="C79" s="92" t="s">
        <v>49</v>
      </c>
      <c r="D79" s="92" t="s">
        <v>43</v>
      </c>
      <c r="E79" s="93">
        <v>15</v>
      </c>
      <c r="F79" s="92" t="s">
        <v>44</v>
      </c>
      <c r="G79" s="92" t="s">
        <v>17</v>
      </c>
      <c r="H79" s="290">
        <v>45639</v>
      </c>
      <c r="I79" s="92" t="s">
        <v>356</v>
      </c>
      <c r="J79" s="92" t="s">
        <v>1910</v>
      </c>
      <c r="K79" s="94">
        <f t="shared" si="2"/>
        <v>14</v>
      </c>
      <c r="L79" s="95">
        <v>1</v>
      </c>
      <c r="M79" s="288"/>
      <c r="N79" s="289" t="s">
        <v>1911</v>
      </c>
    </row>
    <row r="80" spans="1:14">
      <c r="A80" s="4">
        <v>45628</v>
      </c>
      <c r="B80" s="70" t="s">
        <v>41</v>
      </c>
      <c r="C80" s="70" t="s">
        <v>42</v>
      </c>
      <c r="D80" s="70" t="s">
        <v>131</v>
      </c>
      <c r="E80" s="59">
        <v>1</v>
      </c>
      <c r="F80" s="70" t="s">
        <v>44</v>
      </c>
      <c r="G80" s="70" t="s">
        <v>15</v>
      </c>
      <c r="H80" s="4">
        <v>45628</v>
      </c>
      <c r="I80" s="70" t="s">
        <v>356</v>
      </c>
      <c r="J80" s="70" t="s">
        <v>1641</v>
      </c>
      <c r="K80" s="22">
        <f t="shared" si="2"/>
        <v>1</v>
      </c>
      <c r="L80" s="60">
        <v>0</v>
      </c>
      <c r="M80" s="224">
        <v>45628</v>
      </c>
    </row>
    <row r="81" spans="1:15">
      <c r="A81" s="4">
        <v>45628</v>
      </c>
      <c r="B81" s="70" t="s">
        <v>41</v>
      </c>
      <c r="C81" s="70" t="s">
        <v>42</v>
      </c>
      <c r="D81" s="70" t="s">
        <v>131</v>
      </c>
      <c r="E81" s="59">
        <v>1</v>
      </c>
      <c r="F81" s="70" t="s">
        <v>44</v>
      </c>
      <c r="G81" s="70" t="s">
        <v>37</v>
      </c>
      <c r="H81" s="4">
        <v>45628</v>
      </c>
      <c r="I81" s="70" t="s">
        <v>356</v>
      </c>
      <c r="J81" s="70" t="s">
        <v>146</v>
      </c>
      <c r="K81" s="22">
        <f t="shared" si="2"/>
        <v>0</v>
      </c>
      <c r="L81" s="60">
        <v>1</v>
      </c>
      <c r="M81" s="224">
        <v>45628</v>
      </c>
    </row>
    <row r="82" spans="1:15">
      <c r="A82" s="4">
        <v>45632</v>
      </c>
      <c r="B82" s="70" t="s">
        <v>41</v>
      </c>
      <c r="C82" s="70" t="s">
        <v>42</v>
      </c>
      <c r="D82" s="70" t="s">
        <v>131</v>
      </c>
      <c r="E82" s="59">
        <v>4</v>
      </c>
      <c r="F82" s="70" t="s">
        <v>44</v>
      </c>
      <c r="G82" s="70" t="s">
        <v>37</v>
      </c>
      <c r="H82" s="4">
        <v>45632</v>
      </c>
      <c r="I82" s="70" t="s">
        <v>356</v>
      </c>
      <c r="J82" s="70" t="s">
        <v>146</v>
      </c>
      <c r="K82" s="22">
        <f t="shared" si="2"/>
        <v>4</v>
      </c>
      <c r="L82" s="60">
        <v>0</v>
      </c>
      <c r="M82" s="224">
        <v>45632</v>
      </c>
    </row>
    <row r="83" spans="1:15">
      <c r="A83" s="4">
        <v>45632</v>
      </c>
      <c r="B83" s="70" t="s">
        <v>41</v>
      </c>
      <c r="C83" s="70" t="s">
        <v>46</v>
      </c>
      <c r="D83" s="70" t="s">
        <v>173</v>
      </c>
      <c r="E83" s="59">
        <v>1</v>
      </c>
      <c r="F83" s="70" t="s">
        <v>44</v>
      </c>
      <c r="G83" s="70" t="s">
        <v>37</v>
      </c>
      <c r="H83" s="4">
        <v>45632</v>
      </c>
      <c r="I83" s="70" t="s">
        <v>356</v>
      </c>
      <c r="J83" s="70" t="s">
        <v>1932</v>
      </c>
      <c r="K83" s="22">
        <f t="shared" si="2"/>
        <v>0</v>
      </c>
      <c r="L83" s="60">
        <v>1</v>
      </c>
      <c r="M83" s="224">
        <v>45632</v>
      </c>
    </row>
    <row r="84" spans="1:15">
      <c r="A84" s="4">
        <v>45628</v>
      </c>
      <c r="B84" s="70" t="s">
        <v>41</v>
      </c>
      <c r="C84" s="70" t="s">
        <v>42</v>
      </c>
      <c r="D84" s="70" t="s">
        <v>131</v>
      </c>
      <c r="E84" s="59">
        <v>1</v>
      </c>
      <c r="F84" s="70" t="s">
        <v>44</v>
      </c>
      <c r="G84" s="70" t="s">
        <v>15</v>
      </c>
      <c r="H84" s="115">
        <v>45628</v>
      </c>
      <c r="I84" s="70" t="s">
        <v>356</v>
      </c>
      <c r="J84" s="3">
        <v>55002</v>
      </c>
      <c r="K84" s="22">
        <f t="shared" si="2"/>
        <v>1</v>
      </c>
      <c r="L84" s="60">
        <v>0</v>
      </c>
      <c r="M84" s="224">
        <v>45628</v>
      </c>
    </row>
    <row r="85" spans="1:15">
      <c r="A85" s="4">
        <v>45628</v>
      </c>
      <c r="B85" s="70" t="s">
        <v>41</v>
      </c>
      <c r="C85" s="70" t="s">
        <v>42</v>
      </c>
      <c r="D85" s="70" t="s">
        <v>131</v>
      </c>
      <c r="E85" s="59">
        <v>2</v>
      </c>
      <c r="F85" s="70" t="s">
        <v>44</v>
      </c>
      <c r="G85" s="70" t="s">
        <v>37</v>
      </c>
      <c r="H85" s="4">
        <v>45628</v>
      </c>
      <c r="I85" s="70" t="s">
        <v>356</v>
      </c>
      <c r="J85" s="70" t="s">
        <v>146</v>
      </c>
      <c r="K85" s="22">
        <f t="shared" si="2"/>
        <v>2</v>
      </c>
      <c r="L85" s="60">
        <v>0</v>
      </c>
      <c r="M85" s="224">
        <v>45628</v>
      </c>
    </row>
    <row r="86" spans="1:15">
      <c r="A86" s="4">
        <v>45629</v>
      </c>
      <c r="B86" s="70" t="s">
        <v>41</v>
      </c>
      <c r="C86" s="70" t="s">
        <v>64</v>
      </c>
      <c r="D86" s="70" t="s">
        <v>43</v>
      </c>
      <c r="E86" s="59">
        <v>1</v>
      </c>
      <c r="F86" s="70" t="s">
        <v>44</v>
      </c>
      <c r="G86" s="70" t="s">
        <v>14</v>
      </c>
      <c r="H86" s="4">
        <v>45629</v>
      </c>
      <c r="I86" s="70" t="s">
        <v>356</v>
      </c>
      <c r="J86" s="70" t="s">
        <v>649</v>
      </c>
      <c r="K86" s="22">
        <f t="shared" si="2"/>
        <v>1</v>
      </c>
      <c r="L86" s="60">
        <v>0</v>
      </c>
      <c r="M86" s="224">
        <v>45629</v>
      </c>
    </row>
    <row r="87" spans="1:15" s="60" customFormat="1">
      <c r="A87" s="4">
        <v>45629</v>
      </c>
      <c r="B87" s="70" t="s">
        <v>41</v>
      </c>
      <c r="C87" s="70" t="s">
        <v>64</v>
      </c>
      <c r="D87" s="70" t="s">
        <v>43</v>
      </c>
      <c r="E87" s="59">
        <v>1</v>
      </c>
      <c r="F87" s="70" t="s">
        <v>44</v>
      </c>
      <c r="G87" s="70" t="s">
        <v>15</v>
      </c>
      <c r="H87" s="4">
        <v>45629</v>
      </c>
      <c r="I87" s="70" t="s">
        <v>356</v>
      </c>
      <c r="J87" s="70" t="s">
        <v>625</v>
      </c>
      <c r="K87" s="22">
        <f t="shared" si="2"/>
        <v>1</v>
      </c>
      <c r="L87" s="60">
        <v>0</v>
      </c>
      <c r="M87" s="224">
        <v>45629</v>
      </c>
      <c r="N87" s="190"/>
      <c r="O87"/>
    </row>
    <row r="88" spans="1:15" s="60" customFormat="1">
      <c r="A88" s="4">
        <v>45630</v>
      </c>
      <c r="B88" s="70" t="s">
        <v>41</v>
      </c>
      <c r="C88" s="70" t="s">
        <v>64</v>
      </c>
      <c r="D88" s="70" t="s">
        <v>43</v>
      </c>
      <c r="E88" s="59">
        <v>1</v>
      </c>
      <c r="F88" s="70" t="s">
        <v>44</v>
      </c>
      <c r="G88" s="70" t="s">
        <v>14</v>
      </c>
      <c r="H88" s="4">
        <v>45630</v>
      </c>
      <c r="I88" s="70" t="s">
        <v>356</v>
      </c>
      <c r="J88" s="3">
        <v>3994</v>
      </c>
      <c r="K88" s="22">
        <f t="shared" si="2"/>
        <v>1</v>
      </c>
      <c r="L88" s="60">
        <v>0</v>
      </c>
      <c r="M88" s="224">
        <v>45630</v>
      </c>
      <c r="N88" s="190"/>
      <c r="O88"/>
    </row>
    <row r="89" spans="1:15" s="60" customFormat="1">
      <c r="A89" s="4">
        <v>45630</v>
      </c>
      <c r="B89" s="70" t="s">
        <v>41</v>
      </c>
      <c r="C89" s="70" t="s">
        <v>64</v>
      </c>
      <c r="D89" s="70" t="s">
        <v>43</v>
      </c>
      <c r="E89" s="59">
        <v>1</v>
      </c>
      <c r="F89" s="70" t="s">
        <v>44</v>
      </c>
      <c r="G89" s="70" t="s">
        <v>15</v>
      </c>
      <c r="H89" s="4">
        <v>45630</v>
      </c>
      <c r="I89" s="70" t="s">
        <v>356</v>
      </c>
      <c r="J89" s="70" t="s">
        <v>538</v>
      </c>
      <c r="K89" s="22">
        <f t="shared" si="2"/>
        <v>1</v>
      </c>
      <c r="L89" s="60">
        <v>0</v>
      </c>
      <c r="M89" s="224">
        <v>45630</v>
      </c>
      <c r="N89" s="190"/>
      <c r="O89"/>
    </row>
    <row r="90" spans="1:15" s="60" customFormat="1">
      <c r="A90" s="4">
        <v>45630</v>
      </c>
      <c r="B90" s="70" t="s">
        <v>41</v>
      </c>
      <c r="C90" s="70" t="s">
        <v>46</v>
      </c>
      <c r="D90" s="70" t="s">
        <v>43</v>
      </c>
      <c r="E90" s="59">
        <v>1</v>
      </c>
      <c r="F90" s="70" t="s">
        <v>44</v>
      </c>
      <c r="G90" s="70" t="s">
        <v>14</v>
      </c>
      <c r="H90" s="4">
        <v>45630</v>
      </c>
      <c r="I90" s="70" t="s">
        <v>356</v>
      </c>
      <c r="J90" s="70" t="s">
        <v>635</v>
      </c>
      <c r="K90" s="22">
        <f t="shared" si="2"/>
        <v>1</v>
      </c>
      <c r="L90" s="60">
        <v>0</v>
      </c>
      <c r="M90" s="224">
        <v>45630</v>
      </c>
      <c r="N90" s="190"/>
      <c r="O90"/>
    </row>
    <row r="91" spans="1:15" s="60" customFormat="1">
      <c r="A91" s="4">
        <v>45630</v>
      </c>
      <c r="B91" s="70" t="s">
        <v>41</v>
      </c>
      <c r="C91" s="70" t="s">
        <v>46</v>
      </c>
      <c r="D91" s="70" t="s">
        <v>43</v>
      </c>
      <c r="E91" s="59">
        <v>1</v>
      </c>
      <c r="F91" s="70" t="s">
        <v>44</v>
      </c>
      <c r="G91" s="70" t="s">
        <v>15</v>
      </c>
      <c r="H91" s="4">
        <v>45630</v>
      </c>
      <c r="I91" s="70" t="s">
        <v>356</v>
      </c>
      <c r="J91" s="70" t="s">
        <v>555</v>
      </c>
      <c r="K91" s="22">
        <f t="shared" si="2"/>
        <v>1</v>
      </c>
      <c r="L91" s="60">
        <v>0</v>
      </c>
      <c r="M91" s="224">
        <v>45630</v>
      </c>
      <c r="N91" s="190"/>
      <c r="O91"/>
    </row>
    <row r="92" spans="1:15" s="60" customFormat="1">
      <c r="A92" s="4">
        <v>45630</v>
      </c>
      <c r="B92" s="70" t="s">
        <v>41</v>
      </c>
      <c r="C92" s="70" t="s">
        <v>46</v>
      </c>
      <c r="D92" s="70" t="s">
        <v>43</v>
      </c>
      <c r="E92" s="59">
        <v>1</v>
      </c>
      <c r="F92" s="70" t="s">
        <v>44</v>
      </c>
      <c r="G92" s="70" t="s">
        <v>14</v>
      </c>
      <c r="H92" s="4">
        <v>45630</v>
      </c>
      <c r="I92" s="70" t="s">
        <v>356</v>
      </c>
      <c r="J92" s="70" t="s">
        <v>1220</v>
      </c>
      <c r="K92" s="22">
        <f t="shared" si="2"/>
        <v>1</v>
      </c>
      <c r="L92" s="60">
        <v>0</v>
      </c>
      <c r="M92" s="224">
        <v>45630</v>
      </c>
      <c r="N92" s="190"/>
      <c r="O92"/>
    </row>
    <row r="93" spans="1:15" s="60" customFormat="1">
      <c r="A93" s="4">
        <v>45630</v>
      </c>
      <c r="B93" s="70" t="s">
        <v>41</v>
      </c>
      <c r="C93" s="70" t="s">
        <v>46</v>
      </c>
      <c r="D93" s="70" t="s">
        <v>43</v>
      </c>
      <c r="E93" s="59">
        <v>1</v>
      </c>
      <c r="F93" s="70" t="s">
        <v>44</v>
      </c>
      <c r="G93" s="70" t="s">
        <v>15</v>
      </c>
      <c r="H93" s="4">
        <v>45630</v>
      </c>
      <c r="I93" s="70" t="s">
        <v>356</v>
      </c>
      <c r="J93" s="70" t="s">
        <v>1000</v>
      </c>
      <c r="K93" s="22">
        <f t="shared" si="2"/>
        <v>0</v>
      </c>
      <c r="L93" s="60">
        <v>1</v>
      </c>
      <c r="M93" s="224">
        <v>45630</v>
      </c>
      <c r="N93" s="190"/>
      <c r="O93"/>
    </row>
    <row r="94" spans="1:15" s="60" customFormat="1">
      <c r="A94" s="4">
        <v>45630</v>
      </c>
      <c r="B94" s="70" t="s">
        <v>41</v>
      </c>
      <c r="C94" s="70" t="s">
        <v>64</v>
      </c>
      <c r="D94" s="70" t="s">
        <v>43</v>
      </c>
      <c r="E94" s="59">
        <v>1</v>
      </c>
      <c r="F94" s="70" t="s">
        <v>44</v>
      </c>
      <c r="G94" s="70" t="s">
        <v>14</v>
      </c>
      <c r="H94" s="4">
        <v>45630</v>
      </c>
      <c r="I94" s="70" t="s">
        <v>356</v>
      </c>
      <c r="J94" s="70" t="s">
        <v>651</v>
      </c>
      <c r="K94" s="22">
        <f t="shared" si="2"/>
        <v>1</v>
      </c>
      <c r="L94" s="60">
        <v>0</v>
      </c>
      <c r="M94" s="224">
        <v>45630</v>
      </c>
      <c r="N94" s="190"/>
      <c r="O94"/>
    </row>
    <row r="95" spans="1:15" s="60" customFormat="1">
      <c r="A95" s="4">
        <v>45630</v>
      </c>
      <c r="B95" s="70" t="s">
        <v>41</v>
      </c>
      <c r="C95" s="70" t="s">
        <v>64</v>
      </c>
      <c r="D95" s="70" t="s">
        <v>43</v>
      </c>
      <c r="E95" s="59">
        <v>1</v>
      </c>
      <c r="F95" s="70" t="s">
        <v>44</v>
      </c>
      <c r="G95" s="70" t="s">
        <v>15</v>
      </c>
      <c r="H95" s="4">
        <v>45630</v>
      </c>
      <c r="I95" s="70" t="s">
        <v>356</v>
      </c>
      <c r="J95" s="70" t="s">
        <v>652</v>
      </c>
      <c r="K95" s="22">
        <f t="shared" si="2"/>
        <v>1</v>
      </c>
      <c r="L95" s="60">
        <v>0</v>
      </c>
      <c r="M95" s="224">
        <v>45630</v>
      </c>
      <c r="N95" s="190"/>
      <c r="O95"/>
    </row>
    <row r="96" spans="1:15" s="60" customFormat="1">
      <c r="A96" s="4">
        <v>45631</v>
      </c>
      <c r="B96" s="70" t="s">
        <v>41</v>
      </c>
      <c r="C96" s="70" t="s">
        <v>64</v>
      </c>
      <c r="D96" s="70" t="s">
        <v>43</v>
      </c>
      <c r="E96" s="59">
        <v>1</v>
      </c>
      <c r="F96" s="70" t="s">
        <v>44</v>
      </c>
      <c r="G96" s="70" t="s">
        <v>14</v>
      </c>
      <c r="H96" s="4">
        <v>45631</v>
      </c>
      <c r="I96" s="70" t="s">
        <v>356</v>
      </c>
      <c r="J96" s="70" t="s">
        <v>445</v>
      </c>
      <c r="K96" s="22">
        <f t="shared" si="2"/>
        <v>1</v>
      </c>
      <c r="L96" s="60">
        <v>0</v>
      </c>
      <c r="M96" s="224">
        <v>45631</v>
      </c>
      <c r="N96" s="190"/>
      <c r="O96"/>
    </row>
    <row r="97" spans="1:15" s="60" customFormat="1">
      <c r="A97" s="4">
        <v>45631</v>
      </c>
      <c r="B97" s="70" t="s">
        <v>41</v>
      </c>
      <c r="C97" s="70" t="s">
        <v>64</v>
      </c>
      <c r="D97" s="70" t="s">
        <v>43</v>
      </c>
      <c r="E97" s="59">
        <v>1</v>
      </c>
      <c r="F97" s="70" t="s">
        <v>44</v>
      </c>
      <c r="G97" s="70" t="s">
        <v>15</v>
      </c>
      <c r="H97" s="4">
        <v>45631</v>
      </c>
      <c r="I97" s="70" t="s">
        <v>356</v>
      </c>
      <c r="J97" s="70" t="s">
        <v>446</v>
      </c>
      <c r="K97" s="22">
        <f t="shared" si="2"/>
        <v>1</v>
      </c>
      <c r="L97" s="60">
        <v>0</v>
      </c>
      <c r="M97" s="224">
        <v>45631</v>
      </c>
      <c r="N97" s="190"/>
      <c r="O97"/>
    </row>
    <row r="98" spans="1:15" s="60" customFormat="1">
      <c r="A98" s="4">
        <v>45631</v>
      </c>
      <c r="B98" s="70" t="s">
        <v>41</v>
      </c>
      <c r="C98" s="70" t="s">
        <v>64</v>
      </c>
      <c r="D98" s="70" t="s">
        <v>43</v>
      </c>
      <c r="E98" s="59">
        <v>2</v>
      </c>
      <c r="F98" s="70" t="s">
        <v>44</v>
      </c>
      <c r="G98" s="70" t="s">
        <v>37</v>
      </c>
      <c r="H98" s="4">
        <v>45631</v>
      </c>
      <c r="I98" s="70" t="s">
        <v>356</v>
      </c>
      <c r="J98" s="70" t="s">
        <v>155</v>
      </c>
      <c r="K98" s="22">
        <f t="shared" si="2"/>
        <v>1</v>
      </c>
      <c r="L98" s="60">
        <v>1</v>
      </c>
      <c r="M98" s="224">
        <v>45631</v>
      </c>
      <c r="N98" s="190"/>
      <c r="O98"/>
    </row>
    <row r="99" spans="1:15" s="60" customFormat="1">
      <c r="A99" s="4">
        <v>45631</v>
      </c>
      <c r="B99" s="70" t="s">
        <v>41</v>
      </c>
      <c r="C99" s="70" t="s">
        <v>46</v>
      </c>
      <c r="D99" s="70" t="s">
        <v>173</v>
      </c>
      <c r="E99" s="59">
        <v>1</v>
      </c>
      <c r="F99" s="70" t="s">
        <v>44</v>
      </c>
      <c r="G99" s="70" t="s">
        <v>14</v>
      </c>
      <c r="H99" s="4">
        <v>45631</v>
      </c>
      <c r="I99" s="70" t="s">
        <v>356</v>
      </c>
      <c r="J99" s="70" t="s">
        <v>229</v>
      </c>
      <c r="K99" s="22">
        <f t="shared" si="2"/>
        <v>1</v>
      </c>
      <c r="L99" s="60">
        <v>0</v>
      </c>
      <c r="M99" s="224">
        <v>45631</v>
      </c>
      <c r="N99" s="190"/>
      <c r="O99"/>
    </row>
    <row r="100" spans="1:15" s="60" customFormat="1">
      <c r="A100" s="4">
        <v>45631</v>
      </c>
      <c r="B100" s="70" t="s">
        <v>41</v>
      </c>
      <c r="C100" s="70" t="s">
        <v>46</v>
      </c>
      <c r="D100" s="70" t="s">
        <v>173</v>
      </c>
      <c r="E100" s="59">
        <v>1</v>
      </c>
      <c r="F100" s="70" t="s">
        <v>44</v>
      </c>
      <c r="G100" s="70" t="s">
        <v>37</v>
      </c>
      <c r="H100" s="4">
        <v>45631</v>
      </c>
      <c r="I100" s="70" t="s">
        <v>356</v>
      </c>
      <c r="J100" s="70" t="s">
        <v>455</v>
      </c>
      <c r="K100" s="22">
        <f t="shared" si="2"/>
        <v>1</v>
      </c>
      <c r="L100" s="60">
        <v>0</v>
      </c>
      <c r="M100" s="224">
        <v>45631</v>
      </c>
      <c r="N100" s="190"/>
      <c r="O100"/>
    </row>
    <row r="101" spans="1:15" s="60" customFormat="1">
      <c r="A101" s="4">
        <v>45631</v>
      </c>
      <c r="B101" s="70" t="s">
        <v>41</v>
      </c>
      <c r="C101" s="70" t="s">
        <v>46</v>
      </c>
      <c r="D101" s="70" t="s">
        <v>139</v>
      </c>
      <c r="E101" s="59">
        <v>1</v>
      </c>
      <c r="F101" s="70" t="s">
        <v>44</v>
      </c>
      <c r="G101" s="70" t="s">
        <v>14</v>
      </c>
      <c r="H101" s="4">
        <v>45631</v>
      </c>
      <c r="I101" s="70" t="s">
        <v>356</v>
      </c>
      <c r="J101" s="70" t="s">
        <v>646</v>
      </c>
      <c r="K101" s="22">
        <f t="shared" si="2"/>
        <v>1</v>
      </c>
      <c r="L101" s="60">
        <v>0</v>
      </c>
      <c r="M101" s="224">
        <v>45631</v>
      </c>
      <c r="N101" s="190"/>
      <c r="O101"/>
    </row>
    <row r="102" spans="1:15" s="60" customFormat="1">
      <c r="A102" s="4">
        <v>45631</v>
      </c>
      <c r="B102" s="70" t="s">
        <v>41</v>
      </c>
      <c r="C102" s="70" t="s">
        <v>46</v>
      </c>
      <c r="D102" s="70" t="s">
        <v>139</v>
      </c>
      <c r="E102" s="59">
        <v>1</v>
      </c>
      <c r="F102" s="70" t="s">
        <v>44</v>
      </c>
      <c r="G102" s="70" t="s">
        <v>15</v>
      </c>
      <c r="H102" s="4">
        <v>45631</v>
      </c>
      <c r="I102" s="70" t="s">
        <v>356</v>
      </c>
      <c r="J102" s="70" t="s">
        <v>647</v>
      </c>
      <c r="K102" s="22">
        <f t="shared" si="2"/>
        <v>1</v>
      </c>
      <c r="L102" s="60">
        <v>0</v>
      </c>
      <c r="M102" s="224">
        <v>45631</v>
      </c>
      <c r="N102" s="190"/>
      <c r="O102"/>
    </row>
    <row r="103" spans="1:15" s="60" customFormat="1">
      <c r="A103" s="4">
        <v>45631</v>
      </c>
      <c r="B103" s="70" t="s">
        <v>41</v>
      </c>
      <c r="C103" s="70" t="s">
        <v>46</v>
      </c>
      <c r="D103" s="70" t="s">
        <v>139</v>
      </c>
      <c r="E103" s="59">
        <v>2</v>
      </c>
      <c r="F103" s="70" t="s">
        <v>44</v>
      </c>
      <c r="G103" s="70" t="s">
        <v>37</v>
      </c>
      <c r="H103" s="4">
        <v>45631</v>
      </c>
      <c r="I103" s="70" t="s">
        <v>356</v>
      </c>
      <c r="J103" s="70" t="s">
        <v>155</v>
      </c>
      <c r="K103" s="22">
        <f t="shared" si="2"/>
        <v>2</v>
      </c>
      <c r="L103" s="60">
        <v>0</v>
      </c>
      <c r="M103" s="224">
        <v>45631</v>
      </c>
      <c r="N103" s="190"/>
      <c r="O103"/>
    </row>
    <row r="104" spans="1:15" s="60" customFormat="1">
      <c r="A104" s="4">
        <v>45631</v>
      </c>
      <c r="B104" s="70" t="s">
        <v>41</v>
      </c>
      <c r="C104" s="70" t="s">
        <v>46</v>
      </c>
      <c r="D104" s="70" t="s">
        <v>139</v>
      </c>
      <c r="E104" s="59">
        <v>1</v>
      </c>
      <c r="F104" s="70" t="s">
        <v>44</v>
      </c>
      <c r="G104" s="70" t="s">
        <v>14</v>
      </c>
      <c r="H104" s="4">
        <v>45631</v>
      </c>
      <c r="I104" s="70" t="s">
        <v>356</v>
      </c>
      <c r="J104" s="70" t="s">
        <v>1153</v>
      </c>
      <c r="K104" s="22">
        <f t="shared" si="2"/>
        <v>1</v>
      </c>
      <c r="L104" s="60">
        <v>0</v>
      </c>
      <c r="M104" s="224">
        <v>45631</v>
      </c>
      <c r="N104" s="190"/>
      <c r="O104"/>
    </row>
    <row r="105" spans="1:15" s="60" customFormat="1">
      <c r="A105" s="4">
        <v>45631</v>
      </c>
      <c r="B105" s="70" t="s">
        <v>41</v>
      </c>
      <c r="C105" s="70" t="s">
        <v>46</v>
      </c>
      <c r="D105" s="70" t="s">
        <v>139</v>
      </c>
      <c r="E105" s="59">
        <v>1</v>
      </c>
      <c r="F105" s="70" t="s">
        <v>44</v>
      </c>
      <c r="G105" s="70" t="s">
        <v>15</v>
      </c>
      <c r="H105" s="4">
        <v>45631</v>
      </c>
      <c r="I105" s="70" t="s">
        <v>356</v>
      </c>
      <c r="J105" s="70" t="s">
        <v>1154</v>
      </c>
      <c r="K105" s="22">
        <f t="shared" si="2"/>
        <v>1</v>
      </c>
      <c r="L105" s="60">
        <v>0</v>
      </c>
      <c r="M105" s="224">
        <v>45631</v>
      </c>
      <c r="N105" s="190"/>
      <c r="O105"/>
    </row>
    <row r="106" spans="1:15" s="60" customFormat="1">
      <c r="A106" s="4">
        <v>45631</v>
      </c>
      <c r="B106" s="70" t="s">
        <v>41</v>
      </c>
      <c r="C106" s="70" t="s">
        <v>46</v>
      </c>
      <c r="D106" s="70" t="s">
        <v>139</v>
      </c>
      <c r="E106" s="59">
        <v>2</v>
      </c>
      <c r="F106" s="70" t="s">
        <v>44</v>
      </c>
      <c r="G106" s="70" t="s">
        <v>37</v>
      </c>
      <c r="H106" s="4">
        <v>45631</v>
      </c>
      <c r="I106" s="70" t="s">
        <v>356</v>
      </c>
      <c r="J106" s="70" t="s">
        <v>155</v>
      </c>
      <c r="K106" s="22">
        <f t="shared" si="2"/>
        <v>2</v>
      </c>
      <c r="L106" s="60">
        <v>0</v>
      </c>
      <c r="M106" s="224">
        <v>45631</v>
      </c>
      <c r="N106" s="190"/>
      <c r="O106"/>
    </row>
    <row r="107" spans="1:15" s="60" customFormat="1">
      <c r="A107" s="4">
        <v>45631</v>
      </c>
      <c r="B107" s="70" t="s">
        <v>41</v>
      </c>
      <c r="C107" s="70" t="s">
        <v>42</v>
      </c>
      <c r="D107" s="70" t="s">
        <v>43</v>
      </c>
      <c r="E107" s="59">
        <v>1</v>
      </c>
      <c r="F107" s="70" t="s">
        <v>44</v>
      </c>
      <c r="G107" s="70" t="s">
        <v>14</v>
      </c>
      <c r="H107" s="4">
        <v>45631</v>
      </c>
      <c r="I107" s="70" t="s">
        <v>356</v>
      </c>
      <c r="J107" s="70" t="s">
        <v>663</v>
      </c>
      <c r="K107" s="22">
        <f t="shared" si="2"/>
        <v>1</v>
      </c>
      <c r="L107" s="60">
        <v>0</v>
      </c>
      <c r="M107" s="224">
        <v>45631</v>
      </c>
      <c r="N107" s="190"/>
      <c r="O107"/>
    </row>
    <row r="108" spans="1:15" s="60" customFormat="1">
      <c r="A108" s="4">
        <v>45631</v>
      </c>
      <c r="B108" s="70" t="s">
        <v>41</v>
      </c>
      <c r="C108" s="70" t="s">
        <v>42</v>
      </c>
      <c r="D108" s="70" t="s">
        <v>43</v>
      </c>
      <c r="E108" s="59">
        <v>1</v>
      </c>
      <c r="F108" s="70" t="s">
        <v>44</v>
      </c>
      <c r="G108" s="70" t="s">
        <v>15</v>
      </c>
      <c r="H108" s="4">
        <v>45631</v>
      </c>
      <c r="I108" s="70" t="s">
        <v>356</v>
      </c>
      <c r="J108" s="70" t="s">
        <v>1709</v>
      </c>
      <c r="K108" s="22">
        <f t="shared" si="2"/>
        <v>1</v>
      </c>
      <c r="L108" s="60">
        <v>0</v>
      </c>
      <c r="M108" s="224">
        <v>45631</v>
      </c>
      <c r="N108" s="190"/>
      <c r="O108"/>
    </row>
    <row r="109" spans="1:15" s="60" customFormat="1">
      <c r="A109" s="4">
        <v>45631</v>
      </c>
      <c r="B109" s="70" t="s">
        <v>41</v>
      </c>
      <c r="C109" s="70" t="s">
        <v>46</v>
      </c>
      <c r="D109" s="70" t="s">
        <v>173</v>
      </c>
      <c r="E109" s="59">
        <v>1</v>
      </c>
      <c r="F109" s="70" t="s">
        <v>44</v>
      </c>
      <c r="G109" s="70" t="s">
        <v>14</v>
      </c>
      <c r="H109" s="4">
        <v>45631</v>
      </c>
      <c r="I109" s="70" t="s">
        <v>356</v>
      </c>
      <c r="J109" s="70" t="s">
        <v>1149</v>
      </c>
      <c r="K109" s="22">
        <f t="shared" si="2"/>
        <v>1</v>
      </c>
      <c r="L109" s="60">
        <v>0</v>
      </c>
      <c r="M109" s="224">
        <v>45631</v>
      </c>
      <c r="N109" s="190"/>
      <c r="O109"/>
    </row>
    <row r="110" spans="1:15" s="60" customFormat="1">
      <c r="A110" s="4">
        <v>45631</v>
      </c>
      <c r="B110" s="70" t="s">
        <v>41</v>
      </c>
      <c r="C110" s="70" t="s">
        <v>46</v>
      </c>
      <c r="D110" s="70" t="s">
        <v>173</v>
      </c>
      <c r="E110" s="59">
        <v>1</v>
      </c>
      <c r="F110" s="70" t="s">
        <v>44</v>
      </c>
      <c r="G110" s="70" t="s">
        <v>15</v>
      </c>
      <c r="H110" s="4">
        <v>45631</v>
      </c>
      <c r="I110" s="70" t="s">
        <v>356</v>
      </c>
      <c r="J110" s="70" t="s">
        <v>243</v>
      </c>
      <c r="K110" s="22">
        <f t="shared" si="2"/>
        <v>1</v>
      </c>
      <c r="L110" s="60">
        <v>0</v>
      </c>
      <c r="M110" s="224">
        <v>45631</v>
      </c>
      <c r="N110" s="190"/>
      <c r="O110"/>
    </row>
    <row r="111" spans="1:15" s="60" customFormat="1">
      <c r="A111" s="4">
        <v>45631</v>
      </c>
      <c r="B111" s="70" t="s">
        <v>41</v>
      </c>
      <c r="C111" s="70" t="s">
        <v>46</v>
      </c>
      <c r="D111" s="70" t="s">
        <v>173</v>
      </c>
      <c r="E111" s="59">
        <v>1</v>
      </c>
      <c r="F111" s="70" t="s">
        <v>44</v>
      </c>
      <c r="G111" s="70" t="s">
        <v>14</v>
      </c>
      <c r="H111" s="4">
        <v>45631</v>
      </c>
      <c r="I111" s="70" t="s">
        <v>356</v>
      </c>
      <c r="J111" s="70" t="s">
        <v>474</v>
      </c>
      <c r="K111" s="22">
        <f t="shared" si="2"/>
        <v>1</v>
      </c>
      <c r="L111" s="60">
        <v>0</v>
      </c>
      <c r="M111" s="224">
        <v>45631</v>
      </c>
      <c r="N111" s="190"/>
      <c r="O111"/>
    </row>
    <row r="112" spans="1:15" s="60" customFormat="1">
      <c r="A112" s="4">
        <v>45631</v>
      </c>
      <c r="B112" s="70" t="s">
        <v>41</v>
      </c>
      <c r="C112" s="70" t="s">
        <v>46</v>
      </c>
      <c r="D112" s="70" t="s">
        <v>173</v>
      </c>
      <c r="E112" s="59">
        <v>1</v>
      </c>
      <c r="F112" s="70" t="s">
        <v>44</v>
      </c>
      <c r="G112" s="70" t="s">
        <v>15</v>
      </c>
      <c r="H112" s="4">
        <v>45631</v>
      </c>
      <c r="I112" s="70" t="s">
        <v>356</v>
      </c>
      <c r="J112" s="70" t="s">
        <v>475</v>
      </c>
      <c r="K112" s="22">
        <f t="shared" si="2"/>
        <v>1</v>
      </c>
      <c r="L112" s="60">
        <v>0</v>
      </c>
      <c r="M112" s="224">
        <v>45631</v>
      </c>
      <c r="N112" s="190"/>
      <c r="O112"/>
    </row>
    <row r="113" spans="1:15" s="60" customFormat="1">
      <c r="A113" s="4">
        <v>45631</v>
      </c>
      <c r="B113" s="70" t="s">
        <v>41</v>
      </c>
      <c r="C113" s="70" t="s">
        <v>46</v>
      </c>
      <c r="D113" s="70" t="s">
        <v>173</v>
      </c>
      <c r="E113" s="59">
        <v>1</v>
      </c>
      <c r="F113" s="70" t="s">
        <v>44</v>
      </c>
      <c r="G113" s="70" t="s">
        <v>37</v>
      </c>
      <c r="H113" s="4">
        <v>45631</v>
      </c>
      <c r="I113" s="70" t="s">
        <v>356</v>
      </c>
      <c r="J113" s="70" t="s">
        <v>146</v>
      </c>
      <c r="K113" s="22">
        <f t="shared" si="2"/>
        <v>0</v>
      </c>
      <c r="L113" s="60">
        <v>1</v>
      </c>
      <c r="M113" s="224">
        <v>45631</v>
      </c>
      <c r="N113" s="190"/>
      <c r="O113"/>
    </row>
    <row r="114" spans="1:15" s="60" customFormat="1">
      <c r="A114" s="4">
        <v>45632</v>
      </c>
      <c r="B114" s="70" t="s">
        <v>41</v>
      </c>
      <c r="C114" s="70" t="s">
        <v>42</v>
      </c>
      <c r="D114" s="70" t="s">
        <v>148</v>
      </c>
      <c r="E114" s="59">
        <v>1</v>
      </c>
      <c r="F114" s="70" t="s">
        <v>44</v>
      </c>
      <c r="G114" s="70" t="s">
        <v>15</v>
      </c>
      <c r="H114" s="4">
        <v>45632</v>
      </c>
      <c r="I114" s="70" t="s">
        <v>356</v>
      </c>
      <c r="J114" s="70" t="s">
        <v>210</v>
      </c>
      <c r="K114" s="22">
        <f t="shared" si="2"/>
        <v>1</v>
      </c>
      <c r="L114" s="60">
        <v>0</v>
      </c>
      <c r="M114" s="224">
        <v>45632</v>
      </c>
      <c r="N114" s="190"/>
      <c r="O114"/>
    </row>
    <row r="115" spans="1:15" s="60" customFormat="1">
      <c r="A115" s="4">
        <v>45632</v>
      </c>
      <c r="B115" s="70" t="s">
        <v>41</v>
      </c>
      <c r="C115" s="70" t="s">
        <v>42</v>
      </c>
      <c r="D115" s="70" t="s">
        <v>148</v>
      </c>
      <c r="E115" s="59">
        <v>3</v>
      </c>
      <c r="F115" s="70" t="s">
        <v>44</v>
      </c>
      <c r="G115" s="70" t="s">
        <v>17</v>
      </c>
      <c r="H115" s="4">
        <v>45632</v>
      </c>
      <c r="I115" s="70" t="s">
        <v>356</v>
      </c>
      <c r="J115" s="70" t="s">
        <v>373</v>
      </c>
      <c r="K115" s="22">
        <f t="shared" si="2"/>
        <v>3</v>
      </c>
      <c r="L115" s="60">
        <v>0</v>
      </c>
      <c r="M115" s="224">
        <v>45632</v>
      </c>
      <c r="N115" s="190"/>
      <c r="O115"/>
    </row>
    <row r="116" spans="1:15">
      <c r="A116" s="4">
        <v>45635</v>
      </c>
      <c r="B116" s="70" t="s">
        <v>41</v>
      </c>
      <c r="C116" s="70" t="s">
        <v>46</v>
      </c>
      <c r="D116" s="70" t="s">
        <v>139</v>
      </c>
      <c r="E116" s="59">
        <v>1</v>
      </c>
      <c r="F116" s="70" t="s">
        <v>44</v>
      </c>
      <c r="G116" s="70" t="s">
        <v>14</v>
      </c>
      <c r="H116" s="4">
        <v>45635</v>
      </c>
      <c r="I116" s="70" t="s">
        <v>356</v>
      </c>
      <c r="J116" s="70" t="s">
        <v>640</v>
      </c>
      <c r="K116" s="22">
        <f t="shared" si="2"/>
        <v>1</v>
      </c>
      <c r="L116" s="60">
        <v>0</v>
      </c>
      <c r="M116" s="224">
        <v>45635</v>
      </c>
    </row>
    <row r="117" spans="1:15">
      <c r="A117" s="4">
        <v>45635</v>
      </c>
      <c r="B117" s="70" t="s">
        <v>41</v>
      </c>
      <c r="C117" s="70" t="s">
        <v>46</v>
      </c>
      <c r="D117" s="70" t="s">
        <v>139</v>
      </c>
      <c r="E117" s="59">
        <v>1</v>
      </c>
      <c r="F117" s="70" t="s">
        <v>44</v>
      </c>
      <c r="G117" s="70" t="s">
        <v>15</v>
      </c>
      <c r="H117" s="4">
        <v>45635</v>
      </c>
      <c r="I117" s="70" t="s">
        <v>356</v>
      </c>
      <c r="J117" s="70" t="s">
        <v>641</v>
      </c>
      <c r="K117" s="22">
        <f t="shared" si="2"/>
        <v>1</v>
      </c>
      <c r="L117" s="60">
        <v>0</v>
      </c>
      <c r="M117" s="224">
        <v>45635</v>
      </c>
    </row>
    <row r="118" spans="1:15">
      <c r="A118" s="4">
        <v>45635</v>
      </c>
      <c r="B118" s="70" t="s">
        <v>41</v>
      </c>
      <c r="C118" s="70" t="s">
        <v>46</v>
      </c>
      <c r="D118" s="70" t="s">
        <v>139</v>
      </c>
      <c r="E118" s="59">
        <v>2</v>
      </c>
      <c r="F118" s="70" t="s">
        <v>44</v>
      </c>
      <c r="G118" s="70" t="s">
        <v>37</v>
      </c>
      <c r="H118" s="4">
        <v>45635</v>
      </c>
      <c r="I118" s="70" t="s">
        <v>356</v>
      </c>
      <c r="J118" s="70" t="s">
        <v>155</v>
      </c>
      <c r="K118" s="22">
        <f t="shared" si="2"/>
        <v>2</v>
      </c>
      <c r="L118" s="60">
        <v>0</v>
      </c>
      <c r="M118" s="224">
        <v>45635</v>
      </c>
    </row>
    <row r="119" spans="1:15">
      <c r="A119" s="4">
        <v>45635</v>
      </c>
      <c r="B119" s="70" t="s">
        <v>41</v>
      </c>
      <c r="C119" s="70" t="s">
        <v>46</v>
      </c>
      <c r="D119" s="70" t="s">
        <v>139</v>
      </c>
      <c r="E119" s="128">
        <v>1</v>
      </c>
      <c r="F119" s="70" t="s">
        <v>44</v>
      </c>
      <c r="G119" s="70" t="s">
        <v>14</v>
      </c>
      <c r="H119" s="4">
        <v>45635</v>
      </c>
      <c r="I119" s="70" t="s">
        <v>356</v>
      </c>
      <c r="J119" s="70" t="s">
        <v>638</v>
      </c>
      <c r="K119" s="22">
        <f t="shared" si="2"/>
        <v>1</v>
      </c>
      <c r="L119" s="60">
        <v>0</v>
      </c>
      <c r="M119" s="224">
        <v>45635</v>
      </c>
    </row>
    <row r="120" spans="1:15">
      <c r="A120" s="4">
        <v>45635</v>
      </c>
      <c r="B120" s="70" t="s">
        <v>41</v>
      </c>
      <c r="C120" s="70" t="s">
        <v>46</v>
      </c>
      <c r="D120" s="70" t="s">
        <v>139</v>
      </c>
      <c r="E120" s="59">
        <v>1</v>
      </c>
      <c r="F120" s="70" t="s">
        <v>44</v>
      </c>
      <c r="G120" s="70" t="s">
        <v>15</v>
      </c>
      <c r="H120" s="4">
        <v>45635</v>
      </c>
      <c r="I120" s="70" t="s">
        <v>356</v>
      </c>
      <c r="J120" s="70" t="s">
        <v>639</v>
      </c>
      <c r="K120" s="22">
        <f t="shared" si="2"/>
        <v>1</v>
      </c>
      <c r="L120" s="60">
        <v>0</v>
      </c>
      <c r="M120" s="224">
        <v>45635</v>
      </c>
    </row>
    <row r="121" spans="1:15">
      <c r="A121" s="4">
        <v>45635</v>
      </c>
      <c r="B121" s="70" t="s">
        <v>41</v>
      </c>
      <c r="C121" s="70" t="s">
        <v>46</v>
      </c>
      <c r="D121" s="70" t="s">
        <v>139</v>
      </c>
      <c r="E121" s="59">
        <v>2</v>
      </c>
      <c r="F121" s="70" t="s">
        <v>44</v>
      </c>
      <c r="G121" s="70" t="s">
        <v>37</v>
      </c>
      <c r="H121" s="4">
        <v>45635</v>
      </c>
      <c r="I121" s="70" t="s">
        <v>356</v>
      </c>
      <c r="J121" s="70" t="s">
        <v>155</v>
      </c>
      <c r="K121" s="22">
        <f t="shared" si="2"/>
        <v>2</v>
      </c>
      <c r="L121" s="60">
        <v>0</v>
      </c>
      <c r="M121" s="224">
        <v>45635</v>
      </c>
    </row>
    <row r="122" spans="1:15">
      <c r="A122" s="4">
        <v>45635</v>
      </c>
      <c r="B122" s="70" t="s">
        <v>41</v>
      </c>
      <c r="C122" s="70" t="s">
        <v>42</v>
      </c>
      <c r="D122" s="70" t="s">
        <v>127</v>
      </c>
      <c r="E122" s="59">
        <v>1</v>
      </c>
      <c r="F122" s="70" t="s">
        <v>44</v>
      </c>
      <c r="G122" s="70" t="s">
        <v>15</v>
      </c>
      <c r="H122" s="4">
        <v>45635</v>
      </c>
      <c r="I122" s="70" t="s">
        <v>356</v>
      </c>
      <c r="J122" s="70" t="s">
        <v>179</v>
      </c>
      <c r="K122" s="22">
        <f t="shared" ref="K122:K185" si="3">IF(H122="",0,IF(L122&gt;E122,"ERROR",E122-L122))</f>
        <v>1</v>
      </c>
      <c r="L122" s="60">
        <v>0</v>
      </c>
      <c r="M122" s="224">
        <v>45635</v>
      </c>
    </row>
    <row r="123" spans="1:15">
      <c r="A123" s="4">
        <v>45635</v>
      </c>
      <c r="B123" s="70" t="s">
        <v>41</v>
      </c>
      <c r="C123" s="70" t="s">
        <v>42</v>
      </c>
      <c r="D123" s="70" t="s">
        <v>127</v>
      </c>
      <c r="E123" s="59">
        <v>1</v>
      </c>
      <c r="F123" s="70" t="s">
        <v>44</v>
      </c>
      <c r="G123" s="70" t="s">
        <v>15</v>
      </c>
      <c r="H123" s="4">
        <v>45635</v>
      </c>
      <c r="I123" s="70" t="s">
        <v>356</v>
      </c>
      <c r="J123" s="70" t="s">
        <v>1796</v>
      </c>
      <c r="K123" s="22">
        <f t="shared" si="3"/>
        <v>1</v>
      </c>
      <c r="L123" s="60">
        <v>0</v>
      </c>
      <c r="M123" s="224">
        <v>45635</v>
      </c>
    </row>
    <row r="124" spans="1:15">
      <c r="A124" s="4">
        <v>45636</v>
      </c>
      <c r="B124" s="70" t="s">
        <v>41</v>
      </c>
      <c r="C124" s="70" t="s">
        <v>49</v>
      </c>
      <c r="D124" s="70" t="s">
        <v>43</v>
      </c>
      <c r="E124" s="59">
        <v>1</v>
      </c>
      <c r="F124" s="70" t="s">
        <v>44</v>
      </c>
      <c r="G124" s="70" t="s">
        <v>14</v>
      </c>
      <c r="H124" s="4">
        <v>45636</v>
      </c>
      <c r="I124" s="70" t="s">
        <v>356</v>
      </c>
      <c r="J124" s="70" t="s">
        <v>495</v>
      </c>
      <c r="K124" s="22">
        <f t="shared" si="3"/>
        <v>1</v>
      </c>
      <c r="L124" s="60">
        <v>0</v>
      </c>
      <c r="M124" s="224">
        <v>45636</v>
      </c>
    </row>
    <row r="125" spans="1:15">
      <c r="A125" s="4">
        <v>45636</v>
      </c>
      <c r="B125" s="70" t="s">
        <v>41</v>
      </c>
      <c r="C125" s="70" t="s">
        <v>49</v>
      </c>
      <c r="D125" s="70" t="s">
        <v>43</v>
      </c>
      <c r="E125" s="59">
        <v>1</v>
      </c>
      <c r="F125" s="70" t="s">
        <v>44</v>
      </c>
      <c r="G125" s="70" t="s">
        <v>15</v>
      </c>
      <c r="H125" s="4">
        <v>45636</v>
      </c>
      <c r="I125" s="70" t="s">
        <v>356</v>
      </c>
      <c r="J125" s="70" t="s">
        <v>691</v>
      </c>
      <c r="K125" s="22">
        <f t="shared" si="3"/>
        <v>1</v>
      </c>
      <c r="L125" s="60">
        <v>0</v>
      </c>
      <c r="M125" s="224">
        <v>45636</v>
      </c>
    </row>
    <row r="126" spans="1:15">
      <c r="A126" s="4">
        <v>45636</v>
      </c>
      <c r="B126" s="70" t="s">
        <v>41</v>
      </c>
      <c r="C126" s="70" t="s">
        <v>46</v>
      </c>
      <c r="D126" s="70" t="s">
        <v>43</v>
      </c>
      <c r="E126" s="59">
        <v>1</v>
      </c>
      <c r="F126" s="70" t="s">
        <v>44</v>
      </c>
      <c r="G126" s="70" t="s">
        <v>14</v>
      </c>
      <c r="H126" s="4">
        <v>45636</v>
      </c>
      <c r="I126" s="70" t="s">
        <v>356</v>
      </c>
      <c r="J126" s="70" t="s">
        <v>661</v>
      </c>
      <c r="K126" s="22">
        <f t="shared" si="3"/>
        <v>0</v>
      </c>
      <c r="L126" s="60">
        <v>1</v>
      </c>
      <c r="M126" s="224">
        <v>45636</v>
      </c>
    </row>
    <row r="127" spans="1:15">
      <c r="A127" s="4">
        <v>45636</v>
      </c>
      <c r="B127" s="70" t="s">
        <v>41</v>
      </c>
      <c r="C127" s="70" t="s">
        <v>46</v>
      </c>
      <c r="D127" s="70" t="s">
        <v>43</v>
      </c>
      <c r="E127" s="59">
        <v>1</v>
      </c>
      <c r="F127" s="70" t="s">
        <v>44</v>
      </c>
      <c r="G127" s="70" t="s">
        <v>15</v>
      </c>
      <c r="H127" s="4">
        <v>45636</v>
      </c>
      <c r="I127" s="70" t="s">
        <v>356</v>
      </c>
      <c r="J127" s="70" t="s">
        <v>274</v>
      </c>
      <c r="K127" s="22">
        <f t="shared" si="3"/>
        <v>1</v>
      </c>
      <c r="L127" s="60">
        <v>0</v>
      </c>
      <c r="M127" s="224">
        <v>45636</v>
      </c>
    </row>
    <row r="128" spans="1:15">
      <c r="A128" s="4">
        <v>45637</v>
      </c>
      <c r="B128" s="70" t="s">
        <v>41</v>
      </c>
      <c r="C128" s="70" t="s">
        <v>46</v>
      </c>
      <c r="D128" s="70" t="s">
        <v>43</v>
      </c>
      <c r="E128" s="59">
        <v>1</v>
      </c>
      <c r="F128" s="70" t="s">
        <v>44</v>
      </c>
      <c r="G128" s="70" t="s">
        <v>14</v>
      </c>
      <c r="H128" s="4">
        <v>45637</v>
      </c>
      <c r="I128" s="70" t="s">
        <v>356</v>
      </c>
      <c r="J128" s="70" t="s">
        <v>661</v>
      </c>
      <c r="K128" s="22">
        <f t="shared" si="3"/>
        <v>1</v>
      </c>
      <c r="L128" s="60">
        <v>0</v>
      </c>
      <c r="M128" s="224">
        <v>45637</v>
      </c>
    </row>
    <row r="129" spans="1:13">
      <c r="A129" s="115">
        <v>45637</v>
      </c>
      <c r="B129" s="70" t="s">
        <v>41</v>
      </c>
      <c r="C129" s="70" t="s">
        <v>42</v>
      </c>
      <c r="D129" s="70" t="s">
        <v>43</v>
      </c>
      <c r="E129" s="59">
        <v>1</v>
      </c>
      <c r="F129" s="70" t="s">
        <v>44</v>
      </c>
      <c r="G129" s="70" t="s">
        <v>14</v>
      </c>
      <c r="H129" s="4">
        <v>45637</v>
      </c>
      <c r="I129" s="70" t="s">
        <v>356</v>
      </c>
      <c r="J129" s="70" t="s">
        <v>684</v>
      </c>
      <c r="K129" s="22">
        <f t="shared" si="3"/>
        <v>1</v>
      </c>
      <c r="L129" s="60">
        <v>0</v>
      </c>
      <c r="M129" s="224">
        <v>45637</v>
      </c>
    </row>
    <row r="130" spans="1:13">
      <c r="A130" s="4">
        <v>45637</v>
      </c>
      <c r="B130" s="70" t="s">
        <v>41</v>
      </c>
      <c r="C130" s="70" t="s">
        <v>42</v>
      </c>
      <c r="D130" s="70" t="s">
        <v>43</v>
      </c>
      <c r="E130" s="59">
        <v>1</v>
      </c>
      <c r="F130" s="70" t="s">
        <v>44</v>
      </c>
      <c r="G130" s="70" t="s">
        <v>15</v>
      </c>
      <c r="H130" s="4">
        <v>45637</v>
      </c>
      <c r="I130" s="70" t="s">
        <v>356</v>
      </c>
      <c r="J130" s="3">
        <v>2578</v>
      </c>
      <c r="K130" s="22">
        <f t="shared" si="3"/>
        <v>1</v>
      </c>
      <c r="L130" s="60">
        <v>0</v>
      </c>
      <c r="M130" s="224">
        <v>45637</v>
      </c>
    </row>
    <row r="131" spans="1:13">
      <c r="A131" s="4">
        <v>45637</v>
      </c>
      <c r="B131" s="70" t="s">
        <v>41</v>
      </c>
      <c r="C131" s="70" t="s">
        <v>42</v>
      </c>
      <c r="D131" s="70" t="s">
        <v>43</v>
      </c>
      <c r="E131" s="59">
        <v>1</v>
      </c>
      <c r="F131" s="70" t="s">
        <v>44</v>
      </c>
      <c r="G131" s="70" t="s">
        <v>14</v>
      </c>
      <c r="H131" s="4">
        <v>45637</v>
      </c>
      <c r="I131" s="70" t="s">
        <v>356</v>
      </c>
      <c r="J131" s="70" t="s">
        <v>688</v>
      </c>
      <c r="K131" s="22">
        <f t="shared" si="3"/>
        <v>1</v>
      </c>
      <c r="L131" s="60">
        <v>0</v>
      </c>
      <c r="M131" s="224">
        <v>45637</v>
      </c>
    </row>
    <row r="132" spans="1:13">
      <c r="A132" s="4">
        <v>45637</v>
      </c>
      <c r="B132" s="70" t="s">
        <v>41</v>
      </c>
      <c r="C132" s="70" t="s">
        <v>42</v>
      </c>
      <c r="D132" s="70" t="s">
        <v>43</v>
      </c>
      <c r="E132" s="59">
        <v>1</v>
      </c>
      <c r="F132" s="70" t="s">
        <v>44</v>
      </c>
      <c r="G132" s="70" t="s">
        <v>15</v>
      </c>
      <c r="H132" s="4">
        <v>45637</v>
      </c>
      <c r="I132" s="70" t="s">
        <v>356</v>
      </c>
      <c r="J132" s="70" t="s">
        <v>689</v>
      </c>
      <c r="K132" s="22">
        <f t="shared" si="3"/>
        <v>1</v>
      </c>
      <c r="L132" s="60">
        <v>0</v>
      </c>
      <c r="M132" s="224">
        <v>45637</v>
      </c>
    </row>
    <row r="133" spans="1:13">
      <c r="A133" s="4">
        <v>45638</v>
      </c>
      <c r="B133" s="70" t="s">
        <v>41</v>
      </c>
      <c r="C133" s="70" t="s">
        <v>42</v>
      </c>
      <c r="D133" s="70" t="s">
        <v>43</v>
      </c>
      <c r="E133" s="59">
        <v>1</v>
      </c>
      <c r="F133" s="70" t="s">
        <v>44</v>
      </c>
      <c r="G133" s="70" t="s">
        <v>14</v>
      </c>
      <c r="H133" s="4">
        <v>45638</v>
      </c>
      <c r="I133" s="70" t="s">
        <v>356</v>
      </c>
      <c r="J133" s="70" t="s">
        <v>642</v>
      </c>
      <c r="K133" s="22">
        <f t="shared" si="3"/>
        <v>1</v>
      </c>
      <c r="L133" s="60">
        <v>0</v>
      </c>
      <c r="M133" s="224">
        <v>45638</v>
      </c>
    </row>
    <row r="134" spans="1:13">
      <c r="A134" s="4">
        <v>45638</v>
      </c>
      <c r="B134" s="70" t="s">
        <v>41</v>
      </c>
      <c r="C134" s="70" t="s">
        <v>42</v>
      </c>
      <c r="D134" s="70" t="s">
        <v>43</v>
      </c>
      <c r="E134" s="59">
        <v>1</v>
      </c>
      <c r="F134" s="70" t="s">
        <v>44</v>
      </c>
      <c r="G134" s="70" t="s">
        <v>15</v>
      </c>
      <c r="H134" s="4">
        <v>45638</v>
      </c>
      <c r="I134" s="70" t="s">
        <v>356</v>
      </c>
      <c r="J134" s="70" t="s">
        <v>643</v>
      </c>
      <c r="K134" s="22">
        <f t="shared" si="3"/>
        <v>1</v>
      </c>
      <c r="L134" s="60">
        <v>0</v>
      </c>
      <c r="M134" s="224">
        <v>45638</v>
      </c>
    </row>
    <row r="135" spans="1:13">
      <c r="A135" s="4">
        <v>45638</v>
      </c>
      <c r="B135" s="70" t="s">
        <v>41</v>
      </c>
      <c r="C135" s="70" t="s">
        <v>46</v>
      </c>
      <c r="D135" s="70" t="s">
        <v>43</v>
      </c>
      <c r="E135" s="59">
        <v>1</v>
      </c>
      <c r="F135" s="70" t="s">
        <v>44</v>
      </c>
      <c r="G135" s="70" t="s">
        <v>14</v>
      </c>
      <c r="H135" s="4">
        <v>45638</v>
      </c>
      <c r="I135" s="70" t="s">
        <v>356</v>
      </c>
      <c r="J135" s="70" t="s">
        <v>745</v>
      </c>
      <c r="K135" s="22">
        <f t="shared" si="3"/>
        <v>1</v>
      </c>
      <c r="L135" s="60">
        <v>0</v>
      </c>
      <c r="M135" s="224">
        <v>45638</v>
      </c>
    </row>
    <row r="136" spans="1:13">
      <c r="A136" s="4">
        <v>45638</v>
      </c>
      <c r="B136" s="70" t="s">
        <v>41</v>
      </c>
      <c r="C136" s="70" t="s">
        <v>46</v>
      </c>
      <c r="D136" s="70" t="s">
        <v>43</v>
      </c>
      <c r="E136" s="59">
        <v>1</v>
      </c>
      <c r="F136" s="70" t="s">
        <v>44</v>
      </c>
      <c r="G136" s="70" t="s">
        <v>15</v>
      </c>
      <c r="H136" s="4">
        <v>45638</v>
      </c>
      <c r="I136" s="70" t="s">
        <v>356</v>
      </c>
      <c r="J136" s="70" t="s">
        <v>144</v>
      </c>
      <c r="K136" s="22">
        <f t="shared" si="3"/>
        <v>1</v>
      </c>
      <c r="L136" s="60">
        <v>0</v>
      </c>
      <c r="M136" s="224">
        <v>45638</v>
      </c>
    </row>
    <row r="137" spans="1:13">
      <c r="A137" s="4">
        <v>45638</v>
      </c>
      <c r="B137" s="70" t="s">
        <v>41</v>
      </c>
      <c r="C137" s="70" t="s">
        <v>46</v>
      </c>
      <c r="D137" s="70" t="s">
        <v>43</v>
      </c>
      <c r="E137" s="59">
        <v>1</v>
      </c>
      <c r="F137" s="70" t="s">
        <v>44</v>
      </c>
      <c r="G137" s="70" t="s">
        <v>14</v>
      </c>
      <c r="H137" s="4">
        <v>45638</v>
      </c>
      <c r="I137" s="70" t="s">
        <v>356</v>
      </c>
      <c r="J137" s="70" t="s">
        <v>440</v>
      </c>
      <c r="K137" s="22">
        <f t="shared" si="3"/>
        <v>1</v>
      </c>
      <c r="L137" s="60">
        <v>0</v>
      </c>
      <c r="M137" s="224">
        <v>45638</v>
      </c>
    </row>
    <row r="138" spans="1:13">
      <c r="A138" s="4">
        <v>45638</v>
      </c>
      <c r="B138" s="70" t="s">
        <v>41</v>
      </c>
      <c r="C138" s="70" t="s">
        <v>46</v>
      </c>
      <c r="D138" s="70" t="s">
        <v>43</v>
      </c>
      <c r="E138" s="59">
        <v>1</v>
      </c>
      <c r="F138" s="70" t="s">
        <v>44</v>
      </c>
      <c r="G138" s="70" t="s">
        <v>15</v>
      </c>
      <c r="H138" s="4">
        <v>45638</v>
      </c>
      <c r="I138" s="70" t="s">
        <v>356</v>
      </c>
      <c r="J138" s="70" t="s">
        <v>441</v>
      </c>
      <c r="K138" s="22">
        <f t="shared" si="3"/>
        <v>1</v>
      </c>
      <c r="L138" s="60">
        <v>0</v>
      </c>
      <c r="M138" s="224">
        <v>45638</v>
      </c>
    </row>
    <row r="139" spans="1:13">
      <c r="A139" s="4">
        <v>45638</v>
      </c>
      <c r="B139" s="70" t="s">
        <v>41</v>
      </c>
      <c r="C139" s="70" t="s">
        <v>46</v>
      </c>
      <c r="D139" s="70" t="s">
        <v>168</v>
      </c>
      <c r="E139" s="59">
        <v>1</v>
      </c>
      <c r="F139" s="70" t="s">
        <v>44</v>
      </c>
      <c r="G139" s="70" t="s">
        <v>14</v>
      </c>
      <c r="H139" s="4">
        <v>45638</v>
      </c>
      <c r="I139" s="70" t="s">
        <v>356</v>
      </c>
      <c r="J139" s="70" t="s">
        <v>464</v>
      </c>
      <c r="K139" s="22">
        <f t="shared" si="3"/>
        <v>1</v>
      </c>
      <c r="L139" s="60">
        <v>0</v>
      </c>
      <c r="M139" s="224">
        <v>45638</v>
      </c>
    </row>
    <row r="140" spans="1:13">
      <c r="A140" s="4">
        <v>45638</v>
      </c>
      <c r="B140" s="70" t="s">
        <v>41</v>
      </c>
      <c r="C140" s="70" t="s">
        <v>46</v>
      </c>
      <c r="D140" s="70" t="s">
        <v>168</v>
      </c>
      <c r="E140" s="59">
        <v>1</v>
      </c>
      <c r="F140" s="70" t="s">
        <v>44</v>
      </c>
      <c r="G140" s="70" t="s">
        <v>15</v>
      </c>
      <c r="H140" s="4">
        <v>45638</v>
      </c>
      <c r="I140" s="70" t="s">
        <v>356</v>
      </c>
      <c r="J140" s="70" t="s">
        <v>465</v>
      </c>
      <c r="K140" s="22">
        <f t="shared" si="3"/>
        <v>1</v>
      </c>
      <c r="L140" s="60">
        <v>0</v>
      </c>
      <c r="M140" s="224">
        <v>45638</v>
      </c>
    </row>
    <row r="141" spans="1:13">
      <c r="A141" s="4">
        <v>45638</v>
      </c>
      <c r="B141" s="70" t="s">
        <v>41</v>
      </c>
      <c r="C141" s="70" t="s">
        <v>46</v>
      </c>
      <c r="D141" s="70" t="s">
        <v>168</v>
      </c>
      <c r="E141" s="59">
        <v>2</v>
      </c>
      <c r="F141" s="70" t="s">
        <v>44</v>
      </c>
      <c r="G141" s="70" t="s">
        <v>37</v>
      </c>
      <c r="H141" s="4">
        <v>45638</v>
      </c>
      <c r="I141" s="70" t="s">
        <v>356</v>
      </c>
      <c r="J141" s="70" t="s">
        <v>348</v>
      </c>
      <c r="K141" s="22">
        <f t="shared" si="3"/>
        <v>1</v>
      </c>
      <c r="L141" s="60">
        <v>1</v>
      </c>
      <c r="M141" s="224">
        <v>45638</v>
      </c>
    </row>
    <row r="142" spans="1:13">
      <c r="A142" s="4">
        <v>45638</v>
      </c>
      <c r="B142" s="70" t="s">
        <v>41</v>
      </c>
      <c r="C142" s="70" t="s">
        <v>46</v>
      </c>
      <c r="D142" s="70" t="s">
        <v>168</v>
      </c>
      <c r="E142" s="59">
        <v>3</v>
      </c>
      <c r="F142" s="70" t="s">
        <v>44</v>
      </c>
      <c r="G142" s="70" t="s">
        <v>17</v>
      </c>
      <c r="H142" s="4">
        <v>45638</v>
      </c>
      <c r="I142" s="70" t="s">
        <v>356</v>
      </c>
      <c r="J142" s="70" t="s">
        <v>373</v>
      </c>
      <c r="K142" s="22">
        <f t="shared" si="3"/>
        <v>0</v>
      </c>
      <c r="L142" s="60">
        <v>3</v>
      </c>
      <c r="M142" s="224">
        <v>45638</v>
      </c>
    </row>
    <row r="143" spans="1:13">
      <c r="A143" s="4">
        <v>45638</v>
      </c>
      <c r="B143" s="70" t="s">
        <v>41</v>
      </c>
      <c r="C143" s="70" t="s">
        <v>46</v>
      </c>
      <c r="D143" s="70" t="s">
        <v>168</v>
      </c>
      <c r="E143" s="59">
        <v>1</v>
      </c>
      <c r="F143" s="70" t="s">
        <v>44</v>
      </c>
      <c r="G143" s="70" t="s">
        <v>14</v>
      </c>
      <c r="H143" s="4">
        <v>45638</v>
      </c>
      <c r="I143" s="70" t="s">
        <v>356</v>
      </c>
      <c r="J143" s="70" t="s">
        <v>773</v>
      </c>
      <c r="K143" s="22">
        <f t="shared" si="3"/>
        <v>1</v>
      </c>
      <c r="L143" s="60">
        <v>0</v>
      </c>
      <c r="M143" s="224">
        <v>45638</v>
      </c>
    </row>
    <row r="144" spans="1:13">
      <c r="A144" s="4">
        <v>45638</v>
      </c>
      <c r="B144" s="70" t="s">
        <v>41</v>
      </c>
      <c r="C144" s="70" t="s">
        <v>46</v>
      </c>
      <c r="D144" s="70" t="s">
        <v>168</v>
      </c>
      <c r="E144" s="59">
        <v>1</v>
      </c>
      <c r="F144" s="70" t="s">
        <v>44</v>
      </c>
      <c r="G144" s="70" t="s">
        <v>15</v>
      </c>
      <c r="H144" s="4">
        <v>45638</v>
      </c>
      <c r="I144" s="70" t="s">
        <v>356</v>
      </c>
      <c r="J144" s="70" t="s">
        <v>774</v>
      </c>
      <c r="K144" s="22">
        <f t="shared" si="3"/>
        <v>1</v>
      </c>
      <c r="L144" s="60">
        <v>0</v>
      </c>
      <c r="M144" s="224">
        <v>45638</v>
      </c>
    </row>
    <row r="145" spans="1:13">
      <c r="A145" s="4">
        <v>45638</v>
      </c>
      <c r="B145" s="70" t="s">
        <v>41</v>
      </c>
      <c r="C145" s="70" t="s">
        <v>46</v>
      </c>
      <c r="D145" s="70" t="s">
        <v>168</v>
      </c>
      <c r="E145" s="59">
        <v>5</v>
      </c>
      <c r="F145" s="70" t="s">
        <v>44</v>
      </c>
      <c r="G145" s="70" t="s">
        <v>17</v>
      </c>
      <c r="H145" s="4">
        <v>45638</v>
      </c>
      <c r="I145" s="70" t="s">
        <v>356</v>
      </c>
      <c r="J145" s="70" t="s">
        <v>373</v>
      </c>
      <c r="K145" s="22">
        <f t="shared" si="3"/>
        <v>5</v>
      </c>
      <c r="L145" s="60">
        <v>0</v>
      </c>
      <c r="M145" s="224">
        <v>45638</v>
      </c>
    </row>
    <row r="146" spans="1:13">
      <c r="A146" s="4">
        <v>45638</v>
      </c>
      <c r="B146" s="70" t="s">
        <v>41</v>
      </c>
      <c r="C146" s="70" t="s">
        <v>46</v>
      </c>
      <c r="D146" s="70" t="s">
        <v>168</v>
      </c>
      <c r="E146" s="59">
        <v>2</v>
      </c>
      <c r="F146" s="70" t="s">
        <v>44</v>
      </c>
      <c r="G146" s="70" t="s">
        <v>37</v>
      </c>
      <c r="H146" s="4">
        <v>45638</v>
      </c>
      <c r="I146" s="70" t="s">
        <v>356</v>
      </c>
      <c r="J146" s="70" t="s">
        <v>1933</v>
      </c>
      <c r="K146" s="22">
        <f t="shared" si="3"/>
        <v>1</v>
      </c>
      <c r="L146" s="60">
        <v>1</v>
      </c>
      <c r="M146" s="224">
        <v>45638</v>
      </c>
    </row>
    <row r="147" spans="1:13">
      <c r="A147" s="4">
        <v>45638</v>
      </c>
      <c r="B147" s="70" t="s">
        <v>41</v>
      </c>
      <c r="C147" s="70" t="s">
        <v>46</v>
      </c>
      <c r="D147" s="70" t="s">
        <v>43</v>
      </c>
      <c r="E147" s="59">
        <v>1</v>
      </c>
      <c r="F147" s="70" t="s">
        <v>44</v>
      </c>
      <c r="G147" s="70" t="s">
        <v>14</v>
      </c>
      <c r="H147" s="4">
        <v>45638</v>
      </c>
      <c r="I147" s="70" t="s">
        <v>356</v>
      </c>
      <c r="J147" s="70" t="s">
        <v>1554</v>
      </c>
      <c r="K147" s="22">
        <f t="shared" si="3"/>
        <v>1</v>
      </c>
      <c r="L147" s="60">
        <v>0</v>
      </c>
      <c r="M147" s="224">
        <v>45638</v>
      </c>
    </row>
    <row r="148" spans="1:13">
      <c r="A148" s="4">
        <v>45638</v>
      </c>
      <c r="B148" s="70" t="s">
        <v>41</v>
      </c>
      <c r="C148" s="70" t="s">
        <v>46</v>
      </c>
      <c r="D148" s="70" t="s">
        <v>43</v>
      </c>
      <c r="E148" s="59">
        <v>1</v>
      </c>
      <c r="F148" s="70" t="s">
        <v>44</v>
      </c>
      <c r="G148" s="70" t="s">
        <v>15</v>
      </c>
      <c r="H148" s="4">
        <v>45638</v>
      </c>
      <c r="I148" s="70" t="s">
        <v>356</v>
      </c>
      <c r="J148" s="70" t="s">
        <v>681</v>
      </c>
      <c r="K148" s="22">
        <f t="shared" si="3"/>
        <v>0</v>
      </c>
      <c r="L148" s="60">
        <v>1</v>
      </c>
      <c r="M148" s="224">
        <v>45638</v>
      </c>
    </row>
    <row r="149" spans="1:13">
      <c r="A149" s="4">
        <v>45638</v>
      </c>
      <c r="B149" s="70" t="s">
        <v>41</v>
      </c>
      <c r="C149" s="70" t="s">
        <v>42</v>
      </c>
      <c r="D149" s="70" t="s">
        <v>323</v>
      </c>
      <c r="E149" s="59">
        <v>1</v>
      </c>
      <c r="F149" s="70" t="s">
        <v>44</v>
      </c>
      <c r="G149" s="70" t="s">
        <v>15</v>
      </c>
      <c r="H149" s="4">
        <v>45638</v>
      </c>
      <c r="I149" s="70" t="s">
        <v>356</v>
      </c>
      <c r="J149" s="70" t="s">
        <v>459</v>
      </c>
      <c r="K149" s="22">
        <f t="shared" si="3"/>
        <v>1</v>
      </c>
      <c r="L149" s="60">
        <v>0</v>
      </c>
      <c r="M149" s="224">
        <v>45638</v>
      </c>
    </row>
    <row r="150" spans="1:13">
      <c r="A150" s="4">
        <v>45638</v>
      </c>
      <c r="B150" s="70" t="s">
        <v>41</v>
      </c>
      <c r="C150" s="70" t="s">
        <v>42</v>
      </c>
      <c r="D150" s="70" t="s">
        <v>323</v>
      </c>
      <c r="E150" s="59">
        <v>1</v>
      </c>
      <c r="F150" s="70" t="s">
        <v>44</v>
      </c>
      <c r="G150" s="70" t="s">
        <v>15</v>
      </c>
      <c r="H150" s="4">
        <v>45638</v>
      </c>
      <c r="I150" s="70" t="s">
        <v>356</v>
      </c>
      <c r="J150" s="70" t="s">
        <v>533</v>
      </c>
      <c r="K150" s="22">
        <f t="shared" si="3"/>
        <v>1</v>
      </c>
      <c r="L150" s="60">
        <v>0</v>
      </c>
      <c r="M150" s="224">
        <v>45638</v>
      </c>
    </row>
    <row r="151" spans="1:13">
      <c r="A151" s="4">
        <v>45638</v>
      </c>
      <c r="B151" s="70" t="s">
        <v>41</v>
      </c>
      <c r="C151" s="70" t="s">
        <v>42</v>
      </c>
      <c r="D151" s="70" t="s">
        <v>323</v>
      </c>
      <c r="E151" s="59">
        <v>1</v>
      </c>
      <c r="F151" s="70" t="s">
        <v>44</v>
      </c>
      <c r="G151" s="70" t="s">
        <v>15</v>
      </c>
      <c r="H151" s="4">
        <v>45638</v>
      </c>
      <c r="I151" s="70" t="s">
        <v>356</v>
      </c>
      <c r="J151" s="70" t="s">
        <v>534</v>
      </c>
      <c r="K151" s="22">
        <f t="shared" si="3"/>
        <v>1</v>
      </c>
      <c r="L151" s="60">
        <v>0</v>
      </c>
      <c r="M151" s="224">
        <v>45638</v>
      </c>
    </row>
    <row r="152" spans="1:13">
      <c r="A152" s="4">
        <v>45638</v>
      </c>
      <c r="B152" s="70" t="s">
        <v>41</v>
      </c>
      <c r="C152" s="70" t="s">
        <v>42</v>
      </c>
      <c r="D152" s="70" t="s">
        <v>323</v>
      </c>
      <c r="E152" s="59">
        <v>1</v>
      </c>
      <c r="F152" s="70" t="s">
        <v>44</v>
      </c>
      <c r="G152" s="70" t="s">
        <v>15</v>
      </c>
      <c r="H152" s="4">
        <v>45638</v>
      </c>
      <c r="I152" s="70" t="s">
        <v>356</v>
      </c>
      <c r="J152" s="70" t="s">
        <v>471</v>
      </c>
      <c r="K152" s="22">
        <f t="shared" si="3"/>
        <v>1</v>
      </c>
      <c r="L152" s="60">
        <v>0</v>
      </c>
      <c r="M152" s="224">
        <v>45638</v>
      </c>
    </row>
    <row r="153" spans="1:13">
      <c r="A153" s="4">
        <v>45638</v>
      </c>
      <c r="B153" s="70" t="s">
        <v>41</v>
      </c>
      <c r="C153" s="70" t="s">
        <v>42</v>
      </c>
      <c r="D153" s="70" t="s">
        <v>323</v>
      </c>
      <c r="E153" s="59">
        <v>12</v>
      </c>
      <c r="F153" s="70" t="s">
        <v>44</v>
      </c>
      <c r="G153" s="70" t="s">
        <v>17</v>
      </c>
      <c r="H153" s="115">
        <v>45638</v>
      </c>
      <c r="I153" s="70" t="s">
        <v>356</v>
      </c>
      <c r="J153" s="70" t="s">
        <v>1004</v>
      </c>
      <c r="K153" s="22">
        <f t="shared" si="3"/>
        <v>9</v>
      </c>
      <c r="L153" s="60">
        <v>3</v>
      </c>
      <c r="M153" s="224">
        <v>45638</v>
      </c>
    </row>
    <row r="154" spans="1:13">
      <c r="A154" s="4">
        <v>45635</v>
      </c>
      <c r="B154" s="70" t="s">
        <v>41</v>
      </c>
      <c r="C154" s="70" t="s">
        <v>46</v>
      </c>
      <c r="D154" s="70" t="s">
        <v>43</v>
      </c>
      <c r="E154" s="59">
        <v>33</v>
      </c>
      <c r="F154" s="70" t="s">
        <v>44</v>
      </c>
      <c r="G154" s="70" t="s">
        <v>37</v>
      </c>
      <c r="H154" s="4">
        <v>45637</v>
      </c>
      <c r="I154" s="70" t="s">
        <v>356</v>
      </c>
      <c r="J154" s="70" t="s">
        <v>931</v>
      </c>
      <c r="K154" s="22">
        <f t="shared" si="3"/>
        <v>29</v>
      </c>
      <c r="L154" s="60">
        <v>4</v>
      </c>
      <c r="M154" s="224">
        <v>45638</v>
      </c>
    </row>
    <row r="155" spans="1:13">
      <c r="A155" s="4">
        <v>45635</v>
      </c>
      <c r="B155" s="70" t="s">
        <v>41</v>
      </c>
      <c r="C155" s="70" t="s">
        <v>46</v>
      </c>
      <c r="D155" s="70" t="s">
        <v>43</v>
      </c>
      <c r="E155" s="59">
        <v>28</v>
      </c>
      <c r="F155" s="70" t="s">
        <v>44</v>
      </c>
      <c r="G155" s="70" t="s">
        <v>37</v>
      </c>
      <c r="H155" s="4">
        <v>45637</v>
      </c>
      <c r="I155" s="70" t="s">
        <v>356</v>
      </c>
      <c r="J155" s="70" t="s">
        <v>1934</v>
      </c>
      <c r="K155" s="22">
        <f t="shared" si="3"/>
        <v>23</v>
      </c>
      <c r="L155" s="60">
        <v>5</v>
      </c>
      <c r="M155" s="224">
        <v>45638</v>
      </c>
    </row>
    <row r="156" spans="1:13">
      <c r="A156" s="4">
        <v>45645</v>
      </c>
      <c r="B156" s="70" t="s">
        <v>41</v>
      </c>
      <c r="C156" s="70" t="s">
        <v>46</v>
      </c>
      <c r="D156" s="70" t="s">
        <v>43</v>
      </c>
      <c r="E156" s="59">
        <v>25</v>
      </c>
      <c r="F156" s="70" t="s">
        <v>44</v>
      </c>
      <c r="G156" s="70" t="s">
        <v>37</v>
      </c>
      <c r="H156" s="4">
        <v>45637</v>
      </c>
      <c r="I156" s="70" t="s">
        <v>356</v>
      </c>
      <c r="J156" s="70" t="s">
        <v>1935</v>
      </c>
      <c r="K156" s="22">
        <f t="shared" si="3"/>
        <v>23</v>
      </c>
      <c r="L156" s="60">
        <v>2</v>
      </c>
      <c r="M156" s="224">
        <v>45638</v>
      </c>
    </row>
    <row r="157" spans="1:13">
      <c r="A157" s="4">
        <v>45635</v>
      </c>
      <c r="B157" s="70" t="s">
        <v>41</v>
      </c>
      <c r="C157" s="70" t="s">
        <v>46</v>
      </c>
      <c r="D157" s="70" t="s">
        <v>43</v>
      </c>
      <c r="E157" s="59">
        <v>27</v>
      </c>
      <c r="F157" s="70" t="s">
        <v>44</v>
      </c>
      <c r="G157" s="70" t="s">
        <v>37</v>
      </c>
      <c r="H157" s="4">
        <v>45637</v>
      </c>
      <c r="I157" s="70" t="s">
        <v>356</v>
      </c>
      <c r="J157" s="70" t="s">
        <v>1936</v>
      </c>
      <c r="K157" s="22">
        <f t="shared" si="3"/>
        <v>24</v>
      </c>
      <c r="L157" s="60">
        <v>3</v>
      </c>
      <c r="M157" s="224">
        <v>45638</v>
      </c>
    </row>
    <row r="158" spans="1:13">
      <c r="A158" s="4">
        <v>45635</v>
      </c>
      <c r="B158" s="70" t="s">
        <v>41</v>
      </c>
      <c r="C158" s="70" t="s">
        <v>46</v>
      </c>
      <c r="D158" s="70" t="s">
        <v>43</v>
      </c>
      <c r="E158" s="59">
        <v>28</v>
      </c>
      <c r="F158" s="70" t="s">
        <v>44</v>
      </c>
      <c r="G158" s="70" t="s">
        <v>37</v>
      </c>
      <c r="H158" s="4">
        <v>45637</v>
      </c>
      <c r="I158" s="70" t="s">
        <v>356</v>
      </c>
      <c r="J158" s="70" t="s">
        <v>1937</v>
      </c>
      <c r="K158" s="22">
        <f t="shared" si="3"/>
        <v>25</v>
      </c>
      <c r="L158" s="60">
        <v>3</v>
      </c>
      <c r="M158" s="224">
        <v>45638</v>
      </c>
    </row>
    <row r="159" spans="1:13">
      <c r="A159" s="4">
        <v>45635</v>
      </c>
      <c r="B159" s="70" t="s">
        <v>41</v>
      </c>
      <c r="C159" s="70" t="s">
        <v>46</v>
      </c>
      <c r="D159" s="70" t="s">
        <v>43</v>
      </c>
      <c r="E159" s="59">
        <v>28</v>
      </c>
      <c r="F159" s="70" t="s">
        <v>44</v>
      </c>
      <c r="G159" s="70" t="s">
        <v>37</v>
      </c>
      <c r="H159" s="4">
        <v>45637</v>
      </c>
      <c r="I159" s="70" t="s">
        <v>356</v>
      </c>
      <c r="J159" s="70" t="s">
        <v>1938</v>
      </c>
      <c r="K159" s="22">
        <f t="shared" si="3"/>
        <v>28</v>
      </c>
      <c r="L159" s="60">
        <v>0</v>
      </c>
      <c r="M159" s="224">
        <v>45638</v>
      </c>
    </row>
    <row r="160" spans="1:13">
      <c r="A160" s="4">
        <v>45632</v>
      </c>
      <c r="B160" s="70" t="s">
        <v>41</v>
      </c>
      <c r="C160" s="70" t="s">
        <v>64</v>
      </c>
      <c r="D160" s="70" t="s">
        <v>43</v>
      </c>
      <c r="E160" s="59">
        <v>32</v>
      </c>
      <c r="F160" s="70" t="s">
        <v>44</v>
      </c>
      <c r="G160" s="70" t="s">
        <v>17</v>
      </c>
      <c r="H160" s="4">
        <v>45637</v>
      </c>
      <c r="I160" s="70" t="s">
        <v>356</v>
      </c>
      <c r="J160" s="70" t="s">
        <v>1939</v>
      </c>
      <c r="K160" s="22">
        <f t="shared" si="3"/>
        <v>1</v>
      </c>
      <c r="L160" s="60">
        <v>31</v>
      </c>
    </row>
    <row r="161" spans="1:14">
      <c r="A161" s="4">
        <v>45635</v>
      </c>
      <c r="B161" s="70" t="s">
        <v>41</v>
      </c>
      <c r="C161" s="70" t="s">
        <v>46</v>
      </c>
      <c r="D161" s="70" t="s">
        <v>43</v>
      </c>
      <c r="E161" s="59">
        <v>13</v>
      </c>
      <c r="F161" s="70" t="s">
        <v>44</v>
      </c>
      <c r="G161" s="70" t="s">
        <v>17</v>
      </c>
      <c r="H161" s="4">
        <v>45636</v>
      </c>
      <c r="I161" s="70" t="s">
        <v>356</v>
      </c>
      <c r="J161" s="70" t="s">
        <v>1940</v>
      </c>
      <c r="K161" s="22">
        <f t="shared" si="3"/>
        <v>13</v>
      </c>
      <c r="L161" s="60">
        <v>0</v>
      </c>
      <c r="M161" s="224">
        <v>45636</v>
      </c>
    </row>
    <row r="162" spans="1:14">
      <c r="A162" s="4">
        <v>45635</v>
      </c>
      <c r="B162" s="70" t="s">
        <v>41</v>
      </c>
      <c r="C162" s="70" t="s">
        <v>46</v>
      </c>
      <c r="D162" s="70" t="s">
        <v>43</v>
      </c>
      <c r="E162" s="59">
        <v>35</v>
      </c>
      <c r="F162" s="70" t="s">
        <v>44</v>
      </c>
      <c r="G162" s="70" t="s">
        <v>17</v>
      </c>
      <c r="H162" s="4">
        <v>45636</v>
      </c>
      <c r="I162" s="70" t="s">
        <v>356</v>
      </c>
      <c r="J162" s="70" t="s">
        <v>1941</v>
      </c>
      <c r="K162" s="22">
        <f t="shared" si="3"/>
        <v>27</v>
      </c>
      <c r="L162" s="60">
        <v>8</v>
      </c>
      <c r="M162" s="224">
        <v>45636</v>
      </c>
    </row>
    <row r="163" spans="1:14">
      <c r="A163" s="4">
        <v>45632</v>
      </c>
      <c r="B163" s="70" t="s">
        <v>41</v>
      </c>
      <c r="C163" s="70" t="s">
        <v>49</v>
      </c>
      <c r="D163" s="70" t="s">
        <v>43</v>
      </c>
      <c r="E163" s="59">
        <v>2</v>
      </c>
      <c r="F163" s="70" t="s">
        <v>44</v>
      </c>
      <c r="G163" s="70" t="s">
        <v>37</v>
      </c>
      <c r="H163" s="4">
        <v>45632</v>
      </c>
      <c r="I163" s="70" t="s">
        <v>356</v>
      </c>
      <c r="J163" s="70" t="s">
        <v>1943</v>
      </c>
      <c r="K163" s="22">
        <f t="shared" si="3"/>
        <v>2</v>
      </c>
      <c r="L163" s="60">
        <v>0</v>
      </c>
      <c r="M163" s="224">
        <v>45632</v>
      </c>
    </row>
    <row r="164" spans="1:14">
      <c r="A164" s="4">
        <v>45637</v>
      </c>
      <c r="B164" s="70" t="s">
        <v>41</v>
      </c>
      <c r="C164" s="70" t="s">
        <v>49</v>
      </c>
      <c r="D164" s="70" t="s">
        <v>43</v>
      </c>
      <c r="E164" s="59">
        <v>1</v>
      </c>
      <c r="F164" s="70" t="s">
        <v>44</v>
      </c>
      <c r="G164" s="70" t="s">
        <v>39</v>
      </c>
      <c r="H164" s="4">
        <v>45639</v>
      </c>
      <c r="I164" s="70" t="s">
        <v>356</v>
      </c>
      <c r="J164" s="70" t="s">
        <v>1944</v>
      </c>
      <c r="K164" s="22">
        <f t="shared" si="3"/>
        <v>1</v>
      </c>
      <c r="L164" s="60">
        <v>0</v>
      </c>
      <c r="M164" s="224">
        <v>45644</v>
      </c>
      <c r="N164" s="291" t="s">
        <v>961</v>
      </c>
    </row>
    <row r="165" spans="1:14">
      <c r="A165" s="4">
        <v>45637</v>
      </c>
      <c r="B165" s="70" t="s">
        <v>41</v>
      </c>
      <c r="C165" s="70" t="s">
        <v>49</v>
      </c>
      <c r="D165" s="70" t="s">
        <v>43</v>
      </c>
      <c r="E165" s="59">
        <v>1</v>
      </c>
      <c r="F165" s="70" t="s">
        <v>44</v>
      </c>
      <c r="G165" s="70" t="s">
        <v>23</v>
      </c>
      <c r="H165" s="4">
        <v>45644</v>
      </c>
      <c r="I165" s="70" t="s">
        <v>356</v>
      </c>
      <c r="J165" s="70" t="s">
        <v>1945</v>
      </c>
      <c r="K165" s="22">
        <f t="shared" si="3"/>
        <v>1</v>
      </c>
      <c r="L165" s="60">
        <v>0</v>
      </c>
      <c r="N165" s="291" t="s">
        <v>1088</v>
      </c>
    </row>
    <row r="166" spans="1:14">
      <c r="A166" s="4">
        <v>45639</v>
      </c>
      <c r="B166" s="70" t="s">
        <v>41</v>
      </c>
      <c r="C166" s="70" t="s">
        <v>42</v>
      </c>
      <c r="D166" s="70" t="s">
        <v>43</v>
      </c>
      <c r="E166" s="59">
        <v>4</v>
      </c>
      <c r="F166" s="70" t="s">
        <v>44</v>
      </c>
      <c r="G166" s="70" t="s">
        <v>30</v>
      </c>
      <c r="H166" s="4">
        <v>45644</v>
      </c>
      <c r="I166" s="70" t="s">
        <v>356</v>
      </c>
      <c r="J166" s="70" t="s">
        <v>1946</v>
      </c>
      <c r="K166" s="22">
        <f t="shared" si="3"/>
        <v>4</v>
      </c>
      <c r="L166" s="60">
        <v>0</v>
      </c>
      <c r="N166" s="293" t="s">
        <v>1137</v>
      </c>
    </row>
    <row r="167" spans="1:14">
      <c r="A167" s="4">
        <v>45637</v>
      </c>
      <c r="B167" s="70" t="s">
        <v>41</v>
      </c>
      <c r="C167" s="70" t="s">
        <v>49</v>
      </c>
      <c r="D167" s="70" t="s">
        <v>43</v>
      </c>
      <c r="E167" s="59">
        <v>1</v>
      </c>
      <c r="F167" s="70" t="s">
        <v>44</v>
      </c>
      <c r="G167" s="70" t="s">
        <v>30</v>
      </c>
      <c r="H167" s="4">
        <v>45642</v>
      </c>
      <c r="I167" s="70" t="s">
        <v>356</v>
      </c>
      <c r="J167" s="70" t="s">
        <v>1947</v>
      </c>
      <c r="K167" s="22">
        <f t="shared" si="3"/>
        <v>1</v>
      </c>
      <c r="L167" s="60">
        <v>0</v>
      </c>
      <c r="N167" s="293" t="s">
        <v>1137</v>
      </c>
    </row>
    <row r="168" spans="1:14">
      <c r="A168" s="4">
        <v>45637</v>
      </c>
      <c r="B168" s="70" t="s">
        <v>41</v>
      </c>
      <c r="C168" s="70" t="s">
        <v>49</v>
      </c>
      <c r="D168" s="70" t="s">
        <v>43</v>
      </c>
      <c r="E168" s="59">
        <v>2</v>
      </c>
      <c r="F168" s="70" t="s">
        <v>44</v>
      </c>
      <c r="G168" s="70" t="s">
        <v>30</v>
      </c>
      <c r="H168" s="4">
        <v>45642</v>
      </c>
      <c r="I168" s="70" t="s">
        <v>356</v>
      </c>
      <c r="J168" s="70" t="s">
        <v>1948</v>
      </c>
      <c r="K168" s="22">
        <f t="shared" si="3"/>
        <v>2</v>
      </c>
      <c r="L168" s="60">
        <v>0</v>
      </c>
      <c r="N168" s="293" t="s">
        <v>1949</v>
      </c>
    </row>
    <row r="169" spans="1:14">
      <c r="A169" s="4">
        <v>45637</v>
      </c>
      <c r="B169" s="70" t="s">
        <v>41</v>
      </c>
      <c r="C169" s="70" t="s">
        <v>49</v>
      </c>
      <c r="D169" s="70" t="s">
        <v>43</v>
      </c>
      <c r="E169" s="59">
        <v>2</v>
      </c>
      <c r="F169" s="70" t="s">
        <v>44</v>
      </c>
      <c r="G169" s="70" t="s">
        <v>36</v>
      </c>
      <c r="H169" s="4">
        <v>45644</v>
      </c>
      <c r="I169" s="70" t="s">
        <v>356</v>
      </c>
      <c r="J169" s="70" t="s">
        <v>1950</v>
      </c>
      <c r="K169" s="22">
        <f t="shared" si="3"/>
        <v>2</v>
      </c>
      <c r="L169" s="60">
        <v>0</v>
      </c>
      <c r="N169" s="293" t="s">
        <v>972</v>
      </c>
    </row>
    <row r="170" spans="1:14">
      <c r="A170" s="4">
        <v>45637</v>
      </c>
      <c r="B170" s="70" t="s">
        <v>41</v>
      </c>
      <c r="C170" s="70" t="s">
        <v>49</v>
      </c>
      <c r="D170" s="70" t="s">
        <v>43</v>
      </c>
      <c r="E170" s="59">
        <v>1</v>
      </c>
      <c r="F170" s="70" t="s">
        <v>44</v>
      </c>
      <c r="G170" s="70" t="s">
        <v>38</v>
      </c>
      <c r="H170" s="4">
        <v>45639</v>
      </c>
      <c r="I170" s="70" t="s">
        <v>356</v>
      </c>
      <c r="J170" s="70" t="s">
        <v>570</v>
      </c>
      <c r="K170" s="22">
        <f t="shared" si="3"/>
        <v>1</v>
      </c>
      <c r="L170" s="60">
        <v>0</v>
      </c>
      <c r="M170" s="224">
        <v>45644</v>
      </c>
      <c r="N170" s="294" t="s">
        <v>1122</v>
      </c>
    </row>
    <row r="171" spans="1:14">
      <c r="A171" s="4">
        <v>45644</v>
      </c>
      <c r="B171" s="70" t="s">
        <v>41</v>
      </c>
      <c r="C171" s="70" t="s">
        <v>49</v>
      </c>
      <c r="D171" s="70" t="s">
        <v>43</v>
      </c>
      <c r="E171" s="59">
        <v>1</v>
      </c>
      <c r="F171" s="70" t="s">
        <v>44</v>
      </c>
      <c r="G171" s="70" t="s">
        <v>40</v>
      </c>
      <c r="H171" s="4">
        <v>45644</v>
      </c>
      <c r="I171" s="70" t="s">
        <v>356</v>
      </c>
      <c r="J171" s="70" t="s">
        <v>567</v>
      </c>
      <c r="K171" s="22">
        <f t="shared" si="3"/>
        <v>1</v>
      </c>
      <c r="L171" s="60">
        <v>0</v>
      </c>
      <c r="N171" s="294" t="s">
        <v>1081</v>
      </c>
    </row>
    <row r="172" spans="1:14">
      <c r="A172" s="4">
        <v>45639</v>
      </c>
      <c r="B172" s="70" t="s">
        <v>41</v>
      </c>
      <c r="C172" s="70" t="s">
        <v>42</v>
      </c>
      <c r="D172" s="70" t="s">
        <v>43</v>
      </c>
      <c r="E172" s="59">
        <v>34</v>
      </c>
      <c r="F172" s="70" t="s">
        <v>44</v>
      </c>
      <c r="G172" s="70" t="s">
        <v>17</v>
      </c>
      <c r="H172" s="4">
        <v>45644</v>
      </c>
      <c r="I172" s="70" t="s">
        <v>356</v>
      </c>
      <c r="J172" s="70" t="s">
        <v>1952</v>
      </c>
      <c r="K172" s="22">
        <f t="shared" si="3"/>
        <v>13</v>
      </c>
      <c r="L172" s="60">
        <v>21</v>
      </c>
      <c r="M172" s="224">
        <v>45644</v>
      </c>
      <c r="N172" s="295" t="s">
        <v>1017</v>
      </c>
    </row>
    <row r="173" spans="1:14">
      <c r="A173" s="4">
        <v>45629</v>
      </c>
      <c r="B173" s="70" t="s">
        <v>41</v>
      </c>
      <c r="C173" s="70" t="s">
        <v>42</v>
      </c>
      <c r="D173" s="70" t="s">
        <v>43</v>
      </c>
      <c r="E173" s="59">
        <v>1</v>
      </c>
      <c r="F173" s="70" t="s">
        <v>44</v>
      </c>
      <c r="G173" s="70" t="s">
        <v>15</v>
      </c>
      <c r="H173" s="4">
        <v>45629</v>
      </c>
      <c r="I173" s="70" t="s">
        <v>356</v>
      </c>
      <c r="J173" s="70" t="s">
        <v>1953</v>
      </c>
      <c r="K173" s="22">
        <f t="shared" si="3"/>
        <v>0</v>
      </c>
      <c r="L173" s="60">
        <v>1</v>
      </c>
      <c r="M173" s="224">
        <v>45629</v>
      </c>
      <c r="N173" s="295" t="s">
        <v>1406</v>
      </c>
    </row>
    <row r="174" spans="1:14">
      <c r="A174" s="4">
        <v>45630</v>
      </c>
      <c r="B174" s="70" t="s">
        <v>41</v>
      </c>
      <c r="C174" s="70" t="s">
        <v>46</v>
      </c>
      <c r="D174" s="70" t="s">
        <v>43</v>
      </c>
      <c r="E174" s="59">
        <v>1</v>
      </c>
      <c r="F174" s="70" t="s">
        <v>44</v>
      </c>
      <c r="G174" s="70" t="s">
        <v>15</v>
      </c>
      <c r="H174" s="4">
        <v>45630</v>
      </c>
      <c r="I174" s="70" t="s">
        <v>356</v>
      </c>
      <c r="J174" s="70" t="s">
        <v>708</v>
      </c>
      <c r="K174" s="22">
        <f t="shared" si="3"/>
        <v>1</v>
      </c>
      <c r="L174" s="60">
        <v>0</v>
      </c>
      <c r="M174" s="224">
        <v>45635</v>
      </c>
      <c r="N174" s="295" t="s">
        <v>1406</v>
      </c>
    </row>
    <row r="175" spans="1:14">
      <c r="A175" s="4">
        <v>45644</v>
      </c>
      <c r="B175" s="70" t="s">
        <v>41</v>
      </c>
      <c r="C175" s="70" t="s">
        <v>46</v>
      </c>
      <c r="D175" s="70" t="s">
        <v>43</v>
      </c>
      <c r="E175" s="59">
        <v>3</v>
      </c>
      <c r="F175" s="70" t="s">
        <v>44</v>
      </c>
      <c r="G175" s="70" t="s">
        <v>15</v>
      </c>
      <c r="H175" s="4">
        <v>45644</v>
      </c>
      <c r="I175" s="70" t="s">
        <v>356</v>
      </c>
      <c r="J175" s="70" t="s">
        <v>1954</v>
      </c>
      <c r="K175" s="22">
        <f t="shared" si="3"/>
        <v>2</v>
      </c>
      <c r="L175" s="60">
        <v>1</v>
      </c>
      <c r="M175" s="224">
        <v>45644</v>
      </c>
      <c r="N175" s="295" t="s">
        <v>1327</v>
      </c>
    </row>
    <row r="176" spans="1:14">
      <c r="A176" s="4">
        <v>45637</v>
      </c>
      <c r="B176" s="70" t="s">
        <v>41</v>
      </c>
      <c r="C176" s="70" t="s">
        <v>49</v>
      </c>
      <c r="D176" s="70" t="s">
        <v>43</v>
      </c>
      <c r="E176" s="59">
        <v>16</v>
      </c>
      <c r="F176" s="70" t="s">
        <v>44</v>
      </c>
      <c r="G176" s="70" t="s">
        <v>17</v>
      </c>
      <c r="H176" s="4">
        <v>45645</v>
      </c>
      <c r="I176" s="70" t="s">
        <v>356</v>
      </c>
      <c r="J176" s="70" t="s">
        <v>1955</v>
      </c>
      <c r="K176" s="22">
        <f t="shared" si="3"/>
        <v>14</v>
      </c>
      <c r="L176" s="60">
        <v>2</v>
      </c>
      <c r="M176" s="224">
        <v>45649</v>
      </c>
      <c r="N176" s="295" t="s">
        <v>1017</v>
      </c>
    </row>
    <row r="177" spans="1:14">
      <c r="A177" s="4">
        <v>45644</v>
      </c>
      <c r="B177" s="70" t="s">
        <v>41</v>
      </c>
      <c r="C177" s="70" t="s">
        <v>49</v>
      </c>
      <c r="D177" s="70" t="s">
        <v>43</v>
      </c>
      <c r="E177" s="59">
        <v>50</v>
      </c>
      <c r="F177" s="70" t="s">
        <v>44</v>
      </c>
      <c r="G177" s="70" t="s">
        <v>37</v>
      </c>
      <c r="H177" s="4">
        <v>45649</v>
      </c>
      <c r="I177" s="70" t="s">
        <v>356</v>
      </c>
      <c r="J177" s="70" t="s">
        <v>1956</v>
      </c>
      <c r="K177" s="22">
        <f t="shared" si="3"/>
        <v>41</v>
      </c>
      <c r="L177" s="60">
        <v>9</v>
      </c>
      <c r="M177" s="224">
        <v>45649</v>
      </c>
      <c r="N177" s="295" t="s">
        <v>1013</v>
      </c>
    </row>
    <row r="178" spans="1:14">
      <c r="A178" s="4">
        <v>45644</v>
      </c>
      <c r="B178" s="70" t="s">
        <v>41</v>
      </c>
      <c r="C178" s="70" t="s">
        <v>49</v>
      </c>
      <c r="D178" s="70" t="s">
        <v>43</v>
      </c>
      <c r="E178" s="59">
        <v>38</v>
      </c>
      <c r="F178" s="70" t="s">
        <v>44</v>
      </c>
      <c r="G178" s="70" t="s">
        <v>37</v>
      </c>
      <c r="H178" s="4">
        <v>45649</v>
      </c>
      <c r="I178" s="70" t="s">
        <v>356</v>
      </c>
      <c r="J178" s="70" t="s">
        <v>1168</v>
      </c>
      <c r="K178" s="22">
        <f t="shared" si="3"/>
        <v>33</v>
      </c>
      <c r="L178" s="60">
        <v>5</v>
      </c>
      <c r="M178" s="224">
        <v>45649</v>
      </c>
      <c r="N178" s="295" t="s">
        <v>1008</v>
      </c>
    </row>
    <row r="179" spans="1:14">
      <c r="A179" s="4">
        <v>45644</v>
      </c>
      <c r="B179" s="70" t="s">
        <v>41</v>
      </c>
      <c r="C179" s="70" t="s">
        <v>49</v>
      </c>
      <c r="D179" s="70" t="s">
        <v>43</v>
      </c>
      <c r="E179" s="59">
        <v>41</v>
      </c>
      <c r="F179" s="70" t="s">
        <v>44</v>
      </c>
      <c r="G179" s="70" t="s">
        <v>37</v>
      </c>
      <c r="H179" s="4">
        <v>45649</v>
      </c>
      <c r="I179" s="70" t="s">
        <v>356</v>
      </c>
      <c r="J179" s="70" t="s">
        <v>1169</v>
      </c>
      <c r="K179" s="22">
        <f t="shared" si="3"/>
        <v>37</v>
      </c>
      <c r="L179" s="60">
        <v>4</v>
      </c>
      <c r="M179" s="224">
        <v>45649</v>
      </c>
      <c r="N179" s="295" t="s">
        <v>1008</v>
      </c>
    </row>
    <row r="180" spans="1:14">
      <c r="A180" s="4">
        <v>45642</v>
      </c>
      <c r="B180" s="70" t="s">
        <v>41</v>
      </c>
      <c r="C180" s="70" t="s">
        <v>46</v>
      </c>
      <c r="D180" s="70" t="s">
        <v>139</v>
      </c>
      <c r="E180" s="59">
        <v>1</v>
      </c>
      <c r="F180" s="70" t="s">
        <v>44</v>
      </c>
      <c r="G180" s="70" t="s">
        <v>14</v>
      </c>
      <c r="H180" s="4">
        <v>45642</v>
      </c>
      <c r="I180" s="70" t="s">
        <v>356</v>
      </c>
      <c r="J180" s="70" t="s">
        <v>142</v>
      </c>
      <c r="K180" s="22">
        <f t="shared" si="3"/>
        <v>1</v>
      </c>
      <c r="L180" s="60">
        <v>0</v>
      </c>
      <c r="M180" s="224">
        <v>45642</v>
      </c>
    </row>
    <row r="181" spans="1:14">
      <c r="A181" s="4">
        <v>45642</v>
      </c>
      <c r="B181" s="70" t="s">
        <v>41</v>
      </c>
      <c r="C181" s="70" t="s">
        <v>46</v>
      </c>
      <c r="D181" s="70" t="s">
        <v>139</v>
      </c>
      <c r="E181" s="59">
        <v>1</v>
      </c>
      <c r="F181" s="70" t="s">
        <v>44</v>
      </c>
      <c r="G181" s="70" t="s">
        <v>15</v>
      </c>
      <c r="H181" s="4">
        <v>45642</v>
      </c>
      <c r="I181" s="70" t="s">
        <v>356</v>
      </c>
      <c r="J181" s="70" t="s">
        <v>648</v>
      </c>
      <c r="K181" s="22">
        <f t="shared" si="3"/>
        <v>1</v>
      </c>
      <c r="L181" s="60">
        <v>0</v>
      </c>
      <c r="M181" s="224">
        <v>45642</v>
      </c>
    </row>
    <row r="182" spans="1:14">
      <c r="A182" s="4">
        <v>45642</v>
      </c>
      <c r="B182" s="70" t="s">
        <v>41</v>
      </c>
      <c r="C182" s="70" t="s">
        <v>46</v>
      </c>
      <c r="D182" s="70" t="s">
        <v>139</v>
      </c>
      <c r="E182" s="59">
        <v>2</v>
      </c>
      <c r="F182" s="70" t="s">
        <v>44</v>
      </c>
      <c r="G182" s="70" t="s">
        <v>37</v>
      </c>
      <c r="H182" s="4">
        <v>45642</v>
      </c>
      <c r="I182" s="70" t="s">
        <v>356</v>
      </c>
      <c r="J182" s="70" t="s">
        <v>214</v>
      </c>
      <c r="K182" s="22">
        <f t="shared" si="3"/>
        <v>2</v>
      </c>
      <c r="L182" s="60">
        <v>0</v>
      </c>
      <c r="M182" s="224">
        <v>45642</v>
      </c>
    </row>
    <row r="183" spans="1:14">
      <c r="A183" s="4">
        <v>45642</v>
      </c>
      <c r="B183" s="70" t="s">
        <v>41</v>
      </c>
      <c r="C183" s="70" t="s">
        <v>46</v>
      </c>
      <c r="D183" s="70" t="s">
        <v>173</v>
      </c>
      <c r="E183" s="59">
        <v>1</v>
      </c>
      <c r="F183" s="70" t="s">
        <v>44</v>
      </c>
      <c r="G183" s="70" t="s">
        <v>14</v>
      </c>
      <c r="H183" s="4">
        <v>45642</v>
      </c>
      <c r="I183" s="70" t="s">
        <v>356</v>
      </c>
      <c r="J183" s="70" t="s">
        <v>1957</v>
      </c>
      <c r="K183" s="22">
        <f t="shared" si="3"/>
        <v>1</v>
      </c>
      <c r="L183" s="60">
        <v>0</v>
      </c>
      <c r="M183" s="224">
        <v>45642</v>
      </c>
    </row>
    <row r="184" spans="1:14">
      <c r="A184" s="4">
        <v>45642</v>
      </c>
      <c r="B184" s="70" t="s">
        <v>41</v>
      </c>
      <c r="C184" s="70" t="s">
        <v>46</v>
      </c>
      <c r="D184" s="70" t="s">
        <v>173</v>
      </c>
      <c r="E184" s="59">
        <v>1</v>
      </c>
      <c r="F184" s="70" t="s">
        <v>44</v>
      </c>
      <c r="G184" s="70" t="s">
        <v>15</v>
      </c>
      <c r="H184" s="4">
        <v>45642</v>
      </c>
      <c r="I184" s="70" t="s">
        <v>356</v>
      </c>
      <c r="J184" s="70" t="s">
        <v>1282</v>
      </c>
      <c r="K184" s="22">
        <f t="shared" si="3"/>
        <v>0</v>
      </c>
      <c r="L184" s="60">
        <v>1</v>
      </c>
      <c r="M184" s="224">
        <v>45642</v>
      </c>
    </row>
    <row r="185" spans="1:14">
      <c r="A185" s="4">
        <v>45642</v>
      </c>
      <c r="B185" s="70" t="s">
        <v>41</v>
      </c>
      <c r="C185" s="70" t="s">
        <v>46</v>
      </c>
      <c r="D185" s="70" t="s">
        <v>168</v>
      </c>
      <c r="E185" s="59">
        <v>1</v>
      </c>
      <c r="F185" s="70" t="s">
        <v>44</v>
      </c>
      <c r="G185" s="70" t="s">
        <v>14</v>
      </c>
      <c r="H185" s="4">
        <v>45642</v>
      </c>
      <c r="I185" s="70" t="s">
        <v>356</v>
      </c>
      <c r="J185" s="70" t="s">
        <v>674</v>
      </c>
      <c r="K185" s="22">
        <f t="shared" si="3"/>
        <v>0</v>
      </c>
      <c r="L185" s="60">
        <v>1</v>
      </c>
      <c r="M185" s="224">
        <v>45632</v>
      </c>
    </row>
    <row r="186" spans="1:14">
      <c r="A186" s="4">
        <v>45642</v>
      </c>
      <c r="B186" s="70" t="s">
        <v>41</v>
      </c>
      <c r="C186" s="70" t="s">
        <v>46</v>
      </c>
      <c r="D186" s="70" t="s">
        <v>168</v>
      </c>
      <c r="E186" s="59">
        <v>1</v>
      </c>
      <c r="F186" s="70" t="s">
        <v>44</v>
      </c>
      <c r="G186" s="70" t="s">
        <v>15</v>
      </c>
      <c r="H186" s="4">
        <v>45642</v>
      </c>
      <c r="I186" s="70" t="s">
        <v>356</v>
      </c>
      <c r="J186" s="70" t="s">
        <v>675</v>
      </c>
      <c r="K186" s="22">
        <f t="shared" ref="K186:K249" si="4">IF(H186="",0,IF(L186&gt;E186,"ERROR",E186-L186))</f>
        <v>0</v>
      </c>
      <c r="L186" s="60">
        <v>1</v>
      </c>
      <c r="M186" s="224">
        <v>45642</v>
      </c>
    </row>
    <row r="187" spans="1:14">
      <c r="A187" s="4">
        <v>45642</v>
      </c>
      <c r="B187" s="70" t="s">
        <v>41</v>
      </c>
      <c r="C187" s="70" t="s">
        <v>46</v>
      </c>
      <c r="D187" s="70" t="s">
        <v>168</v>
      </c>
      <c r="E187" s="59">
        <v>1</v>
      </c>
      <c r="F187" s="70" t="s">
        <v>44</v>
      </c>
      <c r="G187" s="70" t="s">
        <v>37</v>
      </c>
      <c r="H187" s="4">
        <v>45642</v>
      </c>
      <c r="I187" s="70" t="s">
        <v>356</v>
      </c>
      <c r="J187" s="70" t="s">
        <v>348</v>
      </c>
      <c r="K187" s="22">
        <f t="shared" si="4"/>
        <v>1</v>
      </c>
      <c r="L187" s="60">
        <v>0</v>
      </c>
      <c r="M187" s="224">
        <v>45642</v>
      </c>
    </row>
    <row r="188" spans="1:14">
      <c r="A188" s="4">
        <v>45642</v>
      </c>
      <c r="B188" s="70" t="s">
        <v>41</v>
      </c>
      <c r="C188" s="70" t="s">
        <v>46</v>
      </c>
      <c r="D188" s="70" t="s">
        <v>168</v>
      </c>
      <c r="E188" s="59">
        <v>1</v>
      </c>
      <c r="F188" s="70" t="s">
        <v>44</v>
      </c>
      <c r="G188" s="70" t="s">
        <v>14</v>
      </c>
      <c r="H188" s="4">
        <v>45642</v>
      </c>
      <c r="I188" s="70" t="s">
        <v>356</v>
      </c>
      <c r="J188" s="70" t="s">
        <v>677</v>
      </c>
      <c r="K188" s="22">
        <f t="shared" si="4"/>
        <v>1</v>
      </c>
      <c r="L188" s="60">
        <v>0</v>
      </c>
      <c r="M188" s="224">
        <v>45642</v>
      </c>
    </row>
    <row r="189" spans="1:14">
      <c r="A189" s="4">
        <v>45642</v>
      </c>
      <c r="B189" s="70" t="s">
        <v>41</v>
      </c>
      <c r="C189" s="70" t="s">
        <v>46</v>
      </c>
      <c r="D189" s="70" t="s">
        <v>168</v>
      </c>
      <c r="E189" s="59">
        <v>1</v>
      </c>
      <c r="F189" s="70" t="s">
        <v>44</v>
      </c>
      <c r="G189" s="70" t="s">
        <v>15</v>
      </c>
      <c r="H189" s="4">
        <v>45642</v>
      </c>
      <c r="I189" s="70" t="s">
        <v>356</v>
      </c>
      <c r="J189" s="70" t="s">
        <v>466</v>
      </c>
      <c r="K189" s="22">
        <f t="shared" si="4"/>
        <v>1</v>
      </c>
      <c r="L189" s="60">
        <v>0</v>
      </c>
      <c r="M189" s="224">
        <v>45642</v>
      </c>
    </row>
    <row r="190" spans="1:14">
      <c r="A190" s="4">
        <v>45642</v>
      </c>
      <c r="B190" s="70" t="s">
        <v>41</v>
      </c>
      <c r="C190" s="70" t="s">
        <v>46</v>
      </c>
      <c r="D190" s="70" t="s">
        <v>168</v>
      </c>
      <c r="E190" s="59">
        <v>2</v>
      </c>
      <c r="F190" s="70" t="s">
        <v>44</v>
      </c>
      <c r="G190" s="70" t="s">
        <v>37</v>
      </c>
      <c r="H190" s="4">
        <v>45642</v>
      </c>
      <c r="I190" s="70" t="s">
        <v>356</v>
      </c>
      <c r="J190" s="70" t="s">
        <v>155</v>
      </c>
      <c r="K190" s="22">
        <f t="shared" si="4"/>
        <v>1</v>
      </c>
      <c r="L190" s="60">
        <v>1</v>
      </c>
      <c r="M190" s="224">
        <v>45642</v>
      </c>
    </row>
    <row r="191" spans="1:14">
      <c r="A191" s="4">
        <v>45642</v>
      </c>
      <c r="B191" s="70" t="s">
        <v>41</v>
      </c>
      <c r="C191" s="70" t="s">
        <v>46</v>
      </c>
      <c r="D191" s="70" t="s">
        <v>168</v>
      </c>
      <c r="E191" s="59">
        <v>2</v>
      </c>
      <c r="F191" s="70" t="s">
        <v>44</v>
      </c>
      <c r="G191" s="70" t="s">
        <v>17</v>
      </c>
      <c r="H191" s="4">
        <v>45642</v>
      </c>
      <c r="I191" s="70" t="s">
        <v>356</v>
      </c>
      <c r="J191" s="70" t="s">
        <v>373</v>
      </c>
      <c r="K191" s="22">
        <f t="shared" si="4"/>
        <v>2</v>
      </c>
      <c r="L191" s="60">
        <v>0</v>
      </c>
      <c r="M191" s="224">
        <v>45642</v>
      </c>
    </row>
    <row r="192" spans="1:14">
      <c r="A192" s="4">
        <v>45642</v>
      </c>
      <c r="B192" s="70" t="s">
        <v>41</v>
      </c>
      <c r="C192" s="70" t="s">
        <v>42</v>
      </c>
      <c r="D192" s="70" t="s">
        <v>180</v>
      </c>
      <c r="E192" s="59">
        <v>1</v>
      </c>
      <c r="F192" s="70" t="s">
        <v>44</v>
      </c>
      <c r="G192" s="70" t="s">
        <v>15</v>
      </c>
      <c r="H192" s="4">
        <v>45642</v>
      </c>
      <c r="I192" s="70" t="s">
        <v>356</v>
      </c>
      <c r="J192" s="70" t="s">
        <v>350</v>
      </c>
      <c r="K192" s="22">
        <f t="shared" si="4"/>
        <v>1</v>
      </c>
      <c r="L192" s="60">
        <v>0</v>
      </c>
      <c r="M192" s="224">
        <v>45642</v>
      </c>
    </row>
    <row r="193" spans="1:13">
      <c r="A193" s="4">
        <v>45642</v>
      </c>
      <c r="B193" s="70" t="s">
        <v>41</v>
      </c>
      <c r="C193" s="70" t="s">
        <v>42</v>
      </c>
      <c r="D193" s="70" t="s">
        <v>180</v>
      </c>
      <c r="E193" s="59">
        <v>1</v>
      </c>
      <c r="F193" s="70" t="s">
        <v>44</v>
      </c>
      <c r="G193" s="70" t="s">
        <v>15</v>
      </c>
      <c r="H193" s="4">
        <v>45642</v>
      </c>
      <c r="I193" s="70" t="s">
        <v>356</v>
      </c>
      <c r="J193" s="70" t="s">
        <v>347</v>
      </c>
      <c r="K193" s="22">
        <f t="shared" si="4"/>
        <v>1</v>
      </c>
      <c r="L193" s="60">
        <v>0</v>
      </c>
      <c r="M193" s="224">
        <v>45642</v>
      </c>
    </row>
    <row r="194" spans="1:13">
      <c r="A194" s="4">
        <v>45642</v>
      </c>
      <c r="B194" s="70" t="s">
        <v>41</v>
      </c>
      <c r="C194" s="70" t="s">
        <v>42</v>
      </c>
      <c r="D194" s="70" t="s">
        <v>131</v>
      </c>
      <c r="E194" s="59">
        <v>1</v>
      </c>
      <c r="F194" s="70" t="s">
        <v>44</v>
      </c>
      <c r="G194" s="70" t="s">
        <v>14</v>
      </c>
      <c r="H194" s="4">
        <v>45642</v>
      </c>
      <c r="I194" s="70" t="s">
        <v>356</v>
      </c>
      <c r="J194" s="70" t="s">
        <v>343</v>
      </c>
      <c r="K194" s="22">
        <f t="shared" si="4"/>
        <v>1</v>
      </c>
      <c r="L194" s="60">
        <v>0</v>
      </c>
      <c r="M194" s="224">
        <v>45642</v>
      </c>
    </row>
    <row r="195" spans="1:13">
      <c r="A195" s="4">
        <v>45642</v>
      </c>
      <c r="B195" s="70" t="s">
        <v>41</v>
      </c>
      <c r="C195" s="70" t="s">
        <v>42</v>
      </c>
      <c r="D195" s="70" t="s">
        <v>131</v>
      </c>
      <c r="E195" s="59">
        <v>1</v>
      </c>
      <c r="F195" s="70" t="s">
        <v>44</v>
      </c>
      <c r="G195" s="70" t="s">
        <v>14</v>
      </c>
      <c r="H195" s="4">
        <v>45642</v>
      </c>
      <c r="I195" s="70" t="s">
        <v>356</v>
      </c>
      <c r="J195" s="70" t="s">
        <v>1958</v>
      </c>
      <c r="K195" s="22">
        <f t="shared" ref="K195" si="5">IF(H195="",0,IF(L195&gt;E195,"ERROR",E195-L195))</f>
        <v>1</v>
      </c>
      <c r="L195" s="60">
        <v>0</v>
      </c>
      <c r="M195" s="224">
        <v>45642</v>
      </c>
    </row>
    <row r="196" spans="1:13">
      <c r="A196" s="4">
        <v>45644</v>
      </c>
      <c r="B196" s="70" t="s">
        <v>41</v>
      </c>
      <c r="C196" s="70" t="s">
        <v>42</v>
      </c>
      <c r="D196" s="70" t="s">
        <v>127</v>
      </c>
      <c r="E196" s="59">
        <v>1</v>
      </c>
      <c r="F196" s="70" t="s">
        <v>44</v>
      </c>
      <c r="G196" s="70" t="s">
        <v>15</v>
      </c>
      <c r="H196" s="4">
        <v>45644</v>
      </c>
      <c r="I196" s="70" t="s">
        <v>356</v>
      </c>
      <c r="J196" s="70" t="s">
        <v>1793</v>
      </c>
      <c r="K196" s="22">
        <f t="shared" si="4"/>
        <v>1</v>
      </c>
      <c r="L196" s="60">
        <v>0</v>
      </c>
      <c r="M196" s="224">
        <v>45644</v>
      </c>
    </row>
    <row r="197" spans="1:13">
      <c r="A197" s="4">
        <v>45645</v>
      </c>
      <c r="B197" s="70" t="s">
        <v>41</v>
      </c>
      <c r="C197" s="70" t="s">
        <v>46</v>
      </c>
      <c r="D197" s="70" t="s">
        <v>43</v>
      </c>
      <c r="E197" s="59">
        <v>1</v>
      </c>
      <c r="F197" s="70" t="s">
        <v>44</v>
      </c>
      <c r="G197" s="70" t="s">
        <v>14</v>
      </c>
      <c r="H197" s="4">
        <v>45645</v>
      </c>
      <c r="I197" s="70" t="s">
        <v>356</v>
      </c>
      <c r="J197" s="70" t="s">
        <v>250</v>
      </c>
      <c r="K197" s="22">
        <f t="shared" si="4"/>
        <v>1</v>
      </c>
      <c r="L197" s="60">
        <v>0</v>
      </c>
      <c r="M197" s="224">
        <v>45645</v>
      </c>
    </row>
    <row r="198" spans="1:13">
      <c r="A198" s="4">
        <v>45645</v>
      </c>
      <c r="B198" s="70" t="s">
        <v>41</v>
      </c>
      <c r="C198" s="70" t="s">
        <v>46</v>
      </c>
      <c r="D198" s="70" t="s">
        <v>43</v>
      </c>
      <c r="E198" s="59">
        <v>1</v>
      </c>
      <c r="F198" s="70" t="s">
        <v>44</v>
      </c>
      <c r="G198" s="70" t="s">
        <v>15</v>
      </c>
      <c r="H198" s="4">
        <v>45645</v>
      </c>
      <c r="I198" s="70" t="s">
        <v>356</v>
      </c>
      <c r="J198" s="70" t="s">
        <v>251</v>
      </c>
      <c r="K198" s="22">
        <f t="shared" si="4"/>
        <v>1</v>
      </c>
      <c r="L198" s="60">
        <v>0</v>
      </c>
      <c r="M198" s="224">
        <v>45645</v>
      </c>
    </row>
    <row r="199" spans="1:13">
      <c r="A199" s="4">
        <v>45645</v>
      </c>
      <c r="B199" s="70" t="s">
        <v>41</v>
      </c>
      <c r="C199" s="70" t="s">
        <v>42</v>
      </c>
      <c r="D199" s="70" t="s">
        <v>43</v>
      </c>
      <c r="E199" s="59">
        <v>1</v>
      </c>
      <c r="F199" s="70" t="s">
        <v>44</v>
      </c>
      <c r="G199" s="70" t="s">
        <v>14</v>
      </c>
      <c r="H199" s="4">
        <v>45645</v>
      </c>
      <c r="I199" s="70" t="s">
        <v>356</v>
      </c>
      <c r="J199" s="70" t="s">
        <v>523</v>
      </c>
      <c r="K199" s="22">
        <f t="shared" si="4"/>
        <v>1</v>
      </c>
      <c r="L199" s="60">
        <v>0</v>
      </c>
      <c r="M199" s="224">
        <v>45645</v>
      </c>
    </row>
    <row r="200" spans="1:13">
      <c r="A200" s="4">
        <v>45645</v>
      </c>
      <c r="B200" s="70" t="s">
        <v>41</v>
      </c>
      <c r="C200" s="70" t="s">
        <v>42</v>
      </c>
      <c r="D200" s="70" t="s">
        <v>43</v>
      </c>
      <c r="E200" s="59">
        <v>1</v>
      </c>
      <c r="F200" s="70" t="s">
        <v>44</v>
      </c>
      <c r="G200" s="70" t="s">
        <v>15</v>
      </c>
      <c r="H200" s="4">
        <v>45645</v>
      </c>
      <c r="I200" s="70" t="s">
        <v>356</v>
      </c>
      <c r="J200" s="70" t="s">
        <v>522</v>
      </c>
      <c r="K200" s="22">
        <f t="shared" si="4"/>
        <v>1</v>
      </c>
      <c r="L200" s="60">
        <v>0</v>
      </c>
      <c r="M200" s="224">
        <v>45645</v>
      </c>
    </row>
    <row r="201" spans="1:13">
      <c r="A201" s="4">
        <v>45646</v>
      </c>
      <c r="B201" s="70" t="s">
        <v>41</v>
      </c>
      <c r="C201" s="70" t="s">
        <v>46</v>
      </c>
      <c r="D201" s="70" t="s">
        <v>43</v>
      </c>
      <c r="E201" s="59">
        <v>1</v>
      </c>
      <c r="F201" s="70" t="s">
        <v>44</v>
      </c>
      <c r="G201" s="70" t="s">
        <v>14</v>
      </c>
      <c r="H201" s="4">
        <v>45646</v>
      </c>
      <c r="I201" s="70" t="s">
        <v>356</v>
      </c>
      <c r="J201" s="70" t="s">
        <v>254</v>
      </c>
      <c r="K201" s="22">
        <f t="shared" si="4"/>
        <v>1</v>
      </c>
      <c r="L201" s="60">
        <v>0</v>
      </c>
      <c r="M201" s="224">
        <v>45646</v>
      </c>
    </row>
    <row r="202" spans="1:13">
      <c r="A202" s="4">
        <v>45646</v>
      </c>
      <c r="B202" s="70" t="s">
        <v>41</v>
      </c>
      <c r="C202" s="70" t="s">
        <v>46</v>
      </c>
      <c r="D202" s="70" t="s">
        <v>43</v>
      </c>
      <c r="E202" s="59">
        <v>1</v>
      </c>
      <c r="F202" s="70" t="s">
        <v>44</v>
      </c>
      <c r="G202" s="70" t="s">
        <v>15</v>
      </c>
      <c r="H202" s="4">
        <v>45646</v>
      </c>
      <c r="I202" s="70" t="s">
        <v>356</v>
      </c>
      <c r="J202" s="70" t="s">
        <v>255</v>
      </c>
      <c r="K202" s="22">
        <f t="shared" si="4"/>
        <v>1</v>
      </c>
      <c r="L202" s="60">
        <v>0</v>
      </c>
      <c r="M202" s="224">
        <v>45646</v>
      </c>
    </row>
    <row r="203" spans="1:13">
      <c r="A203" s="4">
        <v>45645</v>
      </c>
      <c r="B203" s="70" t="s">
        <v>41</v>
      </c>
      <c r="C203" s="70" t="s">
        <v>46</v>
      </c>
      <c r="D203" s="70" t="s">
        <v>43</v>
      </c>
      <c r="E203" s="59">
        <v>1</v>
      </c>
      <c r="F203" s="70" t="s">
        <v>44</v>
      </c>
      <c r="G203" s="70" t="s">
        <v>14</v>
      </c>
      <c r="H203" s="4">
        <v>45645</v>
      </c>
      <c r="I203" s="70" t="s">
        <v>356</v>
      </c>
      <c r="J203" s="70" t="s">
        <v>1268</v>
      </c>
      <c r="K203" s="22">
        <f t="shared" si="4"/>
        <v>0</v>
      </c>
      <c r="L203" s="60">
        <v>1</v>
      </c>
      <c r="M203" s="225">
        <v>45645</v>
      </c>
    </row>
    <row r="204" spans="1:13">
      <c r="A204" s="4">
        <v>45646</v>
      </c>
      <c r="B204" s="70" t="s">
        <v>41</v>
      </c>
      <c r="C204" s="70" t="s">
        <v>46</v>
      </c>
      <c r="D204" s="70" t="s">
        <v>43</v>
      </c>
      <c r="E204" s="59">
        <v>1</v>
      </c>
      <c r="F204" s="70" t="s">
        <v>44</v>
      </c>
      <c r="G204" s="70" t="s">
        <v>14</v>
      </c>
      <c r="H204" s="4">
        <v>45646</v>
      </c>
      <c r="I204" s="70" t="s">
        <v>356</v>
      </c>
      <c r="J204" s="70" t="s">
        <v>1268</v>
      </c>
      <c r="K204" s="22">
        <f t="shared" ref="K204" si="6">IF(H204="",0,IF(L204&gt;E204,"ERROR",E204-L204))</f>
        <v>1</v>
      </c>
      <c r="L204" s="60">
        <v>0</v>
      </c>
      <c r="M204" s="225">
        <v>45646</v>
      </c>
    </row>
    <row r="205" spans="1:13">
      <c r="A205" s="4">
        <v>45646</v>
      </c>
      <c r="B205" s="70" t="s">
        <v>41</v>
      </c>
      <c r="C205" s="70" t="s">
        <v>49</v>
      </c>
      <c r="D205" s="70" t="s">
        <v>43</v>
      </c>
      <c r="E205" s="59">
        <v>1</v>
      </c>
      <c r="F205" s="70" t="s">
        <v>44</v>
      </c>
      <c r="G205" s="70" t="s">
        <v>14</v>
      </c>
      <c r="H205" s="4">
        <v>45646</v>
      </c>
      <c r="I205" s="70" t="s">
        <v>356</v>
      </c>
      <c r="J205" s="70" t="s">
        <v>715</v>
      </c>
      <c r="K205" s="22">
        <f t="shared" si="4"/>
        <v>1</v>
      </c>
      <c r="L205" s="60">
        <v>0</v>
      </c>
      <c r="M205" s="224">
        <v>45646</v>
      </c>
    </row>
    <row r="206" spans="1:13">
      <c r="A206" s="4">
        <v>45646</v>
      </c>
      <c r="B206" s="70" t="s">
        <v>41</v>
      </c>
      <c r="C206" s="70" t="s">
        <v>49</v>
      </c>
      <c r="D206" s="70" t="s">
        <v>43</v>
      </c>
      <c r="E206" s="59">
        <v>1</v>
      </c>
      <c r="F206" s="70" t="s">
        <v>44</v>
      </c>
      <c r="G206" s="70" t="s">
        <v>15</v>
      </c>
      <c r="H206" s="4">
        <v>45646</v>
      </c>
      <c r="I206" s="70" t="s">
        <v>356</v>
      </c>
      <c r="J206" s="3">
        <v>2615</v>
      </c>
      <c r="K206" s="22">
        <f t="shared" si="4"/>
        <v>1</v>
      </c>
      <c r="L206" s="60">
        <v>0</v>
      </c>
      <c r="M206" s="224">
        <v>45646</v>
      </c>
    </row>
    <row r="207" spans="1:13">
      <c r="A207" s="4">
        <v>45646</v>
      </c>
      <c r="B207" s="70" t="s">
        <v>41</v>
      </c>
      <c r="C207" s="70" t="s">
        <v>49</v>
      </c>
      <c r="D207" s="70" t="s">
        <v>43</v>
      </c>
      <c r="E207" s="59">
        <v>1</v>
      </c>
      <c r="F207" s="70" t="s">
        <v>44</v>
      </c>
      <c r="G207" s="70" t="s">
        <v>14</v>
      </c>
      <c r="H207" s="4">
        <v>45646</v>
      </c>
      <c r="I207" s="70" t="s">
        <v>356</v>
      </c>
      <c r="J207" s="70" t="s">
        <v>528</v>
      </c>
      <c r="K207" s="22">
        <f t="shared" si="4"/>
        <v>1</v>
      </c>
      <c r="L207" s="60">
        <v>0</v>
      </c>
      <c r="M207" s="224">
        <v>45646</v>
      </c>
    </row>
    <row r="208" spans="1:13">
      <c r="A208" s="4">
        <v>45646</v>
      </c>
      <c r="B208" s="70" t="s">
        <v>41</v>
      </c>
      <c r="C208" s="70" t="s">
        <v>49</v>
      </c>
      <c r="D208" s="70" t="s">
        <v>43</v>
      </c>
      <c r="E208" s="59">
        <v>1</v>
      </c>
      <c r="F208" s="70" t="s">
        <v>44</v>
      </c>
      <c r="G208" s="70" t="s">
        <v>15</v>
      </c>
      <c r="H208" s="4">
        <v>45646</v>
      </c>
      <c r="I208" s="70" t="s">
        <v>356</v>
      </c>
      <c r="J208" s="70" t="s">
        <v>529</v>
      </c>
      <c r="K208" s="22">
        <f t="shared" si="4"/>
        <v>1</v>
      </c>
      <c r="L208" s="60">
        <v>0</v>
      </c>
      <c r="M208" s="224">
        <v>45646</v>
      </c>
    </row>
    <row r="209" spans="1:14">
      <c r="A209" s="4">
        <v>45652</v>
      </c>
      <c r="B209" s="70" t="s">
        <v>41</v>
      </c>
      <c r="C209" s="70" t="s">
        <v>49</v>
      </c>
      <c r="D209" s="70" t="s">
        <v>43</v>
      </c>
      <c r="E209" s="59">
        <v>1</v>
      </c>
      <c r="F209" s="70" t="s">
        <v>44</v>
      </c>
      <c r="G209" s="70" t="s">
        <v>14</v>
      </c>
      <c r="H209" s="4">
        <v>45652</v>
      </c>
      <c r="I209" s="70" t="s">
        <v>356</v>
      </c>
      <c r="J209" s="70" t="s">
        <v>945</v>
      </c>
      <c r="K209" s="22">
        <f t="shared" si="4"/>
        <v>1</v>
      </c>
      <c r="L209" s="60">
        <v>0</v>
      </c>
      <c r="M209" s="224">
        <v>45652</v>
      </c>
    </row>
    <row r="210" spans="1:14">
      <c r="A210" s="4">
        <v>45652</v>
      </c>
      <c r="B210" s="70" t="s">
        <v>41</v>
      </c>
      <c r="C210" s="70" t="s">
        <v>49</v>
      </c>
      <c r="D210" s="70" t="s">
        <v>43</v>
      </c>
      <c r="E210" s="59">
        <v>1</v>
      </c>
      <c r="F210" s="70" t="s">
        <v>44</v>
      </c>
      <c r="G210" s="70" t="s">
        <v>15</v>
      </c>
      <c r="H210" s="4">
        <v>45652</v>
      </c>
      <c r="I210" s="70" t="s">
        <v>356</v>
      </c>
      <c r="J210" s="70" t="s">
        <v>1484</v>
      </c>
      <c r="K210" s="22">
        <f t="shared" si="4"/>
        <v>1</v>
      </c>
      <c r="L210" s="60">
        <v>0</v>
      </c>
      <c r="M210" s="224">
        <v>45652</v>
      </c>
    </row>
    <row r="211" spans="1:14">
      <c r="A211" s="4">
        <v>45652</v>
      </c>
      <c r="B211" s="70" t="s">
        <v>41</v>
      </c>
      <c r="C211" s="70" t="s">
        <v>49</v>
      </c>
      <c r="D211" s="70" t="s">
        <v>43</v>
      </c>
      <c r="E211" s="59">
        <v>2</v>
      </c>
      <c r="F211" s="70" t="s">
        <v>44</v>
      </c>
      <c r="G211" s="70" t="s">
        <v>37</v>
      </c>
      <c r="H211" s="4">
        <v>45652</v>
      </c>
      <c r="I211" s="70" t="s">
        <v>356</v>
      </c>
      <c r="J211" s="70" t="s">
        <v>913</v>
      </c>
      <c r="K211" s="22">
        <f t="shared" si="4"/>
        <v>1</v>
      </c>
      <c r="L211" s="60">
        <v>1</v>
      </c>
      <c r="M211" s="224">
        <v>45652</v>
      </c>
    </row>
    <row r="212" spans="1:14">
      <c r="A212" s="4">
        <v>45652</v>
      </c>
      <c r="B212" s="70" t="s">
        <v>41</v>
      </c>
      <c r="C212" s="70" t="s">
        <v>64</v>
      </c>
      <c r="D212" s="70" t="s">
        <v>43</v>
      </c>
      <c r="E212" s="59">
        <v>1</v>
      </c>
      <c r="F212" s="70" t="s">
        <v>44</v>
      </c>
      <c r="G212" s="70" t="s">
        <v>14</v>
      </c>
      <c r="H212" s="4">
        <v>45652</v>
      </c>
      <c r="I212" s="70" t="s">
        <v>356</v>
      </c>
      <c r="J212" s="3">
        <v>5538</v>
      </c>
      <c r="K212" s="22">
        <f t="shared" si="4"/>
        <v>1</v>
      </c>
      <c r="L212" s="60">
        <v>0</v>
      </c>
      <c r="M212" s="224">
        <v>45652</v>
      </c>
    </row>
    <row r="213" spans="1:14">
      <c r="A213" s="4">
        <v>45652</v>
      </c>
      <c r="B213" s="70" t="s">
        <v>41</v>
      </c>
      <c r="C213" s="70" t="s">
        <v>64</v>
      </c>
      <c r="D213" s="70" t="s">
        <v>43</v>
      </c>
      <c r="E213" s="59">
        <v>1</v>
      </c>
      <c r="F213" s="70" t="s">
        <v>44</v>
      </c>
      <c r="G213" s="70" t="s">
        <v>15</v>
      </c>
      <c r="H213" s="4">
        <v>45652</v>
      </c>
      <c r="I213" s="70" t="s">
        <v>356</v>
      </c>
      <c r="J213" s="3">
        <v>2611</v>
      </c>
      <c r="K213" s="22">
        <f t="shared" si="4"/>
        <v>1</v>
      </c>
      <c r="L213" s="60">
        <v>0</v>
      </c>
      <c r="M213" s="224">
        <v>45652</v>
      </c>
    </row>
    <row r="214" spans="1:14">
      <c r="A214" s="4">
        <v>45649</v>
      </c>
      <c r="B214" s="70" t="s">
        <v>41</v>
      </c>
      <c r="C214" s="70" t="s">
        <v>64</v>
      </c>
      <c r="D214" s="70" t="s">
        <v>43</v>
      </c>
      <c r="E214" s="59">
        <v>28</v>
      </c>
      <c r="F214" s="70" t="s">
        <v>44</v>
      </c>
      <c r="G214" s="70" t="s">
        <v>37</v>
      </c>
      <c r="H214" s="4">
        <v>45652</v>
      </c>
      <c r="I214" s="70" t="s">
        <v>356</v>
      </c>
      <c r="J214" s="70" t="s">
        <v>1959</v>
      </c>
      <c r="K214" s="22">
        <f t="shared" si="4"/>
        <v>23</v>
      </c>
      <c r="L214" s="60">
        <v>5</v>
      </c>
      <c r="N214" s="296" t="s">
        <v>1960</v>
      </c>
    </row>
    <row r="215" spans="1:14">
      <c r="A215" s="4">
        <v>45649</v>
      </c>
      <c r="B215" s="70" t="s">
        <v>41</v>
      </c>
      <c r="C215" s="70" t="s">
        <v>64</v>
      </c>
      <c r="D215" s="70" t="s">
        <v>43</v>
      </c>
      <c r="E215" s="59">
        <v>5</v>
      </c>
      <c r="F215" s="70" t="s">
        <v>44</v>
      </c>
      <c r="G215" s="70" t="s">
        <v>37</v>
      </c>
      <c r="H215" s="4">
        <v>45652</v>
      </c>
      <c r="I215" s="70" t="s">
        <v>356</v>
      </c>
      <c r="J215" s="70" t="s">
        <v>1961</v>
      </c>
      <c r="K215" s="22">
        <f t="shared" si="4"/>
        <v>5</v>
      </c>
      <c r="L215" s="60">
        <v>0</v>
      </c>
      <c r="N215" s="296" t="s">
        <v>1047</v>
      </c>
    </row>
    <row r="216" spans="1:14">
      <c r="A216" s="4">
        <v>45649</v>
      </c>
      <c r="B216" s="70" t="s">
        <v>41</v>
      </c>
      <c r="C216" s="70" t="s">
        <v>64</v>
      </c>
      <c r="D216" s="70" t="s">
        <v>43</v>
      </c>
      <c r="E216" s="59">
        <v>32</v>
      </c>
      <c r="F216" s="70" t="s">
        <v>44</v>
      </c>
      <c r="G216" s="70" t="s">
        <v>37</v>
      </c>
      <c r="H216" s="4">
        <v>45652</v>
      </c>
      <c r="I216" s="70" t="s">
        <v>356</v>
      </c>
      <c r="J216" s="70" t="s">
        <v>1962</v>
      </c>
      <c r="K216" s="22">
        <f t="shared" si="4"/>
        <v>32</v>
      </c>
      <c r="L216" s="60">
        <v>0</v>
      </c>
      <c r="N216" s="296" t="s">
        <v>1008</v>
      </c>
    </row>
    <row r="217" spans="1:14">
      <c r="A217" s="4">
        <v>45653</v>
      </c>
      <c r="B217" s="70" t="s">
        <v>41</v>
      </c>
      <c r="C217" s="70" t="s">
        <v>42</v>
      </c>
      <c r="D217" s="70" t="s">
        <v>43</v>
      </c>
      <c r="E217" s="59">
        <v>7</v>
      </c>
      <c r="F217" s="70" t="s">
        <v>44</v>
      </c>
      <c r="G217" s="70" t="s">
        <v>37</v>
      </c>
      <c r="H217" s="4">
        <v>45653</v>
      </c>
      <c r="I217" s="70" t="s">
        <v>356</v>
      </c>
      <c r="J217" s="70" t="s">
        <v>1963</v>
      </c>
      <c r="K217" s="22">
        <f t="shared" si="4"/>
        <v>4</v>
      </c>
      <c r="L217" s="60">
        <v>3</v>
      </c>
      <c r="N217" s="296" t="s">
        <v>1964</v>
      </c>
    </row>
    <row r="218" spans="1:14">
      <c r="A218" s="4">
        <v>45653</v>
      </c>
      <c r="B218" s="70" t="s">
        <v>41</v>
      </c>
      <c r="C218" s="70" t="s">
        <v>42</v>
      </c>
      <c r="D218" s="70" t="s">
        <v>43</v>
      </c>
      <c r="E218" s="59">
        <v>11</v>
      </c>
      <c r="F218" s="70" t="s">
        <v>44</v>
      </c>
      <c r="G218" s="70" t="s">
        <v>37</v>
      </c>
      <c r="H218" s="4">
        <v>45653</v>
      </c>
      <c r="I218" s="70" t="s">
        <v>356</v>
      </c>
      <c r="J218" s="70" t="s">
        <v>1965</v>
      </c>
      <c r="K218" s="22">
        <f t="shared" si="4"/>
        <v>10</v>
      </c>
      <c r="L218" s="60">
        <v>1</v>
      </c>
      <c r="N218" s="296" t="s">
        <v>1054</v>
      </c>
    </row>
    <row r="219" spans="1:14">
      <c r="A219" s="4">
        <v>45652</v>
      </c>
      <c r="B219" s="70" t="s">
        <v>41</v>
      </c>
      <c r="C219" s="70" t="s">
        <v>64</v>
      </c>
      <c r="D219" s="70" t="s">
        <v>43</v>
      </c>
      <c r="E219" s="59">
        <v>6</v>
      </c>
      <c r="F219" s="70" t="s">
        <v>44</v>
      </c>
      <c r="G219" s="70" t="s">
        <v>17</v>
      </c>
      <c r="H219" s="4">
        <v>45652</v>
      </c>
      <c r="I219" s="70" t="s">
        <v>356</v>
      </c>
      <c r="J219" s="70" t="s">
        <v>1966</v>
      </c>
      <c r="K219" s="22">
        <f t="shared" si="4"/>
        <v>2</v>
      </c>
      <c r="L219" s="60">
        <v>4</v>
      </c>
      <c r="M219" s="224">
        <v>45652</v>
      </c>
      <c r="N219" s="297" t="s">
        <v>1017</v>
      </c>
    </row>
    <row r="220" spans="1:14">
      <c r="A220" s="4">
        <v>45646</v>
      </c>
      <c r="B220" s="70" t="s">
        <v>41</v>
      </c>
      <c r="C220" s="70" t="s">
        <v>46</v>
      </c>
      <c r="D220" s="70" t="s">
        <v>43</v>
      </c>
      <c r="E220" s="59">
        <v>20</v>
      </c>
      <c r="F220" s="70" t="s">
        <v>44</v>
      </c>
      <c r="G220" s="70" t="s">
        <v>17</v>
      </c>
      <c r="H220" s="4">
        <v>45653</v>
      </c>
      <c r="I220" s="70" t="s">
        <v>356</v>
      </c>
      <c r="J220" s="70" t="s">
        <v>1967</v>
      </c>
      <c r="K220" s="22">
        <f t="shared" si="4"/>
        <v>17</v>
      </c>
      <c r="L220" s="60">
        <v>3</v>
      </c>
      <c r="N220" s="297" t="s">
        <v>1017</v>
      </c>
    </row>
    <row r="221" spans="1:14">
      <c r="A221" s="4">
        <v>45652</v>
      </c>
      <c r="B221" s="70" t="s">
        <v>41</v>
      </c>
      <c r="C221" s="70" t="s">
        <v>64</v>
      </c>
      <c r="D221" s="70" t="s">
        <v>43</v>
      </c>
      <c r="E221" s="59">
        <v>3</v>
      </c>
      <c r="F221" s="70" t="s">
        <v>44</v>
      </c>
      <c r="G221" s="70" t="s">
        <v>20</v>
      </c>
      <c r="H221" s="4">
        <v>45652</v>
      </c>
      <c r="I221" s="70" t="s">
        <v>356</v>
      </c>
      <c r="J221" s="70" t="s">
        <v>1968</v>
      </c>
      <c r="K221" s="22">
        <f t="shared" si="4"/>
        <v>3</v>
      </c>
      <c r="L221" s="60">
        <v>0</v>
      </c>
      <c r="M221" s="224">
        <v>45652</v>
      </c>
      <c r="N221" s="297" t="s">
        <v>1969</v>
      </c>
    </row>
    <row r="222" spans="1:14">
      <c r="A222" s="4">
        <v>45639</v>
      </c>
      <c r="B222" s="70" t="s">
        <v>41</v>
      </c>
      <c r="C222" s="70" t="s">
        <v>42</v>
      </c>
      <c r="D222" s="70" t="s">
        <v>43</v>
      </c>
      <c r="E222" s="59">
        <v>3</v>
      </c>
      <c r="F222" s="70" t="s">
        <v>44</v>
      </c>
      <c r="G222" s="70" t="s">
        <v>21</v>
      </c>
      <c r="H222" s="4">
        <v>45653</v>
      </c>
      <c r="I222" s="70" t="s">
        <v>356</v>
      </c>
      <c r="J222" s="70" t="s">
        <v>1970</v>
      </c>
      <c r="K222" s="22">
        <f t="shared" si="4"/>
        <v>3</v>
      </c>
      <c r="L222" s="60">
        <v>0</v>
      </c>
      <c r="N222" s="297" t="s">
        <v>1318</v>
      </c>
    </row>
    <row r="223" spans="1:14">
      <c r="A223" s="4">
        <v>45639</v>
      </c>
      <c r="B223" s="70" t="s">
        <v>41</v>
      </c>
      <c r="C223" s="70" t="s">
        <v>42</v>
      </c>
      <c r="D223" s="70" t="s">
        <v>43</v>
      </c>
      <c r="E223" s="59">
        <v>1</v>
      </c>
      <c r="F223" s="70" t="s">
        <v>44</v>
      </c>
      <c r="G223" s="70" t="s">
        <v>21</v>
      </c>
      <c r="H223" s="4">
        <v>45652</v>
      </c>
      <c r="I223" s="70" t="s">
        <v>356</v>
      </c>
      <c r="J223" s="70" t="s">
        <v>1971</v>
      </c>
      <c r="K223" s="22">
        <f t="shared" si="4"/>
        <v>1</v>
      </c>
      <c r="L223" s="60">
        <v>0</v>
      </c>
      <c r="N223" s="297" t="s">
        <v>1972</v>
      </c>
    </row>
    <row r="224" spans="1:14">
      <c r="A224" s="4">
        <v>45644</v>
      </c>
      <c r="B224" s="70" t="s">
        <v>41</v>
      </c>
      <c r="C224" s="70" t="s">
        <v>49</v>
      </c>
      <c r="D224" s="70" t="s">
        <v>43</v>
      </c>
      <c r="E224" s="59">
        <v>1</v>
      </c>
      <c r="F224" s="70" t="s">
        <v>44</v>
      </c>
      <c r="G224" s="70" t="s">
        <v>23</v>
      </c>
      <c r="H224" s="4">
        <v>45653</v>
      </c>
      <c r="I224" s="70" t="s">
        <v>356</v>
      </c>
      <c r="J224" s="70" t="s">
        <v>1973</v>
      </c>
      <c r="K224" s="22">
        <f t="shared" si="4"/>
        <v>1</v>
      </c>
      <c r="L224" s="60">
        <v>0</v>
      </c>
      <c r="N224" s="297" t="s">
        <v>970</v>
      </c>
    </row>
    <row r="225" spans="1:13">
      <c r="A225" s="4">
        <v>45629</v>
      </c>
      <c r="B225" s="70" t="s">
        <v>41</v>
      </c>
      <c r="C225" s="70" t="s">
        <v>46</v>
      </c>
      <c r="D225" s="70" t="s">
        <v>43</v>
      </c>
      <c r="E225" s="59">
        <v>60</v>
      </c>
      <c r="F225" s="70" t="s">
        <v>89</v>
      </c>
      <c r="G225" s="70" t="s">
        <v>27</v>
      </c>
      <c r="H225" s="4">
        <v>45629</v>
      </c>
      <c r="I225" s="70" t="s">
        <v>356</v>
      </c>
      <c r="J225" s="70" t="s">
        <v>371</v>
      </c>
      <c r="K225" s="22">
        <f t="shared" si="4"/>
        <v>58</v>
      </c>
      <c r="L225" s="60">
        <v>2</v>
      </c>
    </row>
    <row r="226" spans="1:13">
      <c r="A226" s="4">
        <v>45631</v>
      </c>
      <c r="B226" s="70" t="s">
        <v>41</v>
      </c>
      <c r="C226" s="70" t="s">
        <v>46</v>
      </c>
      <c r="D226" s="70" t="s">
        <v>43</v>
      </c>
      <c r="E226" s="59">
        <v>60</v>
      </c>
      <c r="F226" s="70" t="s">
        <v>89</v>
      </c>
      <c r="G226" s="70" t="s">
        <v>27</v>
      </c>
      <c r="H226" s="4">
        <v>45631</v>
      </c>
      <c r="I226" s="70" t="s">
        <v>356</v>
      </c>
      <c r="J226" s="70" t="s">
        <v>371</v>
      </c>
      <c r="K226" s="22">
        <f t="shared" si="4"/>
        <v>60</v>
      </c>
      <c r="L226" s="60">
        <v>0</v>
      </c>
    </row>
    <row r="227" spans="1:13">
      <c r="A227" s="115">
        <v>45632</v>
      </c>
      <c r="B227" s="70" t="s">
        <v>41</v>
      </c>
      <c r="C227" s="70" t="s">
        <v>46</v>
      </c>
      <c r="D227" s="70" t="s">
        <v>43</v>
      </c>
      <c r="E227" s="59">
        <v>30</v>
      </c>
      <c r="F227" s="70" t="s">
        <v>89</v>
      </c>
      <c r="G227" s="70" t="s">
        <v>27</v>
      </c>
      <c r="H227" s="115">
        <v>45632</v>
      </c>
      <c r="I227" s="70" t="s">
        <v>356</v>
      </c>
      <c r="J227" s="70" t="s">
        <v>371</v>
      </c>
      <c r="K227" s="22">
        <f t="shared" si="4"/>
        <v>30</v>
      </c>
      <c r="L227" s="60">
        <v>0</v>
      </c>
    </row>
    <row r="228" spans="1:13">
      <c r="A228" s="4">
        <v>45635</v>
      </c>
      <c r="B228" s="70" t="s">
        <v>41</v>
      </c>
      <c r="C228" s="70" t="s">
        <v>46</v>
      </c>
      <c r="D228" s="70" t="s">
        <v>43</v>
      </c>
      <c r="E228" s="59">
        <v>60</v>
      </c>
      <c r="F228" s="70" t="s">
        <v>89</v>
      </c>
      <c r="G228" s="70" t="s">
        <v>27</v>
      </c>
      <c r="H228" s="4">
        <v>45635</v>
      </c>
      <c r="I228" s="70" t="s">
        <v>356</v>
      </c>
      <c r="J228" s="70" t="s">
        <v>371</v>
      </c>
      <c r="K228" s="22">
        <f t="shared" si="4"/>
        <v>60</v>
      </c>
      <c r="L228" s="60">
        <v>0</v>
      </c>
    </row>
    <row r="229" spans="1:13">
      <c r="A229" s="4">
        <v>45636</v>
      </c>
      <c r="B229" s="70" t="s">
        <v>41</v>
      </c>
      <c r="C229" s="70" t="s">
        <v>46</v>
      </c>
      <c r="D229" s="70" t="s">
        <v>43</v>
      </c>
      <c r="E229" s="59">
        <v>60</v>
      </c>
      <c r="F229" s="70" t="s">
        <v>89</v>
      </c>
      <c r="G229" s="70" t="s">
        <v>27</v>
      </c>
      <c r="H229" s="4">
        <v>45636</v>
      </c>
      <c r="I229" s="70" t="s">
        <v>356</v>
      </c>
      <c r="J229" s="70" t="s">
        <v>371</v>
      </c>
      <c r="K229" s="22">
        <f t="shared" si="4"/>
        <v>60</v>
      </c>
      <c r="L229" s="60">
        <v>0</v>
      </c>
    </row>
    <row r="230" spans="1:13">
      <c r="A230" s="4">
        <v>45637</v>
      </c>
      <c r="B230" s="70" t="s">
        <v>41</v>
      </c>
      <c r="C230" s="70" t="s">
        <v>46</v>
      </c>
      <c r="D230" s="70" t="s">
        <v>43</v>
      </c>
      <c r="E230" s="59">
        <v>60</v>
      </c>
      <c r="F230" s="70" t="s">
        <v>89</v>
      </c>
      <c r="G230" s="70" t="s">
        <v>27</v>
      </c>
      <c r="H230" s="4">
        <v>45637</v>
      </c>
      <c r="I230" s="70" t="s">
        <v>356</v>
      </c>
      <c r="J230" s="70" t="s">
        <v>371</v>
      </c>
      <c r="K230" s="22">
        <f t="shared" si="4"/>
        <v>60</v>
      </c>
      <c r="L230" s="60">
        <v>0</v>
      </c>
    </row>
    <row r="231" spans="1:13">
      <c r="A231" s="4">
        <v>45638</v>
      </c>
      <c r="B231" s="70" t="s">
        <v>41</v>
      </c>
      <c r="C231" s="70" t="s">
        <v>46</v>
      </c>
      <c r="D231" s="70" t="s">
        <v>43</v>
      </c>
      <c r="E231" s="59">
        <v>90</v>
      </c>
      <c r="F231" s="70" t="s">
        <v>89</v>
      </c>
      <c r="G231" s="70" t="s">
        <v>27</v>
      </c>
      <c r="H231" s="4">
        <v>45638</v>
      </c>
      <c r="I231" s="70" t="s">
        <v>356</v>
      </c>
      <c r="J231" s="70" t="s">
        <v>371</v>
      </c>
      <c r="K231" s="22">
        <f t="shared" si="4"/>
        <v>90</v>
      </c>
      <c r="L231" s="60">
        <v>0</v>
      </c>
    </row>
    <row r="232" spans="1:13">
      <c r="A232" s="4">
        <v>45639</v>
      </c>
      <c r="B232" s="70" t="s">
        <v>41</v>
      </c>
      <c r="C232" s="70" t="s">
        <v>46</v>
      </c>
      <c r="D232" s="70" t="s">
        <v>43</v>
      </c>
      <c r="E232" s="59">
        <v>60</v>
      </c>
      <c r="F232" s="70" t="s">
        <v>89</v>
      </c>
      <c r="G232" s="70" t="s">
        <v>27</v>
      </c>
      <c r="H232" s="4">
        <v>45639</v>
      </c>
      <c r="I232" s="70" t="s">
        <v>356</v>
      </c>
      <c r="J232" s="70" t="s">
        <v>371</v>
      </c>
      <c r="K232" s="22">
        <f t="shared" si="4"/>
        <v>60</v>
      </c>
      <c r="L232" s="60">
        <v>0</v>
      </c>
    </row>
    <row r="233" spans="1:13">
      <c r="A233" s="4">
        <v>45642</v>
      </c>
      <c r="B233" s="70" t="s">
        <v>41</v>
      </c>
      <c r="C233" s="70" t="s">
        <v>46</v>
      </c>
      <c r="D233" s="70" t="s">
        <v>43</v>
      </c>
      <c r="E233" s="59">
        <v>60</v>
      </c>
      <c r="F233" s="70" t="s">
        <v>89</v>
      </c>
      <c r="G233" s="70" t="s">
        <v>27</v>
      </c>
      <c r="H233" s="115">
        <v>45642</v>
      </c>
      <c r="I233" s="70" t="s">
        <v>356</v>
      </c>
      <c r="J233" s="70" t="s">
        <v>371</v>
      </c>
      <c r="K233" s="22">
        <f t="shared" si="4"/>
        <v>60</v>
      </c>
      <c r="L233" s="60">
        <v>0</v>
      </c>
    </row>
    <row r="234" spans="1:13">
      <c r="A234" s="4">
        <v>45643</v>
      </c>
      <c r="B234" s="70" t="s">
        <v>41</v>
      </c>
      <c r="C234" s="70" t="s">
        <v>46</v>
      </c>
      <c r="D234" s="70" t="s">
        <v>43</v>
      </c>
      <c r="E234" s="59">
        <v>60</v>
      </c>
      <c r="F234" s="70" t="s">
        <v>89</v>
      </c>
      <c r="G234" s="70" t="s">
        <v>27</v>
      </c>
      <c r="H234" s="4">
        <v>45643</v>
      </c>
      <c r="I234" s="70" t="s">
        <v>356</v>
      </c>
      <c r="J234" s="70" t="s">
        <v>371</v>
      </c>
      <c r="K234" s="22">
        <f t="shared" si="4"/>
        <v>60</v>
      </c>
      <c r="L234" s="60">
        <v>0</v>
      </c>
    </row>
    <row r="235" spans="1:13">
      <c r="A235" s="4">
        <v>45644</v>
      </c>
      <c r="B235" s="70" t="s">
        <v>41</v>
      </c>
      <c r="C235" s="70" t="s">
        <v>46</v>
      </c>
      <c r="D235" s="70" t="s">
        <v>43</v>
      </c>
      <c r="E235" s="59">
        <v>60</v>
      </c>
      <c r="F235" s="70" t="s">
        <v>89</v>
      </c>
      <c r="G235" s="70" t="s">
        <v>27</v>
      </c>
      <c r="H235" s="4">
        <v>45644</v>
      </c>
      <c r="I235" s="70" t="s">
        <v>356</v>
      </c>
      <c r="J235" s="70" t="s">
        <v>371</v>
      </c>
      <c r="K235" s="22">
        <f t="shared" si="4"/>
        <v>60</v>
      </c>
      <c r="L235" s="60">
        <v>0</v>
      </c>
    </row>
    <row r="236" spans="1:13">
      <c r="A236" s="4">
        <v>45645</v>
      </c>
      <c r="B236" s="70" t="s">
        <v>41</v>
      </c>
      <c r="C236" s="70" t="s">
        <v>46</v>
      </c>
      <c r="D236" s="70" t="s">
        <v>43</v>
      </c>
      <c r="E236" s="59">
        <v>30</v>
      </c>
      <c r="F236" s="70" t="s">
        <v>89</v>
      </c>
      <c r="G236" s="70" t="s">
        <v>27</v>
      </c>
      <c r="H236" s="4">
        <v>45645</v>
      </c>
      <c r="I236" s="70" t="s">
        <v>356</v>
      </c>
      <c r="J236" s="70" t="s">
        <v>371</v>
      </c>
      <c r="K236" s="22">
        <f t="shared" si="4"/>
        <v>30</v>
      </c>
      <c r="L236" s="60">
        <v>0</v>
      </c>
    </row>
    <row r="237" spans="1:13">
      <c r="A237" s="4">
        <v>45646</v>
      </c>
      <c r="B237" s="70" t="s">
        <v>41</v>
      </c>
      <c r="C237" s="70" t="s">
        <v>46</v>
      </c>
      <c r="D237" s="70" t="s">
        <v>43</v>
      </c>
      <c r="E237" s="59">
        <v>30</v>
      </c>
      <c r="F237" s="70" t="s">
        <v>89</v>
      </c>
      <c r="G237" s="70" t="s">
        <v>27</v>
      </c>
      <c r="H237" s="4">
        <v>45646</v>
      </c>
      <c r="I237" s="70" t="s">
        <v>356</v>
      </c>
      <c r="J237" s="70" t="s">
        <v>371</v>
      </c>
      <c r="K237" s="22">
        <f t="shared" si="4"/>
        <v>30</v>
      </c>
      <c r="L237" s="60">
        <v>0</v>
      </c>
    </row>
    <row r="238" spans="1:13">
      <c r="A238" s="4">
        <v>45649</v>
      </c>
      <c r="B238" s="70" t="s">
        <v>41</v>
      </c>
      <c r="C238" s="70" t="s">
        <v>46</v>
      </c>
      <c r="D238" s="70" t="s">
        <v>43</v>
      </c>
      <c r="E238" s="59">
        <v>60</v>
      </c>
      <c r="F238" s="70" t="s">
        <v>89</v>
      </c>
      <c r="G238" s="70" t="s">
        <v>27</v>
      </c>
      <c r="H238" s="4">
        <v>45649</v>
      </c>
      <c r="I238" s="70" t="s">
        <v>356</v>
      </c>
      <c r="J238" s="70" t="s">
        <v>371</v>
      </c>
      <c r="K238" s="22">
        <f t="shared" si="4"/>
        <v>60</v>
      </c>
      <c r="L238" s="60">
        <v>0</v>
      </c>
    </row>
    <row r="239" spans="1:13">
      <c r="A239" s="4">
        <v>45652</v>
      </c>
      <c r="B239" s="70" t="s">
        <v>41</v>
      </c>
      <c r="C239" s="70" t="s">
        <v>46</v>
      </c>
      <c r="D239" s="70" t="s">
        <v>43</v>
      </c>
      <c r="E239" s="59">
        <v>60</v>
      </c>
      <c r="F239" s="70" t="s">
        <v>89</v>
      </c>
      <c r="G239" s="70" t="s">
        <v>27</v>
      </c>
      <c r="H239" s="4">
        <v>45652</v>
      </c>
      <c r="I239" s="70" t="s">
        <v>356</v>
      </c>
      <c r="J239" s="70" t="s">
        <v>371</v>
      </c>
      <c r="K239" s="22">
        <f t="shared" si="4"/>
        <v>60</v>
      </c>
      <c r="L239" s="60">
        <v>0</v>
      </c>
    </row>
    <row r="240" spans="1:13" hidden="1">
      <c r="A240" s="4">
        <v>45621</v>
      </c>
      <c r="B240" s="70" t="s">
        <v>41</v>
      </c>
      <c r="C240" s="70" t="s">
        <v>46</v>
      </c>
      <c r="D240" s="70" t="s">
        <v>43</v>
      </c>
      <c r="E240" s="59">
        <v>1</v>
      </c>
      <c r="F240" s="70" t="s">
        <v>44</v>
      </c>
      <c r="G240" s="70" t="s">
        <v>21</v>
      </c>
      <c r="H240" s="4">
        <v>45628</v>
      </c>
      <c r="I240" s="70" t="s">
        <v>356</v>
      </c>
      <c r="J240" s="70" t="s">
        <v>1974</v>
      </c>
      <c r="K240" s="22">
        <f t="shared" si="4"/>
        <v>1</v>
      </c>
      <c r="L240" s="60">
        <v>0</v>
      </c>
      <c r="M240" s="224">
        <v>45638</v>
      </c>
    </row>
    <row r="241" spans="1:14" hidden="1">
      <c r="A241" s="4">
        <v>45618</v>
      </c>
      <c r="B241" s="70" t="s">
        <v>41</v>
      </c>
      <c r="C241" s="70" t="s">
        <v>42</v>
      </c>
      <c r="D241" s="70" t="s">
        <v>180</v>
      </c>
      <c r="E241" s="59">
        <v>1</v>
      </c>
      <c r="F241" s="70" t="s">
        <v>44</v>
      </c>
      <c r="G241" s="70" t="s">
        <v>40</v>
      </c>
      <c r="H241" s="4">
        <v>45628</v>
      </c>
      <c r="I241" s="70" t="s">
        <v>356</v>
      </c>
      <c r="J241" s="70" t="s">
        <v>1975</v>
      </c>
      <c r="K241" s="22">
        <f t="shared" si="4"/>
        <v>1</v>
      </c>
      <c r="L241" s="60">
        <v>0</v>
      </c>
      <c r="M241" s="224">
        <v>45642</v>
      </c>
    </row>
    <row r="242" spans="1:14">
      <c r="A242" s="4">
        <v>45649</v>
      </c>
      <c r="B242" s="70" t="s">
        <v>41</v>
      </c>
      <c r="C242" s="70" t="s">
        <v>42</v>
      </c>
      <c r="D242" s="70" t="s">
        <v>131</v>
      </c>
      <c r="E242" s="59">
        <v>4</v>
      </c>
      <c r="F242" s="70" t="s">
        <v>1666</v>
      </c>
      <c r="G242" s="70" t="s">
        <v>37</v>
      </c>
      <c r="H242" s="4">
        <v>45649</v>
      </c>
      <c r="I242" s="70" t="s">
        <v>356</v>
      </c>
      <c r="J242" s="70" t="s">
        <v>146</v>
      </c>
      <c r="K242" s="22">
        <f t="shared" si="4"/>
        <v>3</v>
      </c>
      <c r="L242" s="60">
        <v>1</v>
      </c>
      <c r="M242" s="224">
        <v>45649</v>
      </c>
    </row>
    <row r="243" spans="1:14">
      <c r="A243" s="4">
        <v>45628</v>
      </c>
      <c r="B243" s="70" t="s">
        <v>41</v>
      </c>
      <c r="C243" s="70" t="s">
        <v>46</v>
      </c>
      <c r="D243" s="70" t="s">
        <v>43</v>
      </c>
      <c r="E243" s="59">
        <v>360</v>
      </c>
      <c r="F243" s="70" t="s">
        <v>44</v>
      </c>
      <c r="G243" s="70" t="s">
        <v>27</v>
      </c>
      <c r="J243" s="70" t="s">
        <v>371</v>
      </c>
      <c r="K243" s="22">
        <f t="shared" si="4"/>
        <v>0</v>
      </c>
      <c r="L243" s="60"/>
    </row>
    <row r="244" spans="1:14">
      <c r="A244" s="4">
        <v>45639</v>
      </c>
      <c r="B244" s="70" t="s">
        <v>41</v>
      </c>
      <c r="C244" s="70" t="s">
        <v>42</v>
      </c>
      <c r="D244" s="70" t="s">
        <v>43</v>
      </c>
      <c r="E244" s="59">
        <v>6</v>
      </c>
      <c r="F244" s="70" t="s">
        <v>44</v>
      </c>
      <c r="G244" s="70" t="s">
        <v>37</v>
      </c>
      <c r="H244" s="4">
        <v>45643</v>
      </c>
      <c r="I244" s="70" t="s">
        <v>356</v>
      </c>
      <c r="J244" s="70" t="s">
        <v>1976</v>
      </c>
      <c r="K244" s="22">
        <f t="shared" si="4"/>
        <v>4</v>
      </c>
      <c r="L244" s="60">
        <v>2</v>
      </c>
      <c r="M244" s="224">
        <v>45294</v>
      </c>
      <c r="N244" s="298" t="s">
        <v>1622</v>
      </c>
    </row>
    <row r="245" spans="1:14">
      <c r="A245" s="115">
        <v>45639</v>
      </c>
      <c r="B245" s="70" t="s">
        <v>41</v>
      </c>
      <c r="C245" s="70" t="s">
        <v>42</v>
      </c>
      <c r="D245" s="70" t="s">
        <v>43</v>
      </c>
      <c r="E245" s="59">
        <v>34</v>
      </c>
      <c r="F245" s="70" t="s">
        <v>44</v>
      </c>
      <c r="G245" s="70" t="s">
        <v>37</v>
      </c>
      <c r="H245" s="4">
        <v>45643</v>
      </c>
      <c r="I245" s="70" t="s">
        <v>356</v>
      </c>
      <c r="J245" s="70" t="s">
        <v>1977</v>
      </c>
      <c r="K245" s="22">
        <f t="shared" si="4"/>
        <v>29</v>
      </c>
      <c r="L245" s="60">
        <v>5</v>
      </c>
      <c r="M245" s="224">
        <v>45294</v>
      </c>
      <c r="N245" s="298" t="s">
        <v>1622</v>
      </c>
    </row>
    <row r="246" spans="1:14">
      <c r="A246" s="4">
        <v>45639</v>
      </c>
      <c r="B246" s="70" t="s">
        <v>41</v>
      </c>
      <c r="C246" s="70" t="s">
        <v>42</v>
      </c>
      <c r="D246" s="70" t="s">
        <v>43</v>
      </c>
      <c r="E246" s="59">
        <v>29</v>
      </c>
      <c r="F246" s="70" t="s">
        <v>44</v>
      </c>
      <c r="G246" s="70" t="s">
        <v>37</v>
      </c>
      <c r="H246" s="4">
        <v>45643</v>
      </c>
      <c r="I246" s="70" t="s">
        <v>356</v>
      </c>
      <c r="J246" s="70" t="s">
        <v>1978</v>
      </c>
      <c r="K246" s="22">
        <f t="shared" si="4"/>
        <v>24</v>
      </c>
      <c r="L246" s="60">
        <v>5</v>
      </c>
      <c r="M246" s="224">
        <v>45294</v>
      </c>
      <c r="N246" s="298" t="s">
        <v>1054</v>
      </c>
    </row>
    <row r="247" spans="1:14">
      <c r="A247" s="4">
        <v>45639</v>
      </c>
      <c r="B247" s="70" t="s">
        <v>41</v>
      </c>
      <c r="C247" s="70" t="s">
        <v>42</v>
      </c>
      <c r="D247" s="70" t="s">
        <v>43</v>
      </c>
      <c r="E247" s="59">
        <v>34</v>
      </c>
      <c r="F247" s="70" t="s">
        <v>44</v>
      </c>
      <c r="G247" s="70" t="s">
        <v>37</v>
      </c>
      <c r="H247" s="4">
        <v>45643</v>
      </c>
      <c r="I247" s="70" t="s">
        <v>356</v>
      </c>
      <c r="J247" s="70" t="s">
        <v>1979</v>
      </c>
      <c r="K247" s="22">
        <f t="shared" si="4"/>
        <v>34</v>
      </c>
      <c r="L247" s="60">
        <v>0</v>
      </c>
      <c r="M247" s="224">
        <v>45294</v>
      </c>
      <c r="N247" s="298" t="s">
        <v>1054</v>
      </c>
    </row>
    <row r="248" spans="1:14">
      <c r="A248" s="4">
        <v>45637</v>
      </c>
      <c r="B248" s="70" t="s">
        <v>41</v>
      </c>
      <c r="C248" s="70" t="s">
        <v>49</v>
      </c>
      <c r="D248" s="70" t="s">
        <v>43</v>
      </c>
      <c r="E248" s="59">
        <v>4</v>
      </c>
      <c r="F248" s="70" t="s">
        <v>44</v>
      </c>
      <c r="G248" s="70" t="s">
        <v>32</v>
      </c>
      <c r="J248" s="70" t="s">
        <v>1980</v>
      </c>
      <c r="K248" s="22">
        <f t="shared" si="4"/>
        <v>0</v>
      </c>
      <c r="L248" s="60"/>
      <c r="N248" s="299" t="s">
        <v>1615</v>
      </c>
    </row>
    <row r="249" spans="1:14">
      <c r="A249" s="4">
        <v>45637</v>
      </c>
      <c r="B249" s="70" t="s">
        <v>41</v>
      </c>
      <c r="C249" s="70" t="s">
        <v>49</v>
      </c>
      <c r="D249" s="70" t="s">
        <v>43</v>
      </c>
      <c r="E249" s="59">
        <v>11</v>
      </c>
      <c r="F249" s="70" t="s">
        <v>44</v>
      </c>
      <c r="G249" s="70" t="s">
        <v>35</v>
      </c>
      <c r="J249" s="70" t="s">
        <v>710</v>
      </c>
      <c r="K249" s="22">
        <f t="shared" si="4"/>
        <v>0</v>
      </c>
      <c r="L249" s="60"/>
      <c r="N249" s="299" t="s">
        <v>1105</v>
      </c>
    </row>
    <row r="250" spans="1:14">
      <c r="A250" s="4">
        <v>45637</v>
      </c>
      <c r="B250" s="70" t="s">
        <v>41</v>
      </c>
      <c r="C250" s="70" t="s">
        <v>49</v>
      </c>
      <c r="D250" s="70" t="s">
        <v>43</v>
      </c>
      <c r="E250" s="59">
        <v>13</v>
      </c>
      <c r="F250" s="70" t="s">
        <v>44</v>
      </c>
      <c r="G250" s="70" t="s">
        <v>32</v>
      </c>
      <c r="J250" s="70" t="s">
        <v>1428</v>
      </c>
      <c r="K250" s="22">
        <f t="shared" ref="K250:K313" si="7">IF(H250="",0,IF(L250&gt;E250,"ERROR",E250-L250))</f>
        <v>0</v>
      </c>
      <c r="L250" s="60"/>
      <c r="N250" s="299" t="s">
        <v>1429</v>
      </c>
    </row>
    <row r="251" spans="1:14">
      <c r="A251" s="4">
        <v>45639</v>
      </c>
      <c r="B251" s="70" t="s">
        <v>41</v>
      </c>
      <c r="C251" s="70" t="s">
        <v>42</v>
      </c>
      <c r="D251" s="70" t="s">
        <v>43</v>
      </c>
      <c r="E251" s="128">
        <v>12</v>
      </c>
      <c r="F251" s="70" t="s">
        <v>44</v>
      </c>
      <c r="G251" s="70" t="s">
        <v>20</v>
      </c>
      <c r="J251" s="70" t="s">
        <v>1981</v>
      </c>
      <c r="K251" s="22">
        <f t="shared" si="7"/>
        <v>0</v>
      </c>
      <c r="L251" s="60"/>
      <c r="N251" s="299" t="s">
        <v>974</v>
      </c>
    </row>
    <row r="252" spans="1:14">
      <c r="A252" s="4">
        <v>45639</v>
      </c>
      <c r="B252" s="70" t="s">
        <v>41</v>
      </c>
      <c r="C252" s="70" t="s">
        <v>42</v>
      </c>
      <c r="D252" s="70" t="s">
        <v>43</v>
      </c>
      <c r="E252" s="59">
        <v>7</v>
      </c>
      <c r="F252" s="70" t="s">
        <v>44</v>
      </c>
      <c r="G252" s="70" t="s">
        <v>36</v>
      </c>
      <c r="J252" s="70" t="s">
        <v>1982</v>
      </c>
      <c r="K252" s="22">
        <f t="shared" si="7"/>
        <v>0</v>
      </c>
      <c r="L252" s="60"/>
      <c r="N252" s="299" t="s">
        <v>972</v>
      </c>
    </row>
    <row r="253" spans="1:14">
      <c r="A253" s="4">
        <v>45644</v>
      </c>
      <c r="B253" s="70" t="s">
        <v>41</v>
      </c>
      <c r="C253" s="70" t="s">
        <v>49</v>
      </c>
      <c r="D253" s="70" t="s">
        <v>43</v>
      </c>
      <c r="E253" s="59">
        <v>2</v>
      </c>
      <c r="F253" s="70" t="s">
        <v>44</v>
      </c>
      <c r="G253" s="70" t="s">
        <v>36</v>
      </c>
      <c r="J253" s="70" t="s">
        <v>1983</v>
      </c>
      <c r="K253" s="22">
        <f t="shared" si="7"/>
        <v>0</v>
      </c>
      <c r="L253" s="60"/>
      <c r="N253" s="299" t="s">
        <v>972</v>
      </c>
    </row>
    <row r="254" spans="1:14">
      <c r="A254" s="4">
        <v>45644</v>
      </c>
      <c r="B254" s="70" t="s">
        <v>41</v>
      </c>
      <c r="C254" s="70" t="s">
        <v>49</v>
      </c>
      <c r="D254" s="70" t="s">
        <v>43</v>
      </c>
      <c r="E254" s="59">
        <v>1</v>
      </c>
      <c r="F254" s="70" t="s">
        <v>44</v>
      </c>
      <c r="G254" s="70" t="s">
        <v>16</v>
      </c>
      <c r="J254" s="70" t="s">
        <v>1984</v>
      </c>
      <c r="K254" s="22">
        <f t="shared" si="7"/>
        <v>0</v>
      </c>
      <c r="L254" s="60"/>
      <c r="N254" s="299" t="s">
        <v>1103</v>
      </c>
    </row>
    <row r="255" spans="1:14">
      <c r="A255" s="4">
        <v>45646</v>
      </c>
      <c r="B255" s="70" t="s">
        <v>41</v>
      </c>
      <c r="C255" s="70" t="s">
        <v>46</v>
      </c>
      <c r="D255" s="70" t="s">
        <v>43</v>
      </c>
      <c r="E255" s="59">
        <v>1</v>
      </c>
      <c r="F255" s="70" t="s">
        <v>44</v>
      </c>
      <c r="G255" s="70" t="s">
        <v>16</v>
      </c>
      <c r="J255" s="70" t="s">
        <v>1985</v>
      </c>
      <c r="K255" s="22">
        <f t="shared" si="7"/>
        <v>0</v>
      </c>
      <c r="L255" s="60"/>
      <c r="N255" s="299" t="s">
        <v>1103</v>
      </c>
    </row>
    <row r="256" spans="1:14">
      <c r="A256" s="4">
        <v>45646</v>
      </c>
      <c r="B256" s="70" t="s">
        <v>41</v>
      </c>
      <c r="C256" s="70" t="s">
        <v>46</v>
      </c>
      <c r="D256" s="70" t="s">
        <v>43</v>
      </c>
      <c r="E256" s="59">
        <v>5</v>
      </c>
      <c r="F256" s="70" t="s">
        <v>44</v>
      </c>
      <c r="G256" s="70" t="s">
        <v>36</v>
      </c>
      <c r="J256" s="70" t="s">
        <v>1986</v>
      </c>
      <c r="K256" s="22">
        <f t="shared" si="7"/>
        <v>0</v>
      </c>
      <c r="L256" s="60"/>
      <c r="N256" s="299" t="s">
        <v>972</v>
      </c>
    </row>
    <row r="257" spans="1:14">
      <c r="A257" s="4">
        <v>45646</v>
      </c>
      <c r="B257" s="70" t="s">
        <v>41</v>
      </c>
      <c r="C257" s="70" t="s">
        <v>46</v>
      </c>
      <c r="D257" s="70" t="s">
        <v>43</v>
      </c>
      <c r="E257" s="59">
        <v>3</v>
      </c>
      <c r="F257" s="70" t="s">
        <v>44</v>
      </c>
      <c r="G257" s="70" t="s">
        <v>30</v>
      </c>
      <c r="J257" s="70" t="s">
        <v>1987</v>
      </c>
      <c r="K257" s="22">
        <f t="shared" si="7"/>
        <v>0</v>
      </c>
      <c r="L257" s="60"/>
      <c r="N257" s="299" t="s">
        <v>1137</v>
      </c>
    </row>
    <row r="258" spans="1:14">
      <c r="A258" s="4">
        <v>45646</v>
      </c>
      <c r="B258" s="70" t="s">
        <v>41</v>
      </c>
      <c r="C258" s="70" t="s">
        <v>46</v>
      </c>
      <c r="D258" s="70" t="s">
        <v>43</v>
      </c>
      <c r="E258" s="59">
        <v>6</v>
      </c>
      <c r="F258" s="70" t="s">
        <v>44</v>
      </c>
      <c r="G258" s="70" t="s">
        <v>21</v>
      </c>
      <c r="J258" s="70" t="s">
        <v>1988</v>
      </c>
      <c r="K258" s="22">
        <f t="shared" si="7"/>
        <v>0</v>
      </c>
      <c r="L258" s="60"/>
      <c r="N258" s="299" t="s">
        <v>1317</v>
      </c>
    </row>
    <row r="259" spans="1:14">
      <c r="A259" s="4">
        <v>45646</v>
      </c>
      <c r="B259" s="70" t="s">
        <v>41</v>
      </c>
      <c r="C259" s="70" t="s">
        <v>46</v>
      </c>
      <c r="D259" s="70" t="s">
        <v>43</v>
      </c>
      <c r="E259" s="59">
        <v>6</v>
      </c>
      <c r="F259" s="70" t="s">
        <v>44</v>
      </c>
      <c r="G259" s="70" t="s">
        <v>39</v>
      </c>
      <c r="J259" s="70" t="s">
        <v>1989</v>
      </c>
      <c r="K259" s="22">
        <f t="shared" si="7"/>
        <v>0</v>
      </c>
      <c r="L259" s="60"/>
      <c r="N259" s="299" t="s">
        <v>961</v>
      </c>
    </row>
    <row r="260" spans="1:14">
      <c r="A260" s="4">
        <v>45646</v>
      </c>
      <c r="B260" s="70" t="s">
        <v>41</v>
      </c>
      <c r="C260" s="70" t="s">
        <v>46</v>
      </c>
      <c r="D260" s="70" t="s">
        <v>43</v>
      </c>
      <c r="E260" s="59">
        <v>1</v>
      </c>
      <c r="F260" s="70" t="s">
        <v>44</v>
      </c>
      <c r="G260" s="70" t="s">
        <v>23</v>
      </c>
      <c r="J260" s="70" t="s">
        <v>824</v>
      </c>
      <c r="K260" s="22">
        <f t="shared" si="7"/>
        <v>0</v>
      </c>
      <c r="L260" s="60"/>
      <c r="N260" s="299" t="s">
        <v>1395</v>
      </c>
    </row>
    <row r="261" spans="1:14">
      <c r="A261" s="4">
        <v>45646</v>
      </c>
      <c r="B261" s="70" t="s">
        <v>41</v>
      </c>
      <c r="C261" s="70" t="s">
        <v>46</v>
      </c>
      <c r="D261" s="70" t="s">
        <v>43</v>
      </c>
      <c r="E261" s="59">
        <v>1</v>
      </c>
      <c r="F261" s="70" t="s">
        <v>44</v>
      </c>
      <c r="G261" s="70" t="s">
        <v>23</v>
      </c>
      <c r="J261" s="70" t="s">
        <v>1990</v>
      </c>
      <c r="K261" s="22">
        <f t="shared" si="7"/>
        <v>0</v>
      </c>
      <c r="L261" s="60"/>
      <c r="N261" s="299" t="s">
        <v>1134</v>
      </c>
    </row>
    <row r="262" spans="1:14">
      <c r="A262" s="4">
        <v>45646</v>
      </c>
      <c r="B262" s="70" t="s">
        <v>41</v>
      </c>
      <c r="C262" s="70" t="s">
        <v>46</v>
      </c>
      <c r="D262" s="70" t="s">
        <v>43</v>
      </c>
      <c r="E262" s="59">
        <v>1</v>
      </c>
      <c r="F262" s="70" t="s">
        <v>44</v>
      </c>
      <c r="G262" s="70" t="s">
        <v>23</v>
      </c>
      <c r="J262" s="70" t="s">
        <v>1991</v>
      </c>
      <c r="K262" s="22">
        <f t="shared" si="7"/>
        <v>0</v>
      </c>
      <c r="L262" s="60"/>
      <c r="N262" s="299" t="s">
        <v>1132</v>
      </c>
    </row>
    <row r="263" spans="1:14">
      <c r="A263" s="4">
        <v>45646</v>
      </c>
      <c r="B263" s="70" t="s">
        <v>41</v>
      </c>
      <c r="C263" s="70" t="s">
        <v>46</v>
      </c>
      <c r="D263" s="70" t="s">
        <v>43</v>
      </c>
      <c r="E263" s="59">
        <v>2</v>
      </c>
      <c r="F263" s="70" t="s">
        <v>44</v>
      </c>
      <c r="G263" s="70" t="s">
        <v>23</v>
      </c>
      <c r="J263" s="70" t="s">
        <v>1992</v>
      </c>
      <c r="K263" s="22">
        <f t="shared" si="7"/>
        <v>0</v>
      </c>
      <c r="L263" s="60"/>
      <c r="N263" s="299" t="s">
        <v>970</v>
      </c>
    </row>
    <row r="264" spans="1:14">
      <c r="A264" s="4">
        <v>45646</v>
      </c>
      <c r="B264" s="70" t="s">
        <v>41</v>
      </c>
      <c r="C264" s="70" t="s">
        <v>46</v>
      </c>
      <c r="D264" s="70" t="s">
        <v>43</v>
      </c>
      <c r="E264" s="59">
        <v>18</v>
      </c>
      <c r="F264" s="70" t="s">
        <v>44</v>
      </c>
      <c r="G264" s="70" t="s">
        <v>32</v>
      </c>
      <c r="J264" s="70" t="s">
        <v>1993</v>
      </c>
      <c r="K264" s="22">
        <f t="shared" si="7"/>
        <v>0</v>
      </c>
      <c r="L264" s="60"/>
      <c r="N264" s="299" t="s">
        <v>1306</v>
      </c>
    </row>
    <row r="265" spans="1:14">
      <c r="A265" s="4">
        <v>45646</v>
      </c>
      <c r="B265" s="70" t="s">
        <v>41</v>
      </c>
      <c r="C265" s="70" t="s">
        <v>46</v>
      </c>
      <c r="D265" s="70" t="s">
        <v>43</v>
      </c>
      <c r="E265" s="59">
        <v>10</v>
      </c>
      <c r="F265" s="70" t="s">
        <v>44</v>
      </c>
      <c r="G265" s="70" t="s">
        <v>26</v>
      </c>
      <c r="J265" s="70" t="s">
        <v>1994</v>
      </c>
      <c r="K265" s="22">
        <f t="shared" si="7"/>
        <v>0</v>
      </c>
      <c r="L265" s="60"/>
      <c r="N265" s="299" t="s">
        <v>1307</v>
      </c>
    </row>
    <row r="266" spans="1:14">
      <c r="A266" s="4">
        <v>45629</v>
      </c>
      <c r="B266" s="70" t="s">
        <v>41</v>
      </c>
      <c r="C266" s="70" t="s">
        <v>64</v>
      </c>
      <c r="D266" s="70" t="s">
        <v>43</v>
      </c>
      <c r="E266" s="59">
        <v>5</v>
      </c>
      <c r="F266" s="70" t="s">
        <v>44</v>
      </c>
      <c r="G266" s="70" t="s">
        <v>18</v>
      </c>
      <c r="J266" s="70" t="s">
        <v>1995</v>
      </c>
      <c r="K266" s="22">
        <f t="shared" si="7"/>
        <v>0</v>
      </c>
      <c r="L266" s="60"/>
      <c r="N266" s="299" t="s">
        <v>1125</v>
      </c>
    </row>
    <row r="267" spans="1:14">
      <c r="A267" s="4">
        <v>45646</v>
      </c>
      <c r="B267" s="70" t="s">
        <v>41</v>
      </c>
      <c r="C267" s="70" t="s">
        <v>46</v>
      </c>
      <c r="D267" s="70" t="s">
        <v>43</v>
      </c>
      <c r="E267" s="59">
        <v>1</v>
      </c>
      <c r="F267" s="70" t="s">
        <v>44</v>
      </c>
      <c r="G267" s="70" t="s">
        <v>32</v>
      </c>
      <c r="J267" s="70" t="s">
        <v>1996</v>
      </c>
      <c r="K267" s="22">
        <f t="shared" si="7"/>
        <v>0</v>
      </c>
      <c r="L267" s="60"/>
      <c r="N267" s="299" t="s">
        <v>1321</v>
      </c>
    </row>
    <row r="268" spans="1:14">
      <c r="A268" s="4">
        <v>45639</v>
      </c>
      <c r="B268" s="70" t="s">
        <v>41</v>
      </c>
      <c r="C268" s="70" t="s">
        <v>42</v>
      </c>
      <c r="D268" s="70" t="s">
        <v>43</v>
      </c>
      <c r="E268" s="59">
        <v>5</v>
      </c>
      <c r="F268" s="70" t="s">
        <v>44</v>
      </c>
      <c r="G268" s="70" t="s">
        <v>39</v>
      </c>
      <c r="J268" s="70" t="s">
        <v>1997</v>
      </c>
      <c r="K268" s="22">
        <f t="shared" si="7"/>
        <v>0</v>
      </c>
      <c r="L268" s="60"/>
      <c r="N268" s="299" t="s">
        <v>961</v>
      </c>
    </row>
    <row r="269" spans="1:14">
      <c r="A269" s="4">
        <v>45629</v>
      </c>
      <c r="B269" s="70" t="s">
        <v>41</v>
      </c>
      <c r="C269" s="70" t="s">
        <v>64</v>
      </c>
      <c r="D269" s="70" t="s">
        <v>43</v>
      </c>
      <c r="E269" s="59">
        <v>1</v>
      </c>
      <c r="F269" s="70" t="s">
        <v>44</v>
      </c>
      <c r="G269" s="70" t="s">
        <v>26</v>
      </c>
      <c r="J269" s="70" t="s">
        <v>1998</v>
      </c>
      <c r="K269" s="22">
        <f t="shared" si="7"/>
        <v>0</v>
      </c>
      <c r="L269" s="60"/>
      <c r="N269" s="299" t="s">
        <v>1308</v>
      </c>
    </row>
    <row r="270" spans="1:14">
      <c r="A270" s="4">
        <v>45629</v>
      </c>
      <c r="B270" s="70" t="s">
        <v>41</v>
      </c>
      <c r="C270" s="70" t="s">
        <v>64</v>
      </c>
      <c r="D270" s="70" t="s">
        <v>43</v>
      </c>
      <c r="E270" s="59">
        <v>21</v>
      </c>
      <c r="F270" s="70" t="s">
        <v>44</v>
      </c>
      <c r="G270" s="70" t="s">
        <v>20</v>
      </c>
      <c r="J270" s="70" t="s">
        <v>1999</v>
      </c>
      <c r="K270" s="22">
        <f t="shared" si="7"/>
        <v>0</v>
      </c>
      <c r="L270" s="60"/>
      <c r="N270" s="299" t="s">
        <v>1025</v>
      </c>
    </row>
    <row r="271" spans="1:14">
      <c r="A271" s="4">
        <v>45629</v>
      </c>
      <c r="B271" s="70" t="s">
        <v>41</v>
      </c>
      <c r="C271" s="70" t="s">
        <v>64</v>
      </c>
      <c r="D271" s="70" t="s">
        <v>43</v>
      </c>
      <c r="E271" s="59">
        <v>5</v>
      </c>
      <c r="F271" s="70" t="s">
        <v>44</v>
      </c>
      <c r="G271" s="70" t="s">
        <v>22</v>
      </c>
      <c r="J271" s="70" t="s">
        <v>2000</v>
      </c>
      <c r="K271" s="22">
        <f t="shared" si="7"/>
        <v>0</v>
      </c>
      <c r="L271" s="60"/>
      <c r="N271" s="299" t="s">
        <v>1521</v>
      </c>
    </row>
    <row r="272" spans="1:14">
      <c r="A272" s="4">
        <v>45637</v>
      </c>
      <c r="B272" s="70" t="s">
        <v>41</v>
      </c>
      <c r="C272" s="70" t="s">
        <v>49</v>
      </c>
      <c r="D272" s="70" t="s">
        <v>43</v>
      </c>
      <c r="E272" s="59">
        <v>3</v>
      </c>
      <c r="F272" s="70" t="s">
        <v>44</v>
      </c>
      <c r="G272" s="70" t="s">
        <v>31</v>
      </c>
      <c r="J272" s="70" t="s">
        <v>2001</v>
      </c>
      <c r="K272" s="22">
        <f t="shared" si="7"/>
        <v>0</v>
      </c>
      <c r="L272" s="60"/>
      <c r="N272" s="299" t="s">
        <v>1028</v>
      </c>
    </row>
    <row r="273" spans="1:14">
      <c r="A273" s="4">
        <v>45637</v>
      </c>
      <c r="B273" s="70" t="s">
        <v>41</v>
      </c>
      <c r="C273" s="70" t="s">
        <v>49</v>
      </c>
      <c r="D273" s="70" t="s">
        <v>43</v>
      </c>
      <c r="E273" s="59">
        <v>2</v>
      </c>
      <c r="F273" s="70" t="s">
        <v>44</v>
      </c>
      <c r="G273" s="70" t="s">
        <v>18</v>
      </c>
      <c r="J273" s="70" t="s">
        <v>2002</v>
      </c>
      <c r="K273" s="22">
        <f t="shared" si="7"/>
        <v>0</v>
      </c>
      <c r="L273" s="60"/>
      <c r="N273" s="299" t="s">
        <v>1037</v>
      </c>
    </row>
    <row r="274" spans="1:14">
      <c r="A274" s="4">
        <v>45637</v>
      </c>
      <c r="B274" s="70" t="s">
        <v>41</v>
      </c>
      <c r="C274" s="70" t="s">
        <v>49</v>
      </c>
      <c r="D274" s="70" t="s">
        <v>43</v>
      </c>
      <c r="E274" s="59">
        <v>8</v>
      </c>
      <c r="F274" s="70" t="s">
        <v>44</v>
      </c>
      <c r="G274" s="70" t="s">
        <v>18</v>
      </c>
      <c r="J274" s="70" t="s">
        <v>2003</v>
      </c>
      <c r="K274" s="22">
        <f t="shared" si="7"/>
        <v>0</v>
      </c>
      <c r="L274" s="60"/>
      <c r="N274" s="299" t="s">
        <v>1610</v>
      </c>
    </row>
    <row r="275" spans="1:14">
      <c r="A275" s="4">
        <v>45637</v>
      </c>
      <c r="B275" s="70" t="s">
        <v>41</v>
      </c>
      <c r="C275" s="70" t="s">
        <v>49</v>
      </c>
      <c r="D275" s="70" t="s">
        <v>43</v>
      </c>
      <c r="E275" s="59">
        <v>3</v>
      </c>
      <c r="F275" s="70" t="s">
        <v>44</v>
      </c>
      <c r="G275" s="70" t="s">
        <v>20</v>
      </c>
      <c r="J275" s="70" t="s">
        <v>2004</v>
      </c>
      <c r="K275" s="22">
        <f t="shared" si="7"/>
        <v>0</v>
      </c>
      <c r="L275" s="60"/>
      <c r="N275" s="299" t="s">
        <v>1025</v>
      </c>
    </row>
    <row r="276" spans="1:14">
      <c r="A276" s="4">
        <v>45639</v>
      </c>
      <c r="B276" s="70" t="s">
        <v>41</v>
      </c>
      <c r="C276" s="70" t="s">
        <v>42</v>
      </c>
      <c r="D276" s="70" t="s">
        <v>43</v>
      </c>
      <c r="E276" s="59">
        <v>4</v>
      </c>
      <c r="F276" s="70" t="s">
        <v>44</v>
      </c>
      <c r="G276" s="70" t="s">
        <v>23</v>
      </c>
      <c r="J276" s="70" t="s">
        <v>2005</v>
      </c>
      <c r="K276" s="22">
        <f t="shared" si="7"/>
        <v>0</v>
      </c>
      <c r="L276" s="60"/>
      <c r="N276" s="299" t="s">
        <v>1377</v>
      </c>
    </row>
    <row r="277" spans="1:14">
      <c r="K277" s="22">
        <f t="shared" si="7"/>
        <v>0</v>
      </c>
      <c r="L277" s="60"/>
    </row>
    <row r="278" spans="1:14">
      <c r="K278" s="22">
        <f t="shared" si="7"/>
        <v>0</v>
      </c>
      <c r="L278" s="60"/>
    </row>
    <row r="279" spans="1:14">
      <c r="K279" s="22">
        <f t="shared" si="7"/>
        <v>0</v>
      </c>
      <c r="L279" s="60"/>
    </row>
    <row r="280" spans="1:14">
      <c r="K280" s="22">
        <f t="shared" si="7"/>
        <v>0</v>
      </c>
      <c r="L280" s="60"/>
    </row>
    <row r="281" spans="1:14">
      <c r="K281" s="22">
        <f t="shared" si="7"/>
        <v>0</v>
      </c>
      <c r="L281" s="60"/>
    </row>
    <row r="282" spans="1:14">
      <c r="K282" s="22">
        <f t="shared" si="7"/>
        <v>0</v>
      </c>
      <c r="L282" s="60"/>
    </row>
    <row r="283" spans="1:14">
      <c r="K283" s="22">
        <f t="shared" si="7"/>
        <v>0</v>
      </c>
      <c r="L283" s="60"/>
    </row>
    <row r="284" spans="1:14">
      <c r="K284" s="22">
        <f t="shared" si="7"/>
        <v>0</v>
      </c>
      <c r="L284" s="60"/>
    </row>
    <row r="285" spans="1:14">
      <c r="K285" s="22">
        <f t="shared" si="7"/>
        <v>0</v>
      </c>
      <c r="L285" s="60"/>
    </row>
    <row r="286" spans="1:14">
      <c r="K286" s="22">
        <f t="shared" si="7"/>
        <v>0</v>
      </c>
      <c r="L286" s="60"/>
    </row>
    <row r="287" spans="1:14">
      <c r="K287" s="22">
        <f t="shared" si="7"/>
        <v>0</v>
      </c>
      <c r="L287" s="60"/>
    </row>
    <row r="288" spans="1:14">
      <c r="K288" s="22">
        <f t="shared" si="7"/>
        <v>0</v>
      </c>
      <c r="L288" s="60"/>
    </row>
    <row r="289" spans="11:12">
      <c r="K289" s="22">
        <f t="shared" si="7"/>
        <v>0</v>
      </c>
      <c r="L289" s="60"/>
    </row>
    <row r="290" spans="11:12">
      <c r="K290" s="22">
        <f t="shared" si="7"/>
        <v>0</v>
      </c>
      <c r="L290" s="60"/>
    </row>
    <row r="291" spans="11:12">
      <c r="K291" s="22">
        <f t="shared" si="7"/>
        <v>0</v>
      </c>
      <c r="L291" s="60"/>
    </row>
    <row r="292" spans="11:12">
      <c r="K292" s="22">
        <f t="shared" si="7"/>
        <v>0</v>
      </c>
      <c r="L292" s="60"/>
    </row>
    <row r="293" spans="11:12">
      <c r="K293" s="22">
        <f t="shared" si="7"/>
        <v>0</v>
      </c>
      <c r="L293" s="60"/>
    </row>
    <row r="294" spans="11:12">
      <c r="K294" s="22">
        <f t="shared" si="7"/>
        <v>0</v>
      </c>
      <c r="L294" s="60"/>
    </row>
    <row r="295" spans="11:12">
      <c r="K295" s="22">
        <f t="shared" si="7"/>
        <v>0</v>
      </c>
      <c r="L295" s="60"/>
    </row>
    <row r="296" spans="11:12">
      <c r="K296" s="22">
        <f t="shared" si="7"/>
        <v>0</v>
      </c>
      <c r="L296" s="60"/>
    </row>
    <row r="297" spans="11:12">
      <c r="K297" s="22">
        <f t="shared" si="7"/>
        <v>0</v>
      </c>
      <c r="L297" s="60"/>
    </row>
    <row r="298" spans="11:12">
      <c r="K298" s="22">
        <f t="shared" si="7"/>
        <v>0</v>
      </c>
      <c r="L298" s="60"/>
    </row>
    <row r="299" spans="11:12">
      <c r="K299" s="22">
        <f t="shared" si="7"/>
        <v>0</v>
      </c>
      <c r="L299" s="60"/>
    </row>
    <row r="300" spans="11:12">
      <c r="K300" s="22">
        <f t="shared" si="7"/>
        <v>0</v>
      </c>
      <c r="L300" s="60"/>
    </row>
    <row r="301" spans="11:12">
      <c r="K301" s="22">
        <f t="shared" si="7"/>
        <v>0</v>
      </c>
      <c r="L301" s="60"/>
    </row>
    <row r="302" spans="11:12">
      <c r="K302" s="22">
        <f t="shared" si="7"/>
        <v>0</v>
      </c>
      <c r="L302" s="60"/>
    </row>
    <row r="303" spans="11:12">
      <c r="K303" s="22">
        <f t="shared" si="7"/>
        <v>0</v>
      </c>
      <c r="L303" s="60"/>
    </row>
    <row r="304" spans="11:12">
      <c r="K304" s="22">
        <f t="shared" si="7"/>
        <v>0</v>
      </c>
      <c r="L304" s="60"/>
    </row>
    <row r="305" spans="11:12">
      <c r="K305" s="22">
        <f t="shared" si="7"/>
        <v>0</v>
      </c>
      <c r="L305" s="60"/>
    </row>
    <row r="306" spans="11:12">
      <c r="K306" s="22">
        <f t="shared" si="7"/>
        <v>0</v>
      </c>
      <c r="L306" s="60"/>
    </row>
    <row r="307" spans="11:12">
      <c r="K307" s="22">
        <f t="shared" si="7"/>
        <v>0</v>
      </c>
      <c r="L307" s="60"/>
    </row>
    <row r="308" spans="11:12">
      <c r="K308" s="22">
        <f t="shared" si="7"/>
        <v>0</v>
      </c>
      <c r="L308" s="60"/>
    </row>
    <row r="309" spans="11:12">
      <c r="K309" s="22">
        <f t="shared" si="7"/>
        <v>0</v>
      </c>
      <c r="L309" s="60"/>
    </row>
    <row r="310" spans="11:12">
      <c r="K310" s="22">
        <f t="shared" si="7"/>
        <v>0</v>
      </c>
      <c r="L310" s="60"/>
    </row>
    <row r="311" spans="11:12">
      <c r="K311" s="22">
        <f t="shared" si="7"/>
        <v>0</v>
      </c>
      <c r="L311" s="60"/>
    </row>
    <row r="312" spans="11:12">
      <c r="K312" s="22">
        <f t="shared" si="7"/>
        <v>0</v>
      </c>
      <c r="L312" s="60"/>
    </row>
    <row r="313" spans="11:12">
      <c r="K313" s="22">
        <f t="shared" si="7"/>
        <v>0</v>
      </c>
      <c r="L313" s="60"/>
    </row>
    <row r="314" spans="11:12">
      <c r="K314" s="22">
        <f t="shared" ref="K314:K377" si="8">IF(H314="",0,IF(L314&gt;E314,"ERROR",E314-L314))</f>
        <v>0</v>
      </c>
      <c r="L314" s="60"/>
    </row>
    <row r="315" spans="11:12">
      <c r="K315" s="22">
        <f t="shared" si="8"/>
        <v>0</v>
      </c>
      <c r="L315" s="60"/>
    </row>
    <row r="316" spans="11:12">
      <c r="K316" s="22">
        <f t="shared" si="8"/>
        <v>0</v>
      </c>
      <c r="L316" s="60"/>
    </row>
    <row r="317" spans="11:12">
      <c r="K317" s="22">
        <f t="shared" si="8"/>
        <v>0</v>
      </c>
      <c r="L317" s="60"/>
    </row>
    <row r="318" spans="11:12">
      <c r="K318" s="22">
        <f t="shared" si="8"/>
        <v>0</v>
      </c>
      <c r="L318" s="60"/>
    </row>
    <row r="319" spans="11:12">
      <c r="K319" s="22">
        <f t="shared" si="8"/>
        <v>0</v>
      </c>
      <c r="L319" s="60"/>
    </row>
    <row r="320" spans="11:12">
      <c r="K320" s="22">
        <f t="shared" si="8"/>
        <v>0</v>
      </c>
      <c r="L320" s="60"/>
    </row>
    <row r="321" spans="11:12">
      <c r="K321" s="22">
        <f t="shared" si="8"/>
        <v>0</v>
      </c>
      <c r="L321" s="60"/>
    </row>
    <row r="322" spans="11:12">
      <c r="K322" s="22">
        <f t="shared" si="8"/>
        <v>0</v>
      </c>
      <c r="L322" s="60"/>
    </row>
    <row r="323" spans="11:12">
      <c r="K323" s="22">
        <f t="shared" si="8"/>
        <v>0</v>
      </c>
      <c r="L323" s="60"/>
    </row>
    <row r="324" spans="11:12">
      <c r="K324" s="22">
        <f t="shared" si="8"/>
        <v>0</v>
      </c>
      <c r="L324" s="60"/>
    </row>
    <row r="325" spans="11:12">
      <c r="K325" s="22">
        <f t="shared" si="8"/>
        <v>0</v>
      </c>
      <c r="L325" s="60"/>
    </row>
    <row r="326" spans="11:12">
      <c r="K326" s="22">
        <f t="shared" si="8"/>
        <v>0</v>
      </c>
      <c r="L326" s="60"/>
    </row>
    <row r="327" spans="11:12">
      <c r="K327" s="22">
        <f t="shared" si="8"/>
        <v>0</v>
      </c>
      <c r="L327" s="60"/>
    </row>
    <row r="328" spans="11:12">
      <c r="K328" s="22">
        <f t="shared" si="8"/>
        <v>0</v>
      </c>
      <c r="L328" s="60"/>
    </row>
    <row r="329" spans="11:12">
      <c r="K329" s="22">
        <f t="shared" si="8"/>
        <v>0</v>
      </c>
      <c r="L329" s="60"/>
    </row>
    <row r="330" spans="11:12">
      <c r="K330" s="22">
        <f t="shared" si="8"/>
        <v>0</v>
      </c>
      <c r="L330" s="60"/>
    </row>
    <row r="331" spans="11:12">
      <c r="K331" s="22">
        <f t="shared" si="8"/>
        <v>0</v>
      </c>
      <c r="L331" s="60"/>
    </row>
    <row r="332" spans="11:12">
      <c r="K332" s="22">
        <f t="shared" si="8"/>
        <v>0</v>
      </c>
      <c r="L332" s="60"/>
    </row>
    <row r="333" spans="11:12">
      <c r="K333" s="22">
        <f t="shared" si="8"/>
        <v>0</v>
      </c>
      <c r="L333" s="60"/>
    </row>
    <row r="334" spans="11:12">
      <c r="K334" s="22">
        <f t="shared" si="8"/>
        <v>0</v>
      </c>
      <c r="L334" s="60"/>
    </row>
    <row r="335" spans="11:12">
      <c r="K335" s="22">
        <f t="shared" si="8"/>
        <v>0</v>
      </c>
      <c r="L335" s="60"/>
    </row>
    <row r="336" spans="11:12">
      <c r="K336" s="22">
        <f t="shared" si="8"/>
        <v>0</v>
      </c>
      <c r="L336" s="60"/>
    </row>
    <row r="337" spans="11:12">
      <c r="K337" s="22">
        <f t="shared" si="8"/>
        <v>0</v>
      </c>
      <c r="L337" s="60"/>
    </row>
    <row r="338" spans="11:12">
      <c r="K338" s="22">
        <f t="shared" si="8"/>
        <v>0</v>
      </c>
      <c r="L338" s="60"/>
    </row>
    <row r="339" spans="11:12">
      <c r="K339" s="22">
        <f t="shared" si="8"/>
        <v>0</v>
      </c>
      <c r="L339" s="60"/>
    </row>
    <row r="340" spans="11:12">
      <c r="K340" s="22">
        <f t="shared" si="8"/>
        <v>0</v>
      </c>
      <c r="L340" s="60"/>
    </row>
    <row r="341" spans="11:12">
      <c r="K341" s="22">
        <f t="shared" si="8"/>
        <v>0</v>
      </c>
      <c r="L341" s="60"/>
    </row>
    <row r="342" spans="11:12">
      <c r="K342" s="22">
        <f t="shared" si="8"/>
        <v>0</v>
      </c>
      <c r="L342" s="60"/>
    </row>
    <row r="343" spans="11:12">
      <c r="K343" s="22">
        <f t="shared" si="8"/>
        <v>0</v>
      </c>
      <c r="L343" s="60"/>
    </row>
    <row r="344" spans="11:12">
      <c r="K344" s="22">
        <f t="shared" si="8"/>
        <v>0</v>
      </c>
      <c r="L344" s="60"/>
    </row>
    <row r="345" spans="11:12">
      <c r="K345" s="22">
        <f t="shared" si="8"/>
        <v>0</v>
      </c>
      <c r="L345" s="60"/>
    </row>
    <row r="346" spans="11:12">
      <c r="K346" s="22">
        <f t="shared" si="8"/>
        <v>0</v>
      </c>
      <c r="L346" s="60"/>
    </row>
    <row r="347" spans="11:12">
      <c r="K347" s="22">
        <f t="shared" si="8"/>
        <v>0</v>
      </c>
      <c r="L347" s="60"/>
    </row>
    <row r="348" spans="11:12">
      <c r="K348" s="22">
        <f t="shared" si="8"/>
        <v>0</v>
      </c>
      <c r="L348" s="60"/>
    </row>
    <row r="349" spans="11:12">
      <c r="K349" s="22">
        <f t="shared" si="8"/>
        <v>0</v>
      </c>
      <c r="L349" s="60"/>
    </row>
    <row r="350" spans="11:12">
      <c r="K350" s="22">
        <f t="shared" si="8"/>
        <v>0</v>
      </c>
      <c r="L350" s="60"/>
    </row>
    <row r="351" spans="11:12">
      <c r="K351" s="22">
        <f t="shared" si="8"/>
        <v>0</v>
      </c>
      <c r="L351" s="60"/>
    </row>
    <row r="352" spans="11:12">
      <c r="K352" s="22">
        <f t="shared" si="8"/>
        <v>0</v>
      </c>
      <c r="L352" s="60"/>
    </row>
    <row r="353" spans="11:12">
      <c r="K353" s="22">
        <f t="shared" si="8"/>
        <v>0</v>
      </c>
      <c r="L353" s="60"/>
    </row>
    <row r="354" spans="11:12">
      <c r="K354" s="22">
        <f t="shared" si="8"/>
        <v>0</v>
      </c>
      <c r="L354" s="60"/>
    </row>
    <row r="355" spans="11:12">
      <c r="K355" s="22">
        <f t="shared" si="8"/>
        <v>0</v>
      </c>
      <c r="L355" s="60"/>
    </row>
    <row r="356" spans="11:12">
      <c r="K356" s="22">
        <f t="shared" si="8"/>
        <v>0</v>
      </c>
      <c r="L356" s="60"/>
    </row>
    <row r="357" spans="11:12">
      <c r="K357" s="22">
        <f t="shared" si="8"/>
        <v>0</v>
      </c>
      <c r="L357" s="60"/>
    </row>
    <row r="358" spans="11:12">
      <c r="K358" s="22">
        <f t="shared" si="8"/>
        <v>0</v>
      </c>
      <c r="L358" s="60"/>
    </row>
    <row r="359" spans="11:12">
      <c r="K359" s="22">
        <f t="shared" si="8"/>
        <v>0</v>
      </c>
      <c r="L359" s="60"/>
    </row>
    <row r="360" spans="11:12">
      <c r="K360" s="22">
        <f t="shared" si="8"/>
        <v>0</v>
      </c>
      <c r="L360" s="60"/>
    </row>
    <row r="361" spans="11:12">
      <c r="K361" s="22">
        <f t="shared" si="8"/>
        <v>0</v>
      </c>
      <c r="L361" s="60"/>
    </row>
    <row r="362" spans="11:12">
      <c r="K362" s="22">
        <f t="shared" si="8"/>
        <v>0</v>
      </c>
      <c r="L362" s="60"/>
    </row>
    <row r="363" spans="11:12">
      <c r="K363" s="22">
        <f t="shared" si="8"/>
        <v>0</v>
      </c>
      <c r="L363" s="60"/>
    </row>
    <row r="364" spans="11:12">
      <c r="K364" s="22">
        <f t="shared" si="8"/>
        <v>0</v>
      </c>
      <c r="L364" s="60"/>
    </row>
    <row r="365" spans="11:12">
      <c r="K365" s="22">
        <f t="shared" si="8"/>
        <v>0</v>
      </c>
      <c r="L365" s="60"/>
    </row>
    <row r="366" spans="11:12">
      <c r="K366" s="22">
        <f t="shared" si="8"/>
        <v>0</v>
      </c>
      <c r="L366" s="60"/>
    </row>
    <row r="367" spans="11:12">
      <c r="K367" s="22">
        <f t="shared" si="8"/>
        <v>0</v>
      </c>
      <c r="L367" s="60"/>
    </row>
    <row r="368" spans="11:12">
      <c r="K368" s="22">
        <f t="shared" si="8"/>
        <v>0</v>
      </c>
      <c r="L368" s="60"/>
    </row>
    <row r="369" spans="11:12">
      <c r="K369" s="22">
        <f t="shared" si="8"/>
        <v>0</v>
      </c>
      <c r="L369" s="60"/>
    </row>
    <row r="370" spans="11:12">
      <c r="K370" s="22">
        <f t="shared" si="8"/>
        <v>0</v>
      </c>
      <c r="L370" s="60"/>
    </row>
    <row r="371" spans="11:12">
      <c r="K371" s="22">
        <f t="shared" si="8"/>
        <v>0</v>
      </c>
      <c r="L371" s="60"/>
    </row>
    <row r="372" spans="11:12">
      <c r="K372" s="22">
        <f t="shared" si="8"/>
        <v>0</v>
      </c>
      <c r="L372" s="60"/>
    </row>
    <row r="373" spans="11:12">
      <c r="K373" s="22">
        <f t="shared" si="8"/>
        <v>0</v>
      </c>
      <c r="L373" s="60"/>
    </row>
    <row r="374" spans="11:12">
      <c r="K374" s="22">
        <f t="shared" si="8"/>
        <v>0</v>
      </c>
      <c r="L374" s="60"/>
    </row>
    <row r="375" spans="11:12">
      <c r="K375" s="22">
        <f t="shared" si="8"/>
        <v>0</v>
      </c>
      <c r="L375" s="60"/>
    </row>
    <row r="376" spans="11:12">
      <c r="K376" s="22">
        <f t="shared" si="8"/>
        <v>0</v>
      </c>
      <c r="L376" s="60"/>
    </row>
    <row r="377" spans="11:12">
      <c r="K377" s="22">
        <f t="shared" si="8"/>
        <v>0</v>
      </c>
      <c r="L377" s="60"/>
    </row>
    <row r="378" spans="11:12">
      <c r="K378" s="22">
        <f t="shared" ref="K378:K441" si="9">IF(H378="",0,IF(L378&gt;E378,"ERROR",E378-L378))</f>
        <v>0</v>
      </c>
      <c r="L378" s="60"/>
    </row>
    <row r="379" spans="11:12">
      <c r="K379" s="22">
        <f t="shared" si="9"/>
        <v>0</v>
      </c>
      <c r="L379" s="60"/>
    </row>
    <row r="380" spans="11:12">
      <c r="K380" s="22">
        <f t="shared" si="9"/>
        <v>0</v>
      </c>
      <c r="L380" s="60"/>
    </row>
    <row r="381" spans="11:12">
      <c r="K381" s="22">
        <f t="shared" si="9"/>
        <v>0</v>
      </c>
      <c r="L381" s="60"/>
    </row>
    <row r="382" spans="11:12">
      <c r="K382" s="22">
        <f t="shared" si="9"/>
        <v>0</v>
      </c>
      <c r="L382" s="60"/>
    </row>
    <row r="383" spans="11:12">
      <c r="K383" s="22">
        <f t="shared" si="9"/>
        <v>0</v>
      </c>
      <c r="L383" s="60"/>
    </row>
    <row r="384" spans="11:12">
      <c r="K384" s="22">
        <f t="shared" si="9"/>
        <v>0</v>
      </c>
      <c r="L384" s="60"/>
    </row>
    <row r="385" spans="11:12">
      <c r="K385" s="22">
        <f t="shared" si="9"/>
        <v>0</v>
      </c>
      <c r="L385" s="60"/>
    </row>
    <row r="386" spans="11:12">
      <c r="K386" s="22">
        <f t="shared" si="9"/>
        <v>0</v>
      </c>
      <c r="L386" s="60"/>
    </row>
    <row r="387" spans="11:12">
      <c r="K387" s="22">
        <f t="shared" si="9"/>
        <v>0</v>
      </c>
      <c r="L387" s="60"/>
    </row>
    <row r="388" spans="11:12">
      <c r="K388" s="22">
        <f t="shared" si="9"/>
        <v>0</v>
      </c>
      <c r="L388" s="60"/>
    </row>
    <row r="389" spans="11:12">
      <c r="K389" s="22">
        <f t="shared" si="9"/>
        <v>0</v>
      </c>
      <c r="L389" s="60"/>
    </row>
    <row r="390" spans="11:12">
      <c r="K390" s="22">
        <f t="shared" si="9"/>
        <v>0</v>
      </c>
      <c r="L390" s="60"/>
    </row>
    <row r="391" spans="11:12">
      <c r="K391" s="22">
        <f t="shared" si="9"/>
        <v>0</v>
      </c>
      <c r="L391" s="60"/>
    </row>
    <row r="392" spans="11:12">
      <c r="K392" s="22">
        <f t="shared" si="9"/>
        <v>0</v>
      </c>
      <c r="L392" s="60"/>
    </row>
    <row r="393" spans="11:12">
      <c r="K393" s="22">
        <f t="shared" si="9"/>
        <v>0</v>
      </c>
      <c r="L393" s="60"/>
    </row>
    <row r="394" spans="11:12">
      <c r="K394" s="22">
        <f t="shared" si="9"/>
        <v>0</v>
      </c>
      <c r="L394" s="60"/>
    </row>
    <row r="395" spans="11:12">
      <c r="K395" s="22">
        <f t="shared" si="9"/>
        <v>0</v>
      </c>
      <c r="L395" s="60"/>
    </row>
    <row r="396" spans="11:12">
      <c r="K396" s="22">
        <f t="shared" si="9"/>
        <v>0</v>
      </c>
      <c r="L396" s="60"/>
    </row>
    <row r="397" spans="11:12">
      <c r="K397" s="22">
        <f t="shared" si="9"/>
        <v>0</v>
      </c>
      <c r="L397" s="60"/>
    </row>
    <row r="398" spans="11:12">
      <c r="K398" s="22">
        <f t="shared" si="9"/>
        <v>0</v>
      </c>
      <c r="L398" s="60"/>
    </row>
    <row r="399" spans="11:12">
      <c r="K399" s="22">
        <f t="shared" si="9"/>
        <v>0</v>
      </c>
      <c r="L399" s="60"/>
    </row>
    <row r="400" spans="11:12">
      <c r="K400" s="22">
        <f t="shared" si="9"/>
        <v>0</v>
      </c>
      <c r="L400" s="60"/>
    </row>
    <row r="401" spans="11:12">
      <c r="K401" s="22">
        <f t="shared" si="9"/>
        <v>0</v>
      </c>
      <c r="L401" s="60"/>
    </row>
    <row r="402" spans="11:12">
      <c r="K402" s="22">
        <f t="shared" si="9"/>
        <v>0</v>
      </c>
      <c r="L402" s="60"/>
    </row>
    <row r="403" spans="11:12">
      <c r="K403" s="22">
        <f t="shared" si="9"/>
        <v>0</v>
      </c>
      <c r="L403" s="60"/>
    </row>
    <row r="404" spans="11:12">
      <c r="K404" s="22">
        <f t="shared" si="9"/>
        <v>0</v>
      </c>
      <c r="L404" s="60"/>
    </row>
    <row r="405" spans="11:12">
      <c r="K405" s="22">
        <f t="shared" si="9"/>
        <v>0</v>
      </c>
      <c r="L405" s="60"/>
    </row>
    <row r="406" spans="11:12">
      <c r="K406" s="22">
        <f t="shared" si="9"/>
        <v>0</v>
      </c>
      <c r="L406" s="60"/>
    </row>
    <row r="407" spans="11:12">
      <c r="K407" s="22">
        <f t="shared" si="9"/>
        <v>0</v>
      </c>
      <c r="L407" s="60"/>
    </row>
    <row r="408" spans="11:12">
      <c r="K408" s="22">
        <f t="shared" si="9"/>
        <v>0</v>
      </c>
      <c r="L408" s="60"/>
    </row>
    <row r="409" spans="11:12">
      <c r="K409" s="22">
        <f t="shared" si="9"/>
        <v>0</v>
      </c>
      <c r="L409" s="60"/>
    </row>
    <row r="410" spans="11:12">
      <c r="K410" s="22">
        <f t="shared" si="9"/>
        <v>0</v>
      </c>
      <c r="L410" s="60"/>
    </row>
    <row r="411" spans="11:12">
      <c r="K411" s="22">
        <f t="shared" si="9"/>
        <v>0</v>
      </c>
      <c r="L411" s="60"/>
    </row>
    <row r="412" spans="11:12">
      <c r="K412" s="22">
        <f t="shared" si="9"/>
        <v>0</v>
      </c>
      <c r="L412" s="60"/>
    </row>
    <row r="413" spans="11:12">
      <c r="K413" s="22">
        <f t="shared" si="9"/>
        <v>0</v>
      </c>
      <c r="L413" s="60"/>
    </row>
    <row r="414" spans="11:12">
      <c r="K414" s="22">
        <f t="shared" si="9"/>
        <v>0</v>
      </c>
      <c r="L414" s="60"/>
    </row>
    <row r="415" spans="11:12">
      <c r="K415" s="22">
        <f t="shared" si="9"/>
        <v>0</v>
      </c>
      <c r="L415" s="60"/>
    </row>
    <row r="416" spans="11:12">
      <c r="K416" s="22">
        <f t="shared" si="9"/>
        <v>0</v>
      </c>
      <c r="L416" s="60"/>
    </row>
    <row r="417" spans="11:12">
      <c r="K417" s="22">
        <f t="shared" si="9"/>
        <v>0</v>
      </c>
      <c r="L417" s="60"/>
    </row>
    <row r="418" spans="11:12">
      <c r="K418" s="22">
        <f t="shared" si="9"/>
        <v>0</v>
      </c>
      <c r="L418" s="60"/>
    </row>
    <row r="419" spans="11:12">
      <c r="K419" s="22">
        <f t="shared" si="9"/>
        <v>0</v>
      </c>
      <c r="L419" s="60"/>
    </row>
    <row r="420" spans="11:12">
      <c r="K420" s="22">
        <f t="shared" si="9"/>
        <v>0</v>
      </c>
      <c r="L420" s="60"/>
    </row>
    <row r="421" spans="11:12">
      <c r="K421" s="22">
        <f t="shared" si="9"/>
        <v>0</v>
      </c>
      <c r="L421" s="60"/>
    </row>
    <row r="422" spans="11:12">
      <c r="K422" s="22">
        <f t="shared" si="9"/>
        <v>0</v>
      </c>
      <c r="L422" s="60"/>
    </row>
    <row r="423" spans="11:12">
      <c r="K423" s="22">
        <f t="shared" si="9"/>
        <v>0</v>
      </c>
      <c r="L423" s="60"/>
    </row>
    <row r="424" spans="11:12">
      <c r="K424" s="22">
        <f t="shared" si="9"/>
        <v>0</v>
      </c>
      <c r="L424" s="60"/>
    </row>
    <row r="425" spans="11:12">
      <c r="K425" s="22">
        <f t="shared" si="9"/>
        <v>0</v>
      </c>
      <c r="L425" s="60"/>
    </row>
    <row r="426" spans="11:12">
      <c r="K426" s="22">
        <f t="shared" si="9"/>
        <v>0</v>
      </c>
      <c r="L426" s="60"/>
    </row>
    <row r="427" spans="11:12">
      <c r="K427" s="22">
        <f t="shared" si="9"/>
        <v>0</v>
      </c>
      <c r="L427" s="60"/>
    </row>
    <row r="428" spans="11:12">
      <c r="K428" s="22">
        <f t="shared" si="9"/>
        <v>0</v>
      </c>
      <c r="L428" s="60"/>
    </row>
    <row r="429" spans="11:12">
      <c r="K429" s="22">
        <f t="shared" si="9"/>
        <v>0</v>
      </c>
      <c r="L429" s="60"/>
    </row>
    <row r="430" spans="11:12">
      <c r="K430" s="22">
        <f t="shared" si="9"/>
        <v>0</v>
      </c>
      <c r="L430" s="60"/>
    </row>
    <row r="431" spans="11:12">
      <c r="K431" s="22">
        <f t="shared" si="9"/>
        <v>0</v>
      </c>
      <c r="L431" s="60"/>
    </row>
    <row r="432" spans="11:12">
      <c r="K432" s="22">
        <f t="shared" si="9"/>
        <v>0</v>
      </c>
      <c r="L432" s="60"/>
    </row>
    <row r="433" spans="11:12">
      <c r="K433" s="22">
        <f t="shared" si="9"/>
        <v>0</v>
      </c>
      <c r="L433" s="60"/>
    </row>
    <row r="434" spans="11:12">
      <c r="K434" s="22">
        <f t="shared" si="9"/>
        <v>0</v>
      </c>
      <c r="L434" s="60"/>
    </row>
    <row r="435" spans="11:12">
      <c r="K435" s="22">
        <f t="shared" si="9"/>
        <v>0</v>
      </c>
      <c r="L435" s="60"/>
    </row>
    <row r="436" spans="11:12">
      <c r="K436" s="22">
        <f t="shared" si="9"/>
        <v>0</v>
      </c>
      <c r="L436" s="60"/>
    </row>
    <row r="437" spans="11:12">
      <c r="K437" s="22">
        <f t="shared" si="9"/>
        <v>0</v>
      </c>
      <c r="L437" s="60"/>
    </row>
    <row r="438" spans="11:12">
      <c r="K438" s="22">
        <f t="shared" si="9"/>
        <v>0</v>
      </c>
      <c r="L438" s="60"/>
    </row>
    <row r="439" spans="11:12">
      <c r="K439" s="22">
        <f t="shared" si="9"/>
        <v>0</v>
      </c>
      <c r="L439" s="60"/>
    </row>
    <row r="440" spans="11:12">
      <c r="K440" s="22">
        <f t="shared" si="9"/>
        <v>0</v>
      </c>
      <c r="L440" s="60"/>
    </row>
    <row r="441" spans="11:12">
      <c r="K441" s="22">
        <f t="shared" si="9"/>
        <v>0</v>
      </c>
      <c r="L441" s="60"/>
    </row>
    <row r="442" spans="11:12">
      <c r="K442" s="22">
        <f t="shared" ref="K442:K505" si="10">IF(H442="",0,IF(L442&gt;E442,"ERROR",E442-L442))</f>
        <v>0</v>
      </c>
      <c r="L442" s="60"/>
    </row>
    <row r="443" spans="11:12">
      <c r="K443" s="22">
        <f t="shared" si="10"/>
        <v>0</v>
      </c>
      <c r="L443" s="60"/>
    </row>
    <row r="444" spans="11:12">
      <c r="K444" s="22">
        <f t="shared" si="10"/>
        <v>0</v>
      </c>
      <c r="L444" s="60"/>
    </row>
    <row r="445" spans="11:12">
      <c r="K445" s="22">
        <f t="shared" si="10"/>
        <v>0</v>
      </c>
      <c r="L445" s="60"/>
    </row>
    <row r="446" spans="11:12">
      <c r="K446" s="22">
        <f t="shared" si="10"/>
        <v>0</v>
      </c>
      <c r="L446" s="60"/>
    </row>
    <row r="447" spans="11:12">
      <c r="K447" s="22">
        <f t="shared" si="10"/>
        <v>0</v>
      </c>
      <c r="L447" s="60"/>
    </row>
    <row r="448" spans="11:12">
      <c r="K448" s="22">
        <f t="shared" si="10"/>
        <v>0</v>
      </c>
      <c r="L448" s="60"/>
    </row>
    <row r="449" spans="11:12">
      <c r="K449" s="22">
        <f t="shared" si="10"/>
        <v>0</v>
      </c>
      <c r="L449" s="60"/>
    </row>
    <row r="450" spans="11:12">
      <c r="K450" s="22">
        <f t="shared" si="10"/>
        <v>0</v>
      </c>
      <c r="L450" s="60"/>
    </row>
    <row r="451" spans="11:12">
      <c r="K451" s="22">
        <f t="shared" si="10"/>
        <v>0</v>
      </c>
      <c r="L451" s="60"/>
    </row>
    <row r="452" spans="11:12">
      <c r="K452" s="22">
        <f t="shared" si="10"/>
        <v>0</v>
      </c>
      <c r="L452" s="60"/>
    </row>
    <row r="453" spans="11:12">
      <c r="K453" s="22">
        <f t="shared" si="10"/>
        <v>0</v>
      </c>
      <c r="L453" s="60"/>
    </row>
    <row r="454" spans="11:12">
      <c r="K454" s="22">
        <f t="shared" si="10"/>
        <v>0</v>
      </c>
      <c r="L454" s="60"/>
    </row>
    <row r="455" spans="11:12">
      <c r="K455" s="22">
        <f t="shared" si="10"/>
        <v>0</v>
      </c>
      <c r="L455" s="60"/>
    </row>
    <row r="456" spans="11:12">
      <c r="K456" s="22">
        <f t="shared" si="10"/>
        <v>0</v>
      </c>
      <c r="L456" s="60"/>
    </row>
    <row r="457" spans="11:12">
      <c r="K457" s="22">
        <f t="shared" si="10"/>
        <v>0</v>
      </c>
      <c r="L457" s="60"/>
    </row>
    <row r="458" spans="11:12">
      <c r="K458" s="22">
        <f t="shared" si="10"/>
        <v>0</v>
      </c>
      <c r="L458" s="60"/>
    </row>
    <row r="459" spans="11:12">
      <c r="K459" s="22">
        <f t="shared" si="10"/>
        <v>0</v>
      </c>
      <c r="L459" s="60"/>
    </row>
    <row r="460" spans="11:12">
      <c r="K460" s="22">
        <f t="shared" si="10"/>
        <v>0</v>
      </c>
      <c r="L460" s="60"/>
    </row>
    <row r="461" spans="11:12">
      <c r="K461" s="22">
        <f t="shared" si="10"/>
        <v>0</v>
      </c>
      <c r="L461" s="60"/>
    </row>
    <row r="462" spans="11:12">
      <c r="K462" s="22">
        <f t="shared" si="10"/>
        <v>0</v>
      </c>
      <c r="L462" s="60"/>
    </row>
    <row r="463" spans="11:12">
      <c r="K463" s="22">
        <f t="shared" si="10"/>
        <v>0</v>
      </c>
      <c r="L463" s="60"/>
    </row>
    <row r="464" spans="11:12">
      <c r="K464" s="22">
        <f t="shared" si="10"/>
        <v>0</v>
      </c>
      <c r="L464" s="60"/>
    </row>
    <row r="465" spans="11:12">
      <c r="K465" s="22">
        <f t="shared" si="10"/>
        <v>0</v>
      </c>
      <c r="L465" s="60"/>
    </row>
    <row r="466" spans="11:12">
      <c r="K466" s="22">
        <f t="shared" si="10"/>
        <v>0</v>
      </c>
      <c r="L466" s="60"/>
    </row>
    <row r="467" spans="11:12">
      <c r="K467" s="22">
        <f t="shared" si="10"/>
        <v>0</v>
      </c>
      <c r="L467" s="60"/>
    </row>
    <row r="468" spans="11:12">
      <c r="K468" s="22">
        <f t="shared" si="10"/>
        <v>0</v>
      </c>
      <c r="L468" s="60"/>
    </row>
    <row r="469" spans="11:12">
      <c r="K469" s="22">
        <f t="shared" si="10"/>
        <v>0</v>
      </c>
      <c r="L469" s="60"/>
    </row>
    <row r="470" spans="11:12">
      <c r="K470" s="22">
        <f t="shared" si="10"/>
        <v>0</v>
      </c>
      <c r="L470" s="60"/>
    </row>
    <row r="471" spans="11:12">
      <c r="K471" s="22">
        <f t="shared" si="10"/>
        <v>0</v>
      </c>
      <c r="L471" s="60"/>
    </row>
    <row r="472" spans="11:12">
      <c r="K472" s="22">
        <f t="shared" si="10"/>
        <v>0</v>
      </c>
      <c r="L472" s="60"/>
    </row>
    <row r="473" spans="11:12">
      <c r="K473" s="22">
        <f t="shared" si="10"/>
        <v>0</v>
      </c>
      <c r="L473" s="60"/>
    </row>
    <row r="474" spans="11:12">
      <c r="K474" s="22">
        <f t="shared" si="10"/>
        <v>0</v>
      </c>
      <c r="L474" s="60"/>
    </row>
    <row r="475" spans="11:12">
      <c r="K475" s="22">
        <f t="shared" si="10"/>
        <v>0</v>
      </c>
      <c r="L475" s="60"/>
    </row>
    <row r="476" spans="11:12">
      <c r="K476" s="22">
        <f t="shared" si="10"/>
        <v>0</v>
      </c>
      <c r="L476" s="60"/>
    </row>
    <row r="477" spans="11:12">
      <c r="K477" s="22">
        <f t="shared" si="10"/>
        <v>0</v>
      </c>
      <c r="L477" s="60"/>
    </row>
    <row r="478" spans="11:12">
      <c r="K478" s="22">
        <f t="shared" si="10"/>
        <v>0</v>
      </c>
      <c r="L478" s="60"/>
    </row>
    <row r="479" spans="11:12">
      <c r="K479" s="22">
        <f t="shared" si="10"/>
        <v>0</v>
      </c>
      <c r="L479" s="60"/>
    </row>
    <row r="480" spans="11:12">
      <c r="K480" s="22">
        <f t="shared" si="10"/>
        <v>0</v>
      </c>
      <c r="L480" s="60"/>
    </row>
    <row r="481" spans="11:12">
      <c r="K481" s="22">
        <f t="shared" si="10"/>
        <v>0</v>
      </c>
      <c r="L481" s="60"/>
    </row>
    <row r="482" spans="11:12">
      <c r="K482" s="22">
        <f t="shared" si="10"/>
        <v>0</v>
      </c>
      <c r="L482" s="60"/>
    </row>
    <row r="483" spans="11:12">
      <c r="K483" s="22">
        <f t="shared" si="10"/>
        <v>0</v>
      </c>
      <c r="L483" s="60"/>
    </row>
    <row r="484" spans="11:12">
      <c r="K484" s="22">
        <f t="shared" si="10"/>
        <v>0</v>
      </c>
      <c r="L484" s="60"/>
    </row>
    <row r="485" spans="11:12">
      <c r="K485" s="22">
        <f t="shared" si="10"/>
        <v>0</v>
      </c>
      <c r="L485" s="60"/>
    </row>
    <row r="486" spans="11:12">
      <c r="K486" s="22">
        <f t="shared" si="10"/>
        <v>0</v>
      </c>
      <c r="L486" s="60"/>
    </row>
    <row r="487" spans="11:12">
      <c r="K487" s="22">
        <f t="shared" si="10"/>
        <v>0</v>
      </c>
      <c r="L487" s="60"/>
    </row>
    <row r="488" spans="11:12">
      <c r="K488" s="22">
        <f t="shared" si="10"/>
        <v>0</v>
      </c>
      <c r="L488" s="60"/>
    </row>
    <row r="489" spans="11:12">
      <c r="K489" s="22">
        <f t="shared" si="10"/>
        <v>0</v>
      </c>
      <c r="L489" s="60"/>
    </row>
    <row r="490" spans="11:12">
      <c r="K490" s="22">
        <f t="shared" si="10"/>
        <v>0</v>
      </c>
      <c r="L490" s="60"/>
    </row>
    <row r="491" spans="11:12">
      <c r="K491" s="22">
        <f t="shared" si="10"/>
        <v>0</v>
      </c>
      <c r="L491" s="60"/>
    </row>
    <row r="492" spans="11:12">
      <c r="K492" s="22">
        <f t="shared" si="10"/>
        <v>0</v>
      </c>
      <c r="L492" s="60"/>
    </row>
    <row r="493" spans="11:12">
      <c r="K493" s="22">
        <f t="shared" si="10"/>
        <v>0</v>
      </c>
      <c r="L493" s="60"/>
    </row>
    <row r="494" spans="11:12">
      <c r="K494" s="22">
        <f t="shared" si="10"/>
        <v>0</v>
      </c>
      <c r="L494" s="60"/>
    </row>
    <row r="495" spans="11:12">
      <c r="K495" s="22">
        <f t="shared" si="10"/>
        <v>0</v>
      </c>
      <c r="L495" s="60"/>
    </row>
    <row r="496" spans="11:12">
      <c r="K496" s="22">
        <f t="shared" si="10"/>
        <v>0</v>
      </c>
      <c r="L496" s="60"/>
    </row>
    <row r="497" spans="11:12">
      <c r="K497" s="22">
        <f t="shared" si="10"/>
        <v>0</v>
      </c>
      <c r="L497" s="60"/>
    </row>
    <row r="498" spans="11:12">
      <c r="K498" s="22">
        <f t="shared" si="10"/>
        <v>0</v>
      </c>
      <c r="L498" s="60"/>
    </row>
    <row r="499" spans="11:12">
      <c r="K499" s="22">
        <f t="shared" si="10"/>
        <v>0</v>
      </c>
      <c r="L499" s="60"/>
    </row>
    <row r="500" spans="11:12">
      <c r="K500" s="22">
        <f t="shared" si="10"/>
        <v>0</v>
      </c>
      <c r="L500" s="60"/>
    </row>
    <row r="501" spans="11:12">
      <c r="K501" s="22">
        <f t="shared" si="10"/>
        <v>0</v>
      </c>
      <c r="L501" s="60"/>
    </row>
    <row r="502" spans="11:12">
      <c r="K502" s="22">
        <f t="shared" si="10"/>
        <v>0</v>
      </c>
      <c r="L502" s="60"/>
    </row>
    <row r="503" spans="11:12">
      <c r="K503" s="22">
        <f t="shared" si="10"/>
        <v>0</v>
      </c>
      <c r="L503" s="60"/>
    </row>
    <row r="504" spans="11:12">
      <c r="K504" s="22">
        <f t="shared" si="10"/>
        <v>0</v>
      </c>
      <c r="L504" s="60"/>
    </row>
    <row r="505" spans="11:12">
      <c r="K505" s="22">
        <f t="shared" si="10"/>
        <v>0</v>
      </c>
      <c r="L505" s="60"/>
    </row>
    <row r="506" spans="11:12">
      <c r="K506" s="22">
        <f t="shared" ref="K506:K569" si="11">IF(H506="",0,IF(L506&gt;E506,"ERROR",E506-L506))</f>
        <v>0</v>
      </c>
      <c r="L506" s="60"/>
    </row>
    <row r="507" spans="11:12">
      <c r="K507" s="22">
        <f t="shared" si="11"/>
        <v>0</v>
      </c>
      <c r="L507" s="60"/>
    </row>
    <row r="508" spans="11:12">
      <c r="K508" s="22">
        <f t="shared" si="11"/>
        <v>0</v>
      </c>
      <c r="L508" s="60"/>
    </row>
    <row r="509" spans="11:12">
      <c r="K509" s="22">
        <f t="shared" si="11"/>
        <v>0</v>
      </c>
      <c r="L509" s="60"/>
    </row>
    <row r="510" spans="11:12">
      <c r="K510" s="22">
        <f t="shared" si="11"/>
        <v>0</v>
      </c>
      <c r="L510" s="60"/>
    </row>
    <row r="511" spans="11:12">
      <c r="K511" s="22">
        <f t="shared" si="11"/>
        <v>0</v>
      </c>
      <c r="L511" s="60"/>
    </row>
    <row r="512" spans="11:12">
      <c r="K512" s="22">
        <f t="shared" si="11"/>
        <v>0</v>
      </c>
      <c r="L512" s="60"/>
    </row>
    <row r="513" spans="11:12">
      <c r="K513" s="22">
        <f t="shared" si="11"/>
        <v>0</v>
      </c>
      <c r="L513" s="60"/>
    </row>
    <row r="514" spans="11:12">
      <c r="K514" s="22">
        <f t="shared" si="11"/>
        <v>0</v>
      </c>
      <c r="L514" s="60"/>
    </row>
    <row r="515" spans="11:12">
      <c r="K515" s="22">
        <f t="shared" si="11"/>
        <v>0</v>
      </c>
      <c r="L515" s="60"/>
    </row>
    <row r="516" spans="11:12">
      <c r="K516" s="22">
        <f t="shared" si="11"/>
        <v>0</v>
      </c>
      <c r="L516" s="60"/>
    </row>
    <row r="517" spans="11:12">
      <c r="K517" s="22">
        <f t="shared" si="11"/>
        <v>0</v>
      </c>
      <c r="L517" s="60"/>
    </row>
    <row r="518" spans="11:12">
      <c r="K518" s="22">
        <f t="shared" si="11"/>
        <v>0</v>
      </c>
      <c r="L518" s="60"/>
    </row>
    <row r="519" spans="11:12">
      <c r="K519" s="22">
        <f t="shared" si="11"/>
        <v>0</v>
      </c>
      <c r="L519" s="60"/>
    </row>
    <row r="520" spans="11:12">
      <c r="K520" s="22">
        <f t="shared" si="11"/>
        <v>0</v>
      </c>
      <c r="L520" s="60"/>
    </row>
    <row r="521" spans="11:12">
      <c r="K521" s="22">
        <f t="shared" si="11"/>
        <v>0</v>
      </c>
      <c r="L521" s="60"/>
    </row>
    <row r="522" spans="11:12">
      <c r="K522" s="22">
        <f t="shared" si="11"/>
        <v>0</v>
      </c>
      <c r="L522" s="60"/>
    </row>
    <row r="523" spans="11:12">
      <c r="K523" s="22">
        <f t="shared" si="11"/>
        <v>0</v>
      </c>
      <c r="L523" s="60"/>
    </row>
    <row r="524" spans="11:12">
      <c r="K524" s="22">
        <f t="shared" si="11"/>
        <v>0</v>
      </c>
      <c r="L524" s="60"/>
    </row>
    <row r="525" spans="11:12">
      <c r="K525" s="22">
        <f t="shared" si="11"/>
        <v>0</v>
      </c>
      <c r="L525" s="60"/>
    </row>
    <row r="526" spans="11:12">
      <c r="K526" s="22">
        <f t="shared" si="11"/>
        <v>0</v>
      </c>
      <c r="L526" s="60"/>
    </row>
    <row r="527" spans="11:12">
      <c r="K527" s="22">
        <f t="shared" si="11"/>
        <v>0</v>
      </c>
      <c r="L527" s="60"/>
    </row>
    <row r="528" spans="11:12">
      <c r="K528" s="22">
        <f t="shared" si="11"/>
        <v>0</v>
      </c>
      <c r="L528" s="60"/>
    </row>
    <row r="529" spans="11:12">
      <c r="K529" s="22">
        <f t="shared" si="11"/>
        <v>0</v>
      </c>
      <c r="L529" s="60"/>
    </row>
    <row r="530" spans="11:12">
      <c r="K530" s="22">
        <f t="shared" si="11"/>
        <v>0</v>
      </c>
      <c r="L530" s="60"/>
    </row>
    <row r="531" spans="11:12">
      <c r="K531" s="22">
        <f t="shared" si="11"/>
        <v>0</v>
      </c>
      <c r="L531" s="60"/>
    </row>
    <row r="532" spans="11:12">
      <c r="K532" s="22">
        <f t="shared" si="11"/>
        <v>0</v>
      </c>
      <c r="L532" s="60"/>
    </row>
    <row r="533" spans="11:12">
      <c r="K533" s="22">
        <f t="shared" si="11"/>
        <v>0</v>
      </c>
      <c r="L533" s="60"/>
    </row>
    <row r="534" spans="11:12">
      <c r="K534" s="22">
        <f t="shared" si="11"/>
        <v>0</v>
      </c>
      <c r="L534" s="60"/>
    </row>
    <row r="535" spans="11:12">
      <c r="K535" s="22">
        <f t="shared" si="11"/>
        <v>0</v>
      </c>
      <c r="L535" s="60"/>
    </row>
    <row r="536" spans="11:12">
      <c r="K536" s="22">
        <f t="shared" si="11"/>
        <v>0</v>
      </c>
      <c r="L536" s="60"/>
    </row>
    <row r="537" spans="11:12">
      <c r="K537" s="22">
        <f t="shared" si="11"/>
        <v>0</v>
      </c>
      <c r="L537" s="60"/>
    </row>
    <row r="538" spans="11:12">
      <c r="K538" s="22">
        <f t="shared" si="11"/>
        <v>0</v>
      </c>
      <c r="L538" s="60"/>
    </row>
    <row r="539" spans="11:12">
      <c r="K539" s="22">
        <f t="shared" si="11"/>
        <v>0</v>
      </c>
      <c r="L539" s="60"/>
    </row>
    <row r="540" spans="11:12">
      <c r="K540" s="22">
        <f t="shared" si="11"/>
        <v>0</v>
      </c>
      <c r="L540" s="60"/>
    </row>
    <row r="541" spans="11:12">
      <c r="K541" s="22">
        <f t="shared" si="11"/>
        <v>0</v>
      </c>
      <c r="L541" s="60"/>
    </row>
    <row r="542" spans="11:12">
      <c r="K542" s="22">
        <f t="shared" si="11"/>
        <v>0</v>
      </c>
      <c r="L542" s="60"/>
    </row>
    <row r="543" spans="11:12">
      <c r="K543" s="22">
        <f t="shared" si="11"/>
        <v>0</v>
      </c>
      <c r="L543" s="60"/>
    </row>
    <row r="544" spans="11:12">
      <c r="K544" s="22">
        <f t="shared" si="11"/>
        <v>0</v>
      </c>
      <c r="L544" s="60"/>
    </row>
    <row r="545" spans="11:12">
      <c r="K545" s="22">
        <f t="shared" si="11"/>
        <v>0</v>
      </c>
      <c r="L545" s="60"/>
    </row>
    <row r="546" spans="11:12">
      <c r="K546" s="22">
        <f t="shared" si="11"/>
        <v>0</v>
      </c>
      <c r="L546" s="60"/>
    </row>
    <row r="547" spans="11:12">
      <c r="K547" s="22">
        <f t="shared" si="11"/>
        <v>0</v>
      </c>
      <c r="L547" s="60"/>
    </row>
    <row r="548" spans="11:12">
      <c r="K548" s="22">
        <f t="shared" si="11"/>
        <v>0</v>
      </c>
      <c r="L548" s="60"/>
    </row>
    <row r="549" spans="11:12">
      <c r="K549" s="22">
        <f t="shared" si="11"/>
        <v>0</v>
      </c>
      <c r="L549" s="60"/>
    </row>
    <row r="550" spans="11:12">
      <c r="K550" s="22">
        <f t="shared" si="11"/>
        <v>0</v>
      </c>
      <c r="L550" s="60"/>
    </row>
    <row r="551" spans="11:12">
      <c r="K551" s="22">
        <f t="shared" si="11"/>
        <v>0</v>
      </c>
      <c r="L551" s="60"/>
    </row>
    <row r="552" spans="11:12">
      <c r="K552" s="22">
        <f t="shared" si="11"/>
        <v>0</v>
      </c>
      <c r="L552" s="60"/>
    </row>
    <row r="553" spans="11:12">
      <c r="K553" s="22">
        <f t="shared" si="11"/>
        <v>0</v>
      </c>
      <c r="L553" s="60"/>
    </row>
    <row r="554" spans="11:12">
      <c r="K554" s="22">
        <f t="shared" si="11"/>
        <v>0</v>
      </c>
      <c r="L554" s="60"/>
    </row>
    <row r="555" spans="11:12">
      <c r="K555" s="22">
        <f t="shared" si="11"/>
        <v>0</v>
      </c>
      <c r="L555" s="60"/>
    </row>
    <row r="556" spans="11:12">
      <c r="K556" s="22">
        <f t="shared" si="11"/>
        <v>0</v>
      </c>
      <c r="L556" s="60"/>
    </row>
    <row r="557" spans="11:12">
      <c r="K557" s="22">
        <f t="shared" si="11"/>
        <v>0</v>
      </c>
      <c r="L557" s="60"/>
    </row>
    <row r="558" spans="11:12">
      <c r="K558" s="22">
        <f t="shared" si="11"/>
        <v>0</v>
      </c>
      <c r="L558" s="60"/>
    </row>
    <row r="559" spans="11:12">
      <c r="K559" s="22">
        <f t="shared" si="11"/>
        <v>0</v>
      </c>
      <c r="L559" s="60"/>
    </row>
    <row r="560" spans="11:12">
      <c r="K560" s="22">
        <f t="shared" si="11"/>
        <v>0</v>
      </c>
      <c r="L560" s="60"/>
    </row>
    <row r="561" spans="11:12">
      <c r="K561" s="22">
        <f t="shared" si="11"/>
        <v>0</v>
      </c>
      <c r="L561" s="60"/>
    </row>
    <row r="562" spans="11:12">
      <c r="K562" s="22">
        <f t="shared" si="11"/>
        <v>0</v>
      </c>
      <c r="L562" s="60"/>
    </row>
    <row r="563" spans="11:12">
      <c r="K563" s="22">
        <f t="shared" si="11"/>
        <v>0</v>
      </c>
      <c r="L563" s="60"/>
    </row>
    <row r="564" spans="11:12">
      <c r="K564" s="22">
        <f t="shared" si="11"/>
        <v>0</v>
      </c>
      <c r="L564" s="60"/>
    </row>
    <row r="565" spans="11:12">
      <c r="K565" s="22">
        <f t="shared" si="11"/>
        <v>0</v>
      </c>
      <c r="L565" s="60"/>
    </row>
    <row r="566" spans="11:12">
      <c r="K566" s="22">
        <f t="shared" si="11"/>
        <v>0</v>
      </c>
      <c r="L566" s="60"/>
    </row>
    <row r="567" spans="11:12">
      <c r="K567" s="22">
        <f t="shared" si="11"/>
        <v>0</v>
      </c>
      <c r="L567" s="60"/>
    </row>
    <row r="568" spans="11:12">
      <c r="K568" s="22">
        <f t="shared" si="11"/>
        <v>0</v>
      </c>
      <c r="L568" s="60"/>
    </row>
    <row r="569" spans="11:12">
      <c r="K569" s="22">
        <f t="shared" si="11"/>
        <v>0</v>
      </c>
      <c r="L569" s="60"/>
    </row>
    <row r="570" spans="11:12">
      <c r="K570" s="22">
        <f t="shared" ref="K570:K633" si="12">IF(H570="",0,IF(L570&gt;E570,"ERROR",E570-L570))</f>
        <v>0</v>
      </c>
      <c r="L570" s="60"/>
    </row>
    <row r="571" spans="11:12">
      <c r="K571" s="22">
        <f t="shared" si="12"/>
        <v>0</v>
      </c>
      <c r="L571" s="60"/>
    </row>
    <row r="572" spans="11:12">
      <c r="K572" s="22">
        <f t="shared" si="12"/>
        <v>0</v>
      </c>
      <c r="L572" s="60"/>
    </row>
    <row r="573" spans="11:12">
      <c r="K573" s="22">
        <f t="shared" si="12"/>
        <v>0</v>
      </c>
      <c r="L573" s="60"/>
    </row>
    <row r="574" spans="11:12">
      <c r="K574" s="22">
        <f t="shared" si="12"/>
        <v>0</v>
      </c>
      <c r="L574" s="60"/>
    </row>
    <row r="575" spans="11:12">
      <c r="K575" s="22">
        <f t="shared" si="12"/>
        <v>0</v>
      </c>
      <c r="L575" s="60"/>
    </row>
    <row r="576" spans="11:12">
      <c r="K576" s="22">
        <f t="shared" si="12"/>
        <v>0</v>
      </c>
      <c r="L576" s="60"/>
    </row>
    <row r="577" spans="11:12">
      <c r="K577" s="22">
        <f t="shared" si="12"/>
        <v>0</v>
      </c>
      <c r="L577" s="60"/>
    </row>
    <row r="578" spans="11:12">
      <c r="K578" s="22">
        <f t="shared" si="12"/>
        <v>0</v>
      </c>
      <c r="L578" s="60"/>
    </row>
    <row r="579" spans="11:12">
      <c r="K579" s="22">
        <f t="shared" si="12"/>
        <v>0</v>
      </c>
      <c r="L579" s="60"/>
    </row>
    <row r="580" spans="11:12">
      <c r="K580" s="22">
        <f t="shared" si="12"/>
        <v>0</v>
      </c>
      <c r="L580" s="60"/>
    </row>
    <row r="581" spans="11:12">
      <c r="K581" s="22">
        <f t="shared" si="12"/>
        <v>0</v>
      </c>
      <c r="L581" s="60"/>
    </row>
    <row r="582" spans="11:12">
      <c r="K582" s="22">
        <f t="shared" si="12"/>
        <v>0</v>
      </c>
      <c r="L582" s="60"/>
    </row>
    <row r="583" spans="11:12">
      <c r="K583" s="22">
        <f t="shared" si="12"/>
        <v>0</v>
      </c>
      <c r="L583" s="60"/>
    </row>
    <row r="584" spans="11:12">
      <c r="K584" s="22">
        <f t="shared" si="12"/>
        <v>0</v>
      </c>
      <c r="L584" s="60"/>
    </row>
    <row r="585" spans="11:12">
      <c r="K585" s="22">
        <f t="shared" si="12"/>
        <v>0</v>
      </c>
      <c r="L585" s="60"/>
    </row>
    <row r="586" spans="11:12">
      <c r="K586" s="22">
        <f t="shared" si="12"/>
        <v>0</v>
      </c>
      <c r="L586" s="60"/>
    </row>
    <row r="587" spans="11:12">
      <c r="K587" s="22">
        <f t="shared" si="12"/>
        <v>0</v>
      </c>
      <c r="L587" s="60"/>
    </row>
    <row r="588" spans="11:12">
      <c r="K588" s="22">
        <f t="shared" si="12"/>
        <v>0</v>
      </c>
      <c r="L588" s="60"/>
    </row>
    <row r="589" spans="11:12">
      <c r="K589" s="22">
        <f t="shared" si="12"/>
        <v>0</v>
      </c>
      <c r="L589" s="60"/>
    </row>
    <row r="590" spans="11:12">
      <c r="K590" s="22">
        <f t="shared" si="12"/>
        <v>0</v>
      </c>
      <c r="L590" s="60"/>
    </row>
    <row r="591" spans="11:12">
      <c r="K591" s="22">
        <f t="shared" si="12"/>
        <v>0</v>
      </c>
      <c r="L591" s="60"/>
    </row>
    <row r="592" spans="11:12">
      <c r="K592" s="22">
        <f t="shared" si="12"/>
        <v>0</v>
      </c>
      <c r="L592" s="60"/>
    </row>
    <row r="593" spans="11:12">
      <c r="K593" s="22">
        <f t="shared" si="12"/>
        <v>0</v>
      </c>
      <c r="L593" s="60"/>
    </row>
    <row r="594" spans="11:12">
      <c r="K594" s="22">
        <f t="shared" si="12"/>
        <v>0</v>
      </c>
      <c r="L594" s="60"/>
    </row>
    <row r="595" spans="11:12">
      <c r="K595" s="22">
        <f t="shared" si="12"/>
        <v>0</v>
      </c>
      <c r="L595" s="60"/>
    </row>
    <row r="596" spans="11:12">
      <c r="K596" s="22">
        <f t="shared" si="12"/>
        <v>0</v>
      </c>
      <c r="L596" s="60"/>
    </row>
    <row r="597" spans="11:12">
      <c r="K597" s="22">
        <f t="shared" si="12"/>
        <v>0</v>
      </c>
      <c r="L597" s="60"/>
    </row>
    <row r="598" spans="11:12">
      <c r="K598" s="22">
        <f t="shared" si="12"/>
        <v>0</v>
      </c>
      <c r="L598" s="60"/>
    </row>
    <row r="599" spans="11:12">
      <c r="K599" s="22">
        <f t="shared" si="12"/>
        <v>0</v>
      </c>
      <c r="L599" s="60"/>
    </row>
    <row r="600" spans="11:12">
      <c r="K600" s="22">
        <f t="shared" si="12"/>
        <v>0</v>
      </c>
      <c r="L600" s="60"/>
    </row>
    <row r="601" spans="11:12">
      <c r="K601" s="22">
        <f t="shared" si="12"/>
        <v>0</v>
      </c>
      <c r="L601" s="60"/>
    </row>
    <row r="602" spans="11:12">
      <c r="K602" s="22">
        <f t="shared" si="12"/>
        <v>0</v>
      </c>
      <c r="L602" s="60"/>
    </row>
    <row r="603" spans="11:12">
      <c r="K603" s="22">
        <f t="shared" si="12"/>
        <v>0</v>
      </c>
      <c r="L603" s="60"/>
    </row>
    <row r="604" spans="11:12">
      <c r="K604" s="22">
        <f t="shared" si="12"/>
        <v>0</v>
      </c>
      <c r="L604" s="60"/>
    </row>
    <row r="605" spans="11:12">
      <c r="K605" s="22">
        <f t="shared" si="12"/>
        <v>0</v>
      </c>
      <c r="L605" s="60"/>
    </row>
    <row r="606" spans="11:12">
      <c r="K606" s="22">
        <f t="shared" si="12"/>
        <v>0</v>
      </c>
      <c r="L606" s="60"/>
    </row>
    <row r="607" spans="11:12">
      <c r="K607" s="22">
        <f t="shared" si="12"/>
        <v>0</v>
      </c>
      <c r="L607" s="60"/>
    </row>
    <row r="608" spans="11:12">
      <c r="K608" s="22">
        <f t="shared" si="12"/>
        <v>0</v>
      </c>
      <c r="L608" s="60"/>
    </row>
    <row r="609" spans="11:12">
      <c r="K609" s="22">
        <f t="shared" si="12"/>
        <v>0</v>
      </c>
      <c r="L609" s="60"/>
    </row>
    <row r="610" spans="11:12">
      <c r="K610" s="22">
        <f t="shared" si="12"/>
        <v>0</v>
      </c>
      <c r="L610" s="60"/>
    </row>
    <row r="611" spans="11:12">
      <c r="K611" s="22">
        <f t="shared" si="12"/>
        <v>0</v>
      </c>
      <c r="L611" s="60"/>
    </row>
    <row r="612" spans="11:12">
      <c r="K612" s="22">
        <f t="shared" si="12"/>
        <v>0</v>
      </c>
      <c r="L612" s="60"/>
    </row>
    <row r="613" spans="11:12">
      <c r="K613" s="22">
        <f t="shared" si="12"/>
        <v>0</v>
      </c>
      <c r="L613" s="60"/>
    </row>
    <row r="614" spans="11:12">
      <c r="K614" s="22">
        <f t="shared" si="12"/>
        <v>0</v>
      </c>
      <c r="L614" s="60"/>
    </row>
    <row r="615" spans="11:12">
      <c r="K615" s="22">
        <f t="shared" si="12"/>
        <v>0</v>
      </c>
      <c r="L615" s="60"/>
    </row>
    <row r="616" spans="11:12">
      <c r="K616" s="22">
        <f t="shared" si="12"/>
        <v>0</v>
      </c>
      <c r="L616" s="60"/>
    </row>
    <row r="617" spans="11:12">
      <c r="K617" s="22">
        <f t="shared" si="12"/>
        <v>0</v>
      </c>
      <c r="L617" s="60"/>
    </row>
    <row r="618" spans="11:12">
      <c r="K618" s="22">
        <f t="shared" si="12"/>
        <v>0</v>
      </c>
      <c r="L618" s="60"/>
    </row>
    <row r="619" spans="11:12">
      <c r="K619" s="22">
        <f t="shared" si="12"/>
        <v>0</v>
      </c>
      <c r="L619" s="60"/>
    </row>
    <row r="620" spans="11:12">
      <c r="K620" s="22">
        <f t="shared" si="12"/>
        <v>0</v>
      </c>
      <c r="L620" s="60"/>
    </row>
    <row r="621" spans="11:12">
      <c r="K621" s="22">
        <f t="shared" si="12"/>
        <v>0</v>
      </c>
      <c r="L621" s="60"/>
    </row>
    <row r="622" spans="11:12">
      <c r="K622" s="22">
        <f t="shared" si="12"/>
        <v>0</v>
      </c>
      <c r="L622" s="60"/>
    </row>
    <row r="623" spans="11:12">
      <c r="K623" s="22">
        <f t="shared" si="12"/>
        <v>0</v>
      </c>
      <c r="L623" s="60"/>
    </row>
    <row r="624" spans="11:12">
      <c r="K624" s="22">
        <f t="shared" si="12"/>
        <v>0</v>
      </c>
      <c r="L624" s="60"/>
    </row>
    <row r="625" spans="11:12">
      <c r="K625" s="22">
        <f t="shared" si="12"/>
        <v>0</v>
      </c>
      <c r="L625" s="60"/>
    </row>
    <row r="626" spans="11:12">
      <c r="K626" s="22">
        <f t="shared" si="12"/>
        <v>0</v>
      </c>
      <c r="L626" s="60"/>
    </row>
    <row r="627" spans="11:12">
      <c r="K627" s="22">
        <f t="shared" si="12"/>
        <v>0</v>
      </c>
      <c r="L627" s="60"/>
    </row>
    <row r="628" spans="11:12">
      <c r="K628" s="22">
        <f t="shared" si="12"/>
        <v>0</v>
      </c>
      <c r="L628" s="60"/>
    </row>
    <row r="629" spans="11:12">
      <c r="K629" s="22">
        <f t="shared" si="12"/>
        <v>0</v>
      </c>
      <c r="L629" s="60"/>
    </row>
    <row r="630" spans="11:12">
      <c r="K630" s="22">
        <f t="shared" si="12"/>
        <v>0</v>
      </c>
      <c r="L630" s="60"/>
    </row>
    <row r="631" spans="11:12">
      <c r="K631" s="22">
        <f t="shared" si="12"/>
        <v>0</v>
      </c>
      <c r="L631" s="60"/>
    </row>
    <row r="632" spans="11:12">
      <c r="K632" s="22">
        <f t="shared" si="12"/>
        <v>0</v>
      </c>
      <c r="L632" s="60"/>
    </row>
    <row r="633" spans="11:12">
      <c r="K633" s="22">
        <f t="shared" si="12"/>
        <v>0</v>
      </c>
      <c r="L633" s="60"/>
    </row>
    <row r="634" spans="11:12">
      <c r="K634" s="22">
        <f t="shared" ref="K634:K697" si="13">IF(H634="",0,IF(L634&gt;E634,"ERROR",E634-L634))</f>
        <v>0</v>
      </c>
      <c r="L634" s="60"/>
    </row>
    <row r="635" spans="11:12">
      <c r="K635" s="22">
        <f t="shared" si="13"/>
        <v>0</v>
      </c>
      <c r="L635" s="60"/>
    </row>
    <row r="636" spans="11:12">
      <c r="K636" s="22">
        <f t="shared" si="13"/>
        <v>0</v>
      </c>
      <c r="L636" s="60"/>
    </row>
    <row r="637" spans="11:12">
      <c r="K637" s="22">
        <f t="shared" si="13"/>
        <v>0</v>
      </c>
      <c r="L637" s="60"/>
    </row>
    <row r="638" spans="11:12">
      <c r="K638" s="22">
        <f t="shared" si="13"/>
        <v>0</v>
      </c>
      <c r="L638" s="60"/>
    </row>
    <row r="639" spans="11:12">
      <c r="K639" s="22">
        <f t="shared" si="13"/>
        <v>0</v>
      </c>
      <c r="L639" s="60"/>
    </row>
    <row r="640" spans="11:12">
      <c r="K640" s="22">
        <f t="shared" si="13"/>
        <v>0</v>
      </c>
      <c r="L640" s="60"/>
    </row>
    <row r="641" spans="11:12">
      <c r="K641" s="22">
        <f t="shared" si="13"/>
        <v>0</v>
      </c>
      <c r="L641" s="60"/>
    </row>
    <row r="642" spans="11:12">
      <c r="K642" s="22">
        <f t="shared" si="13"/>
        <v>0</v>
      </c>
      <c r="L642" s="60"/>
    </row>
    <row r="643" spans="11:12">
      <c r="K643" s="22">
        <f t="shared" si="13"/>
        <v>0</v>
      </c>
      <c r="L643" s="60"/>
    </row>
    <row r="644" spans="11:12">
      <c r="K644" s="22">
        <f t="shared" si="13"/>
        <v>0</v>
      </c>
      <c r="L644" s="60"/>
    </row>
    <row r="645" spans="11:12">
      <c r="K645" s="22">
        <f t="shared" si="13"/>
        <v>0</v>
      </c>
      <c r="L645" s="60"/>
    </row>
    <row r="646" spans="11:12">
      <c r="K646" s="22">
        <f t="shared" si="13"/>
        <v>0</v>
      </c>
      <c r="L646" s="60"/>
    </row>
    <row r="647" spans="11:12">
      <c r="K647" s="22">
        <f t="shared" si="13"/>
        <v>0</v>
      </c>
      <c r="L647" s="60"/>
    </row>
    <row r="648" spans="11:12">
      <c r="K648" s="22">
        <f t="shared" si="13"/>
        <v>0</v>
      </c>
      <c r="L648" s="60"/>
    </row>
    <row r="649" spans="11:12">
      <c r="K649" s="22">
        <f t="shared" si="13"/>
        <v>0</v>
      </c>
      <c r="L649" s="60"/>
    </row>
    <row r="650" spans="11:12">
      <c r="K650" s="22">
        <f t="shared" si="13"/>
        <v>0</v>
      </c>
      <c r="L650" s="60"/>
    </row>
    <row r="651" spans="11:12">
      <c r="K651" s="22">
        <f t="shared" si="13"/>
        <v>0</v>
      </c>
      <c r="L651" s="60"/>
    </row>
    <row r="652" spans="11:12">
      <c r="K652" s="22">
        <f t="shared" si="13"/>
        <v>0</v>
      </c>
      <c r="L652" s="60"/>
    </row>
    <row r="653" spans="11:12">
      <c r="K653" s="22">
        <f t="shared" si="13"/>
        <v>0</v>
      </c>
      <c r="L653" s="60"/>
    </row>
    <row r="654" spans="11:12">
      <c r="K654" s="22">
        <f t="shared" si="13"/>
        <v>0</v>
      </c>
      <c r="L654" s="60"/>
    </row>
    <row r="655" spans="11:12">
      <c r="K655" s="22">
        <f t="shared" si="13"/>
        <v>0</v>
      </c>
      <c r="L655" s="60"/>
    </row>
    <row r="656" spans="11:12">
      <c r="K656" s="22">
        <f t="shared" si="13"/>
        <v>0</v>
      </c>
      <c r="L656" s="60"/>
    </row>
    <row r="657" spans="11:12">
      <c r="K657" s="22">
        <f t="shared" si="13"/>
        <v>0</v>
      </c>
      <c r="L657" s="60"/>
    </row>
    <row r="658" spans="11:12">
      <c r="K658" s="22">
        <f t="shared" si="13"/>
        <v>0</v>
      </c>
      <c r="L658" s="60"/>
    </row>
    <row r="659" spans="11:12">
      <c r="K659" s="22">
        <f t="shared" si="13"/>
        <v>0</v>
      </c>
      <c r="L659" s="60"/>
    </row>
    <row r="660" spans="11:12">
      <c r="K660" s="22">
        <f t="shared" si="13"/>
        <v>0</v>
      </c>
      <c r="L660" s="60"/>
    </row>
    <row r="661" spans="11:12">
      <c r="K661" s="22">
        <f t="shared" si="13"/>
        <v>0</v>
      </c>
      <c r="L661" s="60"/>
    </row>
    <row r="662" spans="11:12">
      <c r="K662" s="22">
        <f t="shared" si="13"/>
        <v>0</v>
      </c>
      <c r="L662" s="60"/>
    </row>
    <row r="663" spans="11:12">
      <c r="K663" s="22">
        <f t="shared" si="13"/>
        <v>0</v>
      </c>
      <c r="L663" s="60"/>
    </row>
    <row r="664" spans="11:12">
      <c r="K664" s="22">
        <f t="shared" si="13"/>
        <v>0</v>
      </c>
      <c r="L664" s="60"/>
    </row>
    <row r="665" spans="11:12">
      <c r="K665" s="22">
        <f t="shared" si="13"/>
        <v>0</v>
      </c>
      <c r="L665" s="60"/>
    </row>
    <row r="666" spans="11:12">
      <c r="K666" s="22">
        <f t="shared" si="13"/>
        <v>0</v>
      </c>
      <c r="L666" s="60"/>
    </row>
    <row r="667" spans="11:12">
      <c r="K667" s="22">
        <f t="shared" si="13"/>
        <v>0</v>
      </c>
      <c r="L667" s="60"/>
    </row>
    <row r="668" spans="11:12">
      <c r="K668" s="22">
        <f t="shared" si="13"/>
        <v>0</v>
      </c>
      <c r="L668" s="60"/>
    </row>
    <row r="669" spans="11:12">
      <c r="K669" s="22">
        <f t="shared" si="13"/>
        <v>0</v>
      </c>
      <c r="L669" s="60"/>
    </row>
    <row r="670" spans="11:12">
      <c r="K670" s="22">
        <f t="shared" si="13"/>
        <v>0</v>
      </c>
      <c r="L670" s="60"/>
    </row>
    <row r="671" spans="11:12">
      <c r="K671" s="22">
        <f t="shared" si="13"/>
        <v>0</v>
      </c>
      <c r="L671" s="60"/>
    </row>
    <row r="672" spans="11:12">
      <c r="K672" s="22">
        <f t="shared" si="13"/>
        <v>0</v>
      </c>
      <c r="L672" s="60"/>
    </row>
    <row r="673" spans="11:12">
      <c r="K673" s="22">
        <f t="shared" si="13"/>
        <v>0</v>
      </c>
      <c r="L673" s="60"/>
    </row>
    <row r="674" spans="11:12">
      <c r="K674" s="22">
        <f t="shared" si="13"/>
        <v>0</v>
      </c>
      <c r="L674" s="60"/>
    </row>
    <row r="675" spans="11:12">
      <c r="K675" s="22">
        <f t="shared" si="13"/>
        <v>0</v>
      </c>
      <c r="L675" s="60"/>
    </row>
    <row r="676" spans="11:12">
      <c r="K676" s="22">
        <f t="shared" si="13"/>
        <v>0</v>
      </c>
      <c r="L676" s="60"/>
    </row>
    <row r="677" spans="11:12">
      <c r="K677" s="22">
        <f t="shared" si="13"/>
        <v>0</v>
      </c>
      <c r="L677" s="60"/>
    </row>
    <row r="678" spans="11:12">
      <c r="K678" s="22">
        <f t="shared" si="13"/>
        <v>0</v>
      </c>
      <c r="L678" s="60"/>
    </row>
    <row r="679" spans="11:12">
      <c r="K679" s="22">
        <f t="shared" si="13"/>
        <v>0</v>
      </c>
      <c r="L679" s="60"/>
    </row>
    <row r="680" spans="11:12">
      <c r="K680" s="22">
        <f t="shared" si="13"/>
        <v>0</v>
      </c>
      <c r="L680" s="60"/>
    </row>
    <row r="681" spans="11:12">
      <c r="K681" s="22">
        <f t="shared" si="13"/>
        <v>0</v>
      </c>
      <c r="L681" s="60"/>
    </row>
    <row r="682" spans="11:12">
      <c r="K682" s="22">
        <f t="shared" si="13"/>
        <v>0</v>
      </c>
      <c r="L682" s="60"/>
    </row>
    <row r="683" spans="11:12">
      <c r="K683" s="22">
        <f t="shared" si="13"/>
        <v>0</v>
      </c>
      <c r="L683" s="60"/>
    </row>
    <row r="684" spans="11:12">
      <c r="K684" s="22">
        <f t="shared" si="13"/>
        <v>0</v>
      </c>
      <c r="L684" s="60"/>
    </row>
    <row r="685" spans="11:12">
      <c r="K685" s="22">
        <f t="shared" si="13"/>
        <v>0</v>
      </c>
      <c r="L685" s="60"/>
    </row>
    <row r="686" spans="11:12">
      <c r="K686" s="22">
        <f t="shared" si="13"/>
        <v>0</v>
      </c>
      <c r="L686" s="60"/>
    </row>
    <row r="687" spans="11:12">
      <c r="K687" s="22">
        <f t="shared" si="13"/>
        <v>0</v>
      </c>
      <c r="L687" s="60"/>
    </row>
    <row r="688" spans="11:12">
      <c r="K688" s="22">
        <f t="shared" si="13"/>
        <v>0</v>
      </c>
      <c r="L688" s="60"/>
    </row>
    <row r="689" spans="11:12">
      <c r="K689" s="22">
        <f t="shared" si="13"/>
        <v>0</v>
      </c>
      <c r="L689" s="60"/>
    </row>
    <row r="690" spans="11:12">
      <c r="K690" s="22">
        <f t="shared" si="13"/>
        <v>0</v>
      </c>
      <c r="L690" s="60"/>
    </row>
    <row r="691" spans="11:12">
      <c r="K691" s="22">
        <f t="shared" si="13"/>
        <v>0</v>
      </c>
      <c r="L691" s="60"/>
    </row>
    <row r="692" spans="11:12">
      <c r="K692" s="22">
        <f t="shared" si="13"/>
        <v>0</v>
      </c>
      <c r="L692" s="60"/>
    </row>
    <row r="693" spans="11:12">
      <c r="K693" s="22">
        <f t="shared" si="13"/>
        <v>0</v>
      </c>
      <c r="L693" s="60"/>
    </row>
    <row r="694" spans="11:12">
      <c r="K694" s="22">
        <f t="shared" si="13"/>
        <v>0</v>
      </c>
      <c r="L694" s="60"/>
    </row>
    <row r="695" spans="11:12">
      <c r="K695" s="22">
        <f t="shared" si="13"/>
        <v>0</v>
      </c>
      <c r="L695" s="60"/>
    </row>
    <row r="696" spans="11:12">
      <c r="K696" s="22">
        <f t="shared" si="13"/>
        <v>0</v>
      </c>
      <c r="L696" s="60"/>
    </row>
    <row r="697" spans="11:12">
      <c r="K697" s="22">
        <f t="shared" si="13"/>
        <v>0</v>
      </c>
      <c r="L697" s="60"/>
    </row>
    <row r="698" spans="11:12">
      <c r="K698" s="22">
        <f t="shared" ref="K698:K745" si="14">IF(H698="",0,IF(L698&gt;E698,"ERROR",E698-L698))</f>
        <v>0</v>
      </c>
      <c r="L698" s="60"/>
    </row>
    <row r="699" spans="11:12">
      <c r="K699" s="22">
        <f t="shared" si="14"/>
        <v>0</v>
      </c>
      <c r="L699" s="60"/>
    </row>
    <row r="700" spans="11:12">
      <c r="K700" s="22">
        <f t="shared" si="14"/>
        <v>0</v>
      </c>
      <c r="L700" s="60"/>
    </row>
    <row r="701" spans="11:12">
      <c r="K701" s="22">
        <f t="shared" si="14"/>
        <v>0</v>
      </c>
      <c r="L701" s="60"/>
    </row>
    <row r="702" spans="11:12">
      <c r="K702" s="22">
        <f t="shared" si="14"/>
        <v>0</v>
      </c>
      <c r="L702" s="60"/>
    </row>
    <row r="703" spans="11:12">
      <c r="K703" s="22">
        <f t="shared" si="14"/>
        <v>0</v>
      </c>
      <c r="L703" s="60"/>
    </row>
    <row r="704" spans="11:12">
      <c r="K704" s="22">
        <f t="shared" si="14"/>
        <v>0</v>
      </c>
      <c r="L704" s="60"/>
    </row>
    <row r="705" spans="11:12">
      <c r="K705" s="22">
        <f t="shared" si="14"/>
        <v>0</v>
      </c>
      <c r="L705" s="60"/>
    </row>
    <row r="706" spans="11:12">
      <c r="K706" s="22">
        <f t="shared" si="14"/>
        <v>0</v>
      </c>
      <c r="L706" s="60"/>
    </row>
    <row r="707" spans="11:12">
      <c r="K707" s="22">
        <f t="shared" si="14"/>
        <v>0</v>
      </c>
      <c r="L707" s="60"/>
    </row>
    <row r="708" spans="11:12">
      <c r="K708" s="22">
        <f t="shared" si="14"/>
        <v>0</v>
      </c>
      <c r="L708" s="60"/>
    </row>
    <row r="709" spans="11:12">
      <c r="K709" s="22">
        <f t="shared" si="14"/>
        <v>0</v>
      </c>
      <c r="L709" s="60"/>
    </row>
    <row r="710" spans="11:12">
      <c r="K710" s="22">
        <f t="shared" si="14"/>
        <v>0</v>
      </c>
      <c r="L710" s="60"/>
    </row>
    <row r="711" spans="11:12">
      <c r="K711" s="22">
        <f t="shared" si="14"/>
        <v>0</v>
      </c>
      <c r="L711" s="60"/>
    </row>
    <row r="712" spans="11:12">
      <c r="K712" s="22">
        <f t="shared" si="14"/>
        <v>0</v>
      </c>
      <c r="L712" s="60"/>
    </row>
    <row r="713" spans="11:12">
      <c r="K713" s="22">
        <f t="shared" si="14"/>
        <v>0</v>
      </c>
      <c r="L713" s="60"/>
    </row>
    <row r="714" spans="11:12">
      <c r="K714" s="22">
        <f t="shared" si="14"/>
        <v>0</v>
      </c>
      <c r="L714" s="60"/>
    </row>
    <row r="715" spans="11:12">
      <c r="K715" s="22">
        <f t="shared" si="14"/>
        <v>0</v>
      </c>
      <c r="L715" s="60"/>
    </row>
    <row r="716" spans="11:12">
      <c r="K716" s="22">
        <f t="shared" si="14"/>
        <v>0</v>
      </c>
      <c r="L716" s="60"/>
    </row>
    <row r="717" spans="11:12">
      <c r="K717" s="22">
        <f t="shared" si="14"/>
        <v>0</v>
      </c>
      <c r="L717" s="60"/>
    </row>
    <row r="718" spans="11:12">
      <c r="K718" s="22">
        <f t="shared" si="14"/>
        <v>0</v>
      </c>
      <c r="L718" s="60"/>
    </row>
    <row r="719" spans="11:12">
      <c r="K719" s="22">
        <f t="shared" si="14"/>
        <v>0</v>
      </c>
      <c r="L719" s="60"/>
    </row>
    <row r="720" spans="11:12">
      <c r="K720" s="22">
        <f t="shared" si="14"/>
        <v>0</v>
      </c>
      <c r="L720" s="60"/>
    </row>
    <row r="721" spans="11:12">
      <c r="K721" s="22">
        <f t="shared" si="14"/>
        <v>0</v>
      </c>
      <c r="L721" s="60"/>
    </row>
    <row r="722" spans="11:12">
      <c r="K722" s="22">
        <f t="shared" si="14"/>
        <v>0</v>
      </c>
      <c r="L722" s="60"/>
    </row>
    <row r="723" spans="11:12">
      <c r="K723" s="22">
        <f t="shared" si="14"/>
        <v>0</v>
      </c>
      <c r="L723" s="60"/>
    </row>
    <row r="724" spans="11:12">
      <c r="K724" s="22">
        <f t="shared" si="14"/>
        <v>0</v>
      </c>
      <c r="L724" s="60"/>
    </row>
    <row r="725" spans="11:12">
      <c r="K725" s="22">
        <f t="shared" si="14"/>
        <v>0</v>
      </c>
      <c r="L725" s="60"/>
    </row>
    <row r="726" spans="11:12">
      <c r="K726" s="22">
        <f t="shared" si="14"/>
        <v>0</v>
      </c>
      <c r="L726" s="60"/>
    </row>
    <row r="727" spans="11:12">
      <c r="K727" s="22">
        <f t="shared" si="14"/>
        <v>0</v>
      </c>
      <c r="L727" s="60"/>
    </row>
    <row r="728" spans="11:12">
      <c r="K728" s="22">
        <f t="shared" si="14"/>
        <v>0</v>
      </c>
      <c r="L728" s="60"/>
    </row>
    <row r="729" spans="11:12">
      <c r="K729" s="22">
        <f t="shared" si="14"/>
        <v>0</v>
      </c>
      <c r="L729" s="60"/>
    </row>
    <row r="730" spans="11:12">
      <c r="K730" s="22">
        <f t="shared" si="14"/>
        <v>0</v>
      </c>
      <c r="L730" s="60"/>
    </row>
    <row r="731" spans="11:12">
      <c r="K731" s="22">
        <f t="shared" si="14"/>
        <v>0</v>
      </c>
      <c r="L731" s="60"/>
    </row>
    <row r="732" spans="11:12">
      <c r="K732" s="22">
        <f t="shared" si="14"/>
        <v>0</v>
      </c>
      <c r="L732" s="60"/>
    </row>
    <row r="733" spans="11:12">
      <c r="K733" s="22">
        <f t="shared" si="14"/>
        <v>0</v>
      </c>
      <c r="L733" s="60"/>
    </row>
    <row r="734" spans="11:12">
      <c r="K734" s="22">
        <f t="shared" si="14"/>
        <v>0</v>
      </c>
      <c r="L734" s="60"/>
    </row>
    <row r="735" spans="11:12">
      <c r="K735" s="22">
        <f t="shared" si="14"/>
        <v>0</v>
      </c>
      <c r="L735" s="60"/>
    </row>
    <row r="736" spans="11:12">
      <c r="K736" s="22">
        <f t="shared" si="14"/>
        <v>0</v>
      </c>
      <c r="L736" s="60"/>
    </row>
    <row r="737" spans="11:12">
      <c r="K737" s="22">
        <f t="shared" si="14"/>
        <v>0</v>
      </c>
      <c r="L737" s="60"/>
    </row>
    <row r="738" spans="11:12">
      <c r="K738" s="22">
        <f t="shared" si="14"/>
        <v>0</v>
      </c>
      <c r="L738" s="60"/>
    </row>
    <row r="739" spans="11:12">
      <c r="K739" s="22">
        <f t="shared" si="14"/>
        <v>0</v>
      </c>
      <c r="L739" s="60"/>
    </row>
    <row r="740" spans="11:12">
      <c r="K740" s="22">
        <f t="shared" si="14"/>
        <v>0</v>
      </c>
      <c r="L740" s="60"/>
    </row>
    <row r="741" spans="11:12">
      <c r="K741" s="22">
        <f t="shared" si="14"/>
        <v>0</v>
      </c>
      <c r="L741" s="60"/>
    </row>
    <row r="742" spans="11:12">
      <c r="K742" s="22">
        <f t="shared" si="14"/>
        <v>0</v>
      </c>
      <c r="L742" s="60"/>
    </row>
    <row r="743" spans="11:12">
      <c r="K743" s="22">
        <f t="shared" si="14"/>
        <v>0</v>
      </c>
      <c r="L743" s="60"/>
    </row>
    <row r="744" spans="11:12">
      <c r="K744" s="22">
        <f t="shared" si="14"/>
        <v>0</v>
      </c>
      <c r="L744" s="60"/>
    </row>
    <row r="745" spans="11:12">
      <c r="K745" s="22">
        <f t="shared" si="14"/>
        <v>0</v>
      </c>
      <c r="L745" s="60"/>
    </row>
    <row r="1045112" spans="1:14" s="1" customFormat="1">
      <c r="A1045112" s="4"/>
      <c r="B1045112" s="3"/>
      <c r="C1045112" s="3"/>
      <c r="D1045112" s="3"/>
      <c r="E1045112" s="59"/>
      <c r="F1045112" s="3"/>
      <c r="G1045112" s="3"/>
      <c r="H1045112" s="4"/>
      <c r="I1045112" s="3"/>
      <c r="J1045112" s="3"/>
      <c r="K1045112" s="304"/>
      <c r="L1045112" s="303"/>
      <c r="M1045112" s="224"/>
      <c r="N1045112" s="190"/>
    </row>
    <row r="1045113" spans="1:14" s="1" customFormat="1">
      <c r="A1045113" s="4"/>
      <c r="B1045113" s="3"/>
      <c r="C1045113" s="3"/>
      <c r="D1045113" s="3"/>
      <c r="E1045113" s="59"/>
      <c r="F1045113" s="3"/>
      <c r="G1045113" s="3"/>
      <c r="H1045113" s="4"/>
      <c r="I1045113" s="3"/>
      <c r="J1045113" s="3"/>
      <c r="K1045113" s="304"/>
      <c r="L1045113" s="303"/>
      <c r="M1045113" s="224"/>
      <c r="N1045113" s="190"/>
    </row>
    <row r="1045114" spans="1:14" s="1" customFormat="1">
      <c r="A1045114" s="4"/>
      <c r="B1045114" s="3"/>
      <c r="C1045114" s="3"/>
      <c r="D1045114" s="3"/>
      <c r="E1045114" s="59"/>
      <c r="F1045114" s="3"/>
      <c r="G1045114" s="3"/>
      <c r="H1045114" s="4"/>
      <c r="I1045114" s="3"/>
      <c r="J1045114" s="3"/>
      <c r="K1045114" s="304"/>
      <c r="L1045114" s="303"/>
      <c r="M1045114" s="224"/>
      <c r="N1045114" s="190"/>
    </row>
    <row r="1045118" spans="1:14" s="1" customFormat="1">
      <c r="A1045118" s="4"/>
      <c r="B1045118" s="3"/>
      <c r="C1045118" s="3"/>
      <c r="D1045118" s="3"/>
      <c r="E1045118" s="59"/>
      <c r="F1045118" s="3"/>
      <c r="G1045118" s="3"/>
      <c r="H1045118" s="4"/>
      <c r="I1045118" s="3"/>
      <c r="J1045118" s="3"/>
      <c r="K1045118" s="304"/>
      <c r="L1045118" s="303"/>
      <c r="M1045118" s="224"/>
      <c r="N1045118" s="190"/>
    </row>
  </sheetData>
  <sheetProtection sort="0" autoFilter="0"/>
  <autoFilter ref="A3:N745" xr:uid="{089D63C8-F63F-4896-9242-4EDFA75CB27C}">
    <filterColumn colId="0">
      <filters blank="1">
        <dateGroupItem year="2024" month="12" dateTimeGrouping="month"/>
      </filters>
    </filterColumn>
  </autoFilter>
  <mergeCells count="1">
    <mergeCell ref="A1:N1"/>
  </mergeCells>
  <conditionalFormatting sqref="K4:K745">
    <cfRule type="cellIs" dxfId="1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49C1-735D-4002-B3BD-034DE2CAB567}">
  <sheetPr codeName="Sheet11"/>
  <dimension ref="A1:R20"/>
  <sheetViews>
    <sheetView topLeftCell="A3" workbookViewId="0">
      <selection activeCell="N13" sqref="N13:N89"/>
    </sheetView>
  </sheetViews>
  <sheetFormatPr defaultRowHeight="15"/>
  <sheetData>
    <row r="1" spans="1:18">
      <c r="A1" t="str" cm="1">
        <f t="array" ref="A1:A20">_xlfn.UNIQUE(AUG!G31:G391,FALSE,FALSE)</f>
        <v>TELESCOPIC STICK</v>
      </c>
      <c r="G1" t="s">
        <v>14</v>
      </c>
      <c r="N1" s="305" t="s">
        <v>2006</v>
      </c>
      <c r="O1">
        <f>1135+190</f>
        <v>1325</v>
      </c>
    </row>
    <row r="2" spans="1:18">
      <c r="A2" t="str">
        <v>RUBBER BLANKET</v>
      </c>
      <c r="G2" t="s">
        <v>16</v>
      </c>
      <c r="N2" s="305" t="s">
        <v>2007</v>
      </c>
      <c r="O2">
        <f>1232+323</f>
        <v>1555</v>
      </c>
    </row>
    <row r="3" spans="1:18">
      <c r="A3" t="str">
        <v>LOAD BREAK TOOL</v>
      </c>
      <c r="G3" t="s">
        <v>17</v>
      </c>
      <c r="N3" s="305" t="s">
        <v>2008</v>
      </c>
      <c r="O3">
        <f>976</f>
        <v>976</v>
      </c>
      <c r="P3">
        <f>814+162</f>
        <v>976</v>
      </c>
      <c r="Q3">
        <f>814</f>
        <v>814</v>
      </c>
      <c r="R3">
        <f>O3-Q3</f>
        <v>162</v>
      </c>
    </row>
    <row r="4" spans="1:18">
      <c r="A4" t="str">
        <v>DISCONNECT STICK</v>
      </c>
      <c r="G4" t="s">
        <v>18</v>
      </c>
    </row>
    <row r="5" spans="1:18">
      <c r="A5" t="str">
        <v>GRIP ALL CLAMPSTICK</v>
      </c>
      <c r="G5" t="s">
        <v>20</v>
      </c>
    </row>
    <row r="6" spans="1:18">
      <c r="A6" t="str">
        <v>SPIRAL LINK STICK</v>
      </c>
      <c r="G6" t="s">
        <v>21</v>
      </c>
    </row>
    <row r="7" spans="1:18">
      <c r="A7" t="str">
        <v>RUBBER GLOVES</v>
      </c>
      <c r="G7" t="s">
        <v>23</v>
      </c>
    </row>
    <row r="8" spans="1:18">
      <c r="A8" t="str">
        <v>BYPASS JUMPER</v>
      </c>
      <c r="G8" t="s">
        <v>26</v>
      </c>
    </row>
    <row r="9" spans="1:18">
      <c r="A9" t="str">
        <v>DEAD END COVER</v>
      </c>
      <c r="G9" t="s">
        <v>29</v>
      </c>
    </row>
    <row r="10" spans="1:18">
      <c r="A10" t="str">
        <v>BUCKET LINER</v>
      </c>
      <c r="G10" t="s">
        <v>30</v>
      </c>
    </row>
    <row r="11" spans="1:18">
      <c r="A11" t="str">
        <v>CONDUCTOR COVER</v>
      </c>
      <c r="G11" t="s">
        <v>31</v>
      </c>
    </row>
    <row r="12" spans="1:18">
      <c r="A12" t="str">
        <v>BOOM TRUCK</v>
      </c>
      <c r="G12" t="s">
        <v>32</v>
      </c>
    </row>
    <row r="13" spans="1:18">
      <c r="A13" t="str">
        <v>LOAD BUSTER</v>
      </c>
      <c r="G13" t="s">
        <v>35</v>
      </c>
    </row>
    <row r="14" spans="1:18">
      <c r="A14" t="str">
        <v>POLE GUARD COVER</v>
      </c>
      <c r="G14" t="s">
        <v>36</v>
      </c>
    </row>
    <row r="15" spans="1:18">
      <c r="A15" t="str">
        <v>POST INSULATOR COVER</v>
      </c>
      <c r="G15" t="s">
        <v>37</v>
      </c>
    </row>
    <row r="16" spans="1:18">
      <c r="A16" t="str">
        <v>UNIVERSAL STICK</v>
      </c>
      <c r="G16" t="s">
        <v>38</v>
      </c>
    </row>
    <row r="17" spans="1:7">
      <c r="A17" t="str">
        <v>CROSS ARM COVER</v>
      </c>
      <c r="G17" t="s">
        <v>39</v>
      </c>
    </row>
    <row r="18" spans="1:7">
      <c r="A18" t="str">
        <v>PIN INSULATOR COVER</v>
      </c>
      <c r="G18" t="s">
        <v>40</v>
      </c>
    </row>
    <row r="19" spans="1:7">
      <c r="A19" t="str">
        <v>INSULATOR COVER</v>
      </c>
    </row>
    <row r="20" spans="1:7">
      <c r="A20" t="str">
        <v>LCC HENDRIX</v>
      </c>
    </row>
  </sheetData>
  <sortState xmlns:xlrd2="http://schemas.microsoft.com/office/spreadsheetml/2017/richdata2" ref="G1:G20">
    <sortCondition ref="G1:G2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7B93-5E54-4CE4-9D39-33450BD4B9B4}">
  <sheetPr codeName="Sheet12">
    <pageSetUpPr fitToPage="1"/>
  </sheetPr>
  <dimension ref="A1:O1045448"/>
  <sheetViews>
    <sheetView defaultGridColor="0" view="pageBreakPreview" topLeftCell="B5" colorId="8" zoomScale="70" zoomScaleNormal="70" zoomScaleSheetLayoutView="70" workbookViewId="0">
      <selection activeCell="H12" sqref="H12"/>
    </sheetView>
  </sheetViews>
  <sheetFormatPr defaultColWidth="9.140625" defaultRowHeight="15"/>
  <cols>
    <col min="1" max="1" width="13.140625" style="4" customWidth="1"/>
    <col min="2" max="2" width="17.28515625" style="3" customWidth="1"/>
    <col min="3" max="3" width="21.5703125" style="3" customWidth="1"/>
    <col min="4" max="4" width="18.7109375" style="3" customWidth="1"/>
    <col min="5" max="5" width="6.42578125" style="59" customWidth="1"/>
    <col min="6" max="6" width="15.7109375" style="3" customWidth="1"/>
    <col min="7" max="7" width="28.7109375" style="3" customWidth="1"/>
    <col min="8" max="8" width="10.7109375" style="4" customWidth="1"/>
    <col min="9" max="9" width="14.42578125" style="3" customWidth="1"/>
    <col min="10" max="10" width="48.28515625" style="3" customWidth="1"/>
    <col min="11" max="11" width="9.7109375" style="59" customWidth="1"/>
    <col min="12" max="12" width="8.28515625" style="60" customWidth="1"/>
    <col min="13" max="13" width="16.42578125" style="224" customWidth="1"/>
    <col min="14" max="14" width="21.85546875" style="190" customWidth="1"/>
    <col min="15" max="15" width="36.7109375" customWidth="1"/>
  </cols>
  <sheetData>
    <row r="1" spans="1:15" s="1" customFormat="1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4"/>
      <c r="N1" s="313"/>
    </row>
    <row r="2" spans="1:15" s="1" customFormat="1" ht="15" customHeight="1">
      <c r="A2" s="166" t="s">
        <v>10</v>
      </c>
      <c r="B2" s="167" t="s">
        <v>11</v>
      </c>
      <c r="C2" s="167" t="s">
        <v>12</v>
      </c>
      <c r="D2" s="168" t="s">
        <v>13</v>
      </c>
      <c r="E2" s="7" t="s">
        <v>0</v>
      </c>
      <c r="F2" s="6" t="s">
        <v>1</v>
      </c>
      <c r="G2" s="6" t="s">
        <v>2</v>
      </c>
      <c r="H2" s="131" t="s">
        <v>3</v>
      </c>
      <c r="I2" s="9" t="s">
        <v>4</v>
      </c>
      <c r="J2" s="9" t="s">
        <v>5</v>
      </c>
      <c r="K2" s="133" t="s">
        <v>6</v>
      </c>
      <c r="L2" s="169" t="s">
        <v>7</v>
      </c>
      <c r="M2" s="221" t="s">
        <v>8</v>
      </c>
      <c r="N2" s="189" t="s">
        <v>951</v>
      </c>
    </row>
    <row r="3" spans="1:15" s="1" customFormat="1">
      <c r="A3" s="6"/>
      <c r="B3" s="6"/>
      <c r="C3" s="6"/>
      <c r="D3" s="6"/>
      <c r="E3" s="7"/>
      <c r="F3" s="6"/>
      <c r="G3" s="6"/>
      <c r="H3" s="8"/>
      <c r="I3" s="9"/>
      <c r="J3" s="9"/>
      <c r="K3" s="10"/>
      <c r="L3" s="10"/>
      <c r="M3" s="222"/>
      <c r="N3" s="188"/>
    </row>
    <row r="4" spans="1:15" s="60" customFormat="1">
      <c r="A4" s="103"/>
      <c r="B4" s="137"/>
      <c r="C4" s="137"/>
      <c r="D4" s="137"/>
      <c r="E4" s="104"/>
      <c r="F4" s="137"/>
      <c r="G4" s="61" t="s">
        <v>14</v>
      </c>
      <c r="H4" s="103"/>
      <c r="I4" s="137"/>
      <c r="J4" s="137"/>
      <c r="K4" s="22">
        <f t="shared" ref="K4:K30" si="0">IF(H4="",0,IF(L4&gt;E4,"ERROR",E4-L4))</f>
        <v>0</v>
      </c>
      <c r="L4" s="105"/>
      <c r="M4" s="227"/>
      <c r="N4" s="190"/>
    </row>
    <row r="5" spans="1:15" s="60" customFormat="1">
      <c r="A5" s="103"/>
      <c r="B5" s="137"/>
      <c r="C5" s="137"/>
      <c r="D5" s="137"/>
      <c r="E5" s="104"/>
      <c r="F5" s="137"/>
      <c r="G5" s="61" t="s">
        <v>15</v>
      </c>
      <c r="H5" s="103"/>
      <c r="I5" s="137"/>
      <c r="J5" s="137"/>
      <c r="K5" s="22">
        <f t="shared" si="0"/>
        <v>0</v>
      </c>
      <c r="L5" s="105"/>
      <c r="M5" s="227"/>
      <c r="N5" s="190"/>
      <c r="O5" s="128">
        <f>SUM(E31:E60)+SUM(E31:E409) - 49</f>
        <v>1934</v>
      </c>
    </row>
    <row r="6" spans="1:15" s="60" customFormat="1">
      <c r="A6" s="103"/>
      <c r="B6" s="137"/>
      <c r="C6" s="137"/>
      <c r="D6" s="137"/>
      <c r="E6" s="104"/>
      <c r="F6" s="137"/>
      <c r="G6" s="61" t="s">
        <v>16</v>
      </c>
      <c r="H6" s="103"/>
      <c r="I6" s="137"/>
      <c r="J6" s="137"/>
      <c r="K6" s="22">
        <f t="shared" si="0"/>
        <v>0</v>
      </c>
      <c r="L6" s="105"/>
      <c r="M6" s="227"/>
      <c r="N6" s="190"/>
    </row>
    <row r="7" spans="1:15" s="60" customFormat="1">
      <c r="A7" s="103"/>
      <c r="B7" s="137"/>
      <c r="C7" s="137"/>
      <c r="D7" s="137"/>
      <c r="E7" s="104"/>
      <c r="F7" s="137"/>
      <c r="G7" s="61" t="s">
        <v>17</v>
      </c>
      <c r="H7" s="103"/>
      <c r="I7" s="137"/>
      <c r="J7" s="137"/>
      <c r="K7" s="22">
        <f t="shared" si="0"/>
        <v>0</v>
      </c>
      <c r="L7" s="105"/>
      <c r="M7" s="227"/>
      <c r="N7" s="190"/>
    </row>
    <row r="8" spans="1:15" s="60" customFormat="1">
      <c r="A8" s="103"/>
      <c r="B8" s="137"/>
      <c r="C8" s="137"/>
      <c r="D8" s="137"/>
      <c r="E8" s="104"/>
      <c r="F8" s="137"/>
      <c r="G8" s="61" t="s">
        <v>18</v>
      </c>
      <c r="H8" s="103"/>
      <c r="I8" s="137"/>
      <c r="J8" s="137"/>
      <c r="K8" s="22">
        <f t="shared" si="0"/>
        <v>0</v>
      </c>
      <c r="L8" s="105"/>
      <c r="M8" s="227"/>
      <c r="N8" s="190"/>
    </row>
    <row r="9" spans="1:15" s="60" customFormat="1">
      <c r="A9" s="103"/>
      <c r="B9" s="137"/>
      <c r="C9" s="137"/>
      <c r="D9" s="137"/>
      <c r="E9" s="104"/>
      <c r="F9" s="137"/>
      <c r="G9" s="61" t="s">
        <v>19</v>
      </c>
      <c r="H9" s="103"/>
      <c r="I9" s="137"/>
      <c r="J9" s="137"/>
      <c r="K9" s="22">
        <f t="shared" si="0"/>
        <v>0</v>
      </c>
      <c r="L9" s="105"/>
      <c r="M9" s="227"/>
      <c r="N9" s="190"/>
    </row>
    <row r="10" spans="1:15" s="60" customFormat="1">
      <c r="A10" s="103"/>
      <c r="B10" s="137"/>
      <c r="C10" s="137"/>
      <c r="D10" s="137"/>
      <c r="E10" s="104"/>
      <c r="F10" s="137"/>
      <c r="G10" s="61" t="s">
        <v>20</v>
      </c>
      <c r="H10" s="103"/>
      <c r="I10" s="137"/>
      <c r="J10" s="137"/>
      <c r="K10" s="22">
        <f t="shared" si="0"/>
        <v>0</v>
      </c>
      <c r="L10" s="105"/>
      <c r="M10" s="227"/>
      <c r="N10" s="190"/>
    </row>
    <row r="11" spans="1:15" s="60" customFormat="1">
      <c r="A11" s="103"/>
      <c r="B11" s="137"/>
      <c r="C11" s="137"/>
      <c r="D11" s="137"/>
      <c r="E11" s="104"/>
      <c r="F11" s="137"/>
      <c r="G11" s="61" t="s">
        <v>21</v>
      </c>
      <c r="H11" s="103"/>
      <c r="I11" s="137"/>
      <c r="J11" s="137"/>
      <c r="K11" s="22">
        <f t="shared" si="0"/>
        <v>0</v>
      </c>
      <c r="L11" s="105"/>
      <c r="M11" s="227"/>
      <c r="N11" s="190"/>
    </row>
    <row r="12" spans="1:15" s="60" customFormat="1">
      <c r="A12" s="103"/>
      <c r="B12" s="137"/>
      <c r="C12" s="137"/>
      <c r="D12" s="137"/>
      <c r="E12" s="104"/>
      <c r="F12" s="137"/>
      <c r="G12" s="61" t="s">
        <v>22</v>
      </c>
      <c r="H12" s="144" t="s">
        <v>319</v>
      </c>
      <c r="I12" s="137"/>
      <c r="J12" s="137"/>
      <c r="K12" s="22">
        <f t="shared" si="0"/>
        <v>0</v>
      </c>
      <c r="L12" s="105"/>
      <c r="M12" s="227"/>
      <c r="N12" s="190"/>
    </row>
    <row r="13" spans="1:15" s="60" customFormat="1">
      <c r="A13" s="103"/>
      <c r="B13" s="137"/>
      <c r="C13" s="137"/>
      <c r="D13" s="137"/>
      <c r="E13" s="104"/>
      <c r="F13" s="137"/>
      <c r="G13" s="61" t="s">
        <v>23</v>
      </c>
      <c r="H13" s="103"/>
      <c r="I13" s="137"/>
      <c r="J13" s="137"/>
      <c r="K13" s="22">
        <f t="shared" si="0"/>
        <v>0</v>
      </c>
      <c r="L13" s="105"/>
      <c r="M13" s="227"/>
      <c r="N13" s="190"/>
    </row>
    <row r="14" spans="1:15" s="60" customFormat="1">
      <c r="A14" s="103"/>
      <c r="B14" s="137"/>
      <c r="C14" s="137"/>
      <c r="D14" s="137"/>
      <c r="E14" s="104"/>
      <c r="F14" s="137"/>
      <c r="G14" s="61" t="s">
        <v>24</v>
      </c>
      <c r="H14" s="103"/>
      <c r="I14" s="137"/>
      <c r="J14" s="137"/>
      <c r="K14" s="22">
        <f t="shared" si="0"/>
        <v>0</v>
      </c>
      <c r="L14" s="105"/>
      <c r="M14" s="227"/>
      <c r="N14" s="190"/>
    </row>
    <row r="15" spans="1:15" s="60" customFormat="1">
      <c r="A15" s="103"/>
      <c r="B15" s="137"/>
      <c r="C15" s="137"/>
      <c r="D15" s="137"/>
      <c r="E15" s="104"/>
      <c r="F15" s="137"/>
      <c r="G15" s="61" t="s">
        <v>25</v>
      </c>
      <c r="H15" s="103"/>
      <c r="I15" s="137"/>
      <c r="J15" s="137"/>
      <c r="K15" s="22">
        <f t="shared" si="0"/>
        <v>0</v>
      </c>
      <c r="L15" s="105"/>
      <c r="M15" s="227"/>
      <c r="N15" s="190"/>
    </row>
    <row r="16" spans="1:15" s="60" customFormat="1">
      <c r="A16" s="103"/>
      <c r="B16" s="137"/>
      <c r="C16" s="137"/>
      <c r="D16" s="137"/>
      <c r="E16" s="104"/>
      <c r="F16" s="137"/>
      <c r="G16" s="61" t="s">
        <v>26</v>
      </c>
      <c r="H16" s="103"/>
      <c r="I16" s="137"/>
      <c r="J16" s="137"/>
      <c r="K16" s="22">
        <f t="shared" si="0"/>
        <v>0</v>
      </c>
      <c r="L16" s="105"/>
      <c r="M16" s="227"/>
      <c r="N16" s="190"/>
    </row>
    <row r="17" spans="1:14" s="60" customFormat="1">
      <c r="A17" s="103"/>
      <c r="B17" s="137"/>
      <c r="C17" s="137"/>
      <c r="D17" s="137"/>
      <c r="E17" s="104"/>
      <c r="F17" s="137"/>
      <c r="G17" s="61" t="s">
        <v>27</v>
      </c>
      <c r="H17" s="103"/>
      <c r="I17" s="137"/>
      <c r="J17" s="137"/>
      <c r="K17" s="22">
        <f t="shared" si="0"/>
        <v>0</v>
      </c>
      <c r="L17" s="105"/>
      <c r="M17" s="227"/>
      <c r="N17" s="190"/>
    </row>
    <row r="18" spans="1:14" s="60" customFormat="1">
      <c r="A18" s="103"/>
      <c r="B18" s="137"/>
      <c r="C18" s="137"/>
      <c r="D18" s="137"/>
      <c r="E18" s="104"/>
      <c r="F18" s="137"/>
      <c r="G18" s="61" t="s">
        <v>28</v>
      </c>
      <c r="H18" s="103"/>
      <c r="I18" s="137"/>
      <c r="J18" s="137"/>
      <c r="K18" s="22">
        <f t="shared" si="0"/>
        <v>0</v>
      </c>
      <c r="L18" s="105"/>
      <c r="M18" s="227"/>
      <c r="N18" s="190"/>
    </row>
    <row r="19" spans="1:14" s="60" customFormat="1">
      <c r="A19" s="103"/>
      <c r="B19" s="137"/>
      <c r="C19" s="137"/>
      <c r="D19" s="137"/>
      <c r="E19" s="104"/>
      <c r="F19" s="137"/>
      <c r="G19" s="61" t="s">
        <v>29</v>
      </c>
      <c r="H19" s="103"/>
      <c r="I19" s="137"/>
      <c r="J19" s="137"/>
      <c r="K19" s="22">
        <f t="shared" si="0"/>
        <v>0</v>
      </c>
      <c r="L19" s="105"/>
      <c r="M19" s="227"/>
      <c r="N19" s="190"/>
    </row>
    <row r="20" spans="1:14" s="60" customFormat="1">
      <c r="A20" s="103"/>
      <c r="B20" s="137"/>
      <c r="C20" s="137"/>
      <c r="D20" s="137"/>
      <c r="E20" s="104"/>
      <c r="F20" s="137"/>
      <c r="G20" s="61" t="s">
        <v>30</v>
      </c>
      <c r="H20" s="103"/>
      <c r="I20" s="137"/>
      <c r="J20" s="137"/>
      <c r="K20" s="22">
        <f t="shared" si="0"/>
        <v>0</v>
      </c>
      <c r="L20" s="105"/>
      <c r="M20" s="227"/>
      <c r="N20" s="190"/>
    </row>
    <row r="21" spans="1:14" s="60" customFormat="1">
      <c r="A21" s="103"/>
      <c r="B21" s="137"/>
      <c r="C21" s="137"/>
      <c r="D21" s="137"/>
      <c r="E21" s="104"/>
      <c r="F21" s="137"/>
      <c r="G21" s="61" t="s">
        <v>31</v>
      </c>
      <c r="H21" s="103"/>
      <c r="I21" s="137"/>
      <c r="J21" s="137"/>
      <c r="K21" s="22">
        <f t="shared" si="0"/>
        <v>0</v>
      </c>
      <c r="L21" s="105"/>
      <c r="M21" s="227"/>
      <c r="N21" s="190"/>
    </row>
    <row r="22" spans="1:14" s="60" customFormat="1">
      <c r="A22" s="103"/>
      <c r="B22" s="137"/>
      <c r="C22" s="137"/>
      <c r="D22" s="137"/>
      <c r="E22" s="104"/>
      <c r="F22" s="137"/>
      <c r="G22" s="61" t="s">
        <v>32</v>
      </c>
      <c r="H22" s="103"/>
      <c r="I22" s="137"/>
      <c r="J22" s="137"/>
      <c r="K22" s="22">
        <f t="shared" si="0"/>
        <v>0</v>
      </c>
      <c r="L22" s="105"/>
      <c r="M22" s="227"/>
      <c r="N22" s="190"/>
    </row>
    <row r="23" spans="1:14" s="60" customFormat="1">
      <c r="A23" s="103"/>
      <c r="B23" s="137"/>
      <c r="C23" s="137"/>
      <c r="D23" s="137"/>
      <c r="E23" s="104"/>
      <c r="F23" s="137"/>
      <c r="G23" s="61" t="s">
        <v>33</v>
      </c>
      <c r="H23" s="103"/>
      <c r="I23" s="137"/>
      <c r="J23" s="137"/>
      <c r="K23" s="22">
        <f t="shared" si="0"/>
        <v>0</v>
      </c>
      <c r="L23" s="105"/>
      <c r="M23" s="227"/>
      <c r="N23" s="190"/>
    </row>
    <row r="24" spans="1:14" s="60" customFormat="1">
      <c r="A24" s="103"/>
      <c r="B24" s="137"/>
      <c r="C24" s="137"/>
      <c r="D24" s="137"/>
      <c r="E24" s="104"/>
      <c r="F24" s="137"/>
      <c r="G24" s="61" t="s">
        <v>34</v>
      </c>
      <c r="H24" s="103"/>
      <c r="I24" s="137"/>
      <c r="J24" s="137"/>
      <c r="K24" s="22">
        <f t="shared" si="0"/>
        <v>0</v>
      </c>
      <c r="L24" s="105"/>
      <c r="M24" s="227"/>
      <c r="N24" s="190"/>
    </row>
    <row r="25" spans="1:14" s="60" customFormat="1">
      <c r="A25" s="103"/>
      <c r="B25" s="137"/>
      <c r="C25" s="137"/>
      <c r="D25" s="137"/>
      <c r="E25" s="104"/>
      <c r="F25" s="137"/>
      <c r="G25" s="61" t="s">
        <v>35</v>
      </c>
      <c r="H25" s="103"/>
      <c r="I25" s="137"/>
      <c r="J25" s="137"/>
      <c r="K25" s="22">
        <f t="shared" si="0"/>
        <v>0</v>
      </c>
      <c r="L25" s="105"/>
      <c r="M25" s="227"/>
      <c r="N25" s="190"/>
    </row>
    <row r="26" spans="1:14" s="60" customFormat="1">
      <c r="A26" s="103"/>
      <c r="B26" s="137"/>
      <c r="C26" s="137"/>
      <c r="D26" s="137"/>
      <c r="E26" s="104"/>
      <c r="F26" s="137"/>
      <c r="G26" s="61" t="s">
        <v>36</v>
      </c>
      <c r="H26" s="103"/>
      <c r="I26" s="137"/>
      <c r="J26" s="137"/>
      <c r="K26" s="22">
        <f t="shared" si="0"/>
        <v>0</v>
      </c>
      <c r="L26" s="105"/>
      <c r="M26" s="227"/>
      <c r="N26" s="190"/>
    </row>
    <row r="27" spans="1:14" s="60" customFormat="1">
      <c r="A27" s="103"/>
      <c r="B27" s="137"/>
      <c r="C27" s="137"/>
      <c r="D27" s="137"/>
      <c r="E27" s="104"/>
      <c r="F27" s="137"/>
      <c r="G27" s="61" t="s">
        <v>37</v>
      </c>
      <c r="H27" s="103"/>
      <c r="I27" s="137"/>
      <c r="J27" s="137"/>
      <c r="K27" s="22">
        <f t="shared" si="0"/>
        <v>0</v>
      </c>
      <c r="L27" s="105"/>
      <c r="M27" s="227"/>
      <c r="N27" s="190"/>
    </row>
    <row r="28" spans="1:14" s="60" customFormat="1">
      <c r="A28" s="103"/>
      <c r="B28" s="137"/>
      <c r="C28" s="137"/>
      <c r="D28" s="137"/>
      <c r="E28" s="104"/>
      <c r="F28" s="137"/>
      <c r="G28" s="61" t="s">
        <v>38</v>
      </c>
      <c r="H28" s="103"/>
      <c r="I28" s="137"/>
      <c r="J28" s="137"/>
      <c r="K28" s="22">
        <f t="shared" si="0"/>
        <v>0</v>
      </c>
      <c r="L28" s="105"/>
      <c r="M28" s="227"/>
      <c r="N28" s="190"/>
    </row>
    <row r="29" spans="1:14" s="60" customFormat="1">
      <c r="A29" s="103"/>
      <c r="B29" s="137"/>
      <c r="C29" s="137"/>
      <c r="D29" s="137"/>
      <c r="E29" s="104"/>
      <c r="F29" s="137"/>
      <c r="G29" s="61" t="s">
        <v>39</v>
      </c>
      <c r="H29" s="103"/>
      <c r="I29" s="137"/>
      <c r="J29" s="137"/>
      <c r="K29" s="22">
        <f t="shared" si="0"/>
        <v>0</v>
      </c>
      <c r="L29" s="105"/>
      <c r="M29" s="227"/>
      <c r="N29" s="190"/>
    </row>
    <row r="30" spans="1:14" s="60" customFormat="1">
      <c r="A30" s="103"/>
      <c r="B30" s="137"/>
      <c r="C30" s="137"/>
      <c r="D30" s="137"/>
      <c r="E30" s="104"/>
      <c r="F30" s="137"/>
      <c r="G30" s="61" t="s">
        <v>40</v>
      </c>
      <c r="H30" s="103"/>
      <c r="I30" s="137"/>
      <c r="J30" s="137"/>
      <c r="K30" s="22">
        <f t="shared" si="0"/>
        <v>0</v>
      </c>
      <c r="L30" s="105"/>
      <c r="M30" s="227"/>
      <c r="N30" s="190"/>
    </row>
    <row r="31" spans="1:14">
      <c r="A31" s="90">
        <v>45566</v>
      </c>
      <c r="B31" s="84" t="s">
        <v>41</v>
      </c>
      <c r="C31" s="84" t="s">
        <v>49</v>
      </c>
      <c r="D31" s="84" t="s">
        <v>43</v>
      </c>
      <c r="E31" s="85">
        <v>2</v>
      </c>
      <c r="F31" s="84" t="s">
        <v>44</v>
      </c>
      <c r="G31" s="84" t="s">
        <v>39</v>
      </c>
      <c r="H31" s="83">
        <v>45600</v>
      </c>
      <c r="I31" s="84" t="s">
        <v>356</v>
      </c>
      <c r="J31" s="84" t="s">
        <v>1774</v>
      </c>
      <c r="K31" s="28">
        <f t="shared" ref="K31:K60" si="1">IF(H31="",0,IF(L31&gt;E31,"ERROR",E31-L31))</f>
        <v>2</v>
      </c>
      <c r="L31" s="87">
        <v>0</v>
      </c>
      <c r="M31" s="239">
        <v>45602</v>
      </c>
      <c r="N31" s="280" t="s">
        <v>961</v>
      </c>
    </row>
    <row r="32" spans="1:14">
      <c r="A32" s="83">
        <v>45574</v>
      </c>
      <c r="B32" s="84" t="s">
        <v>41</v>
      </c>
      <c r="C32" s="84" t="s">
        <v>64</v>
      </c>
      <c r="D32" s="84" t="s">
        <v>43</v>
      </c>
      <c r="E32" s="85">
        <v>10</v>
      </c>
      <c r="F32" s="84" t="s">
        <v>44</v>
      </c>
      <c r="G32" s="84" t="s">
        <v>30</v>
      </c>
      <c r="H32" s="83">
        <v>45603</v>
      </c>
      <c r="I32" s="84" t="s">
        <v>356</v>
      </c>
      <c r="J32" s="84" t="s">
        <v>1772</v>
      </c>
      <c r="K32" s="28">
        <f t="shared" si="1"/>
        <v>9</v>
      </c>
      <c r="L32" s="87">
        <v>1</v>
      </c>
      <c r="M32" s="239">
        <v>45614</v>
      </c>
      <c r="N32" s="280" t="s">
        <v>1364</v>
      </c>
    </row>
    <row r="33" spans="1:14">
      <c r="A33" s="83">
        <v>45574</v>
      </c>
      <c r="B33" s="84" t="s">
        <v>41</v>
      </c>
      <c r="C33" s="84" t="s">
        <v>49</v>
      </c>
      <c r="D33" s="84" t="s">
        <v>43</v>
      </c>
      <c r="E33" s="85">
        <v>2</v>
      </c>
      <c r="F33" s="84" t="s">
        <v>44</v>
      </c>
      <c r="G33" s="84" t="s">
        <v>39</v>
      </c>
      <c r="H33" s="83">
        <v>45601</v>
      </c>
      <c r="I33" s="84" t="s">
        <v>356</v>
      </c>
      <c r="J33" s="84" t="s">
        <v>1773</v>
      </c>
      <c r="K33" s="28">
        <f t="shared" si="1"/>
        <v>1</v>
      </c>
      <c r="L33" s="87">
        <v>1</v>
      </c>
      <c r="M33" s="239">
        <v>45602</v>
      </c>
      <c r="N33" s="280" t="s">
        <v>961</v>
      </c>
    </row>
    <row r="34" spans="1:14">
      <c r="A34" s="83">
        <v>45574</v>
      </c>
      <c r="B34" s="84" t="s">
        <v>41</v>
      </c>
      <c r="C34" s="84" t="s">
        <v>64</v>
      </c>
      <c r="D34" s="84" t="s">
        <v>43</v>
      </c>
      <c r="E34" s="85">
        <v>1</v>
      </c>
      <c r="F34" s="84" t="s">
        <v>44</v>
      </c>
      <c r="G34" s="84" t="s">
        <v>23</v>
      </c>
      <c r="H34" s="83">
        <v>45603</v>
      </c>
      <c r="I34" s="84" t="s">
        <v>356</v>
      </c>
      <c r="J34" s="84" t="s">
        <v>1780</v>
      </c>
      <c r="K34" s="28">
        <f t="shared" si="1"/>
        <v>0</v>
      </c>
      <c r="L34" s="87">
        <v>1</v>
      </c>
      <c r="M34" s="239">
        <v>45614</v>
      </c>
      <c r="N34" s="280" t="s">
        <v>1781</v>
      </c>
    </row>
    <row r="35" spans="1:14">
      <c r="A35" s="83">
        <v>45574</v>
      </c>
      <c r="B35" s="84" t="s">
        <v>41</v>
      </c>
      <c r="C35" s="84" t="s">
        <v>42</v>
      </c>
      <c r="D35" s="84" t="s">
        <v>43</v>
      </c>
      <c r="E35" s="85">
        <v>17</v>
      </c>
      <c r="F35" s="84" t="s">
        <v>44</v>
      </c>
      <c r="G35" s="84" t="s">
        <v>34</v>
      </c>
      <c r="H35" s="83">
        <v>45609</v>
      </c>
      <c r="I35" s="84" t="s">
        <v>356</v>
      </c>
      <c r="J35" s="84" t="s">
        <v>1782</v>
      </c>
      <c r="K35" s="28">
        <f t="shared" si="1"/>
        <v>17</v>
      </c>
      <c r="L35" s="87">
        <v>0</v>
      </c>
      <c r="M35" s="239">
        <v>45610</v>
      </c>
      <c r="N35" s="280" t="s">
        <v>958</v>
      </c>
    </row>
    <row r="36" spans="1:14">
      <c r="A36" s="83">
        <v>45574</v>
      </c>
      <c r="B36" s="84" t="s">
        <v>41</v>
      </c>
      <c r="C36" s="84" t="s">
        <v>42</v>
      </c>
      <c r="D36" s="84" t="s">
        <v>43</v>
      </c>
      <c r="E36" s="85">
        <v>33</v>
      </c>
      <c r="F36" s="84" t="s">
        <v>44</v>
      </c>
      <c r="G36" s="84" t="s">
        <v>34</v>
      </c>
      <c r="H36" s="83">
        <v>45609</v>
      </c>
      <c r="I36" s="84" t="s">
        <v>356</v>
      </c>
      <c r="J36" s="84" t="s">
        <v>1783</v>
      </c>
      <c r="K36" s="28">
        <f t="shared" si="1"/>
        <v>33</v>
      </c>
      <c r="L36" s="87">
        <v>0</v>
      </c>
      <c r="M36" s="239">
        <v>45610</v>
      </c>
      <c r="N36" s="280" t="s">
        <v>958</v>
      </c>
    </row>
    <row r="37" spans="1:14">
      <c r="A37" s="83">
        <v>45574</v>
      </c>
      <c r="B37" s="84" t="s">
        <v>41</v>
      </c>
      <c r="C37" s="84" t="s">
        <v>42</v>
      </c>
      <c r="D37" s="84" t="s">
        <v>43</v>
      </c>
      <c r="E37" s="85">
        <v>1</v>
      </c>
      <c r="F37" s="84" t="s">
        <v>44</v>
      </c>
      <c r="G37" s="84" t="s">
        <v>21</v>
      </c>
      <c r="H37" s="83">
        <v>45608</v>
      </c>
      <c r="I37" s="84" t="s">
        <v>356</v>
      </c>
      <c r="J37" s="84" t="s">
        <v>123</v>
      </c>
      <c r="K37" s="28">
        <f t="shared" si="1"/>
        <v>1</v>
      </c>
      <c r="L37" s="87">
        <v>0</v>
      </c>
      <c r="M37" s="239">
        <v>45609</v>
      </c>
      <c r="N37" s="280" t="s">
        <v>1081</v>
      </c>
    </row>
    <row r="38" spans="1:14">
      <c r="A38" s="83">
        <v>45581</v>
      </c>
      <c r="B38" s="84" t="s">
        <v>41</v>
      </c>
      <c r="C38" s="84" t="s">
        <v>49</v>
      </c>
      <c r="D38" s="84" t="s">
        <v>43</v>
      </c>
      <c r="E38" s="85">
        <v>4</v>
      </c>
      <c r="F38" s="84" t="s">
        <v>44</v>
      </c>
      <c r="G38" s="84" t="s">
        <v>23</v>
      </c>
      <c r="H38" s="83">
        <v>45600</v>
      </c>
      <c r="I38" s="84" t="s">
        <v>356</v>
      </c>
      <c r="J38" s="84" t="s">
        <v>1775</v>
      </c>
      <c r="K38" s="28">
        <f t="shared" si="1"/>
        <v>4</v>
      </c>
      <c r="L38" s="87">
        <v>0</v>
      </c>
      <c r="M38" s="239">
        <v>45602</v>
      </c>
      <c r="N38" s="280" t="s">
        <v>970</v>
      </c>
    </row>
    <row r="39" spans="1:14">
      <c r="A39" s="83">
        <v>45581</v>
      </c>
      <c r="B39" s="84" t="s">
        <v>41</v>
      </c>
      <c r="C39" s="84" t="s">
        <v>49</v>
      </c>
      <c r="D39" s="84" t="s">
        <v>43</v>
      </c>
      <c r="E39" s="85">
        <v>20</v>
      </c>
      <c r="F39" s="84" t="s">
        <v>44</v>
      </c>
      <c r="G39" s="84" t="s">
        <v>35</v>
      </c>
      <c r="H39" s="83">
        <v>45601</v>
      </c>
      <c r="I39" s="84" t="s">
        <v>356</v>
      </c>
      <c r="J39" s="84" t="s">
        <v>1778</v>
      </c>
      <c r="K39" s="28">
        <f t="shared" si="1"/>
        <v>20</v>
      </c>
      <c r="L39" s="87">
        <v>0</v>
      </c>
      <c r="M39" s="239">
        <v>45602</v>
      </c>
      <c r="N39" s="280" t="s">
        <v>1143</v>
      </c>
    </row>
    <row r="40" spans="1:14">
      <c r="A40" s="83">
        <v>45581</v>
      </c>
      <c r="B40" s="84" t="s">
        <v>41</v>
      </c>
      <c r="C40" s="84" t="s">
        <v>49</v>
      </c>
      <c r="D40" s="84" t="s">
        <v>43</v>
      </c>
      <c r="E40" s="85">
        <v>17</v>
      </c>
      <c r="F40" s="84" t="s">
        <v>44</v>
      </c>
      <c r="G40" s="84" t="s">
        <v>35</v>
      </c>
      <c r="H40" s="83">
        <v>45601</v>
      </c>
      <c r="I40" s="84" t="s">
        <v>356</v>
      </c>
      <c r="J40" s="84" t="s">
        <v>1779</v>
      </c>
      <c r="K40" s="28">
        <f t="shared" si="1"/>
        <v>17</v>
      </c>
      <c r="L40" s="87">
        <v>0</v>
      </c>
      <c r="M40" s="239">
        <v>45602</v>
      </c>
      <c r="N40" s="280" t="s">
        <v>1143</v>
      </c>
    </row>
    <row r="41" spans="1:14">
      <c r="A41" s="83">
        <v>45581</v>
      </c>
      <c r="B41" s="84" t="s">
        <v>41</v>
      </c>
      <c r="C41" s="84" t="s">
        <v>49</v>
      </c>
      <c r="D41" s="84" t="s">
        <v>43</v>
      </c>
      <c r="E41" s="85">
        <v>18</v>
      </c>
      <c r="F41" s="84" t="s">
        <v>44</v>
      </c>
      <c r="G41" s="84" t="s">
        <v>34</v>
      </c>
      <c r="H41" s="83">
        <v>45610</v>
      </c>
      <c r="I41" s="84" t="s">
        <v>356</v>
      </c>
      <c r="J41" s="84" t="s">
        <v>1784</v>
      </c>
      <c r="K41" s="28">
        <f t="shared" si="1"/>
        <v>18</v>
      </c>
      <c r="L41" s="87">
        <v>0</v>
      </c>
      <c r="M41" s="239">
        <v>45614</v>
      </c>
      <c r="N41" s="280" t="s">
        <v>958</v>
      </c>
    </row>
    <row r="42" spans="1:14">
      <c r="A42" s="83">
        <v>45581</v>
      </c>
      <c r="B42" s="84" t="s">
        <v>41</v>
      </c>
      <c r="C42" s="84" t="s">
        <v>49</v>
      </c>
      <c r="D42" s="84" t="s">
        <v>43</v>
      </c>
      <c r="E42" s="85">
        <v>18</v>
      </c>
      <c r="F42" s="84" t="s">
        <v>44</v>
      </c>
      <c r="G42" s="84" t="s">
        <v>34</v>
      </c>
      <c r="H42" s="83">
        <v>45610</v>
      </c>
      <c r="I42" s="84" t="s">
        <v>356</v>
      </c>
      <c r="J42" s="84" t="s">
        <v>1785</v>
      </c>
      <c r="K42" s="28">
        <f t="shared" si="1"/>
        <v>17</v>
      </c>
      <c r="L42" s="87">
        <v>1</v>
      </c>
      <c r="M42" s="239">
        <v>45614</v>
      </c>
      <c r="N42" s="280" t="s">
        <v>958</v>
      </c>
    </row>
    <row r="43" spans="1:14">
      <c r="A43" s="83">
        <v>45581</v>
      </c>
      <c r="B43" s="84" t="s">
        <v>41</v>
      </c>
      <c r="C43" s="84" t="s">
        <v>49</v>
      </c>
      <c r="D43" s="84" t="s">
        <v>43</v>
      </c>
      <c r="E43" s="85">
        <v>4</v>
      </c>
      <c r="F43" s="84" t="s">
        <v>44</v>
      </c>
      <c r="G43" s="84" t="s">
        <v>39</v>
      </c>
      <c r="H43" s="83">
        <v>45609</v>
      </c>
      <c r="I43" s="84" t="s">
        <v>356</v>
      </c>
      <c r="J43" s="84" t="s">
        <v>1786</v>
      </c>
      <c r="K43" s="28">
        <f t="shared" si="1"/>
        <v>4</v>
      </c>
      <c r="L43" s="87">
        <v>0</v>
      </c>
      <c r="M43" s="239">
        <v>45614</v>
      </c>
      <c r="N43" s="280" t="s">
        <v>961</v>
      </c>
    </row>
    <row r="44" spans="1:14">
      <c r="A44" s="83">
        <v>45587</v>
      </c>
      <c r="B44" s="84" t="s">
        <v>41</v>
      </c>
      <c r="C44" s="84" t="s">
        <v>49</v>
      </c>
      <c r="D44" s="84" t="s">
        <v>43</v>
      </c>
      <c r="E44" s="85">
        <v>1</v>
      </c>
      <c r="F44" s="84" t="s">
        <v>44</v>
      </c>
      <c r="G44" s="84" t="s">
        <v>16</v>
      </c>
      <c r="H44" s="83">
        <v>45602</v>
      </c>
      <c r="I44" s="84" t="s">
        <v>356</v>
      </c>
      <c r="J44" s="84" t="s">
        <v>1777</v>
      </c>
      <c r="K44" s="28">
        <f t="shared" si="1"/>
        <v>1</v>
      </c>
      <c r="L44" s="87">
        <v>0</v>
      </c>
      <c r="M44" s="239">
        <v>45602</v>
      </c>
      <c r="N44" s="280" t="s">
        <v>1103</v>
      </c>
    </row>
    <row r="45" spans="1:14">
      <c r="A45" s="83">
        <v>45587</v>
      </c>
      <c r="B45" s="84" t="s">
        <v>41</v>
      </c>
      <c r="C45" s="84" t="s">
        <v>49</v>
      </c>
      <c r="D45" s="84" t="s">
        <v>43</v>
      </c>
      <c r="E45" s="85">
        <v>3</v>
      </c>
      <c r="F45" s="84" t="s">
        <v>44</v>
      </c>
      <c r="G45" s="84" t="s">
        <v>23</v>
      </c>
      <c r="H45" s="83">
        <v>45618</v>
      </c>
      <c r="I45" s="84" t="s">
        <v>356</v>
      </c>
      <c r="J45" s="84" t="s">
        <v>1787</v>
      </c>
      <c r="K45" s="28">
        <f t="shared" si="1"/>
        <v>3</v>
      </c>
      <c r="L45" s="87">
        <v>0</v>
      </c>
      <c r="M45" s="239">
        <v>45621</v>
      </c>
      <c r="N45" s="280" t="s">
        <v>970</v>
      </c>
    </row>
    <row r="46" spans="1:14">
      <c r="A46" s="83">
        <v>45587</v>
      </c>
      <c r="B46" s="84" t="s">
        <v>41</v>
      </c>
      <c r="C46" s="84" t="s">
        <v>49</v>
      </c>
      <c r="D46" s="84" t="s">
        <v>43</v>
      </c>
      <c r="E46" s="85">
        <v>5</v>
      </c>
      <c r="F46" s="84" t="s">
        <v>44</v>
      </c>
      <c r="G46" s="84" t="s">
        <v>39</v>
      </c>
      <c r="H46" s="83">
        <v>45616</v>
      </c>
      <c r="I46" s="84" t="s">
        <v>356</v>
      </c>
      <c r="J46" s="84" t="s">
        <v>1788</v>
      </c>
      <c r="K46" s="28">
        <f t="shared" si="1"/>
        <v>5</v>
      </c>
      <c r="L46" s="87">
        <v>0</v>
      </c>
      <c r="M46" s="239"/>
      <c r="N46" s="280" t="s">
        <v>961</v>
      </c>
    </row>
    <row r="47" spans="1:14">
      <c r="A47" s="83">
        <v>45587</v>
      </c>
      <c r="B47" s="84" t="s">
        <v>41</v>
      </c>
      <c r="C47" s="84" t="s">
        <v>46</v>
      </c>
      <c r="D47" s="84" t="s">
        <v>43</v>
      </c>
      <c r="E47" s="85">
        <v>13</v>
      </c>
      <c r="F47" s="84" t="s">
        <v>44</v>
      </c>
      <c r="G47" s="84" t="s">
        <v>31</v>
      </c>
      <c r="H47" s="83">
        <v>45611</v>
      </c>
      <c r="I47" s="84" t="s">
        <v>356</v>
      </c>
      <c r="J47" s="84" t="s">
        <v>1789</v>
      </c>
      <c r="K47" s="28">
        <f t="shared" si="1"/>
        <v>12</v>
      </c>
      <c r="L47" s="87">
        <v>1</v>
      </c>
      <c r="M47" s="239">
        <v>45608</v>
      </c>
      <c r="N47" s="280" t="s">
        <v>1305</v>
      </c>
    </row>
    <row r="48" spans="1:14">
      <c r="A48" s="83">
        <v>45594</v>
      </c>
      <c r="B48" s="84" t="s">
        <v>41</v>
      </c>
      <c r="C48" s="84" t="s">
        <v>49</v>
      </c>
      <c r="D48" s="84" t="s">
        <v>43</v>
      </c>
      <c r="E48" s="85">
        <v>1</v>
      </c>
      <c r="F48" s="84" t="s">
        <v>44</v>
      </c>
      <c r="G48" s="84" t="s">
        <v>16</v>
      </c>
      <c r="H48" s="83">
        <v>45602</v>
      </c>
      <c r="I48" s="84" t="s">
        <v>356</v>
      </c>
      <c r="J48" s="84" t="s">
        <v>1776</v>
      </c>
      <c r="K48" s="28">
        <f t="shared" si="1"/>
        <v>1</v>
      </c>
      <c r="L48" s="87">
        <v>0</v>
      </c>
      <c r="M48" s="239">
        <v>45602</v>
      </c>
      <c r="N48" s="280" t="s">
        <v>1103</v>
      </c>
    </row>
    <row r="49" spans="1:15">
      <c r="A49" s="83">
        <v>45594</v>
      </c>
      <c r="B49" s="84" t="s">
        <v>41</v>
      </c>
      <c r="C49" s="84" t="s">
        <v>49</v>
      </c>
      <c r="D49" s="84" t="s">
        <v>43</v>
      </c>
      <c r="E49" s="85">
        <v>1</v>
      </c>
      <c r="F49" s="84" t="s">
        <v>44</v>
      </c>
      <c r="G49" s="84" t="s">
        <v>16</v>
      </c>
      <c r="H49" s="83">
        <v>45602</v>
      </c>
      <c r="I49" s="84" t="s">
        <v>356</v>
      </c>
      <c r="J49" s="84" t="s">
        <v>932</v>
      </c>
      <c r="K49" s="28">
        <f t="shared" si="1"/>
        <v>1</v>
      </c>
      <c r="L49" s="87">
        <v>0</v>
      </c>
      <c r="M49" s="239">
        <v>45602</v>
      </c>
      <c r="N49" s="280" t="s">
        <v>1079</v>
      </c>
    </row>
    <row r="50" spans="1:15">
      <c r="A50" s="83">
        <v>45594</v>
      </c>
      <c r="B50" s="84" t="s">
        <v>41</v>
      </c>
      <c r="C50" s="84" t="s">
        <v>49</v>
      </c>
      <c r="D50" s="84" t="s">
        <v>43</v>
      </c>
      <c r="E50" s="85">
        <v>1</v>
      </c>
      <c r="F50" s="84" t="s">
        <v>44</v>
      </c>
      <c r="G50" s="84" t="s">
        <v>40</v>
      </c>
      <c r="H50" s="83">
        <v>45621</v>
      </c>
      <c r="I50" s="84" t="s">
        <v>356</v>
      </c>
      <c r="J50" s="84" t="s">
        <v>1790</v>
      </c>
      <c r="K50" s="28">
        <f t="shared" si="1"/>
        <v>1</v>
      </c>
      <c r="L50" s="87">
        <v>0</v>
      </c>
      <c r="M50" s="239">
        <v>45622</v>
      </c>
      <c r="N50" s="280" t="s">
        <v>1328</v>
      </c>
    </row>
    <row r="51" spans="1:15">
      <c r="A51" s="83">
        <v>45594</v>
      </c>
      <c r="B51" s="84" t="s">
        <v>41</v>
      </c>
      <c r="C51" s="84" t="s">
        <v>49</v>
      </c>
      <c r="D51" s="84" t="s">
        <v>43</v>
      </c>
      <c r="E51" s="85">
        <v>3</v>
      </c>
      <c r="F51" s="84" t="s">
        <v>44</v>
      </c>
      <c r="G51" s="84" t="s">
        <v>39</v>
      </c>
      <c r="H51" s="83">
        <v>45622</v>
      </c>
      <c r="I51" s="84" t="s">
        <v>356</v>
      </c>
      <c r="J51" s="84" t="s">
        <v>1791</v>
      </c>
      <c r="K51" s="28">
        <f t="shared" si="1"/>
        <v>3</v>
      </c>
      <c r="L51" s="87">
        <v>0</v>
      </c>
      <c r="M51" s="239">
        <v>45622</v>
      </c>
      <c r="N51" s="280" t="s">
        <v>961</v>
      </c>
    </row>
    <row r="52" spans="1:15">
      <c r="A52" s="83">
        <v>45594</v>
      </c>
      <c r="B52" s="84" t="s">
        <v>41</v>
      </c>
      <c r="C52" s="84" t="s">
        <v>49</v>
      </c>
      <c r="D52" s="84" t="s">
        <v>43</v>
      </c>
      <c r="E52" s="85">
        <v>2</v>
      </c>
      <c r="F52" s="84" t="s">
        <v>44</v>
      </c>
      <c r="G52" s="84" t="s">
        <v>23</v>
      </c>
      <c r="H52" s="83">
        <v>45621</v>
      </c>
      <c r="I52" s="84" t="s">
        <v>356</v>
      </c>
      <c r="J52" s="84" t="s">
        <v>1792</v>
      </c>
      <c r="K52" s="28">
        <f t="shared" si="1"/>
        <v>2</v>
      </c>
      <c r="L52" s="87">
        <v>0</v>
      </c>
      <c r="M52" s="239">
        <v>45621</v>
      </c>
      <c r="N52" s="280" t="s">
        <v>1134</v>
      </c>
    </row>
    <row r="53" spans="1:15">
      <c r="A53" s="83">
        <v>45594</v>
      </c>
      <c r="B53" s="84" t="s">
        <v>41</v>
      </c>
      <c r="C53" s="84" t="s">
        <v>49</v>
      </c>
      <c r="D53" s="84" t="s">
        <v>43</v>
      </c>
      <c r="E53" s="85">
        <v>2</v>
      </c>
      <c r="F53" s="84" t="s">
        <v>44</v>
      </c>
      <c r="G53" s="84" t="s">
        <v>31</v>
      </c>
      <c r="H53" s="83">
        <v>45608</v>
      </c>
      <c r="I53" s="84" t="s">
        <v>356</v>
      </c>
      <c r="J53" s="84" t="s">
        <v>1827</v>
      </c>
      <c r="K53" s="28">
        <f t="shared" si="1"/>
        <v>2</v>
      </c>
      <c r="L53" s="87">
        <v>0</v>
      </c>
      <c r="M53" s="239">
        <v>45609</v>
      </c>
      <c r="N53" s="284" t="s">
        <v>1211</v>
      </c>
    </row>
    <row r="54" spans="1:15">
      <c r="A54" s="83">
        <v>45574</v>
      </c>
      <c r="B54" s="84" t="s">
        <v>41</v>
      </c>
      <c r="C54" s="84" t="s">
        <v>49</v>
      </c>
      <c r="D54" s="84" t="s">
        <v>43</v>
      </c>
      <c r="E54" s="85">
        <v>2</v>
      </c>
      <c r="F54" s="84" t="s">
        <v>44</v>
      </c>
      <c r="G54" s="84" t="s">
        <v>23</v>
      </c>
      <c r="H54" s="83">
        <v>45608</v>
      </c>
      <c r="I54" s="84" t="s">
        <v>356</v>
      </c>
      <c r="J54" s="84" t="s">
        <v>1829</v>
      </c>
      <c r="K54" s="28">
        <f t="shared" si="1"/>
        <v>2</v>
      </c>
      <c r="L54" s="87">
        <v>0</v>
      </c>
      <c r="M54" s="239">
        <v>45609</v>
      </c>
      <c r="N54" s="284" t="s">
        <v>970</v>
      </c>
    </row>
    <row r="55" spans="1:15">
      <c r="A55" s="83">
        <v>45574</v>
      </c>
      <c r="B55" s="84" t="s">
        <v>41</v>
      </c>
      <c r="C55" s="84" t="s">
        <v>49</v>
      </c>
      <c r="D55" s="84" t="s">
        <v>43</v>
      </c>
      <c r="E55" s="85">
        <v>1</v>
      </c>
      <c r="F55" s="84" t="s">
        <v>44</v>
      </c>
      <c r="G55" s="84" t="s">
        <v>23</v>
      </c>
      <c r="H55" s="83">
        <v>45608</v>
      </c>
      <c r="I55" s="84" t="s">
        <v>356</v>
      </c>
      <c r="J55" s="84" t="s">
        <v>1830</v>
      </c>
      <c r="K55" s="28">
        <f t="shared" si="1"/>
        <v>1</v>
      </c>
      <c r="L55" s="87">
        <v>0</v>
      </c>
      <c r="M55" s="239">
        <v>45609</v>
      </c>
      <c r="N55" s="284" t="s">
        <v>1134</v>
      </c>
    </row>
    <row r="56" spans="1:15">
      <c r="A56" s="83">
        <v>45574</v>
      </c>
      <c r="B56" s="84" t="s">
        <v>41</v>
      </c>
      <c r="C56" s="84" t="s">
        <v>64</v>
      </c>
      <c r="D56" s="84" t="s">
        <v>43</v>
      </c>
      <c r="E56" s="85">
        <v>2</v>
      </c>
      <c r="F56" s="84" t="s">
        <v>44</v>
      </c>
      <c r="G56" s="84" t="s">
        <v>39</v>
      </c>
      <c r="H56" s="83">
        <v>45608</v>
      </c>
      <c r="I56" s="84" t="s">
        <v>356</v>
      </c>
      <c r="J56" s="84" t="s">
        <v>1831</v>
      </c>
      <c r="K56" s="28">
        <f t="shared" si="1"/>
        <v>1</v>
      </c>
      <c r="L56" s="87">
        <v>1</v>
      </c>
      <c r="M56" s="239">
        <v>45614</v>
      </c>
      <c r="N56" s="284" t="s">
        <v>961</v>
      </c>
    </row>
    <row r="57" spans="1:15">
      <c r="A57" s="83">
        <v>45574</v>
      </c>
      <c r="B57" s="84" t="s">
        <v>41</v>
      </c>
      <c r="C57" s="84" t="s">
        <v>42</v>
      </c>
      <c r="D57" s="84" t="s">
        <v>43</v>
      </c>
      <c r="E57" s="85">
        <v>1</v>
      </c>
      <c r="F57" s="84" t="s">
        <v>44</v>
      </c>
      <c r="G57" s="84" t="s">
        <v>40</v>
      </c>
      <c r="H57" s="83">
        <v>45608</v>
      </c>
      <c r="I57" s="84" t="s">
        <v>356</v>
      </c>
      <c r="J57" s="84" t="s">
        <v>1832</v>
      </c>
      <c r="K57" s="28">
        <f t="shared" si="1"/>
        <v>1</v>
      </c>
      <c r="L57" s="87">
        <v>0</v>
      </c>
      <c r="M57" s="239">
        <v>45610</v>
      </c>
      <c r="N57" s="284" t="s">
        <v>1081</v>
      </c>
    </row>
    <row r="58" spans="1:15">
      <c r="A58" s="83">
        <v>45574</v>
      </c>
      <c r="B58" s="84" t="s">
        <v>41</v>
      </c>
      <c r="C58" s="84" t="s">
        <v>49</v>
      </c>
      <c r="D58" s="84" t="s">
        <v>43</v>
      </c>
      <c r="E58" s="85">
        <v>1</v>
      </c>
      <c r="F58" s="84" t="s">
        <v>44</v>
      </c>
      <c r="G58" s="84" t="s">
        <v>21</v>
      </c>
      <c r="H58" s="83">
        <v>45609</v>
      </c>
      <c r="I58" s="84" t="s">
        <v>356</v>
      </c>
      <c r="J58" s="84" t="s">
        <v>933</v>
      </c>
      <c r="K58" s="28">
        <f t="shared" si="1"/>
        <v>1</v>
      </c>
      <c r="L58" s="87">
        <v>0</v>
      </c>
      <c r="M58" s="239">
        <v>45609</v>
      </c>
      <c r="N58" s="284" t="s">
        <v>1318</v>
      </c>
    </row>
    <row r="59" spans="1:15">
      <c r="A59" s="83">
        <v>45594</v>
      </c>
      <c r="B59" s="84" t="s">
        <v>41</v>
      </c>
      <c r="C59" s="84" t="s">
        <v>49</v>
      </c>
      <c r="D59" s="84" t="s">
        <v>43</v>
      </c>
      <c r="E59" s="85">
        <v>1</v>
      </c>
      <c r="F59" s="84" t="s">
        <v>44</v>
      </c>
      <c r="G59" s="84" t="s">
        <v>20</v>
      </c>
      <c r="H59" s="83">
        <v>45608</v>
      </c>
      <c r="I59" s="84" t="s">
        <v>356</v>
      </c>
      <c r="J59" s="84" t="s">
        <v>1834</v>
      </c>
      <c r="K59" s="28">
        <f t="shared" si="1"/>
        <v>1</v>
      </c>
      <c r="L59" s="87">
        <v>0</v>
      </c>
      <c r="M59" s="239">
        <v>45609</v>
      </c>
      <c r="N59" s="284" t="s">
        <v>1087</v>
      </c>
    </row>
    <row r="60" spans="1:15">
      <c r="A60" s="83">
        <v>45594</v>
      </c>
      <c r="B60" s="84" t="s">
        <v>41</v>
      </c>
      <c r="C60" s="84" t="s">
        <v>49</v>
      </c>
      <c r="D60" s="84" t="s">
        <v>43</v>
      </c>
      <c r="E60" s="85">
        <v>2</v>
      </c>
      <c r="F60" s="84" t="s">
        <v>44</v>
      </c>
      <c r="G60" s="84" t="s">
        <v>18</v>
      </c>
      <c r="H60" s="83">
        <v>45608</v>
      </c>
      <c r="I60" s="84" t="s">
        <v>356</v>
      </c>
      <c r="J60" s="84" t="s">
        <v>1835</v>
      </c>
      <c r="K60" s="28">
        <f t="shared" si="1"/>
        <v>1</v>
      </c>
      <c r="L60" s="87">
        <v>1</v>
      </c>
      <c r="M60" s="239">
        <v>45609</v>
      </c>
      <c r="N60" s="284" t="s">
        <v>1037</v>
      </c>
    </row>
    <row r="61" spans="1:15">
      <c r="A61" s="4">
        <v>45601</v>
      </c>
      <c r="B61" s="70" t="s">
        <v>41</v>
      </c>
      <c r="C61" s="70" t="s">
        <v>42</v>
      </c>
      <c r="D61" s="70" t="s">
        <v>43</v>
      </c>
      <c r="E61" s="59">
        <v>1</v>
      </c>
      <c r="F61" s="70" t="s">
        <v>44</v>
      </c>
      <c r="G61" s="70" t="s">
        <v>14</v>
      </c>
      <c r="H61" s="4">
        <v>45601</v>
      </c>
      <c r="I61" s="70" t="s">
        <v>356</v>
      </c>
      <c r="J61" s="70" t="s">
        <v>434</v>
      </c>
      <c r="K61" s="22">
        <f t="shared" ref="K61:K100" si="2">IF(H61="",0,IF(L61&gt;E61,"ERROR",E61-L61))</f>
        <v>1</v>
      </c>
      <c r="L61" s="60">
        <v>0</v>
      </c>
      <c r="M61" s="224">
        <v>45601</v>
      </c>
    </row>
    <row r="62" spans="1:15" s="60" customFormat="1">
      <c r="A62" s="4">
        <v>45601</v>
      </c>
      <c r="B62" s="70" t="s">
        <v>41</v>
      </c>
      <c r="C62" s="70" t="s">
        <v>42</v>
      </c>
      <c r="D62" s="70" t="s">
        <v>43</v>
      </c>
      <c r="E62" s="59">
        <v>1</v>
      </c>
      <c r="F62" s="70" t="s">
        <v>44</v>
      </c>
      <c r="G62" s="70" t="s">
        <v>15</v>
      </c>
      <c r="H62" s="4">
        <v>45601</v>
      </c>
      <c r="I62" s="70" t="s">
        <v>356</v>
      </c>
      <c r="J62" s="70" t="s">
        <v>1381</v>
      </c>
      <c r="K62" s="22">
        <f t="shared" si="2"/>
        <v>1</v>
      </c>
      <c r="L62" s="60">
        <v>0</v>
      </c>
      <c r="M62" s="224">
        <v>45601</v>
      </c>
      <c r="N62" s="190"/>
      <c r="O62"/>
    </row>
    <row r="63" spans="1:15">
      <c r="A63" s="4">
        <v>45608</v>
      </c>
      <c r="B63" s="70" t="s">
        <v>41</v>
      </c>
      <c r="C63" s="70" t="s">
        <v>42</v>
      </c>
      <c r="D63" s="70" t="s">
        <v>131</v>
      </c>
      <c r="E63" s="128">
        <v>4</v>
      </c>
      <c r="F63" s="70" t="s">
        <v>44</v>
      </c>
      <c r="G63" s="70" t="s">
        <v>37</v>
      </c>
      <c r="H63" s="4">
        <v>45608</v>
      </c>
      <c r="I63" s="70" t="s">
        <v>356</v>
      </c>
      <c r="J63" s="70" t="s">
        <v>146</v>
      </c>
      <c r="K63" s="22">
        <f t="shared" si="2"/>
        <v>3</v>
      </c>
      <c r="L63" s="60">
        <v>1</v>
      </c>
      <c r="M63" s="224">
        <v>45608</v>
      </c>
    </row>
    <row r="64" spans="1:15">
      <c r="A64" s="4">
        <v>45608</v>
      </c>
      <c r="B64" s="70" t="s">
        <v>41</v>
      </c>
      <c r="C64" s="70" t="s">
        <v>42</v>
      </c>
      <c r="D64" s="70" t="s">
        <v>127</v>
      </c>
      <c r="E64" s="59">
        <v>1</v>
      </c>
      <c r="F64" s="70" t="s">
        <v>44</v>
      </c>
      <c r="G64" s="70" t="s">
        <v>15</v>
      </c>
      <c r="H64" s="4">
        <v>45608</v>
      </c>
      <c r="I64" s="70" t="s">
        <v>356</v>
      </c>
      <c r="J64" s="70" t="s">
        <v>1793</v>
      </c>
      <c r="K64" s="22">
        <f t="shared" si="2"/>
        <v>0</v>
      </c>
      <c r="L64" s="60">
        <v>1</v>
      </c>
      <c r="M64" s="224">
        <v>45608</v>
      </c>
    </row>
    <row r="65" spans="1:13">
      <c r="A65" s="4">
        <v>45608</v>
      </c>
      <c r="B65" s="70" t="s">
        <v>41</v>
      </c>
      <c r="C65" s="70" t="s">
        <v>42</v>
      </c>
      <c r="D65" s="70" t="s">
        <v>127</v>
      </c>
      <c r="E65" s="59">
        <v>1</v>
      </c>
      <c r="F65" s="70" t="s">
        <v>44</v>
      </c>
      <c r="G65" s="70" t="s">
        <v>15</v>
      </c>
      <c r="H65" s="4">
        <v>45608</v>
      </c>
      <c r="I65" s="70" t="s">
        <v>356</v>
      </c>
      <c r="J65" s="70" t="s">
        <v>1794</v>
      </c>
      <c r="K65" s="22">
        <f t="shared" si="2"/>
        <v>1</v>
      </c>
      <c r="L65" s="60">
        <v>0</v>
      </c>
      <c r="M65" s="224">
        <v>45608</v>
      </c>
    </row>
    <row r="66" spans="1:13">
      <c r="A66" s="4">
        <v>45609</v>
      </c>
      <c r="B66" s="70" t="s">
        <v>41</v>
      </c>
      <c r="C66" s="70" t="s">
        <v>46</v>
      </c>
      <c r="D66" s="70" t="s">
        <v>43</v>
      </c>
      <c r="E66" s="59">
        <v>1</v>
      </c>
      <c r="F66" s="70" t="s">
        <v>44</v>
      </c>
      <c r="G66" s="70" t="s">
        <v>14</v>
      </c>
      <c r="H66" s="4">
        <v>45609</v>
      </c>
      <c r="I66" s="70" t="s">
        <v>356</v>
      </c>
      <c r="J66" s="70" t="s">
        <v>1436</v>
      </c>
      <c r="K66" s="22">
        <f t="shared" si="2"/>
        <v>1</v>
      </c>
      <c r="L66" s="60">
        <v>0</v>
      </c>
      <c r="M66" s="224">
        <v>45609</v>
      </c>
    </row>
    <row r="67" spans="1:13">
      <c r="A67" s="4">
        <v>45609</v>
      </c>
      <c r="B67" s="70" t="s">
        <v>41</v>
      </c>
      <c r="C67" s="70" t="s">
        <v>46</v>
      </c>
      <c r="D67" s="70" t="s">
        <v>43</v>
      </c>
      <c r="E67" s="59">
        <v>1</v>
      </c>
      <c r="F67" s="70" t="s">
        <v>44</v>
      </c>
      <c r="G67" s="70" t="s">
        <v>15</v>
      </c>
      <c r="H67" s="4">
        <v>45609</v>
      </c>
      <c r="I67" s="70" t="s">
        <v>356</v>
      </c>
      <c r="J67" s="70" t="s">
        <v>253</v>
      </c>
      <c r="K67" s="22">
        <f t="shared" si="2"/>
        <v>0</v>
      </c>
      <c r="L67" s="60">
        <v>1</v>
      </c>
      <c r="M67" s="224">
        <v>45609</v>
      </c>
    </row>
    <row r="68" spans="1:13">
      <c r="A68" s="4">
        <v>45607</v>
      </c>
      <c r="B68" s="70" t="s">
        <v>41</v>
      </c>
      <c r="C68" s="70" t="s">
        <v>49</v>
      </c>
      <c r="D68" s="70" t="s">
        <v>222</v>
      </c>
      <c r="E68" s="59">
        <v>1</v>
      </c>
      <c r="F68" s="70" t="s">
        <v>44</v>
      </c>
      <c r="G68" s="70" t="s">
        <v>14</v>
      </c>
      <c r="H68" s="4">
        <v>45607</v>
      </c>
      <c r="I68" s="70" t="s">
        <v>356</v>
      </c>
      <c r="J68" s="3">
        <v>1208</v>
      </c>
      <c r="K68" s="22">
        <f t="shared" si="2"/>
        <v>1</v>
      </c>
      <c r="L68" s="60">
        <v>0</v>
      </c>
      <c r="M68" s="224">
        <v>45607</v>
      </c>
    </row>
    <row r="69" spans="1:13">
      <c r="A69" s="4">
        <v>45607</v>
      </c>
      <c r="B69" s="70" t="s">
        <v>41</v>
      </c>
      <c r="C69" s="70" t="s">
        <v>49</v>
      </c>
      <c r="D69" s="70" t="s">
        <v>222</v>
      </c>
      <c r="E69" s="59">
        <v>1</v>
      </c>
      <c r="F69" s="70" t="s">
        <v>44</v>
      </c>
      <c r="G69" s="70" t="s">
        <v>15</v>
      </c>
      <c r="H69" s="4">
        <v>45607</v>
      </c>
      <c r="I69" s="70" t="s">
        <v>356</v>
      </c>
      <c r="J69" s="70" t="s">
        <v>226</v>
      </c>
      <c r="K69" s="22">
        <f t="shared" si="2"/>
        <v>1</v>
      </c>
      <c r="L69" s="60">
        <v>0</v>
      </c>
      <c r="M69" s="224">
        <v>45607</v>
      </c>
    </row>
    <row r="70" spans="1:13">
      <c r="A70" s="4">
        <v>45607</v>
      </c>
      <c r="B70" s="70" t="s">
        <v>41</v>
      </c>
      <c r="C70" s="70" t="s">
        <v>49</v>
      </c>
      <c r="D70" s="70" t="s">
        <v>222</v>
      </c>
      <c r="E70" s="59">
        <v>1</v>
      </c>
      <c r="F70" s="70" t="s">
        <v>44</v>
      </c>
      <c r="G70" s="70" t="s">
        <v>37</v>
      </c>
      <c r="H70" s="4">
        <v>45607</v>
      </c>
      <c r="I70" s="70" t="s">
        <v>356</v>
      </c>
      <c r="J70" s="70" t="s">
        <v>348</v>
      </c>
      <c r="K70" s="22">
        <f t="shared" si="2"/>
        <v>1</v>
      </c>
      <c r="L70" s="60">
        <v>0</v>
      </c>
      <c r="M70" s="224">
        <v>45607</v>
      </c>
    </row>
    <row r="71" spans="1:13">
      <c r="A71" s="4">
        <v>45607</v>
      </c>
      <c r="B71" s="70" t="s">
        <v>41</v>
      </c>
      <c r="C71" s="70" t="s">
        <v>64</v>
      </c>
      <c r="D71" s="70" t="s">
        <v>43</v>
      </c>
      <c r="E71" s="59">
        <v>1</v>
      </c>
      <c r="F71" s="70" t="s">
        <v>44</v>
      </c>
      <c r="G71" s="70" t="s">
        <v>14</v>
      </c>
      <c r="H71" s="4">
        <v>45607</v>
      </c>
      <c r="I71" s="70" t="s">
        <v>356</v>
      </c>
      <c r="J71" s="70" t="s">
        <v>1418</v>
      </c>
      <c r="K71" s="22">
        <f t="shared" si="2"/>
        <v>1</v>
      </c>
      <c r="L71" s="60">
        <v>0</v>
      </c>
      <c r="M71" s="224">
        <v>45607</v>
      </c>
    </row>
    <row r="72" spans="1:13">
      <c r="A72" s="4">
        <v>45607</v>
      </c>
      <c r="B72" s="70" t="s">
        <v>41</v>
      </c>
      <c r="C72" s="70" t="s">
        <v>64</v>
      </c>
      <c r="D72" s="70" t="s">
        <v>43</v>
      </c>
      <c r="E72" s="59">
        <v>1</v>
      </c>
      <c r="F72" s="70" t="s">
        <v>44</v>
      </c>
      <c r="G72" s="70" t="s">
        <v>15</v>
      </c>
      <c r="H72" s="4">
        <v>45607</v>
      </c>
      <c r="I72" s="70" t="s">
        <v>356</v>
      </c>
      <c r="J72" s="70" t="s">
        <v>524</v>
      </c>
      <c r="K72" s="22">
        <f t="shared" si="2"/>
        <v>1</v>
      </c>
      <c r="L72" s="60">
        <v>0</v>
      </c>
      <c r="M72" s="224">
        <v>45607</v>
      </c>
    </row>
    <row r="73" spans="1:13">
      <c r="A73" s="4">
        <v>45607</v>
      </c>
      <c r="B73" s="70" t="s">
        <v>41</v>
      </c>
      <c r="C73" s="70" t="s">
        <v>46</v>
      </c>
      <c r="D73" s="70" t="s">
        <v>43</v>
      </c>
      <c r="E73" s="59">
        <v>1</v>
      </c>
      <c r="F73" s="70" t="s">
        <v>44</v>
      </c>
      <c r="G73" s="70" t="s">
        <v>14</v>
      </c>
      <c r="H73" s="4">
        <v>45607</v>
      </c>
      <c r="I73" s="70" t="s">
        <v>356</v>
      </c>
      <c r="J73" s="70" t="s">
        <v>361</v>
      </c>
      <c r="K73" s="22">
        <f t="shared" si="2"/>
        <v>1</v>
      </c>
      <c r="L73" s="60">
        <v>0</v>
      </c>
      <c r="M73" s="224">
        <v>45607</v>
      </c>
    </row>
    <row r="74" spans="1:13">
      <c r="A74" s="4">
        <v>45607</v>
      </c>
      <c r="B74" s="70" t="s">
        <v>41</v>
      </c>
      <c r="C74" s="70" t="s">
        <v>46</v>
      </c>
      <c r="D74" s="70" t="s">
        <v>43</v>
      </c>
      <c r="E74" s="59">
        <v>1</v>
      </c>
      <c r="F74" s="70" t="s">
        <v>44</v>
      </c>
      <c r="G74" s="70" t="s">
        <v>15</v>
      </c>
      <c r="H74" s="4">
        <v>45607</v>
      </c>
      <c r="I74" s="70" t="s">
        <v>356</v>
      </c>
      <c r="J74" s="70" t="s">
        <v>283</v>
      </c>
      <c r="K74" s="22">
        <f t="shared" si="2"/>
        <v>0</v>
      </c>
      <c r="L74" s="60">
        <v>1</v>
      </c>
      <c r="M74" s="224">
        <v>45607</v>
      </c>
    </row>
    <row r="75" spans="1:13">
      <c r="A75" s="4">
        <v>45604</v>
      </c>
      <c r="B75" s="70" t="s">
        <v>41</v>
      </c>
      <c r="C75" s="70" t="s">
        <v>46</v>
      </c>
      <c r="D75" s="70" t="s">
        <v>173</v>
      </c>
      <c r="E75" s="59">
        <v>13</v>
      </c>
      <c r="F75" s="70" t="s">
        <v>44</v>
      </c>
      <c r="G75" s="70" t="s">
        <v>17</v>
      </c>
      <c r="H75" s="4">
        <v>45604</v>
      </c>
      <c r="I75" s="70" t="s">
        <v>356</v>
      </c>
      <c r="J75" s="70" t="s">
        <v>988</v>
      </c>
      <c r="K75" s="22">
        <f t="shared" si="2"/>
        <v>7</v>
      </c>
      <c r="L75" s="60">
        <v>6</v>
      </c>
      <c r="M75" s="224">
        <v>45604</v>
      </c>
    </row>
    <row r="76" spans="1:13">
      <c r="A76" s="4">
        <v>45604</v>
      </c>
      <c r="B76" s="70" t="s">
        <v>41</v>
      </c>
      <c r="C76" s="70" t="s">
        <v>46</v>
      </c>
      <c r="D76" s="70" t="s">
        <v>173</v>
      </c>
      <c r="E76" s="59">
        <v>3</v>
      </c>
      <c r="F76" s="70" t="s">
        <v>44</v>
      </c>
      <c r="G76" s="70" t="s">
        <v>39</v>
      </c>
      <c r="H76" s="4">
        <v>45604</v>
      </c>
      <c r="I76" s="70" t="s">
        <v>356</v>
      </c>
      <c r="J76" s="70" t="s">
        <v>1795</v>
      </c>
      <c r="K76" s="22">
        <f t="shared" si="2"/>
        <v>0</v>
      </c>
      <c r="L76" s="60">
        <v>3</v>
      </c>
      <c r="M76" s="224">
        <v>45604</v>
      </c>
    </row>
    <row r="77" spans="1:13">
      <c r="A77" s="4">
        <v>45600</v>
      </c>
      <c r="B77" s="70" t="s">
        <v>41</v>
      </c>
      <c r="C77" s="70" t="s">
        <v>46</v>
      </c>
      <c r="D77" s="70" t="s">
        <v>285</v>
      </c>
      <c r="E77" s="59">
        <v>1</v>
      </c>
      <c r="F77" s="70" t="s">
        <v>44</v>
      </c>
      <c r="G77" s="70" t="s">
        <v>14</v>
      </c>
      <c r="H77" s="4">
        <v>45600</v>
      </c>
      <c r="I77" s="70" t="s">
        <v>356</v>
      </c>
      <c r="J77" s="70" t="s">
        <v>784</v>
      </c>
      <c r="K77" s="22">
        <f t="shared" si="2"/>
        <v>1</v>
      </c>
      <c r="L77" s="60">
        <v>0</v>
      </c>
      <c r="M77" s="224">
        <v>45600</v>
      </c>
    </row>
    <row r="78" spans="1:13">
      <c r="A78" s="4">
        <v>45600</v>
      </c>
      <c r="B78" s="70" t="s">
        <v>41</v>
      </c>
      <c r="C78" s="70" t="s">
        <v>46</v>
      </c>
      <c r="D78" s="70" t="s">
        <v>285</v>
      </c>
      <c r="E78" s="59">
        <v>1</v>
      </c>
      <c r="F78" s="70" t="s">
        <v>44</v>
      </c>
      <c r="G78" s="70" t="s">
        <v>15</v>
      </c>
      <c r="H78" s="4">
        <v>45600</v>
      </c>
      <c r="I78" s="70" t="s">
        <v>356</v>
      </c>
      <c r="J78" s="70" t="s">
        <v>784</v>
      </c>
      <c r="K78" s="22">
        <f t="shared" si="2"/>
        <v>1</v>
      </c>
      <c r="L78" s="60">
        <v>0</v>
      </c>
      <c r="M78" s="224">
        <v>45600</v>
      </c>
    </row>
    <row r="79" spans="1:13">
      <c r="A79" s="4">
        <v>45600</v>
      </c>
      <c r="B79" s="70" t="s">
        <v>41</v>
      </c>
      <c r="C79" s="70" t="s">
        <v>42</v>
      </c>
      <c r="D79" s="70" t="s">
        <v>323</v>
      </c>
      <c r="E79" s="59">
        <v>2</v>
      </c>
      <c r="F79" s="70" t="s">
        <v>44</v>
      </c>
      <c r="G79" s="70" t="s">
        <v>32</v>
      </c>
      <c r="H79" s="4">
        <v>45600</v>
      </c>
      <c r="I79" s="70" t="s">
        <v>356</v>
      </c>
      <c r="J79" s="70" t="s">
        <v>460</v>
      </c>
      <c r="K79" s="22">
        <f t="shared" si="2"/>
        <v>2</v>
      </c>
      <c r="L79" s="60">
        <v>0</v>
      </c>
      <c r="M79" s="224">
        <v>45600</v>
      </c>
    </row>
    <row r="80" spans="1:13">
      <c r="A80" s="4">
        <v>45600</v>
      </c>
      <c r="B80" s="70" t="s">
        <v>41</v>
      </c>
      <c r="C80" s="70" t="s">
        <v>42</v>
      </c>
      <c r="D80" s="70" t="s">
        <v>323</v>
      </c>
      <c r="E80" s="59">
        <v>2</v>
      </c>
      <c r="F80" s="70" t="s">
        <v>44</v>
      </c>
      <c r="G80" s="70" t="s">
        <v>20</v>
      </c>
      <c r="H80" s="4">
        <v>45600</v>
      </c>
      <c r="I80" s="70" t="s">
        <v>356</v>
      </c>
      <c r="J80" s="70" t="s">
        <v>151</v>
      </c>
      <c r="K80" s="22">
        <f t="shared" si="2"/>
        <v>2</v>
      </c>
      <c r="L80" s="60">
        <v>0</v>
      </c>
      <c r="M80" s="224">
        <v>45600</v>
      </c>
    </row>
    <row r="81" spans="1:13">
      <c r="A81" s="4">
        <v>45600</v>
      </c>
      <c r="B81" s="70" t="s">
        <v>41</v>
      </c>
      <c r="C81" s="70" t="s">
        <v>42</v>
      </c>
      <c r="D81" s="70" t="s">
        <v>323</v>
      </c>
      <c r="E81" s="59">
        <v>6</v>
      </c>
      <c r="F81" s="70" t="s">
        <v>44</v>
      </c>
      <c r="G81" s="70" t="s">
        <v>17</v>
      </c>
      <c r="H81" s="4">
        <v>45600</v>
      </c>
      <c r="I81" s="70" t="s">
        <v>356</v>
      </c>
      <c r="J81" s="70" t="s">
        <v>1559</v>
      </c>
      <c r="K81" s="22">
        <f t="shared" si="2"/>
        <v>3</v>
      </c>
      <c r="L81" s="60">
        <v>3</v>
      </c>
      <c r="M81" s="224">
        <v>45600</v>
      </c>
    </row>
    <row r="82" spans="1:13">
      <c r="A82" s="4">
        <v>45600</v>
      </c>
      <c r="B82" s="70" t="s">
        <v>41</v>
      </c>
      <c r="C82" s="70" t="s">
        <v>42</v>
      </c>
      <c r="D82" s="70" t="s">
        <v>323</v>
      </c>
      <c r="E82" s="59">
        <v>1</v>
      </c>
      <c r="F82" s="70" t="s">
        <v>44</v>
      </c>
      <c r="G82" s="70" t="s">
        <v>14</v>
      </c>
      <c r="H82" s="4">
        <v>45600</v>
      </c>
      <c r="I82" s="70" t="s">
        <v>356</v>
      </c>
      <c r="J82" s="3">
        <v>1538</v>
      </c>
      <c r="K82" s="22">
        <f t="shared" si="2"/>
        <v>1</v>
      </c>
      <c r="L82" s="60">
        <v>0</v>
      </c>
      <c r="M82" s="224">
        <v>45600</v>
      </c>
    </row>
    <row r="83" spans="1:13">
      <c r="A83" s="4">
        <v>45600</v>
      </c>
      <c r="B83" s="70" t="s">
        <v>41</v>
      </c>
      <c r="C83" s="70" t="s">
        <v>42</v>
      </c>
      <c r="D83" s="70" t="s">
        <v>323</v>
      </c>
      <c r="E83" s="59">
        <v>1</v>
      </c>
      <c r="F83" s="70" t="s">
        <v>44</v>
      </c>
      <c r="G83" s="70" t="s">
        <v>15</v>
      </c>
      <c r="H83" s="4">
        <v>45600</v>
      </c>
      <c r="I83" s="70" t="s">
        <v>356</v>
      </c>
      <c r="J83" s="70" t="s">
        <v>532</v>
      </c>
      <c r="K83" s="22">
        <f t="shared" si="2"/>
        <v>1</v>
      </c>
      <c r="L83" s="60">
        <v>0</v>
      </c>
      <c r="M83" s="224">
        <v>45600</v>
      </c>
    </row>
    <row r="84" spans="1:13">
      <c r="A84" s="4">
        <v>45600</v>
      </c>
      <c r="B84" s="70" t="s">
        <v>41</v>
      </c>
      <c r="C84" s="70" t="s">
        <v>42</v>
      </c>
      <c r="D84" s="70" t="s">
        <v>323</v>
      </c>
      <c r="E84" s="59">
        <v>4</v>
      </c>
      <c r="F84" s="70" t="s">
        <v>44</v>
      </c>
      <c r="G84" s="70" t="s">
        <v>37</v>
      </c>
      <c r="H84" s="4">
        <v>45600</v>
      </c>
      <c r="I84" s="70" t="s">
        <v>356</v>
      </c>
      <c r="J84" s="70" t="s">
        <v>455</v>
      </c>
      <c r="K84" s="22">
        <f t="shared" si="2"/>
        <v>4</v>
      </c>
      <c r="L84" s="60">
        <v>0</v>
      </c>
      <c r="M84" s="224">
        <v>45600</v>
      </c>
    </row>
    <row r="85" spans="1:13">
      <c r="A85" s="4">
        <v>45600</v>
      </c>
      <c r="B85" s="70" t="s">
        <v>41</v>
      </c>
      <c r="C85" s="70" t="s">
        <v>42</v>
      </c>
      <c r="D85" s="70" t="s">
        <v>323</v>
      </c>
      <c r="E85" s="59">
        <v>1</v>
      </c>
      <c r="F85" s="70" t="s">
        <v>44</v>
      </c>
      <c r="G85" s="70" t="s">
        <v>30</v>
      </c>
      <c r="H85" s="4">
        <v>45600</v>
      </c>
      <c r="I85" s="70" t="s">
        <v>356</v>
      </c>
      <c r="J85" s="70" t="s">
        <v>205</v>
      </c>
      <c r="K85" s="22">
        <f t="shared" si="2"/>
        <v>0</v>
      </c>
      <c r="L85" s="60">
        <v>1</v>
      </c>
      <c r="M85" s="224">
        <v>45600</v>
      </c>
    </row>
    <row r="86" spans="1:13">
      <c r="A86" s="4">
        <v>45600</v>
      </c>
      <c r="B86" s="70" t="s">
        <v>41</v>
      </c>
      <c r="C86" s="70" t="s">
        <v>42</v>
      </c>
      <c r="D86" s="70" t="s">
        <v>127</v>
      </c>
      <c r="E86" s="59">
        <v>1</v>
      </c>
      <c r="F86" s="70" t="s">
        <v>44</v>
      </c>
      <c r="G86" s="70" t="s">
        <v>14</v>
      </c>
      <c r="H86" s="4">
        <v>45600</v>
      </c>
      <c r="I86" s="70" t="s">
        <v>356</v>
      </c>
      <c r="J86" s="70" t="s">
        <v>1796</v>
      </c>
      <c r="K86" s="22">
        <f t="shared" si="2"/>
        <v>1</v>
      </c>
      <c r="L86" s="60">
        <v>0</v>
      </c>
      <c r="M86" s="224">
        <v>45600</v>
      </c>
    </row>
    <row r="87" spans="1:13">
      <c r="A87" s="4">
        <v>45600</v>
      </c>
      <c r="B87" s="70" t="s">
        <v>41</v>
      </c>
      <c r="C87" s="70" t="s">
        <v>42</v>
      </c>
      <c r="D87" s="70" t="s">
        <v>127</v>
      </c>
      <c r="E87" s="59">
        <v>1</v>
      </c>
      <c r="F87" s="70" t="s">
        <v>44</v>
      </c>
      <c r="G87" s="70" t="s">
        <v>15</v>
      </c>
      <c r="H87" s="4">
        <v>45600</v>
      </c>
      <c r="I87" s="70" t="s">
        <v>356</v>
      </c>
      <c r="J87" s="70" t="s">
        <v>1796</v>
      </c>
      <c r="K87" s="22">
        <f t="shared" si="2"/>
        <v>0</v>
      </c>
      <c r="L87" s="60">
        <v>1</v>
      </c>
      <c r="M87" s="224">
        <v>45600</v>
      </c>
    </row>
    <row r="88" spans="1:13">
      <c r="A88" s="4">
        <v>45600</v>
      </c>
      <c r="B88" s="70" t="s">
        <v>41</v>
      </c>
      <c r="C88" s="70" t="s">
        <v>46</v>
      </c>
      <c r="D88" s="70" t="s">
        <v>285</v>
      </c>
      <c r="E88" s="59">
        <v>1</v>
      </c>
      <c r="F88" s="70" t="s">
        <v>44</v>
      </c>
      <c r="G88" s="70" t="s">
        <v>14</v>
      </c>
      <c r="H88" s="4">
        <v>45600</v>
      </c>
      <c r="I88" s="70" t="s">
        <v>356</v>
      </c>
      <c r="J88" s="70" t="s">
        <v>783</v>
      </c>
      <c r="K88" s="22">
        <f t="shared" si="2"/>
        <v>1</v>
      </c>
      <c r="L88" s="60">
        <v>0</v>
      </c>
      <c r="M88" s="224">
        <v>45600</v>
      </c>
    </row>
    <row r="89" spans="1:13">
      <c r="A89" s="4">
        <v>45600</v>
      </c>
      <c r="B89" s="70" t="s">
        <v>41</v>
      </c>
      <c r="C89" s="70" t="s">
        <v>46</v>
      </c>
      <c r="D89" s="70" t="s">
        <v>285</v>
      </c>
      <c r="E89" s="59">
        <v>1</v>
      </c>
      <c r="F89" s="70" t="s">
        <v>44</v>
      </c>
      <c r="G89" s="70" t="s">
        <v>15</v>
      </c>
      <c r="H89" s="4">
        <v>45600</v>
      </c>
      <c r="I89" s="70" t="s">
        <v>356</v>
      </c>
      <c r="J89" s="70" t="s">
        <v>783</v>
      </c>
      <c r="K89" s="22">
        <f t="shared" si="2"/>
        <v>1</v>
      </c>
      <c r="L89" s="60">
        <v>0</v>
      </c>
      <c r="M89" s="224">
        <v>45600</v>
      </c>
    </row>
    <row r="90" spans="1:13">
      <c r="A90" s="4">
        <v>45600</v>
      </c>
      <c r="B90" s="70" t="s">
        <v>41</v>
      </c>
      <c r="C90" s="70" t="s">
        <v>46</v>
      </c>
      <c r="D90" s="70" t="s">
        <v>285</v>
      </c>
      <c r="E90" s="59">
        <v>2</v>
      </c>
      <c r="F90" s="70" t="s">
        <v>44</v>
      </c>
      <c r="G90" s="70" t="s">
        <v>37</v>
      </c>
      <c r="H90" s="4">
        <v>45600</v>
      </c>
      <c r="I90" s="70" t="s">
        <v>356</v>
      </c>
      <c r="J90" s="70" t="s">
        <v>146</v>
      </c>
      <c r="K90" s="22">
        <f t="shared" si="2"/>
        <v>2</v>
      </c>
      <c r="L90" s="60">
        <v>0</v>
      </c>
      <c r="M90" s="224">
        <v>45600</v>
      </c>
    </row>
    <row r="91" spans="1:13">
      <c r="A91" s="4">
        <v>45601</v>
      </c>
      <c r="B91" s="70" t="s">
        <v>41</v>
      </c>
      <c r="C91" s="70" t="s">
        <v>49</v>
      </c>
      <c r="D91" s="70" t="s">
        <v>43</v>
      </c>
      <c r="E91" s="59">
        <v>1</v>
      </c>
      <c r="F91" s="70" t="s">
        <v>44</v>
      </c>
      <c r="G91" s="70" t="s">
        <v>14</v>
      </c>
      <c r="H91" s="4">
        <v>45601</v>
      </c>
      <c r="I91" s="70" t="s">
        <v>356</v>
      </c>
      <c r="J91" s="70" t="s">
        <v>244</v>
      </c>
      <c r="K91" s="22">
        <f t="shared" si="2"/>
        <v>1</v>
      </c>
      <c r="L91" s="60">
        <v>0</v>
      </c>
      <c r="M91" s="224">
        <v>45601</v>
      </c>
    </row>
    <row r="92" spans="1:13">
      <c r="A92" s="4">
        <v>45601</v>
      </c>
      <c r="B92" s="70" t="s">
        <v>41</v>
      </c>
      <c r="C92" s="70" t="s">
        <v>49</v>
      </c>
      <c r="D92" s="70" t="s">
        <v>43</v>
      </c>
      <c r="E92" s="59">
        <v>1</v>
      </c>
      <c r="F92" s="70" t="s">
        <v>44</v>
      </c>
      <c r="G92" s="70" t="s">
        <v>15</v>
      </c>
      <c r="H92" s="4">
        <v>45601</v>
      </c>
      <c r="I92" s="70" t="s">
        <v>356</v>
      </c>
      <c r="J92" s="70" t="s">
        <v>909</v>
      </c>
      <c r="K92" s="22">
        <f t="shared" si="2"/>
        <v>0</v>
      </c>
      <c r="L92" s="60">
        <v>1</v>
      </c>
      <c r="M92" s="224">
        <v>45601</v>
      </c>
    </row>
    <row r="93" spans="1:13">
      <c r="A93" s="4">
        <v>45601</v>
      </c>
      <c r="B93" s="70" t="s">
        <v>41</v>
      </c>
      <c r="C93" s="70" t="s">
        <v>64</v>
      </c>
      <c r="D93" s="70" t="s">
        <v>285</v>
      </c>
      <c r="E93" s="59">
        <v>1</v>
      </c>
      <c r="F93" s="70" t="s">
        <v>44</v>
      </c>
      <c r="G93" s="70" t="s">
        <v>14</v>
      </c>
      <c r="H93" s="4">
        <v>45601</v>
      </c>
      <c r="I93" s="70" t="s">
        <v>356</v>
      </c>
      <c r="J93" s="70" t="s">
        <v>792</v>
      </c>
      <c r="K93" s="22">
        <f t="shared" si="2"/>
        <v>1</v>
      </c>
      <c r="L93" s="60">
        <v>0</v>
      </c>
      <c r="M93" s="224">
        <v>45601</v>
      </c>
    </row>
    <row r="94" spans="1:13">
      <c r="A94" s="4">
        <v>45601</v>
      </c>
      <c r="B94" s="70" t="s">
        <v>41</v>
      </c>
      <c r="C94" s="70" t="s">
        <v>64</v>
      </c>
      <c r="D94" s="70" t="s">
        <v>285</v>
      </c>
      <c r="E94" s="59">
        <v>1</v>
      </c>
      <c r="F94" s="70" t="s">
        <v>44</v>
      </c>
      <c r="G94" s="70" t="s">
        <v>15</v>
      </c>
      <c r="H94" s="4">
        <v>45601</v>
      </c>
      <c r="I94" s="70" t="s">
        <v>356</v>
      </c>
      <c r="J94" s="70" t="s">
        <v>792</v>
      </c>
      <c r="K94" s="22">
        <f t="shared" si="2"/>
        <v>0</v>
      </c>
      <c r="L94" s="60">
        <v>1</v>
      </c>
      <c r="M94" s="224">
        <v>45601</v>
      </c>
    </row>
    <row r="95" spans="1:13">
      <c r="A95" s="4">
        <v>45601</v>
      </c>
      <c r="B95" s="70" t="s">
        <v>41</v>
      </c>
      <c r="C95" s="70" t="s">
        <v>64</v>
      </c>
      <c r="D95" s="70" t="s">
        <v>285</v>
      </c>
      <c r="E95" s="59">
        <v>2</v>
      </c>
      <c r="F95" s="70" t="s">
        <v>44</v>
      </c>
      <c r="G95" s="70" t="s">
        <v>37</v>
      </c>
      <c r="H95" s="4">
        <v>45601</v>
      </c>
      <c r="I95" s="70" t="s">
        <v>356</v>
      </c>
      <c r="J95" s="70" t="s">
        <v>1637</v>
      </c>
      <c r="K95" s="22">
        <f t="shared" si="2"/>
        <v>0</v>
      </c>
      <c r="L95" s="60">
        <v>2</v>
      </c>
      <c r="M95" s="224">
        <v>45601</v>
      </c>
    </row>
    <row r="96" spans="1:13">
      <c r="A96" s="4">
        <v>45601</v>
      </c>
      <c r="B96" s="70" t="s">
        <v>41</v>
      </c>
      <c r="C96" s="70" t="s">
        <v>64</v>
      </c>
      <c r="D96" s="70" t="s">
        <v>285</v>
      </c>
      <c r="E96" s="59">
        <v>1</v>
      </c>
      <c r="F96" s="70" t="s">
        <v>44</v>
      </c>
      <c r="G96" s="70" t="s">
        <v>14</v>
      </c>
      <c r="H96" s="4">
        <v>45601</v>
      </c>
      <c r="I96" s="70" t="s">
        <v>356</v>
      </c>
      <c r="J96" s="70" t="s">
        <v>790</v>
      </c>
      <c r="K96" s="22">
        <f t="shared" si="2"/>
        <v>1</v>
      </c>
      <c r="L96" s="60">
        <v>0</v>
      </c>
      <c r="M96" s="224">
        <v>45601</v>
      </c>
    </row>
    <row r="97" spans="1:13">
      <c r="A97" s="4">
        <v>45601</v>
      </c>
      <c r="B97" s="70" t="s">
        <v>41</v>
      </c>
      <c r="C97" s="70" t="s">
        <v>64</v>
      </c>
      <c r="D97" s="70" t="s">
        <v>285</v>
      </c>
      <c r="E97" s="59">
        <v>1</v>
      </c>
      <c r="F97" s="70" t="s">
        <v>44</v>
      </c>
      <c r="G97" s="70" t="s">
        <v>15</v>
      </c>
      <c r="H97" s="4">
        <v>45601</v>
      </c>
      <c r="I97" s="70" t="s">
        <v>356</v>
      </c>
      <c r="J97" s="70" t="s">
        <v>791</v>
      </c>
      <c r="K97" s="22">
        <f t="shared" si="2"/>
        <v>1</v>
      </c>
      <c r="L97" s="60">
        <v>0</v>
      </c>
      <c r="M97" s="224">
        <v>45601</v>
      </c>
    </row>
    <row r="98" spans="1:13">
      <c r="A98" s="4">
        <v>45601</v>
      </c>
      <c r="B98" s="70" t="s">
        <v>41</v>
      </c>
      <c r="C98" s="70" t="s">
        <v>42</v>
      </c>
      <c r="D98" s="70" t="s">
        <v>323</v>
      </c>
      <c r="E98" s="59">
        <v>6</v>
      </c>
      <c r="F98" s="70" t="s">
        <v>44</v>
      </c>
      <c r="G98" s="70" t="s">
        <v>17</v>
      </c>
      <c r="H98" s="4">
        <v>45601</v>
      </c>
      <c r="I98" s="70" t="s">
        <v>356</v>
      </c>
      <c r="J98" s="70" t="s">
        <v>1797</v>
      </c>
      <c r="K98" s="22">
        <f t="shared" si="2"/>
        <v>6</v>
      </c>
      <c r="L98" s="60">
        <v>0</v>
      </c>
      <c r="M98" s="224">
        <v>45601</v>
      </c>
    </row>
    <row r="99" spans="1:13">
      <c r="A99" s="4">
        <v>45601</v>
      </c>
      <c r="B99" s="70" t="s">
        <v>41</v>
      </c>
      <c r="C99" s="70" t="s">
        <v>42</v>
      </c>
      <c r="D99" s="70" t="s">
        <v>323</v>
      </c>
      <c r="E99" s="59">
        <v>2</v>
      </c>
      <c r="F99" s="70" t="s">
        <v>44</v>
      </c>
      <c r="G99" s="70" t="s">
        <v>35</v>
      </c>
      <c r="H99" s="4">
        <v>45601</v>
      </c>
      <c r="I99" s="70" t="s">
        <v>356</v>
      </c>
      <c r="J99" s="70" t="s">
        <v>988</v>
      </c>
      <c r="K99" s="22">
        <f t="shared" si="2"/>
        <v>2</v>
      </c>
      <c r="L99" s="60">
        <v>0</v>
      </c>
      <c r="M99" s="224">
        <v>45601</v>
      </c>
    </row>
    <row r="100" spans="1:13">
      <c r="A100" s="4">
        <v>45601</v>
      </c>
      <c r="B100" s="70" t="s">
        <v>41</v>
      </c>
      <c r="C100" s="70" t="s">
        <v>42</v>
      </c>
      <c r="D100" s="70" t="s">
        <v>323</v>
      </c>
      <c r="E100" s="59">
        <v>1</v>
      </c>
      <c r="F100" s="70" t="s">
        <v>44</v>
      </c>
      <c r="G100" s="70" t="s">
        <v>30</v>
      </c>
      <c r="H100" s="4">
        <v>45601</v>
      </c>
      <c r="I100" s="70" t="s">
        <v>356</v>
      </c>
      <c r="J100" s="70" t="s">
        <v>1038</v>
      </c>
      <c r="K100" s="22">
        <f t="shared" si="2"/>
        <v>1</v>
      </c>
      <c r="L100" s="60">
        <v>0</v>
      </c>
      <c r="M100" s="224">
        <v>45601</v>
      </c>
    </row>
    <row r="101" spans="1:13">
      <c r="A101" s="4">
        <v>45601</v>
      </c>
      <c r="B101" s="70" t="s">
        <v>41</v>
      </c>
      <c r="C101" s="70" t="s">
        <v>42</v>
      </c>
      <c r="D101" s="70" t="s">
        <v>323</v>
      </c>
      <c r="E101" s="59">
        <v>1</v>
      </c>
      <c r="F101" s="70" t="s">
        <v>44</v>
      </c>
      <c r="G101" s="70" t="s">
        <v>14</v>
      </c>
      <c r="H101" s="4">
        <v>45601</v>
      </c>
      <c r="I101" s="70" t="s">
        <v>356</v>
      </c>
      <c r="J101" s="3">
        <v>1563</v>
      </c>
      <c r="K101" s="22">
        <f t="shared" ref="K101:K164" si="3">IF(H101="",0,IF(L101&gt;E101,"ERROR",E101-L101))</f>
        <v>1</v>
      </c>
      <c r="L101" s="60">
        <v>0</v>
      </c>
      <c r="M101" s="224">
        <v>45601</v>
      </c>
    </row>
    <row r="102" spans="1:13">
      <c r="A102" s="4">
        <v>45601</v>
      </c>
      <c r="B102" s="70" t="s">
        <v>41</v>
      </c>
      <c r="C102" s="70" t="s">
        <v>42</v>
      </c>
      <c r="D102" s="70" t="s">
        <v>323</v>
      </c>
      <c r="E102" s="59">
        <v>1</v>
      </c>
      <c r="F102" s="70" t="s">
        <v>44</v>
      </c>
      <c r="G102" s="70" t="s">
        <v>15</v>
      </c>
      <c r="H102" s="4">
        <v>45601</v>
      </c>
      <c r="I102" s="70" t="s">
        <v>356</v>
      </c>
      <c r="J102" s="70" t="s">
        <v>1798</v>
      </c>
      <c r="K102" s="22">
        <f t="shared" si="3"/>
        <v>1</v>
      </c>
      <c r="L102" s="60">
        <v>0</v>
      </c>
      <c r="M102" s="224">
        <v>45601</v>
      </c>
    </row>
    <row r="103" spans="1:13">
      <c r="A103" s="4">
        <v>45601</v>
      </c>
      <c r="B103" s="70" t="s">
        <v>41</v>
      </c>
      <c r="C103" s="70" t="s">
        <v>42</v>
      </c>
      <c r="D103" s="70" t="s">
        <v>323</v>
      </c>
      <c r="E103" s="59">
        <v>4</v>
      </c>
      <c r="F103" s="70" t="s">
        <v>44</v>
      </c>
      <c r="G103" s="70" t="s">
        <v>37</v>
      </c>
      <c r="H103" s="4">
        <v>45601</v>
      </c>
      <c r="I103" s="70" t="s">
        <v>356</v>
      </c>
      <c r="J103" s="70" t="s">
        <v>1799</v>
      </c>
      <c r="K103" s="22">
        <f t="shared" si="3"/>
        <v>4</v>
      </c>
      <c r="L103" s="60">
        <v>0</v>
      </c>
      <c r="M103" s="224">
        <v>45601</v>
      </c>
    </row>
    <row r="104" spans="1:13">
      <c r="A104" s="4">
        <v>45602</v>
      </c>
      <c r="B104" s="70" t="s">
        <v>41</v>
      </c>
      <c r="C104" s="70" t="s">
        <v>46</v>
      </c>
      <c r="D104" s="70" t="s">
        <v>139</v>
      </c>
      <c r="E104" s="59">
        <v>1</v>
      </c>
      <c r="F104" s="70" t="s">
        <v>44</v>
      </c>
      <c r="G104" s="70" t="s">
        <v>14</v>
      </c>
      <c r="H104" s="4">
        <v>45602</v>
      </c>
      <c r="I104" s="70" t="s">
        <v>356</v>
      </c>
      <c r="J104" s="70" t="s">
        <v>451</v>
      </c>
      <c r="K104" s="22">
        <f t="shared" si="3"/>
        <v>1</v>
      </c>
      <c r="L104" s="60">
        <v>0</v>
      </c>
      <c r="M104" s="224">
        <v>45602</v>
      </c>
    </row>
    <row r="105" spans="1:13">
      <c r="A105" s="4">
        <v>45602</v>
      </c>
      <c r="B105" s="70" t="s">
        <v>41</v>
      </c>
      <c r="C105" s="70" t="s">
        <v>46</v>
      </c>
      <c r="D105" s="70" t="s">
        <v>139</v>
      </c>
      <c r="E105" s="59">
        <v>1</v>
      </c>
      <c r="F105" s="70" t="s">
        <v>44</v>
      </c>
      <c r="G105" s="70" t="s">
        <v>15</v>
      </c>
      <c r="H105" s="4">
        <v>45602</v>
      </c>
      <c r="I105" s="70" t="s">
        <v>356</v>
      </c>
      <c r="J105" s="70" t="s">
        <v>452</v>
      </c>
      <c r="K105" s="22">
        <f t="shared" si="3"/>
        <v>1</v>
      </c>
      <c r="L105" s="60">
        <v>0</v>
      </c>
      <c r="M105" s="224">
        <v>45602</v>
      </c>
    </row>
    <row r="106" spans="1:13">
      <c r="A106" s="4">
        <v>45602</v>
      </c>
      <c r="B106" s="70" t="s">
        <v>41</v>
      </c>
      <c r="C106" s="70" t="s">
        <v>46</v>
      </c>
      <c r="D106" s="70" t="s">
        <v>139</v>
      </c>
      <c r="E106" s="59">
        <v>2</v>
      </c>
      <c r="F106" s="70" t="s">
        <v>44</v>
      </c>
      <c r="G106" s="70" t="s">
        <v>37</v>
      </c>
      <c r="H106" s="4">
        <v>45602</v>
      </c>
      <c r="I106" s="70" t="s">
        <v>356</v>
      </c>
      <c r="J106" s="70" t="s">
        <v>1039</v>
      </c>
      <c r="K106" s="22">
        <f t="shared" si="3"/>
        <v>2</v>
      </c>
      <c r="L106" s="60">
        <v>0</v>
      </c>
      <c r="M106" s="224">
        <v>45602</v>
      </c>
    </row>
    <row r="107" spans="1:13">
      <c r="A107" s="4">
        <v>45602</v>
      </c>
      <c r="B107" s="70" t="s">
        <v>41</v>
      </c>
      <c r="C107" s="70" t="s">
        <v>46</v>
      </c>
      <c r="D107" s="70" t="s">
        <v>139</v>
      </c>
      <c r="E107" s="59">
        <v>1</v>
      </c>
      <c r="F107" s="70" t="s">
        <v>44</v>
      </c>
      <c r="G107" s="70" t="s">
        <v>14</v>
      </c>
      <c r="H107" s="4">
        <v>45602</v>
      </c>
      <c r="I107" s="70" t="s">
        <v>356</v>
      </c>
      <c r="J107" s="70" t="s">
        <v>453</v>
      </c>
      <c r="K107" s="22">
        <f t="shared" si="3"/>
        <v>1</v>
      </c>
      <c r="L107" s="60">
        <v>0</v>
      </c>
      <c r="M107" s="224">
        <v>45602</v>
      </c>
    </row>
    <row r="108" spans="1:13">
      <c r="A108" s="4">
        <v>45602</v>
      </c>
      <c r="B108" s="70" t="s">
        <v>41</v>
      </c>
      <c r="C108" s="70" t="s">
        <v>46</v>
      </c>
      <c r="D108" s="70" t="s">
        <v>139</v>
      </c>
      <c r="E108" s="59">
        <v>1</v>
      </c>
      <c r="F108" s="70" t="s">
        <v>44</v>
      </c>
      <c r="G108" s="70" t="s">
        <v>15</v>
      </c>
      <c r="H108" s="4">
        <v>45602</v>
      </c>
      <c r="I108" s="70" t="s">
        <v>356</v>
      </c>
      <c r="J108" s="70" t="s">
        <v>454</v>
      </c>
      <c r="K108" s="22">
        <f t="shared" si="3"/>
        <v>1</v>
      </c>
      <c r="L108" s="60">
        <v>0</v>
      </c>
      <c r="M108" s="224">
        <v>45602</v>
      </c>
    </row>
    <row r="109" spans="1:13">
      <c r="A109" s="4">
        <v>45602</v>
      </c>
      <c r="B109" s="70" t="s">
        <v>41</v>
      </c>
      <c r="C109" s="70" t="s">
        <v>46</v>
      </c>
      <c r="D109" s="70" t="s">
        <v>139</v>
      </c>
      <c r="E109" s="59">
        <v>2</v>
      </c>
      <c r="F109" s="70" t="s">
        <v>44</v>
      </c>
      <c r="G109" s="70" t="s">
        <v>37</v>
      </c>
      <c r="H109" s="4">
        <v>45602</v>
      </c>
      <c r="I109" s="70" t="s">
        <v>356</v>
      </c>
      <c r="J109" s="70" t="s">
        <v>1039</v>
      </c>
      <c r="K109" s="22">
        <f t="shared" si="3"/>
        <v>2</v>
      </c>
      <c r="L109" s="60">
        <v>0</v>
      </c>
      <c r="M109" s="224">
        <v>45602</v>
      </c>
    </row>
    <row r="110" spans="1:13">
      <c r="A110" s="4">
        <v>45602</v>
      </c>
      <c r="B110" s="70" t="s">
        <v>41</v>
      </c>
      <c r="C110" s="70" t="s">
        <v>46</v>
      </c>
      <c r="D110" s="70" t="s">
        <v>43</v>
      </c>
      <c r="E110" s="59">
        <v>1</v>
      </c>
      <c r="F110" s="70" t="s">
        <v>44</v>
      </c>
      <c r="G110" s="70" t="s">
        <v>14</v>
      </c>
      <c r="H110" s="4">
        <v>45602</v>
      </c>
      <c r="I110" s="70" t="s">
        <v>356</v>
      </c>
      <c r="J110" s="70" t="s">
        <v>436</v>
      </c>
      <c r="K110" s="22">
        <f t="shared" si="3"/>
        <v>1</v>
      </c>
      <c r="L110" s="60">
        <v>0</v>
      </c>
      <c r="M110" s="224">
        <v>45602</v>
      </c>
    </row>
    <row r="111" spans="1:13">
      <c r="A111" s="4">
        <v>45602</v>
      </c>
      <c r="B111" s="70" t="s">
        <v>41</v>
      </c>
      <c r="C111" s="70" t="s">
        <v>46</v>
      </c>
      <c r="D111" s="70" t="s">
        <v>43</v>
      </c>
      <c r="E111" s="59">
        <v>1</v>
      </c>
      <c r="F111" s="70" t="s">
        <v>44</v>
      </c>
      <c r="G111" s="70" t="s">
        <v>15</v>
      </c>
      <c r="H111" s="4">
        <v>45602</v>
      </c>
      <c r="I111" s="70" t="s">
        <v>356</v>
      </c>
      <c r="J111" s="70" t="s">
        <v>437</v>
      </c>
      <c r="K111" s="22">
        <f t="shared" si="3"/>
        <v>1</v>
      </c>
      <c r="L111" s="60">
        <v>0</v>
      </c>
      <c r="M111" s="224">
        <v>45602</v>
      </c>
    </row>
    <row r="112" spans="1:13">
      <c r="A112" s="4">
        <v>45602</v>
      </c>
      <c r="B112" s="70" t="s">
        <v>41</v>
      </c>
      <c r="C112" s="70" t="s">
        <v>49</v>
      </c>
      <c r="D112" s="70" t="s">
        <v>506</v>
      </c>
      <c r="E112" s="59">
        <v>1</v>
      </c>
      <c r="F112" s="70" t="s">
        <v>44</v>
      </c>
      <c r="G112" s="70" t="s">
        <v>14</v>
      </c>
      <c r="H112" s="4">
        <v>45602</v>
      </c>
      <c r="I112" s="70" t="s">
        <v>356</v>
      </c>
      <c r="J112" s="70" t="s">
        <v>1218</v>
      </c>
      <c r="K112" s="22">
        <f t="shared" si="3"/>
        <v>0</v>
      </c>
      <c r="L112" s="60">
        <v>1</v>
      </c>
      <c r="M112" s="224">
        <v>45602</v>
      </c>
    </row>
    <row r="113" spans="1:13">
      <c r="A113" s="4">
        <v>45602</v>
      </c>
      <c r="B113" s="70" t="s">
        <v>41</v>
      </c>
      <c r="C113" s="70" t="s">
        <v>49</v>
      </c>
      <c r="D113" s="70" t="s">
        <v>506</v>
      </c>
      <c r="E113" s="59">
        <v>4</v>
      </c>
      <c r="F113" s="70" t="s">
        <v>44</v>
      </c>
      <c r="G113" s="70" t="s">
        <v>37</v>
      </c>
      <c r="H113" s="4">
        <v>45602</v>
      </c>
      <c r="I113" s="70" t="s">
        <v>356</v>
      </c>
      <c r="J113" s="70" t="s">
        <v>455</v>
      </c>
      <c r="K113" s="22">
        <f t="shared" si="3"/>
        <v>4</v>
      </c>
      <c r="L113" s="60">
        <v>0</v>
      </c>
      <c r="M113" s="224">
        <v>45602</v>
      </c>
    </row>
    <row r="114" spans="1:13">
      <c r="A114" s="4">
        <v>45602</v>
      </c>
      <c r="B114" s="70" t="s">
        <v>41</v>
      </c>
      <c r="C114" s="70" t="s">
        <v>49</v>
      </c>
      <c r="D114" s="70" t="s">
        <v>43</v>
      </c>
      <c r="E114" s="59">
        <v>1</v>
      </c>
      <c r="F114" s="70" t="s">
        <v>44</v>
      </c>
      <c r="G114" s="70" t="s">
        <v>14</v>
      </c>
      <c r="H114" s="4">
        <v>45602</v>
      </c>
      <c r="I114" s="70" t="s">
        <v>356</v>
      </c>
      <c r="J114" s="70" t="s">
        <v>541</v>
      </c>
      <c r="K114" s="22">
        <f t="shared" si="3"/>
        <v>1</v>
      </c>
      <c r="L114" s="60">
        <v>0</v>
      </c>
      <c r="M114" s="224">
        <v>45602</v>
      </c>
    </row>
    <row r="115" spans="1:13">
      <c r="A115" s="4">
        <v>45602</v>
      </c>
      <c r="B115" s="70" t="s">
        <v>41</v>
      </c>
      <c r="C115" s="70" t="s">
        <v>49</v>
      </c>
      <c r="D115" s="70" t="s">
        <v>43</v>
      </c>
      <c r="E115" s="59">
        <v>1</v>
      </c>
      <c r="F115" s="70" t="s">
        <v>44</v>
      </c>
      <c r="G115" s="70" t="s">
        <v>15</v>
      </c>
      <c r="H115" s="4">
        <v>45602</v>
      </c>
      <c r="I115" s="70" t="s">
        <v>356</v>
      </c>
      <c r="J115" s="70" t="s">
        <v>295</v>
      </c>
      <c r="K115" s="22">
        <f t="shared" si="3"/>
        <v>1</v>
      </c>
      <c r="L115" s="60">
        <v>0</v>
      </c>
      <c r="M115" s="224">
        <v>45602</v>
      </c>
    </row>
    <row r="116" spans="1:13">
      <c r="A116" s="4">
        <v>45602</v>
      </c>
      <c r="B116" s="70" t="s">
        <v>41</v>
      </c>
      <c r="C116" s="70" t="s">
        <v>49</v>
      </c>
      <c r="D116" s="70" t="s">
        <v>506</v>
      </c>
      <c r="E116" s="59">
        <v>1</v>
      </c>
      <c r="F116" s="70" t="s">
        <v>44</v>
      </c>
      <c r="G116" s="70" t="s">
        <v>14</v>
      </c>
      <c r="H116" s="4">
        <v>45602</v>
      </c>
      <c r="I116" s="70" t="s">
        <v>356</v>
      </c>
      <c r="J116" s="70" t="s">
        <v>1164</v>
      </c>
      <c r="K116" s="22">
        <f t="shared" si="3"/>
        <v>1</v>
      </c>
      <c r="L116" s="60">
        <v>0</v>
      </c>
      <c r="M116" s="224">
        <v>45602</v>
      </c>
    </row>
    <row r="117" spans="1:13">
      <c r="A117" s="4">
        <v>45602</v>
      </c>
      <c r="B117" s="70" t="s">
        <v>41</v>
      </c>
      <c r="C117" s="70" t="s">
        <v>49</v>
      </c>
      <c r="D117" s="70" t="s">
        <v>506</v>
      </c>
      <c r="E117" s="59">
        <v>1</v>
      </c>
      <c r="F117" s="70" t="s">
        <v>44</v>
      </c>
      <c r="G117" s="70" t="s">
        <v>15</v>
      </c>
      <c r="H117" s="4">
        <v>45602</v>
      </c>
      <c r="I117" s="70" t="s">
        <v>356</v>
      </c>
      <c r="J117" s="70" t="s">
        <v>1164</v>
      </c>
      <c r="K117" s="22">
        <f t="shared" si="3"/>
        <v>0</v>
      </c>
      <c r="L117" s="60">
        <v>1</v>
      </c>
      <c r="M117" s="224">
        <v>45602</v>
      </c>
    </row>
    <row r="118" spans="1:13">
      <c r="A118" s="4">
        <v>45602</v>
      </c>
      <c r="B118" s="70" t="s">
        <v>41</v>
      </c>
      <c r="C118" s="70" t="s">
        <v>49</v>
      </c>
      <c r="D118" s="70" t="s">
        <v>506</v>
      </c>
      <c r="E118" s="59">
        <v>6</v>
      </c>
      <c r="F118" s="70" t="s">
        <v>44</v>
      </c>
      <c r="G118" s="70" t="s">
        <v>37</v>
      </c>
      <c r="H118" s="4">
        <v>45602</v>
      </c>
      <c r="I118" s="70" t="s">
        <v>356</v>
      </c>
      <c r="J118" s="70" t="s">
        <v>1800</v>
      </c>
      <c r="K118" s="22">
        <f t="shared" si="3"/>
        <v>2</v>
      </c>
      <c r="L118" s="60">
        <v>4</v>
      </c>
      <c r="M118" s="224">
        <v>45602</v>
      </c>
    </row>
    <row r="119" spans="1:13">
      <c r="A119" s="4">
        <v>45602</v>
      </c>
      <c r="B119" s="70" t="s">
        <v>41</v>
      </c>
      <c r="C119" s="70" t="s">
        <v>42</v>
      </c>
      <c r="D119" s="70" t="s">
        <v>127</v>
      </c>
      <c r="E119" s="59">
        <v>1</v>
      </c>
      <c r="F119" s="70" t="s">
        <v>44</v>
      </c>
      <c r="G119" s="70" t="s">
        <v>14</v>
      </c>
      <c r="H119" s="4">
        <v>45602</v>
      </c>
      <c r="I119" s="70" t="s">
        <v>356</v>
      </c>
      <c r="J119" s="70" t="s">
        <v>179</v>
      </c>
      <c r="K119" s="22">
        <f t="shared" si="3"/>
        <v>1</v>
      </c>
      <c r="L119" s="60">
        <v>0</v>
      </c>
      <c r="M119" s="224">
        <v>45602</v>
      </c>
    </row>
    <row r="120" spans="1:13">
      <c r="A120" s="4">
        <v>45602</v>
      </c>
      <c r="B120" s="70" t="s">
        <v>41</v>
      </c>
      <c r="C120" s="70" t="s">
        <v>42</v>
      </c>
      <c r="D120" s="70" t="s">
        <v>127</v>
      </c>
      <c r="E120" s="59">
        <v>1</v>
      </c>
      <c r="F120" s="70" t="s">
        <v>44</v>
      </c>
      <c r="G120" s="70" t="s">
        <v>15</v>
      </c>
      <c r="H120" s="4">
        <v>45602</v>
      </c>
      <c r="I120" s="70" t="s">
        <v>356</v>
      </c>
      <c r="J120" s="70" t="s">
        <v>179</v>
      </c>
      <c r="K120" s="22">
        <f t="shared" si="3"/>
        <v>0</v>
      </c>
      <c r="L120" s="60">
        <v>1</v>
      </c>
      <c r="M120" s="224">
        <v>45602</v>
      </c>
    </row>
    <row r="121" spans="1:13">
      <c r="A121" s="4">
        <v>45602</v>
      </c>
      <c r="B121" s="70" t="s">
        <v>41</v>
      </c>
      <c r="C121" s="70" t="s">
        <v>42</v>
      </c>
      <c r="D121" s="70" t="s">
        <v>323</v>
      </c>
      <c r="E121" s="59">
        <v>6</v>
      </c>
      <c r="F121" s="70" t="s">
        <v>44</v>
      </c>
      <c r="G121" s="70" t="s">
        <v>17</v>
      </c>
      <c r="H121" s="4">
        <v>45602</v>
      </c>
      <c r="I121" s="70" t="s">
        <v>356</v>
      </c>
      <c r="J121" s="70" t="s">
        <v>136</v>
      </c>
      <c r="K121" s="22">
        <f t="shared" si="3"/>
        <v>1</v>
      </c>
      <c r="L121" s="60">
        <v>5</v>
      </c>
      <c r="M121" s="224">
        <v>45602</v>
      </c>
    </row>
    <row r="122" spans="1:13">
      <c r="A122" s="4">
        <v>45602</v>
      </c>
      <c r="B122" s="70" t="s">
        <v>41</v>
      </c>
      <c r="C122" s="70" t="s">
        <v>42</v>
      </c>
      <c r="D122" s="70" t="s">
        <v>323</v>
      </c>
      <c r="E122" s="59">
        <v>2</v>
      </c>
      <c r="F122" s="70" t="s">
        <v>44</v>
      </c>
      <c r="G122" s="70" t="s">
        <v>35</v>
      </c>
      <c r="H122" s="4">
        <v>45602</v>
      </c>
      <c r="I122" s="70" t="s">
        <v>356</v>
      </c>
      <c r="J122" s="70" t="s">
        <v>988</v>
      </c>
      <c r="K122" s="22">
        <f t="shared" si="3"/>
        <v>2</v>
      </c>
      <c r="L122" s="60">
        <v>0</v>
      </c>
      <c r="M122" s="224">
        <v>45602</v>
      </c>
    </row>
    <row r="123" spans="1:13">
      <c r="A123" s="4">
        <v>45602</v>
      </c>
      <c r="B123" s="70" t="s">
        <v>41</v>
      </c>
      <c r="C123" s="70" t="s">
        <v>42</v>
      </c>
      <c r="D123" s="70" t="s">
        <v>323</v>
      </c>
      <c r="E123" s="59">
        <v>2</v>
      </c>
      <c r="F123" s="70" t="s">
        <v>44</v>
      </c>
      <c r="G123" s="70" t="s">
        <v>32</v>
      </c>
      <c r="H123" s="4">
        <v>45602</v>
      </c>
      <c r="I123" s="70" t="s">
        <v>356</v>
      </c>
      <c r="J123" s="70" t="s">
        <v>460</v>
      </c>
      <c r="K123" s="22">
        <f t="shared" si="3"/>
        <v>2</v>
      </c>
      <c r="L123" s="60">
        <v>0</v>
      </c>
      <c r="M123" s="224">
        <v>45602</v>
      </c>
    </row>
    <row r="124" spans="1:13">
      <c r="A124" s="4">
        <v>45602</v>
      </c>
      <c r="B124" s="70" t="s">
        <v>41</v>
      </c>
      <c r="C124" s="70" t="s">
        <v>42</v>
      </c>
      <c r="D124" s="70" t="s">
        <v>323</v>
      </c>
      <c r="E124" s="59">
        <v>1</v>
      </c>
      <c r="F124" s="70" t="s">
        <v>44</v>
      </c>
      <c r="G124" s="70" t="s">
        <v>14</v>
      </c>
      <c r="H124" s="4">
        <v>45602</v>
      </c>
      <c r="I124" s="70" t="s">
        <v>356</v>
      </c>
      <c r="J124" s="3">
        <v>1572</v>
      </c>
      <c r="K124" s="22">
        <f t="shared" si="3"/>
        <v>1</v>
      </c>
      <c r="L124" s="60">
        <v>0</v>
      </c>
      <c r="M124" s="224">
        <v>45602</v>
      </c>
    </row>
    <row r="125" spans="1:13">
      <c r="A125" s="4">
        <v>45602</v>
      </c>
      <c r="B125" s="70" t="s">
        <v>41</v>
      </c>
      <c r="C125" s="70" t="s">
        <v>42</v>
      </c>
      <c r="D125" s="70" t="s">
        <v>323</v>
      </c>
      <c r="E125" s="59">
        <v>1</v>
      </c>
      <c r="F125" s="70" t="s">
        <v>44</v>
      </c>
      <c r="G125" s="70" t="s">
        <v>15</v>
      </c>
      <c r="H125" s="4">
        <v>45602</v>
      </c>
      <c r="I125" s="70" t="s">
        <v>356</v>
      </c>
      <c r="J125" s="70" t="s">
        <v>459</v>
      </c>
      <c r="K125" s="22">
        <f t="shared" si="3"/>
        <v>1</v>
      </c>
      <c r="L125" s="60">
        <v>0</v>
      </c>
      <c r="M125" s="224">
        <v>45602</v>
      </c>
    </row>
    <row r="126" spans="1:13">
      <c r="A126" s="4">
        <v>45602</v>
      </c>
      <c r="B126" s="70" t="s">
        <v>41</v>
      </c>
      <c r="C126" s="70" t="s">
        <v>42</v>
      </c>
      <c r="D126" s="70" t="s">
        <v>323</v>
      </c>
      <c r="E126" s="59">
        <v>1</v>
      </c>
      <c r="F126" s="70" t="s">
        <v>44</v>
      </c>
      <c r="G126" s="70" t="s">
        <v>30</v>
      </c>
      <c r="H126" s="4">
        <v>45602</v>
      </c>
      <c r="I126" s="70" t="s">
        <v>356</v>
      </c>
      <c r="J126" s="70" t="s">
        <v>205</v>
      </c>
      <c r="K126" s="22">
        <f t="shared" si="3"/>
        <v>1</v>
      </c>
      <c r="L126" s="60">
        <v>0</v>
      </c>
      <c r="M126" s="224">
        <v>45602</v>
      </c>
    </row>
    <row r="127" spans="1:13">
      <c r="A127" s="4">
        <v>45602</v>
      </c>
      <c r="B127" s="70" t="s">
        <v>41</v>
      </c>
      <c r="C127" s="70" t="s">
        <v>42</v>
      </c>
      <c r="D127" s="70" t="s">
        <v>323</v>
      </c>
      <c r="E127" s="59">
        <v>4</v>
      </c>
      <c r="F127" s="70" t="s">
        <v>44</v>
      </c>
      <c r="G127" s="70" t="s">
        <v>37</v>
      </c>
      <c r="H127" s="4">
        <v>45602</v>
      </c>
      <c r="I127" s="70" t="s">
        <v>356</v>
      </c>
      <c r="J127" s="70" t="s">
        <v>1801</v>
      </c>
      <c r="K127" s="22">
        <f t="shared" si="3"/>
        <v>4</v>
      </c>
      <c r="L127" s="60">
        <v>0</v>
      </c>
      <c r="M127" s="224">
        <v>45602</v>
      </c>
    </row>
    <row r="128" spans="1:13">
      <c r="A128" s="115">
        <v>45603</v>
      </c>
      <c r="B128" s="70" t="s">
        <v>41</v>
      </c>
      <c r="C128" s="70" t="s">
        <v>46</v>
      </c>
      <c r="D128" s="70" t="s">
        <v>139</v>
      </c>
      <c r="E128" s="59">
        <v>1</v>
      </c>
      <c r="F128" s="70" t="s">
        <v>44</v>
      </c>
      <c r="G128" s="70" t="s">
        <v>14</v>
      </c>
      <c r="H128" s="4">
        <v>45603</v>
      </c>
      <c r="I128" s="70" t="s">
        <v>356</v>
      </c>
      <c r="J128" s="70" t="s">
        <v>637</v>
      </c>
      <c r="K128" s="22">
        <f t="shared" si="3"/>
        <v>1</v>
      </c>
      <c r="L128" s="60">
        <v>0</v>
      </c>
      <c r="M128" s="225">
        <v>45603</v>
      </c>
    </row>
    <row r="129" spans="1:13">
      <c r="A129" s="4">
        <v>45603</v>
      </c>
      <c r="B129" s="70" t="s">
        <v>41</v>
      </c>
      <c r="C129" s="70" t="s">
        <v>46</v>
      </c>
      <c r="D129" s="70" t="s">
        <v>139</v>
      </c>
      <c r="E129" s="59">
        <v>1</v>
      </c>
      <c r="F129" s="70" t="s">
        <v>44</v>
      </c>
      <c r="G129" s="70" t="s">
        <v>15</v>
      </c>
      <c r="H129" s="4">
        <v>45603</v>
      </c>
      <c r="I129" s="70" t="s">
        <v>356</v>
      </c>
      <c r="J129" s="70" t="s">
        <v>982</v>
      </c>
      <c r="K129" s="22">
        <f t="shared" si="3"/>
        <v>1</v>
      </c>
      <c r="L129" s="60">
        <v>0</v>
      </c>
      <c r="M129" s="224">
        <v>45603</v>
      </c>
    </row>
    <row r="130" spans="1:13">
      <c r="A130" s="115">
        <v>45603</v>
      </c>
      <c r="B130" s="70" t="s">
        <v>41</v>
      </c>
      <c r="C130" s="70" t="s">
        <v>46</v>
      </c>
      <c r="D130" s="70" t="s">
        <v>139</v>
      </c>
      <c r="E130" s="59">
        <v>2</v>
      </c>
      <c r="F130" s="70" t="s">
        <v>44</v>
      </c>
      <c r="G130" s="70" t="s">
        <v>37</v>
      </c>
      <c r="H130" s="115">
        <v>45603</v>
      </c>
      <c r="I130" s="70" t="s">
        <v>356</v>
      </c>
      <c r="J130" s="70" t="s">
        <v>1039</v>
      </c>
      <c r="K130" s="22">
        <f t="shared" si="3"/>
        <v>2</v>
      </c>
      <c r="L130" s="60">
        <v>0</v>
      </c>
      <c r="M130" s="224">
        <v>45603</v>
      </c>
    </row>
    <row r="131" spans="1:13">
      <c r="A131" s="4">
        <v>45603</v>
      </c>
      <c r="B131" s="70" t="s">
        <v>41</v>
      </c>
      <c r="C131" s="70" t="s">
        <v>46</v>
      </c>
      <c r="D131" s="70" t="s">
        <v>139</v>
      </c>
      <c r="E131" s="59">
        <v>1</v>
      </c>
      <c r="F131" s="70" t="s">
        <v>44</v>
      </c>
      <c r="G131" s="70" t="s">
        <v>14</v>
      </c>
      <c r="H131" s="4">
        <v>45603</v>
      </c>
      <c r="I131" s="70" t="s">
        <v>356</v>
      </c>
      <c r="J131" s="70" t="s">
        <v>233</v>
      </c>
      <c r="K131" s="22">
        <f t="shared" si="3"/>
        <v>1</v>
      </c>
      <c r="L131" s="60">
        <v>0</v>
      </c>
      <c r="M131" s="224">
        <v>45603</v>
      </c>
    </row>
    <row r="132" spans="1:13">
      <c r="A132" s="4">
        <v>45603</v>
      </c>
      <c r="B132" s="70" t="s">
        <v>41</v>
      </c>
      <c r="C132" s="70" t="s">
        <v>46</v>
      </c>
      <c r="D132" s="70" t="s">
        <v>139</v>
      </c>
      <c r="E132" s="59">
        <v>1</v>
      </c>
      <c r="F132" s="70" t="s">
        <v>44</v>
      </c>
      <c r="G132" s="70" t="s">
        <v>15</v>
      </c>
      <c r="H132" s="4">
        <v>45603</v>
      </c>
      <c r="I132" s="70" t="s">
        <v>356</v>
      </c>
      <c r="J132" s="70" t="s">
        <v>1802</v>
      </c>
      <c r="K132" s="22">
        <f t="shared" si="3"/>
        <v>0</v>
      </c>
      <c r="L132" s="60">
        <v>1</v>
      </c>
      <c r="M132" s="224">
        <v>45603</v>
      </c>
    </row>
    <row r="133" spans="1:13">
      <c r="A133" s="4">
        <v>45603</v>
      </c>
      <c r="B133" s="70" t="s">
        <v>41</v>
      </c>
      <c r="C133" s="70" t="s">
        <v>46</v>
      </c>
      <c r="D133" s="70" t="s">
        <v>139</v>
      </c>
      <c r="E133" s="59">
        <v>2</v>
      </c>
      <c r="F133" s="70" t="s">
        <v>44</v>
      </c>
      <c r="G133" s="70" t="s">
        <v>37</v>
      </c>
      <c r="H133" s="4">
        <v>45603</v>
      </c>
      <c r="I133" s="70" t="s">
        <v>356</v>
      </c>
      <c r="J133" s="70" t="s">
        <v>1039</v>
      </c>
      <c r="K133" s="22">
        <f t="shared" si="3"/>
        <v>2</v>
      </c>
      <c r="L133" s="60">
        <v>0</v>
      </c>
      <c r="M133" s="224">
        <v>45603</v>
      </c>
    </row>
    <row r="134" spans="1:13">
      <c r="A134" s="4">
        <v>45603</v>
      </c>
      <c r="B134" s="70" t="s">
        <v>41</v>
      </c>
      <c r="C134" s="70" t="s">
        <v>42</v>
      </c>
      <c r="D134" s="70" t="s">
        <v>323</v>
      </c>
      <c r="E134" s="59">
        <v>6</v>
      </c>
      <c r="F134" s="70" t="s">
        <v>44</v>
      </c>
      <c r="G134" s="70" t="s">
        <v>17</v>
      </c>
      <c r="H134" s="4">
        <v>45603</v>
      </c>
      <c r="I134" s="70" t="s">
        <v>356</v>
      </c>
      <c r="J134" s="70" t="s">
        <v>136</v>
      </c>
      <c r="K134" s="22">
        <f t="shared" si="3"/>
        <v>5</v>
      </c>
      <c r="L134" s="60">
        <v>1</v>
      </c>
      <c r="M134" s="224">
        <v>45603</v>
      </c>
    </row>
    <row r="135" spans="1:13">
      <c r="A135" s="4">
        <v>45603</v>
      </c>
      <c r="B135" s="70" t="s">
        <v>41</v>
      </c>
      <c r="C135" s="70" t="s">
        <v>42</v>
      </c>
      <c r="D135" s="70" t="s">
        <v>323</v>
      </c>
      <c r="E135" s="59">
        <v>2</v>
      </c>
      <c r="F135" s="70" t="s">
        <v>44</v>
      </c>
      <c r="G135" s="70" t="s">
        <v>18</v>
      </c>
      <c r="H135" s="4">
        <v>45603</v>
      </c>
      <c r="I135" s="70" t="s">
        <v>356</v>
      </c>
      <c r="J135" s="70" t="s">
        <v>151</v>
      </c>
      <c r="K135" s="22">
        <f t="shared" si="3"/>
        <v>2</v>
      </c>
      <c r="L135" s="60">
        <v>0</v>
      </c>
      <c r="M135" s="224">
        <v>45603</v>
      </c>
    </row>
    <row r="136" spans="1:13">
      <c r="A136" s="115">
        <v>45603</v>
      </c>
      <c r="B136" s="70" t="s">
        <v>41</v>
      </c>
      <c r="C136" s="70" t="s">
        <v>42</v>
      </c>
      <c r="D136" s="70" t="s">
        <v>323</v>
      </c>
      <c r="E136" s="59">
        <v>2</v>
      </c>
      <c r="F136" s="70" t="s">
        <v>44</v>
      </c>
      <c r="G136" s="70" t="s">
        <v>20</v>
      </c>
      <c r="H136" s="4">
        <v>45603</v>
      </c>
      <c r="I136" s="70" t="s">
        <v>356</v>
      </c>
      <c r="J136" s="70" t="s">
        <v>151</v>
      </c>
      <c r="K136" s="22">
        <f t="shared" si="3"/>
        <v>2</v>
      </c>
      <c r="L136" s="60">
        <v>0</v>
      </c>
      <c r="M136" s="224">
        <v>45603</v>
      </c>
    </row>
    <row r="137" spans="1:13">
      <c r="A137" s="4">
        <v>45603</v>
      </c>
      <c r="B137" s="70" t="s">
        <v>41</v>
      </c>
      <c r="C137" s="70" t="s">
        <v>42</v>
      </c>
      <c r="D137" s="70" t="s">
        <v>323</v>
      </c>
      <c r="E137" s="59">
        <v>1</v>
      </c>
      <c r="F137" s="70" t="s">
        <v>44</v>
      </c>
      <c r="G137" s="70" t="s">
        <v>14</v>
      </c>
      <c r="H137" s="4">
        <v>45603</v>
      </c>
      <c r="I137" s="70" t="s">
        <v>356</v>
      </c>
      <c r="J137" s="3">
        <v>1549</v>
      </c>
      <c r="K137" s="22">
        <f t="shared" si="3"/>
        <v>1</v>
      </c>
      <c r="L137" s="60">
        <v>0</v>
      </c>
      <c r="M137" s="224">
        <v>45603</v>
      </c>
    </row>
    <row r="138" spans="1:13">
      <c r="A138" s="4">
        <v>45603</v>
      </c>
      <c r="B138" s="70" t="s">
        <v>41</v>
      </c>
      <c r="C138" s="70" t="s">
        <v>42</v>
      </c>
      <c r="D138" s="70" t="s">
        <v>323</v>
      </c>
      <c r="E138" s="59">
        <v>1</v>
      </c>
      <c r="F138" s="70" t="s">
        <v>44</v>
      </c>
      <c r="G138" s="70" t="s">
        <v>15</v>
      </c>
      <c r="H138" s="4">
        <v>45603</v>
      </c>
      <c r="I138" s="70" t="s">
        <v>356</v>
      </c>
      <c r="J138" s="70" t="s">
        <v>382</v>
      </c>
      <c r="K138" s="22">
        <f t="shared" si="3"/>
        <v>1</v>
      </c>
      <c r="L138" s="60">
        <v>0</v>
      </c>
      <c r="M138" s="224">
        <v>45603</v>
      </c>
    </row>
    <row r="139" spans="1:13">
      <c r="A139" s="4">
        <v>45603</v>
      </c>
      <c r="B139" s="70" t="s">
        <v>41</v>
      </c>
      <c r="C139" s="70" t="s">
        <v>42</v>
      </c>
      <c r="D139" s="70" t="s">
        <v>323</v>
      </c>
      <c r="E139" s="59">
        <v>1</v>
      </c>
      <c r="F139" s="70" t="s">
        <v>44</v>
      </c>
      <c r="G139" s="70" t="s">
        <v>30</v>
      </c>
      <c r="H139" s="4">
        <v>45603</v>
      </c>
      <c r="I139" s="70" t="s">
        <v>356</v>
      </c>
      <c r="J139" s="70" t="s">
        <v>205</v>
      </c>
      <c r="K139" s="22">
        <f t="shared" si="3"/>
        <v>1</v>
      </c>
      <c r="L139" s="60">
        <v>0</v>
      </c>
      <c r="M139" s="224">
        <v>45603</v>
      </c>
    </row>
    <row r="140" spans="1:13">
      <c r="A140" s="4">
        <v>45603</v>
      </c>
      <c r="B140" s="70" t="s">
        <v>41</v>
      </c>
      <c r="C140" s="70" t="s">
        <v>42</v>
      </c>
      <c r="D140" s="70" t="s">
        <v>323</v>
      </c>
      <c r="E140" s="59">
        <v>2</v>
      </c>
      <c r="F140" s="70" t="s">
        <v>44</v>
      </c>
      <c r="G140" s="70" t="s">
        <v>37</v>
      </c>
      <c r="H140" s="4">
        <v>45603</v>
      </c>
      <c r="I140" s="70" t="s">
        <v>356</v>
      </c>
      <c r="J140" s="70" t="s">
        <v>1803</v>
      </c>
      <c r="K140" s="22">
        <f t="shared" si="3"/>
        <v>0</v>
      </c>
      <c r="L140" s="60">
        <v>2</v>
      </c>
      <c r="M140" s="224">
        <v>45603</v>
      </c>
    </row>
    <row r="141" spans="1:13">
      <c r="A141" s="4">
        <v>45603</v>
      </c>
      <c r="B141" s="70" t="s">
        <v>41</v>
      </c>
      <c r="C141" s="70" t="s">
        <v>42</v>
      </c>
      <c r="D141" s="70" t="s">
        <v>148</v>
      </c>
      <c r="E141" s="59">
        <v>6</v>
      </c>
      <c r="F141" s="70" t="s">
        <v>44</v>
      </c>
      <c r="G141" s="70" t="s">
        <v>17</v>
      </c>
      <c r="H141" s="4">
        <v>45603</v>
      </c>
      <c r="I141" s="70" t="s">
        <v>356</v>
      </c>
      <c r="J141" s="70" t="s">
        <v>136</v>
      </c>
      <c r="K141" s="22">
        <f t="shared" si="3"/>
        <v>5</v>
      </c>
      <c r="L141" s="60">
        <v>1</v>
      </c>
      <c r="M141" s="224">
        <v>45603</v>
      </c>
    </row>
    <row r="142" spans="1:13">
      <c r="A142" s="4">
        <v>45603</v>
      </c>
      <c r="B142" s="70" t="s">
        <v>41</v>
      </c>
      <c r="C142" s="70" t="s">
        <v>42</v>
      </c>
      <c r="D142" s="70" t="s">
        <v>148</v>
      </c>
      <c r="E142" s="59">
        <v>3</v>
      </c>
      <c r="F142" s="70" t="s">
        <v>44</v>
      </c>
      <c r="G142" s="70" t="s">
        <v>32</v>
      </c>
      <c r="H142" s="4">
        <v>45603</v>
      </c>
      <c r="I142" s="70" t="s">
        <v>356</v>
      </c>
      <c r="J142" s="70" t="s">
        <v>985</v>
      </c>
      <c r="K142" s="22">
        <f t="shared" si="3"/>
        <v>3</v>
      </c>
      <c r="L142" s="60">
        <v>0</v>
      </c>
      <c r="M142" s="224">
        <v>45603</v>
      </c>
    </row>
    <row r="143" spans="1:13">
      <c r="A143" s="4">
        <v>45603</v>
      </c>
      <c r="B143" s="70" t="s">
        <v>41</v>
      </c>
      <c r="C143" s="70" t="s">
        <v>42</v>
      </c>
      <c r="D143" s="70" t="s">
        <v>148</v>
      </c>
      <c r="E143" s="59">
        <v>4</v>
      </c>
      <c r="F143" s="70" t="s">
        <v>44</v>
      </c>
      <c r="G143" s="70" t="s">
        <v>37</v>
      </c>
      <c r="H143" s="4">
        <v>45603</v>
      </c>
      <c r="I143" s="70" t="s">
        <v>356</v>
      </c>
      <c r="J143" s="70" t="s">
        <v>1804</v>
      </c>
      <c r="K143" s="22">
        <f t="shared" si="3"/>
        <v>3</v>
      </c>
      <c r="L143" s="60">
        <v>1</v>
      </c>
      <c r="M143" s="224">
        <v>45603</v>
      </c>
    </row>
    <row r="144" spans="1:13">
      <c r="A144" s="4">
        <v>45603</v>
      </c>
      <c r="B144" s="70" t="s">
        <v>41</v>
      </c>
      <c r="C144" s="70" t="s">
        <v>42</v>
      </c>
      <c r="D144" s="70" t="s">
        <v>148</v>
      </c>
      <c r="E144" s="59">
        <v>1</v>
      </c>
      <c r="F144" s="70" t="s">
        <v>44</v>
      </c>
      <c r="G144" s="70" t="s">
        <v>14</v>
      </c>
      <c r="H144" s="4">
        <v>45603</v>
      </c>
      <c r="I144" s="70" t="s">
        <v>356</v>
      </c>
      <c r="J144" s="3">
        <v>2108</v>
      </c>
      <c r="K144" s="22">
        <f t="shared" si="3"/>
        <v>1</v>
      </c>
      <c r="L144" s="60">
        <v>0</v>
      </c>
      <c r="M144" s="224">
        <v>45603</v>
      </c>
    </row>
    <row r="145" spans="1:13">
      <c r="A145" s="4">
        <v>45603</v>
      </c>
      <c r="B145" s="70" t="s">
        <v>41</v>
      </c>
      <c r="C145" s="70" t="s">
        <v>42</v>
      </c>
      <c r="D145" s="70" t="s">
        <v>148</v>
      </c>
      <c r="E145" s="59">
        <v>1</v>
      </c>
      <c r="F145" s="70" t="s">
        <v>44</v>
      </c>
      <c r="G145" s="70" t="s">
        <v>15</v>
      </c>
      <c r="H145" s="4">
        <v>45603</v>
      </c>
      <c r="I145" s="70" t="s">
        <v>356</v>
      </c>
      <c r="J145" s="70" t="s">
        <v>210</v>
      </c>
      <c r="K145" s="22">
        <f t="shared" si="3"/>
        <v>0</v>
      </c>
      <c r="L145" s="60">
        <v>1</v>
      </c>
      <c r="M145" s="224">
        <v>45603</v>
      </c>
    </row>
    <row r="146" spans="1:13">
      <c r="A146" s="4">
        <v>45603</v>
      </c>
      <c r="B146" s="70" t="s">
        <v>41</v>
      </c>
      <c r="C146" s="70" t="s">
        <v>42</v>
      </c>
      <c r="D146" s="70" t="s">
        <v>127</v>
      </c>
      <c r="E146" s="59">
        <v>1</v>
      </c>
      <c r="F146" s="70" t="s">
        <v>44</v>
      </c>
      <c r="G146" s="70" t="s">
        <v>15</v>
      </c>
      <c r="H146" s="4">
        <v>45603</v>
      </c>
      <c r="I146" s="70" t="s">
        <v>356</v>
      </c>
      <c r="J146" s="70" t="s">
        <v>1700</v>
      </c>
      <c r="K146" s="22">
        <f t="shared" si="3"/>
        <v>1</v>
      </c>
      <c r="L146" s="60">
        <v>0</v>
      </c>
      <c r="M146" s="224">
        <v>45603</v>
      </c>
    </row>
    <row r="147" spans="1:13">
      <c r="A147" s="4">
        <v>45603</v>
      </c>
      <c r="B147" s="70" t="s">
        <v>41</v>
      </c>
      <c r="C147" s="70" t="s">
        <v>42</v>
      </c>
      <c r="D147" s="70" t="s">
        <v>127</v>
      </c>
      <c r="E147" s="59">
        <v>1</v>
      </c>
      <c r="F147" s="70" t="s">
        <v>44</v>
      </c>
      <c r="G147" s="70" t="s">
        <v>14</v>
      </c>
      <c r="H147" s="4">
        <v>45603</v>
      </c>
      <c r="I147" s="70" t="s">
        <v>356</v>
      </c>
      <c r="J147" s="70" t="s">
        <v>484</v>
      </c>
      <c r="K147" s="22">
        <f t="shared" si="3"/>
        <v>1</v>
      </c>
      <c r="L147" s="60">
        <v>0</v>
      </c>
      <c r="M147" s="224">
        <v>45603</v>
      </c>
    </row>
    <row r="148" spans="1:13">
      <c r="A148" s="4">
        <v>45603</v>
      </c>
      <c r="B148" s="70" t="s">
        <v>41</v>
      </c>
      <c r="C148" s="70" t="s">
        <v>42</v>
      </c>
      <c r="D148" s="70" t="s">
        <v>127</v>
      </c>
      <c r="E148" s="59">
        <v>1</v>
      </c>
      <c r="F148" s="70" t="s">
        <v>44</v>
      </c>
      <c r="G148" s="70" t="s">
        <v>15</v>
      </c>
      <c r="H148" s="4">
        <v>45603</v>
      </c>
      <c r="I148" s="70" t="s">
        <v>356</v>
      </c>
      <c r="J148" s="70" t="s">
        <v>485</v>
      </c>
      <c r="K148" s="22">
        <f t="shared" si="3"/>
        <v>1</v>
      </c>
      <c r="L148" s="60">
        <v>0</v>
      </c>
      <c r="M148" s="224">
        <v>45603</v>
      </c>
    </row>
    <row r="149" spans="1:13">
      <c r="A149" s="4">
        <v>45603</v>
      </c>
      <c r="B149" s="70" t="s">
        <v>41</v>
      </c>
      <c r="C149" s="70" t="s">
        <v>42</v>
      </c>
      <c r="D149" s="70" t="s">
        <v>127</v>
      </c>
      <c r="E149" s="59">
        <v>1</v>
      </c>
      <c r="F149" s="70" t="s">
        <v>44</v>
      </c>
      <c r="G149" s="70" t="s">
        <v>37</v>
      </c>
      <c r="H149" s="4">
        <v>45603</v>
      </c>
      <c r="I149" s="70" t="s">
        <v>356</v>
      </c>
      <c r="J149" s="70" t="s">
        <v>146</v>
      </c>
      <c r="K149" s="22">
        <f t="shared" si="3"/>
        <v>0</v>
      </c>
      <c r="L149" s="60">
        <v>1</v>
      </c>
      <c r="M149" s="224">
        <v>45603</v>
      </c>
    </row>
    <row r="150" spans="1:13">
      <c r="A150" s="4">
        <v>45603</v>
      </c>
      <c r="B150" s="70" t="s">
        <v>41</v>
      </c>
      <c r="C150" s="70" t="s">
        <v>46</v>
      </c>
      <c r="D150" s="70" t="s">
        <v>43</v>
      </c>
      <c r="E150" s="59">
        <v>1</v>
      </c>
      <c r="F150" s="70" t="s">
        <v>44</v>
      </c>
      <c r="G150" s="70" t="s">
        <v>14</v>
      </c>
      <c r="H150" s="4">
        <v>45603</v>
      </c>
      <c r="I150" s="70" t="s">
        <v>356</v>
      </c>
      <c r="J150" s="70" t="s">
        <v>517</v>
      </c>
      <c r="K150" s="22">
        <f t="shared" si="3"/>
        <v>0</v>
      </c>
      <c r="L150" s="60">
        <v>1</v>
      </c>
      <c r="M150" s="224">
        <v>45603</v>
      </c>
    </row>
    <row r="151" spans="1:13">
      <c r="A151" s="4">
        <v>45603</v>
      </c>
      <c r="B151" s="70" t="s">
        <v>41</v>
      </c>
      <c r="C151" s="70" t="s">
        <v>46</v>
      </c>
      <c r="D151" s="70" t="s">
        <v>43</v>
      </c>
      <c r="E151" s="59">
        <v>1</v>
      </c>
      <c r="F151" s="70" t="s">
        <v>44</v>
      </c>
      <c r="G151" s="70" t="s">
        <v>15</v>
      </c>
      <c r="H151" s="4">
        <v>45603</v>
      </c>
      <c r="I151" s="70" t="s">
        <v>356</v>
      </c>
      <c r="J151" s="70" t="s">
        <v>518</v>
      </c>
      <c r="K151" s="22">
        <f t="shared" si="3"/>
        <v>1</v>
      </c>
      <c r="L151" s="60">
        <v>0</v>
      </c>
      <c r="M151" s="224">
        <v>45603</v>
      </c>
    </row>
    <row r="152" spans="1:13">
      <c r="A152" s="4">
        <v>45603</v>
      </c>
      <c r="B152" s="70" t="s">
        <v>41</v>
      </c>
      <c r="C152" s="70" t="s">
        <v>46</v>
      </c>
      <c r="D152" s="70" t="s">
        <v>43</v>
      </c>
      <c r="E152" s="59">
        <v>1</v>
      </c>
      <c r="F152" s="70" t="s">
        <v>44</v>
      </c>
      <c r="G152" s="70" t="s">
        <v>14</v>
      </c>
      <c r="H152" s="4">
        <v>45603</v>
      </c>
      <c r="I152" s="70" t="s">
        <v>356</v>
      </c>
      <c r="J152" s="70" t="s">
        <v>517</v>
      </c>
      <c r="K152" s="22">
        <f t="shared" si="3"/>
        <v>1</v>
      </c>
      <c r="L152" s="60">
        <v>0</v>
      </c>
      <c r="M152" s="224">
        <v>45603</v>
      </c>
    </row>
    <row r="153" spans="1:13">
      <c r="A153" s="4">
        <v>45604</v>
      </c>
      <c r="B153" s="70" t="s">
        <v>41</v>
      </c>
      <c r="C153" s="70" t="s">
        <v>46</v>
      </c>
      <c r="D153" s="70" t="s">
        <v>325</v>
      </c>
      <c r="E153" s="59">
        <v>1</v>
      </c>
      <c r="F153" s="70" t="s">
        <v>44</v>
      </c>
      <c r="G153" s="70" t="s">
        <v>14</v>
      </c>
      <c r="H153" s="4">
        <v>45604</v>
      </c>
      <c r="I153" s="70" t="s">
        <v>356</v>
      </c>
      <c r="J153" s="70" t="s">
        <v>357</v>
      </c>
      <c r="K153" s="22">
        <f t="shared" si="3"/>
        <v>1</v>
      </c>
      <c r="L153" s="60">
        <v>0</v>
      </c>
      <c r="M153" s="224">
        <v>45604</v>
      </c>
    </row>
    <row r="154" spans="1:13">
      <c r="A154" s="4">
        <v>45604</v>
      </c>
      <c r="B154" s="70" t="s">
        <v>41</v>
      </c>
      <c r="C154" s="70" t="s">
        <v>46</v>
      </c>
      <c r="D154" s="70" t="s">
        <v>325</v>
      </c>
      <c r="E154" s="59">
        <v>1</v>
      </c>
      <c r="F154" s="70" t="s">
        <v>44</v>
      </c>
      <c r="G154" s="70" t="s">
        <v>15</v>
      </c>
      <c r="H154" s="4">
        <v>45604</v>
      </c>
      <c r="I154" s="70" t="s">
        <v>356</v>
      </c>
      <c r="J154" s="70" t="s">
        <v>358</v>
      </c>
      <c r="K154" s="22">
        <f t="shared" si="3"/>
        <v>1</v>
      </c>
      <c r="L154" s="60">
        <v>0</v>
      </c>
      <c r="M154" s="224">
        <v>45604</v>
      </c>
    </row>
    <row r="155" spans="1:13">
      <c r="A155" s="4">
        <v>45604</v>
      </c>
      <c r="B155" s="70" t="s">
        <v>41</v>
      </c>
      <c r="C155" s="70" t="s">
        <v>46</v>
      </c>
      <c r="D155" s="70" t="s">
        <v>325</v>
      </c>
      <c r="E155" s="59">
        <v>2</v>
      </c>
      <c r="F155" s="70" t="s">
        <v>44</v>
      </c>
      <c r="G155" s="70" t="s">
        <v>37</v>
      </c>
      <c r="H155" s="4">
        <v>45604</v>
      </c>
      <c r="I155" s="70" t="s">
        <v>356</v>
      </c>
      <c r="J155" s="70" t="s">
        <v>348</v>
      </c>
      <c r="K155" s="22">
        <f t="shared" si="3"/>
        <v>2</v>
      </c>
      <c r="L155" s="60">
        <v>0</v>
      </c>
      <c r="M155" s="224">
        <v>45604</v>
      </c>
    </row>
    <row r="156" spans="1:13">
      <c r="A156" s="4">
        <v>45604</v>
      </c>
      <c r="B156" s="70" t="s">
        <v>41</v>
      </c>
      <c r="C156" s="70" t="s">
        <v>42</v>
      </c>
      <c r="D156" s="70" t="s">
        <v>279</v>
      </c>
      <c r="E156" s="59">
        <v>1</v>
      </c>
      <c r="F156" s="70" t="s">
        <v>44</v>
      </c>
      <c r="G156" s="70" t="s">
        <v>14</v>
      </c>
      <c r="H156" s="4">
        <v>45604</v>
      </c>
      <c r="I156" s="70" t="s">
        <v>356</v>
      </c>
      <c r="J156" s="70" t="s">
        <v>331</v>
      </c>
      <c r="K156" s="22">
        <f t="shared" si="3"/>
        <v>1</v>
      </c>
      <c r="L156" s="60">
        <v>0</v>
      </c>
      <c r="M156" s="224">
        <v>45604</v>
      </c>
    </row>
    <row r="157" spans="1:13">
      <c r="A157" s="4">
        <v>45604</v>
      </c>
      <c r="B157" s="70" t="s">
        <v>41</v>
      </c>
      <c r="C157" s="70" t="s">
        <v>42</v>
      </c>
      <c r="D157" s="70" t="s">
        <v>279</v>
      </c>
      <c r="E157" s="59">
        <v>1</v>
      </c>
      <c r="F157" s="70" t="s">
        <v>44</v>
      </c>
      <c r="G157" s="70" t="s">
        <v>15</v>
      </c>
      <c r="H157" s="4">
        <v>45604</v>
      </c>
      <c r="I157" s="70" t="s">
        <v>356</v>
      </c>
      <c r="J157" s="70" t="s">
        <v>331</v>
      </c>
      <c r="K157" s="22">
        <f t="shared" si="3"/>
        <v>1</v>
      </c>
      <c r="L157" s="60">
        <v>0</v>
      </c>
      <c r="M157" s="224">
        <v>45604</v>
      </c>
    </row>
    <row r="158" spans="1:13">
      <c r="A158" s="4">
        <v>45604</v>
      </c>
      <c r="B158" s="70" t="s">
        <v>41</v>
      </c>
      <c r="C158" s="70" t="s">
        <v>42</v>
      </c>
      <c r="D158" s="70" t="s">
        <v>279</v>
      </c>
      <c r="E158" s="59">
        <v>6</v>
      </c>
      <c r="F158" s="70" t="s">
        <v>44</v>
      </c>
      <c r="G158" s="70" t="s">
        <v>17</v>
      </c>
      <c r="H158" s="4">
        <v>45604</v>
      </c>
      <c r="I158" s="70" t="s">
        <v>356</v>
      </c>
      <c r="J158" s="70" t="s">
        <v>136</v>
      </c>
      <c r="K158" s="22">
        <f t="shared" si="3"/>
        <v>6</v>
      </c>
      <c r="L158" s="60">
        <v>0</v>
      </c>
      <c r="M158" s="224">
        <v>45604</v>
      </c>
    </row>
    <row r="159" spans="1:13">
      <c r="A159" s="4">
        <v>45604</v>
      </c>
      <c r="B159" s="70" t="s">
        <v>41</v>
      </c>
      <c r="C159" s="70" t="s">
        <v>42</v>
      </c>
      <c r="D159" s="70" t="s">
        <v>279</v>
      </c>
      <c r="E159" s="59">
        <v>2</v>
      </c>
      <c r="F159" s="70" t="s">
        <v>44</v>
      </c>
      <c r="G159" s="70" t="s">
        <v>37</v>
      </c>
      <c r="H159" s="4">
        <v>45604</v>
      </c>
      <c r="I159" s="70" t="s">
        <v>356</v>
      </c>
      <c r="J159" s="70" t="s">
        <v>1805</v>
      </c>
      <c r="K159" s="22">
        <f t="shared" si="3"/>
        <v>1</v>
      </c>
      <c r="L159" s="60">
        <v>1</v>
      </c>
      <c r="M159" s="224">
        <v>45604</v>
      </c>
    </row>
    <row r="160" spans="1:13">
      <c r="A160" s="4">
        <v>45604</v>
      </c>
      <c r="B160" s="70" t="s">
        <v>41</v>
      </c>
      <c r="C160" s="70" t="s">
        <v>46</v>
      </c>
      <c r="D160" s="70" t="s">
        <v>139</v>
      </c>
      <c r="E160" s="59">
        <v>1</v>
      </c>
      <c r="F160" s="70" t="s">
        <v>44</v>
      </c>
      <c r="G160" s="70" t="s">
        <v>14</v>
      </c>
      <c r="H160" s="4">
        <v>45604</v>
      </c>
      <c r="I160" s="70" t="s">
        <v>356</v>
      </c>
      <c r="J160" s="70" t="s">
        <v>449</v>
      </c>
      <c r="K160" s="22">
        <f t="shared" si="3"/>
        <v>1</v>
      </c>
      <c r="L160" s="60">
        <v>0</v>
      </c>
      <c r="M160" s="224">
        <v>45604</v>
      </c>
    </row>
    <row r="161" spans="1:13">
      <c r="A161" s="4">
        <v>45604</v>
      </c>
      <c r="B161" s="70" t="s">
        <v>41</v>
      </c>
      <c r="C161" s="70" t="s">
        <v>46</v>
      </c>
      <c r="D161" s="70" t="s">
        <v>139</v>
      </c>
      <c r="E161" s="59">
        <v>1</v>
      </c>
      <c r="F161" s="70" t="s">
        <v>44</v>
      </c>
      <c r="G161" s="70" t="s">
        <v>15</v>
      </c>
      <c r="H161" s="4">
        <v>45604</v>
      </c>
      <c r="I161" s="70" t="s">
        <v>356</v>
      </c>
      <c r="J161" s="70" t="s">
        <v>450</v>
      </c>
      <c r="K161" s="22">
        <f t="shared" si="3"/>
        <v>1</v>
      </c>
      <c r="L161" s="60">
        <v>0</v>
      </c>
      <c r="M161" s="224">
        <v>45604</v>
      </c>
    </row>
    <row r="162" spans="1:13">
      <c r="A162" s="4">
        <v>45604</v>
      </c>
      <c r="B162" s="70" t="s">
        <v>41</v>
      </c>
      <c r="C162" s="70" t="s">
        <v>46</v>
      </c>
      <c r="D162" s="70" t="s">
        <v>139</v>
      </c>
      <c r="E162" s="59">
        <v>2</v>
      </c>
      <c r="F162" s="70" t="s">
        <v>44</v>
      </c>
      <c r="G162" s="70" t="s">
        <v>37</v>
      </c>
      <c r="H162" s="4">
        <v>45604</v>
      </c>
      <c r="I162" s="70" t="s">
        <v>356</v>
      </c>
      <c r="J162" s="70" t="s">
        <v>1487</v>
      </c>
      <c r="K162" s="22">
        <f t="shared" si="3"/>
        <v>2</v>
      </c>
      <c r="L162" s="60">
        <v>0</v>
      </c>
      <c r="M162" s="224">
        <v>45604</v>
      </c>
    </row>
    <row r="163" spans="1:13">
      <c r="A163" s="4">
        <v>45604</v>
      </c>
      <c r="B163" s="70" t="s">
        <v>41</v>
      </c>
      <c r="C163" s="70" t="s">
        <v>46</v>
      </c>
      <c r="D163" s="70" t="s">
        <v>325</v>
      </c>
      <c r="E163" s="59">
        <v>1</v>
      </c>
      <c r="F163" s="70" t="s">
        <v>44</v>
      </c>
      <c r="G163" s="70" t="s">
        <v>14</v>
      </c>
      <c r="H163" s="4">
        <v>45604</v>
      </c>
      <c r="I163" s="70" t="s">
        <v>356</v>
      </c>
      <c r="J163" s="70" t="s">
        <v>375</v>
      </c>
      <c r="K163" s="22">
        <f t="shared" si="3"/>
        <v>1</v>
      </c>
      <c r="L163" s="60">
        <v>0</v>
      </c>
      <c r="M163" s="224">
        <v>45604</v>
      </c>
    </row>
    <row r="164" spans="1:13">
      <c r="A164" s="4">
        <v>45604</v>
      </c>
      <c r="B164" s="70" t="s">
        <v>41</v>
      </c>
      <c r="C164" s="70" t="s">
        <v>46</v>
      </c>
      <c r="D164" s="70" t="s">
        <v>325</v>
      </c>
      <c r="E164" s="59">
        <v>1</v>
      </c>
      <c r="F164" s="70" t="s">
        <v>44</v>
      </c>
      <c r="G164" s="70" t="s">
        <v>15</v>
      </c>
      <c r="H164" s="4">
        <v>45604</v>
      </c>
      <c r="I164" s="70" t="s">
        <v>356</v>
      </c>
      <c r="J164" s="70" t="s">
        <v>1040</v>
      </c>
      <c r="K164" s="22">
        <f t="shared" si="3"/>
        <v>1</v>
      </c>
      <c r="L164" s="60">
        <v>0</v>
      </c>
      <c r="M164" s="224">
        <v>45604</v>
      </c>
    </row>
    <row r="165" spans="1:13">
      <c r="A165" s="4">
        <v>45604</v>
      </c>
      <c r="B165" s="70" t="s">
        <v>41</v>
      </c>
      <c r="C165" s="70" t="s">
        <v>46</v>
      </c>
      <c r="D165" s="70" t="s">
        <v>325</v>
      </c>
      <c r="E165" s="59">
        <v>2</v>
      </c>
      <c r="F165" s="70" t="s">
        <v>44</v>
      </c>
      <c r="G165" s="70" t="s">
        <v>37</v>
      </c>
      <c r="H165" s="4">
        <v>45604</v>
      </c>
      <c r="I165" s="70" t="s">
        <v>356</v>
      </c>
      <c r="J165" s="70" t="s">
        <v>348</v>
      </c>
      <c r="K165" s="22">
        <f t="shared" ref="K165:K228" si="4">IF(H165="",0,IF(L165&gt;E165,"ERROR",E165-L165))</f>
        <v>2</v>
      </c>
      <c r="L165" s="60">
        <v>0</v>
      </c>
      <c r="M165" s="224">
        <v>45604</v>
      </c>
    </row>
    <row r="166" spans="1:13">
      <c r="A166" s="4">
        <v>45604</v>
      </c>
      <c r="B166" s="70" t="s">
        <v>41</v>
      </c>
      <c r="C166" s="70" t="s">
        <v>64</v>
      </c>
      <c r="D166" s="70" t="s">
        <v>628</v>
      </c>
      <c r="E166" s="59">
        <v>2</v>
      </c>
      <c r="F166" s="70" t="s">
        <v>44</v>
      </c>
      <c r="G166" s="70" t="s">
        <v>37</v>
      </c>
      <c r="H166" s="4">
        <v>45604</v>
      </c>
      <c r="I166" s="70" t="s">
        <v>356</v>
      </c>
      <c r="J166" s="70" t="s">
        <v>842</v>
      </c>
      <c r="K166" s="22">
        <f t="shared" si="4"/>
        <v>1</v>
      </c>
      <c r="L166" s="60">
        <v>1</v>
      </c>
      <c r="M166" s="224">
        <v>45604</v>
      </c>
    </row>
    <row r="167" spans="1:13">
      <c r="A167" s="4">
        <v>45604</v>
      </c>
      <c r="B167" s="70" t="s">
        <v>41</v>
      </c>
      <c r="C167" s="70" t="s">
        <v>64</v>
      </c>
      <c r="D167" s="70" t="s">
        <v>628</v>
      </c>
      <c r="E167" s="59">
        <v>1</v>
      </c>
      <c r="F167" s="70" t="s">
        <v>44</v>
      </c>
      <c r="G167" s="70" t="s">
        <v>14</v>
      </c>
      <c r="H167" s="4">
        <v>45604</v>
      </c>
      <c r="I167" s="70" t="s">
        <v>356</v>
      </c>
      <c r="J167" s="70" t="s">
        <v>629</v>
      </c>
      <c r="K167" s="22">
        <f t="shared" si="4"/>
        <v>0</v>
      </c>
      <c r="L167" s="60">
        <v>1</v>
      </c>
      <c r="M167" s="224">
        <v>45604</v>
      </c>
    </row>
    <row r="168" spans="1:13">
      <c r="A168" s="4">
        <v>45604</v>
      </c>
      <c r="B168" s="70" t="s">
        <v>41</v>
      </c>
      <c r="C168" s="70" t="s">
        <v>64</v>
      </c>
      <c r="D168" s="70" t="s">
        <v>628</v>
      </c>
      <c r="E168" s="59">
        <v>1</v>
      </c>
      <c r="F168" s="70" t="s">
        <v>44</v>
      </c>
      <c r="G168" s="70" t="s">
        <v>15</v>
      </c>
      <c r="H168" s="4">
        <v>45604</v>
      </c>
      <c r="I168" s="70" t="s">
        <v>356</v>
      </c>
      <c r="J168" s="70" t="s">
        <v>630</v>
      </c>
      <c r="K168" s="22">
        <f t="shared" si="4"/>
        <v>1</v>
      </c>
      <c r="L168" s="60">
        <v>0</v>
      </c>
      <c r="M168" s="224">
        <v>45604</v>
      </c>
    </row>
    <row r="169" spans="1:13">
      <c r="A169" s="4">
        <v>45604</v>
      </c>
      <c r="B169" s="70" t="s">
        <v>41</v>
      </c>
      <c r="C169" s="70" t="s">
        <v>64</v>
      </c>
      <c r="D169" s="70" t="s">
        <v>628</v>
      </c>
      <c r="E169" s="59">
        <v>3</v>
      </c>
      <c r="F169" s="70" t="s">
        <v>44</v>
      </c>
      <c r="G169" s="70" t="s">
        <v>17</v>
      </c>
      <c r="H169" s="4">
        <v>45604</v>
      </c>
      <c r="I169" s="70" t="s">
        <v>356</v>
      </c>
      <c r="J169" s="70" t="s">
        <v>988</v>
      </c>
      <c r="K169" s="22">
        <f t="shared" si="4"/>
        <v>2</v>
      </c>
      <c r="L169" s="60">
        <v>1</v>
      </c>
      <c r="M169" s="224">
        <v>45604</v>
      </c>
    </row>
    <row r="170" spans="1:13">
      <c r="A170" s="4">
        <v>45604</v>
      </c>
      <c r="B170" s="70" t="s">
        <v>41</v>
      </c>
      <c r="C170" s="70" t="s">
        <v>42</v>
      </c>
      <c r="D170" s="70" t="s">
        <v>180</v>
      </c>
      <c r="E170" s="59">
        <v>1</v>
      </c>
      <c r="F170" s="70" t="s">
        <v>44</v>
      </c>
      <c r="G170" s="70" t="s">
        <v>14</v>
      </c>
      <c r="H170" s="4">
        <v>45604</v>
      </c>
      <c r="I170" s="70" t="s">
        <v>356</v>
      </c>
      <c r="J170" s="70" t="s">
        <v>181</v>
      </c>
      <c r="K170" s="22">
        <f t="shared" si="4"/>
        <v>1</v>
      </c>
      <c r="L170" s="60">
        <v>0</v>
      </c>
      <c r="M170" s="224">
        <v>45604</v>
      </c>
    </row>
    <row r="171" spans="1:13">
      <c r="A171" s="4">
        <v>45604</v>
      </c>
      <c r="B171" s="70" t="s">
        <v>41</v>
      </c>
      <c r="C171" s="70" t="s">
        <v>42</v>
      </c>
      <c r="D171" s="70" t="s">
        <v>180</v>
      </c>
      <c r="E171" s="59">
        <v>1</v>
      </c>
      <c r="F171" s="70" t="s">
        <v>44</v>
      </c>
      <c r="G171" s="70" t="s">
        <v>15</v>
      </c>
      <c r="H171" s="4">
        <v>45604</v>
      </c>
      <c r="I171" s="70" t="s">
        <v>356</v>
      </c>
      <c r="J171" s="70" t="s">
        <v>182</v>
      </c>
      <c r="K171" s="22">
        <f t="shared" si="4"/>
        <v>1</v>
      </c>
      <c r="L171" s="60">
        <v>0</v>
      </c>
      <c r="M171" s="224">
        <v>45604</v>
      </c>
    </row>
    <row r="172" spans="1:13">
      <c r="A172" s="4">
        <v>45604</v>
      </c>
      <c r="B172" s="70" t="s">
        <v>41</v>
      </c>
      <c r="C172" s="70" t="s">
        <v>42</v>
      </c>
      <c r="D172" s="70" t="s">
        <v>180</v>
      </c>
      <c r="E172" s="59">
        <v>2</v>
      </c>
      <c r="F172" s="70" t="s">
        <v>44</v>
      </c>
      <c r="G172" s="70" t="s">
        <v>37</v>
      </c>
      <c r="H172" s="4">
        <v>45604</v>
      </c>
      <c r="I172" s="70" t="s">
        <v>356</v>
      </c>
      <c r="J172" s="70" t="s">
        <v>348</v>
      </c>
      <c r="K172" s="22">
        <f t="shared" si="4"/>
        <v>1</v>
      </c>
      <c r="L172" s="60">
        <v>1</v>
      </c>
      <c r="M172" s="224">
        <v>45604</v>
      </c>
    </row>
    <row r="173" spans="1:13">
      <c r="A173" s="4">
        <v>45604</v>
      </c>
      <c r="B173" s="70" t="s">
        <v>41</v>
      </c>
      <c r="C173" s="70" t="s">
        <v>42</v>
      </c>
      <c r="D173" s="70" t="s">
        <v>127</v>
      </c>
      <c r="E173" s="59">
        <v>1</v>
      </c>
      <c r="F173" s="70" t="s">
        <v>44</v>
      </c>
      <c r="G173" s="70" t="s">
        <v>14</v>
      </c>
      <c r="H173" s="4">
        <v>45604</v>
      </c>
      <c r="I173" s="70" t="s">
        <v>356</v>
      </c>
      <c r="J173" s="70" t="s">
        <v>486</v>
      </c>
      <c r="K173" s="22">
        <f t="shared" si="4"/>
        <v>1</v>
      </c>
      <c r="L173" s="60">
        <v>0</v>
      </c>
      <c r="M173" s="224">
        <v>45604</v>
      </c>
    </row>
    <row r="174" spans="1:13">
      <c r="A174" s="4">
        <v>45604</v>
      </c>
      <c r="B174" s="70" t="s">
        <v>41</v>
      </c>
      <c r="C174" s="70" t="s">
        <v>42</v>
      </c>
      <c r="D174" s="70" t="s">
        <v>127</v>
      </c>
      <c r="E174" s="59">
        <v>1</v>
      </c>
      <c r="F174" s="70" t="s">
        <v>44</v>
      </c>
      <c r="G174" s="70" t="s">
        <v>15</v>
      </c>
      <c r="H174" s="4">
        <v>45604</v>
      </c>
      <c r="I174" s="70" t="s">
        <v>356</v>
      </c>
      <c r="J174" s="70" t="s">
        <v>487</v>
      </c>
      <c r="K174" s="22">
        <f t="shared" si="4"/>
        <v>1</v>
      </c>
      <c r="L174" s="60">
        <v>0</v>
      </c>
      <c r="M174" s="224">
        <v>45604</v>
      </c>
    </row>
    <row r="175" spans="1:13">
      <c r="A175" s="4">
        <v>45604</v>
      </c>
      <c r="B175" s="70" t="s">
        <v>41</v>
      </c>
      <c r="C175" s="70" t="s">
        <v>42</v>
      </c>
      <c r="D175" s="70" t="s">
        <v>127</v>
      </c>
      <c r="E175" s="59">
        <v>2</v>
      </c>
      <c r="F175" s="70" t="s">
        <v>44</v>
      </c>
      <c r="G175" s="70" t="s">
        <v>37</v>
      </c>
      <c r="H175" s="4">
        <v>45604</v>
      </c>
      <c r="I175" s="70" t="s">
        <v>356</v>
      </c>
      <c r="J175" s="70" t="s">
        <v>146</v>
      </c>
      <c r="K175" s="22">
        <f t="shared" si="4"/>
        <v>2</v>
      </c>
      <c r="L175" s="60">
        <v>0</v>
      </c>
      <c r="M175" s="224">
        <v>45604</v>
      </c>
    </row>
    <row r="176" spans="1:13">
      <c r="A176" s="4">
        <v>45604</v>
      </c>
      <c r="B176" s="70" t="s">
        <v>41</v>
      </c>
      <c r="C176" s="70" t="s">
        <v>42</v>
      </c>
      <c r="D176" s="70" t="s">
        <v>131</v>
      </c>
      <c r="E176" s="59">
        <v>2</v>
      </c>
      <c r="F176" s="70" t="s">
        <v>44</v>
      </c>
      <c r="G176" s="70" t="s">
        <v>37</v>
      </c>
      <c r="H176" s="4">
        <v>45604</v>
      </c>
      <c r="I176" s="70" t="s">
        <v>356</v>
      </c>
      <c r="J176" s="70" t="s">
        <v>146</v>
      </c>
      <c r="K176" s="22">
        <f t="shared" si="4"/>
        <v>2</v>
      </c>
      <c r="L176" s="60">
        <v>0</v>
      </c>
      <c r="M176" s="224">
        <v>45604</v>
      </c>
    </row>
    <row r="177" spans="1:13">
      <c r="A177" s="4">
        <v>45604</v>
      </c>
      <c r="B177" s="70" t="s">
        <v>41</v>
      </c>
      <c r="C177" s="70" t="s">
        <v>42</v>
      </c>
      <c r="D177" s="70" t="s">
        <v>131</v>
      </c>
      <c r="E177" s="59">
        <v>1</v>
      </c>
      <c r="F177" s="70" t="s">
        <v>44</v>
      </c>
      <c r="G177" s="70" t="s">
        <v>14</v>
      </c>
      <c r="H177" s="4">
        <v>45604</v>
      </c>
      <c r="I177" s="70" t="s">
        <v>356</v>
      </c>
      <c r="J177" s="70" t="s">
        <v>769</v>
      </c>
      <c r="K177" s="22">
        <f t="shared" si="4"/>
        <v>1</v>
      </c>
      <c r="L177" s="60">
        <v>0</v>
      </c>
      <c r="M177" s="224">
        <v>45604</v>
      </c>
    </row>
    <row r="178" spans="1:13">
      <c r="A178" s="4">
        <v>45604</v>
      </c>
      <c r="B178" s="70" t="s">
        <v>41</v>
      </c>
      <c r="C178" s="70" t="s">
        <v>42</v>
      </c>
      <c r="D178" s="70" t="s">
        <v>131</v>
      </c>
      <c r="E178" s="59">
        <v>1</v>
      </c>
      <c r="F178" s="70" t="s">
        <v>44</v>
      </c>
      <c r="G178" s="70" t="s">
        <v>15</v>
      </c>
      <c r="H178" s="4">
        <v>45604</v>
      </c>
      <c r="I178" s="70" t="s">
        <v>356</v>
      </c>
      <c r="J178" s="70" t="s">
        <v>770</v>
      </c>
      <c r="K178" s="22">
        <f t="shared" si="4"/>
        <v>0</v>
      </c>
      <c r="L178" s="60">
        <v>1</v>
      </c>
      <c r="M178" s="224">
        <v>45604</v>
      </c>
    </row>
    <row r="179" spans="1:13">
      <c r="A179" s="4">
        <v>45604</v>
      </c>
      <c r="B179" s="70" t="s">
        <v>41</v>
      </c>
      <c r="C179" s="70" t="s">
        <v>42</v>
      </c>
      <c r="D179" s="70" t="s">
        <v>131</v>
      </c>
      <c r="E179" s="59">
        <v>4</v>
      </c>
      <c r="F179" s="70" t="s">
        <v>44</v>
      </c>
      <c r="G179" s="70" t="s">
        <v>17</v>
      </c>
      <c r="H179" s="4">
        <v>45604</v>
      </c>
      <c r="I179" s="70" t="s">
        <v>356</v>
      </c>
      <c r="J179" s="70" t="s">
        <v>136</v>
      </c>
      <c r="K179" s="22">
        <f t="shared" si="4"/>
        <v>4</v>
      </c>
      <c r="L179" s="60">
        <v>0</v>
      </c>
      <c r="M179" s="224">
        <v>45604</v>
      </c>
    </row>
    <row r="180" spans="1:13">
      <c r="A180" s="4">
        <v>45601</v>
      </c>
      <c r="B180" s="70" t="s">
        <v>41</v>
      </c>
      <c r="C180" s="70" t="s">
        <v>42</v>
      </c>
      <c r="D180" s="70" t="s">
        <v>127</v>
      </c>
      <c r="E180" s="59">
        <v>1</v>
      </c>
      <c r="F180" s="70" t="s">
        <v>44</v>
      </c>
      <c r="G180" s="70" t="s">
        <v>14</v>
      </c>
      <c r="H180" s="4">
        <v>45601</v>
      </c>
      <c r="I180" s="70" t="s">
        <v>356</v>
      </c>
      <c r="J180" s="70" t="s">
        <v>1003</v>
      </c>
      <c r="K180" s="22">
        <f t="shared" si="4"/>
        <v>1</v>
      </c>
      <c r="L180" s="60">
        <v>0</v>
      </c>
      <c r="M180" s="224">
        <v>45601</v>
      </c>
    </row>
    <row r="181" spans="1:13">
      <c r="A181" s="4">
        <v>45608</v>
      </c>
      <c r="B181" s="70" t="s">
        <v>41</v>
      </c>
      <c r="C181" s="70" t="s">
        <v>46</v>
      </c>
      <c r="D181" s="70" t="s">
        <v>43</v>
      </c>
      <c r="E181" s="59">
        <v>1</v>
      </c>
      <c r="F181" s="70" t="s">
        <v>44</v>
      </c>
      <c r="G181" s="70" t="s">
        <v>14</v>
      </c>
      <c r="H181" s="4">
        <v>45608</v>
      </c>
      <c r="I181" s="70" t="s">
        <v>356</v>
      </c>
      <c r="J181" s="70" t="s">
        <v>725</v>
      </c>
      <c r="K181" s="22">
        <f t="shared" si="4"/>
        <v>1</v>
      </c>
      <c r="L181" s="60">
        <v>0</v>
      </c>
      <c r="M181" s="224">
        <v>45608</v>
      </c>
    </row>
    <row r="182" spans="1:13">
      <c r="A182" s="4">
        <v>45608</v>
      </c>
      <c r="B182" s="70" t="s">
        <v>41</v>
      </c>
      <c r="C182" s="70" t="s">
        <v>46</v>
      </c>
      <c r="D182" s="70" t="s">
        <v>43</v>
      </c>
      <c r="E182" s="59">
        <v>1</v>
      </c>
      <c r="F182" s="70" t="s">
        <v>44</v>
      </c>
      <c r="G182" s="70" t="s">
        <v>15</v>
      </c>
      <c r="H182" s="4">
        <v>45608</v>
      </c>
      <c r="I182" s="70" t="s">
        <v>356</v>
      </c>
      <c r="J182" s="3">
        <v>2612</v>
      </c>
      <c r="K182" s="22">
        <f t="shared" si="4"/>
        <v>1</v>
      </c>
      <c r="L182" s="60">
        <v>0</v>
      </c>
      <c r="M182" s="224">
        <v>45608</v>
      </c>
    </row>
    <row r="183" spans="1:13">
      <c r="A183" s="4">
        <v>45608</v>
      </c>
      <c r="B183" s="70" t="s">
        <v>41</v>
      </c>
      <c r="C183" s="70" t="s">
        <v>42</v>
      </c>
      <c r="D183" s="70" t="s">
        <v>180</v>
      </c>
      <c r="E183" s="59">
        <v>1</v>
      </c>
      <c r="F183" s="70" t="s">
        <v>44</v>
      </c>
      <c r="G183" s="70" t="s">
        <v>14</v>
      </c>
      <c r="H183" s="4">
        <v>45608</v>
      </c>
      <c r="I183" s="70" t="s">
        <v>356</v>
      </c>
      <c r="J183" s="70" t="s">
        <v>346</v>
      </c>
      <c r="K183" s="22">
        <f t="shared" si="4"/>
        <v>1</v>
      </c>
      <c r="L183" s="60">
        <v>0</v>
      </c>
      <c r="M183" s="224">
        <v>45608</v>
      </c>
    </row>
    <row r="184" spans="1:13">
      <c r="A184" s="4">
        <v>45608</v>
      </c>
      <c r="B184" s="70" t="s">
        <v>41</v>
      </c>
      <c r="C184" s="70" t="s">
        <v>42</v>
      </c>
      <c r="D184" s="70" t="s">
        <v>180</v>
      </c>
      <c r="E184" s="59">
        <v>1</v>
      </c>
      <c r="F184" s="70" t="s">
        <v>44</v>
      </c>
      <c r="G184" s="70" t="s">
        <v>15</v>
      </c>
      <c r="H184" s="4">
        <v>45608</v>
      </c>
      <c r="I184" s="70" t="s">
        <v>356</v>
      </c>
      <c r="J184" s="70" t="s">
        <v>347</v>
      </c>
      <c r="K184" s="22">
        <f t="shared" si="4"/>
        <v>0</v>
      </c>
      <c r="L184" s="60">
        <v>1</v>
      </c>
      <c r="M184" s="224">
        <v>45608</v>
      </c>
    </row>
    <row r="185" spans="1:13">
      <c r="A185" s="4">
        <v>45608</v>
      </c>
      <c r="B185" s="70" t="s">
        <v>41</v>
      </c>
      <c r="C185" s="70" t="s">
        <v>42</v>
      </c>
      <c r="D185" s="70" t="s">
        <v>180</v>
      </c>
      <c r="E185" s="59">
        <v>1</v>
      </c>
      <c r="F185" s="70" t="s">
        <v>44</v>
      </c>
      <c r="G185" s="70" t="s">
        <v>37</v>
      </c>
      <c r="H185" s="4">
        <v>45608</v>
      </c>
      <c r="I185" s="70" t="s">
        <v>356</v>
      </c>
      <c r="J185" s="70" t="s">
        <v>348</v>
      </c>
      <c r="K185" s="22">
        <f t="shared" si="4"/>
        <v>1</v>
      </c>
      <c r="L185" s="60">
        <v>0</v>
      </c>
      <c r="M185" s="224">
        <v>45608</v>
      </c>
    </row>
    <row r="186" spans="1:13">
      <c r="A186" s="4">
        <v>45610</v>
      </c>
      <c r="B186" s="70" t="s">
        <v>41</v>
      </c>
      <c r="C186" s="70" t="s">
        <v>46</v>
      </c>
      <c r="D186" s="70" t="s">
        <v>325</v>
      </c>
      <c r="E186" s="59">
        <f>2+2</f>
        <v>4</v>
      </c>
      <c r="F186" s="70" t="s">
        <v>44</v>
      </c>
      <c r="G186" s="70" t="s">
        <v>37</v>
      </c>
      <c r="H186" s="4">
        <v>45610</v>
      </c>
      <c r="I186" s="70" t="s">
        <v>356</v>
      </c>
      <c r="J186" s="70" t="s">
        <v>1806</v>
      </c>
      <c r="K186" s="22">
        <f t="shared" si="4"/>
        <v>0</v>
      </c>
      <c r="L186" s="60">
        <f>2+2</f>
        <v>4</v>
      </c>
      <c r="M186" s="224">
        <v>45610</v>
      </c>
    </row>
    <row r="187" spans="1:13">
      <c r="A187" s="4">
        <v>45610</v>
      </c>
      <c r="B187" s="70" t="s">
        <v>41</v>
      </c>
      <c r="C187" s="70" t="s">
        <v>46</v>
      </c>
      <c r="D187" s="70" t="s">
        <v>325</v>
      </c>
      <c r="E187" s="59">
        <v>1</v>
      </c>
      <c r="F187" s="70" t="s">
        <v>44</v>
      </c>
      <c r="G187" s="70" t="s">
        <v>14</v>
      </c>
      <c r="H187" s="4">
        <v>45610</v>
      </c>
      <c r="I187" s="70" t="s">
        <v>356</v>
      </c>
      <c r="J187" s="70" t="s">
        <v>372</v>
      </c>
      <c r="K187" s="22">
        <f t="shared" si="4"/>
        <v>1</v>
      </c>
      <c r="L187" s="60">
        <v>0</v>
      </c>
      <c r="M187" s="224">
        <v>45610</v>
      </c>
    </row>
    <row r="188" spans="1:13">
      <c r="A188" s="4">
        <v>45610</v>
      </c>
      <c r="B188" s="70" t="s">
        <v>41</v>
      </c>
      <c r="C188" s="70" t="s">
        <v>46</v>
      </c>
      <c r="D188" s="70" t="s">
        <v>325</v>
      </c>
      <c r="E188" s="59">
        <v>1</v>
      </c>
      <c r="F188" s="70" t="s">
        <v>44</v>
      </c>
      <c r="G188" s="70" t="s">
        <v>15</v>
      </c>
      <c r="H188" s="4">
        <v>45610</v>
      </c>
      <c r="I188" s="70" t="s">
        <v>356</v>
      </c>
      <c r="J188" s="70" t="s">
        <v>996</v>
      </c>
      <c r="K188" s="22">
        <f t="shared" si="4"/>
        <v>1</v>
      </c>
      <c r="L188" s="60">
        <v>0</v>
      </c>
      <c r="M188" s="224">
        <v>45610</v>
      </c>
    </row>
    <row r="189" spans="1:13">
      <c r="A189" s="4">
        <v>45610</v>
      </c>
      <c r="B189" s="70" t="s">
        <v>41</v>
      </c>
      <c r="C189" s="70" t="s">
        <v>46</v>
      </c>
      <c r="D189" s="70" t="s">
        <v>325</v>
      </c>
      <c r="E189" s="59">
        <v>1</v>
      </c>
      <c r="F189" s="70" t="s">
        <v>44</v>
      </c>
      <c r="G189" s="70" t="s">
        <v>14</v>
      </c>
      <c r="H189" s="4">
        <v>45610</v>
      </c>
      <c r="I189" s="70" t="s">
        <v>356</v>
      </c>
      <c r="J189" s="70" t="s">
        <v>447</v>
      </c>
      <c r="K189" s="22">
        <f t="shared" si="4"/>
        <v>1</v>
      </c>
      <c r="L189" s="60">
        <v>0</v>
      </c>
      <c r="M189" s="224">
        <v>45610</v>
      </c>
    </row>
    <row r="190" spans="1:13">
      <c r="A190" s="4">
        <v>45610</v>
      </c>
      <c r="B190" s="70" t="s">
        <v>41</v>
      </c>
      <c r="C190" s="70" t="s">
        <v>46</v>
      </c>
      <c r="D190" s="70" t="s">
        <v>325</v>
      </c>
      <c r="E190" s="59">
        <v>1</v>
      </c>
      <c r="F190" s="70" t="s">
        <v>44</v>
      </c>
      <c r="G190" s="70" t="s">
        <v>15</v>
      </c>
      <c r="H190" s="4">
        <v>45610</v>
      </c>
      <c r="I190" s="70" t="s">
        <v>356</v>
      </c>
      <c r="J190" s="70" t="s">
        <v>448</v>
      </c>
      <c r="K190" s="22">
        <f t="shared" si="4"/>
        <v>1</v>
      </c>
      <c r="L190" s="60">
        <v>0</v>
      </c>
      <c r="M190" s="224">
        <v>45610</v>
      </c>
    </row>
    <row r="191" spans="1:13">
      <c r="A191" s="4">
        <v>45610</v>
      </c>
      <c r="B191" s="70" t="s">
        <v>41</v>
      </c>
      <c r="C191" s="70" t="s">
        <v>46</v>
      </c>
      <c r="D191" s="70" t="s">
        <v>168</v>
      </c>
      <c r="E191" s="59">
        <v>1</v>
      </c>
      <c r="F191" s="70" t="s">
        <v>44</v>
      </c>
      <c r="G191" s="70" t="s">
        <v>14</v>
      </c>
      <c r="H191" s="4">
        <v>45610</v>
      </c>
      <c r="I191" s="70" t="s">
        <v>356</v>
      </c>
      <c r="J191" s="70" t="s">
        <v>478</v>
      </c>
      <c r="K191" s="22">
        <f t="shared" si="4"/>
        <v>1</v>
      </c>
      <c r="L191" s="60">
        <v>0</v>
      </c>
      <c r="M191" s="224">
        <v>45610</v>
      </c>
    </row>
    <row r="192" spans="1:13">
      <c r="A192" s="4">
        <v>45610</v>
      </c>
      <c r="B192" s="70" t="s">
        <v>41</v>
      </c>
      <c r="C192" s="70" t="s">
        <v>46</v>
      </c>
      <c r="D192" s="70" t="s">
        <v>168</v>
      </c>
      <c r="E192" s="59">
        <v>1</v>
      </c>
      <c r="F192" s="70" t="s">
        <v>44</v>
      </c>
      <c r="G192" s="70" t="s">
        <v>15</v>
      </c>
      <c r="H192" s="4">
        <v>45610</v>
      </c>
      <c r="I192" s="70" t="s">
        <v>356</v>
      </c>
      <c r="J192" s="70" t="s">
        <v>479</v>
      </c>
      <c r="K192" s="22">
        <f t="shared" si="4"/>
        <v>1</v>
      </c>
      <c r="L192" s="60">
        <v>0</v>
      </c>
      <c r="M192" s="224">
        <v>45610</v>
      </c>
    </row>
    <row r="193" spans="1:14">
      <c r="A193" s="4">
        <v>45610</v>
      </c>
      <c r="B193" s="70" t="s">
        <v>41</v>
      </c>
      <c r="C193" s="70" t="s">
        <v>46</v>
      </c>
      <c r="D193" s="70" t="s">
        <v>168</v>
      </c>
      <c r="E193" s="59">
        <v>2</v>
      </c>
      <c r="F193" s="70" t="s">
        <v>44</v>
      </c>
      <c r="G193" s="70" t="s">
        <v>37</v>
      </c>
      <c r="H193" s="4">
        <v>45610</v>
      </c>
      <c r="I193" s="70" t="s">
        <v>356</v>
      </c>
      <c r="J193" s="70" t="s">
        <v>1807</v>
      </c>
      <c r="K193" s="22">
        <f t="shared" si="4"/>
        <v>2</v>
      </c>
      <c r="L193" s="60">
        <v>0</v>
      </c>
      <c r="M193" s="224">
        <v>45610</v>
      </c>
    </row>
    <row r="194" spans="1:14">
      <c r="A194" s="4">
        <v>45610</v>
      </c>
      <c r="B194" s="70" t="s">
        <v>41</v>
      </c>
      <c r="C194" s="70" t="s">
        <v>46</v>
      </c>
      <c r="D194" s="70" t="s">
        <v>168</v>
      </c>
      <c r="E194" s="59">
        <v>1</v>
      </c>
      <c r="F194" s="70" t="s">
        <v>44</v>
      </c>
      <c r="G194" s="70" t="s">
        <v>14</v>
      </c>
      <c r="H194" s="4">
        <v>45610</v>
      </c>
      <c r="I194" s="70" t="s">
        <v>356</v>
      </c>
      <c r="J194" s="70" t="s">
        <v>670</v>
      </c>
      <c r="K194" s="22">
        <f t="shared" si="4"/>
        <v>1</v>
      </c>
      <c r="L194" s="60">
        <v>0</v>
      </c>
      <c r="M194" s="224">
        <v>45610</v>
      </c>
    </row>
    <row r="195" spans="1:14">
      <c r="A195" s="4">
        <v>45610</v>
      </c>
      <c r="B195" s="70" t="s">
        <v>41</v>
      </c>
      <c r="C195" s="70" t="s">
        <v>46</v>
      </c>
      <c r="D195" s="70" t="s">
        <v>168</v>
      </c>
      <c r="E195" s="59">
        <v>1</v>
      </c>
      <c r="F195" s="70" t="s">
        <v>44</v>
      </c>
      <c r="G195" s="70" t="s">
        <v>15</v>
      </c>
      <c r="H195" s="4">
        <v>45610</v>
      </c>
      <c r="I195" s="70" t="s">
        <v>356</v>
      </c>
      <c r="J195" s="70" t="s">
        <v>671</v>
      </c>
      <c r="K195" s="22">
        <f t="shared" si="4"/>
        <v>0</v>
      </c>
      <c r="L195" s="60">
        <v>1</v>
      </c>
      <c r="M195" s="224">
        <v>45610</v>
      </c>
    </row>
    <row r="196" spans="1:14">
      <c r="A196" s="4">
        <v>45610</v>
      </c>
      <c r="B196" s="70" t="s">
        <v>41</v>
      </c>
      <c r="C196" s="70" t="s">
        <v>46</v>
      </c>
      <c r="D196" s="70" t="s">
        <v>168</v>
      </c>
      <c r="E196" s="59">
        <v>2</v>
      </c>
      <c r="F196" s="70" t="s">
        <v>44</v>
      </c>
      <c r="G196" s="70" t="s">
        <v>37</v>
      </c>
      <c r="H196" s="4">
        <v>45610</v>
      </c>
      <c r="I196" s="70" t="s">
        <v>356</v>
      </c>
      <c r="J196" s="70" t="s">
        <v>676</v>
      </c>
      <c r="K196" s="22">
        <f t="shared" si="4"/>
        <v>1</v>
      </c>
      <c r="L196" s="60">
        <v>1</v>
      </c>
      <c r="M196" s="224">
        <v>45610</v>
      </c>
    </row>
    <row r="197" spans="1:14">
      <c r="A197" s="4">
        <v>45611</v>
      </c>
      <c r="B197" s="70" t="s">
        <v>41</v>
      </c>
      <c r="C197" s="70" t="s">
        <v>42</v>
      </c>
      <c r="D197" s="70" t="s">
        <v>323</v>
      </c>
      <c r="E197" s="59">
        <v>2</v>
      </c>
      <c r="F197" s="70" t="s">
        <v>44</v>
      </c>
      <c r="G197" s="70" t="s">
        <v>32</v>
      </c>
      <c r="H197" s="4">
        <v>45611</v>
      </c>
      <c r="I197" s="70" t="s">
        <v>356</v>
      </c>
      <c r="J197" s="70" t="s">
        <v>460</v>
      </c>
      <c r="K197" s="22">
        <f t="shared" si="4"/>
        <v>1</v>
      </c>
      <c r="L197" s="60">
        <v>1</v>
      </c>
      <c r="M197" s="224">
        <v>45611</v>
      </c>
    </row>
    <row r="198" spans="1:14">
      <c r="A198" s="4">
        <v>45611</v>
      </c>
      <c r="B198" s="70" t="s">
        <v>41</v>
      </c>
      <c r="C198" s="70" t="s">
        <v>42</v>
      </c>
      <c r="D198" s="70" t="s">
        <v>323</v>
      </c>
      <c r="E198" s="59">
        <v>6</v>
      </c>
      <c r="F198" s="70" t="s">
        <v>44</v>
      </c>
      <c r="G198" s="70" t="s">
        <v>17</v>
      </c>
      <c r="H198" s="4">
        <v>45611</v>
      </c>
      <c r="I198" s="70" t="s">
        <v>356</v>
      </c>
      <c r="J198" s="70" t="s">
        <v>1808</v>
      </c>
      <c r="K198" s="22">
        <f t="shared" si="4"/>
        <v>6</v>
      </c>
      <c r="L198" s="60">
        <v>0</v>
      </c>
      <c r="M198" s="224">
        <v>45611</v>
      </c>
    </row>
    <row r="199" spans="1:14">
      <c r="A199" s="4">
        <v>45611</v>
      </c>
      <c r="B199" s="70" t="s">
        <v>41</v>
      </c>
      <c r="C199" s="70" t="s">
        <v>42</v>
      </c>
      <c r="D199" s="70" t="s">
        <v>323</v>
      </c>
      <c r="E199" s="59">
        <v>1</v>
      </c>
      <c r="F199" s="70" t="s">
        <v>44</v>
      </c>
      <c r="G199" s="70" t="s">
        <v>14</v>
      </c>
      <c r="H199" s="4">
        <v>45611</v>
      </c>
      <c r="I199" s="70" t="s">
        <v>356</v>
      </c>
      <c r="J199" s="3">
        <v>1550</v>
      </c>
      <c r="K199" s="22">
        <f t="shared" si="4"/>
        <v>1</v>
      </c>
      <c r="L199" s="60">
        <v>0</v>
      </c>
      <c r="M199" s="224">
        <v>45611</v>
      </c>
    </row>
    <row r="200" spans="1:14">
      <c r="A200" s="4">
        <v>45611</v>
      </c>
      <c r="B200" s="70" t="s">
        <v>41</v>
      </c>
      <c r="C200" s="70" t="s">
        <v>42</v>
      </c>
      <c r="D200" s="70" t="s">
        <v>323</v>
      </c>
      <c r="E200" s="59">
        <v>1</v>
      </c>
      <c r="F200" s="70" t="s">
        <v>44</v>
      </c>
      <c r="G200" s="70" t="s">
        <v>15</v>
      </c>
      <c r="H200" s="4">
        <v>45611</v>
      </c>
      <c r="I200" s="70" t="s">
        <v>356</v>
      </c>
      <c r="J200" s="70" t="s">
        <v>491</v>
      </c>
      <c r="K200" s="22">
        <f t="shared" si="4"/>
        <v>1</v>
      </c>
      <c r="L200" s="60">
        <v>0</v>
      </c>
      <c r="M200" s="224">
        <v>45611</v>
      </c>
    </row>
    <row r="201" spans="1:14">
      <c r="A201" s="4">
        <v>45611</v>
      </c>
      <c r="B201" s="70" t="s">
        <v>41</v>
      </c>
      <c r="C201" s="70" t="s">
        <v>42</v>
      </c>
      <c r="D201" s="70" t="s">
        <v>323</v>
      </c>
      <c r="E201" s="59">
        <v>2</v>
      </c>
      <c r="F201" s="70" t="s">
        <v>44</v>
      </c>
      <c r="G201" s="70" t="s">
        <v>37</v>
      </c>
      <c r="H201" s="4">
        <v>45611</v>
      </c>
      <c r="I201" s="70" t="s">
        <v>356</v>
      </c>
      <c r="J201" s="70" t="s">
        <v>455</v>
      </c>
      <c r="K201" s="22">
        <f t="shared" si="4"/>
        <v>2</v>
      </c>
      <c r="L201" s="60">
        <v>0</v>
      </c>
      <c r="M201" s="224">
        <v>45611</v>
      </c>
    </row>
    <row r="202" spans="1:14">
      <c r="A202" s="4">
        <v>45614</v>
      </c>
      <c r="B202" s="70" t="s">
        <v>41</v>
      </c>
      <c r="C202" s="70" t="s">
        <v>42</v>
      </c>
      <c r="D202" s="70" t="s">
        <v>127</v>
      </c>
      <c r="E202" s="59">
        <v>1</v>
      </c>
      <c r="F202" s="70" t="s">
        <v>44</v>
      </c>
      <c r="G202" s="70" t="s">
        <v>15</v>
      </c>
      <c r="H202" s="4">
        <v>45614</v>
      </c>
      <c r="I202" s="70" t="s">
        <v>356</v>
      </c>
      <c r="J202" s="70" t="s">
        <v>1415</v>
      </c>
      <c r="K202" s="22">
        <f t="shared" si="4"/>
        <v>1</v>
      </c>
      <c r="L202" s="60">
        <v>0</v>
      </c>
      <c r="M202" s="224">
        <v>45614</v>
      </c>
    </row>
    <row r="203" spans="1:14">
      <c r="A203" s="4">
        <v>45614</v>
      </c>
      <c r="B203" s="70" t="s">
        <v>41</v>
      </c>
      <c r="C203" s="70" t="s">
        <v>42</v>
      </c>
      <c r="D203" s="70" t="s">
        <v>127</v>
      </c>
      <c r="E203" s="59">
        <v>5</v>
      </c>
      <c r="F203" s="70" t="s">
        <v>44</v>
      </c>
      <c r="G203" s="70" t="s">
        <v>17</v>
      </c>
      <c r="H203" s="4">
        <v>45614</v>
      </c>
      <c r="I203" s="70" t="s">
        <v>356</v>
      </c>
      <c r="J203" s="70" t="s">
        <v>373</v>
      </c>
      <c r="K203" s="22">
        <f t="shared" si="4"/>
        <v>5</v>
      </c>
      <c r="L203" s="60">
        <v>0</v>
      </c>
      <c r="M203" s="224">
        <v>45614</v>
      </c>
    </row>
    <row r="204" spans="1:14">
      <c r="A204" s="4">
        <v>45615</v>
      </c>
      <c r="B204" s="70" t="s">
        <v>41</v>
      </c>
      <c r="C204" s="70" t="s">
        <v>46</v>
      </c>
      <c r="D204" s="70" t="s">
        <v>168</v>
      </c>
      <c r="E204" s="59">
        <v>1</v>
      </c>
      <c r="F204" s="70" t="s">
        <v>44</v>
      </c>
      <c r="G204" s="70" t="s">
        <v>14</v>
      </c>
      <c r="H204" s="4">
        <v>45615</v>
      </c>
      <c r="I204" s="70" t="s">
        <v>356</v>
      </c>
      <c r="J204" s="70" t="s">
        <v>172</v>
      </c>
      <c r="K204" s="22">
        <f t="shared" si="4"/>
        <v>1</v>
      </c>
      <c r="L204" s="60">
        <v>0</v>
      </c>
      <c r="M204" s="224">
        <v>45615</v>
      </c>
    </row>
    <row r="205" spans="1:14">
      <c r="A205" s="4">
        <v>45609</v>
      </c>
      <c r="B205" s="70" t="s">
        <v>41</v>
      </c>
      <c r="C205" s="70" t="s">
        <v>42</v>
      </c>
      <c r="D205" s="70" t="s">
        <v>43</v>
      </c>
      <c r="E205" s="59">
        <v>36</v>
      </c>
      <c r="F205" s="70" t="s">
        <v>44</v>
      </c>
      <c r="G205" s="70" t="s">
        <v>37</v>
      </c>
      <c r="H205" s="4">
        <v>45610</v>
      </c>
      <c r="I205" s="70" t="s">
        <v>356</v>
      </c>
      <c r="J205" s="70" t="s">
        <v>1809</v>
      </c>
      <c r="K205" s="22">
        <f t="shared" si="4"/>
        <v>36</v>
      </c>
      <c r="L205" s="60">
        <v>0</v>
      </c>
      <c r="N205" s="281" t="s">
        <v>1054</v>
      </c>
    </row>
    <row r="206" spans="1:14">
      <c r="A206" s="4">
        <v>45609</v>
      </c>
      <c r="B206" s="70" t="s">
        <v>41</v>
      </c>
      <c r="C206" s="70" t="s">
        <v>42</v>
      </c>
      <c r="D206" s="70" t="s">
        <v>43</v>
      </c>
      <c r="E206" s="59">
        <v>29</v>
      </c>
      <c r="F206" s="70" t="s">
        <v>44</v>
      </c>
      <c r="G206" s="70" t="s">
        <v>37</v>
      </c>
      <c r="H206" s="4">
        <v>45610</v>
      </c>
      <c r="I206" s="70" t="s">
        <v>356</v>
      </c>
      <c r="J206" s="70" t="s">
        <v>1810</v>
      </c>
      <c r="K206" s="22">
        <f t="shared" si="4"/>
        <v>26</v>
      </c>
      <c r="L206" s="60">
        <v>3</v>
      </c>
      <c r="N206" s="281" t="s">
        <v>1054</v>
      </c>
    </row>
    <row r="207" spans="1:14">
      <c r="A207" s="4">
        <v>45609</v>
      </c>
      <c r="B207" s="70" t="s">
        <v>41</v>
      </c>
      <c r="C207" s="70" t="s">
        <v>42</v>
      </c>
      <c r="D207" s="70" t="s">
        <v>43</v>
      </c>
      <c r="E207" s="59">
        <v>38</v>
      </c>
      <c r="F207" s="70" t="s">
        <v>44</v>
      </c>
      <c r="G207" s="70" t="s">
        <v>37</v>
      </c>
      <c r="H207" s="4">
        <v>45611</v>
      </c>
      <c r="I207" s="70" t="s">
        <v>356</v>
      </c>
      <c r="J207" s="70" t="s">
        <v>1811</v>
      </c>
      <c r="K207" s="22">
        <f t="shared" si="4"/>
        <v>23</v>
      </c>
      <c r="L207" s="60">
        <v>15</v>
      </c>
      <c r="N207" s="281" t="s">
        <v>1013</v>
      </c>
    </row>
    <row r="208" spans="1:14">
      <c r="A208" s="4">
        <v>45609</v>
      </c>
      <c r="B208" s="70" t="s">
        <v>41</v>
      </c>
      <c r="C208" s="70" t="s">
        <v>42</v>
      </c>
      <c r="D208" s="70" t="s">
        <v>43</v>
      </c>
      <c r="E208" s="59">
        <v>8</v>
      </c>
      <c r="F208" s="70" t="s">
        <v>44</v>
      </c>
      <c r="G208" s="70" t="s">
        <v>37</v>
      </c>
      <c r="H208" s="4">
        <v>45601</v>
      </c>
      <c r="I208" s="70" t="s">
        <v>356</v>
      </c>
      <c r="J208" s="70" t="s">
        <v>1812</v>
      </c>
      <c r="K208" s="22">
        <f t="shared" si="4"/>
        <v>3</v>
      </c>
      <c r="L208" s="60">
        <v>5</v>
      </c>
      <c r="N208" s="281" t="s">
        <v>1013</v>
      </c>
    </row>
    <row r="209" spans="1:14">
      <c r="A209" s="4">
        <v>45614</v>
      </c>
      <c r="B209" s="70" t="s">
        <v>41</v>
      </c>
      <c r="C209" s="70" t="s">
        <v>49</v>
      </c>
      <c r="D209" s="70" t="s">
        <v>43</v>
      </c>
      <c r="E209" s="59">
        <v>43</v>
      </c>
      <c r="F209" s="70" t="s">
        <v>44</v>
      </c>
      <c r="G209" s="70" t="s">
        <v>37</v>
      </c>
      <c r="H209" s="4">
        <v>45615</v>
      </c>
      <c r="I209" s="70" t="s">
        <v>356</v>
      </c>
      <c r="J209" s="70" t="s">
        <v>876</v>
      </c>
      <c r="K209" s="22">
        <f t="shared" si="4"/>
        <v>43</v>
      </c>
      <c r="L209" s="60">
        <v>0</v>
      </c>
      <c r="N209" s="281" t="s">
        <v>1054</v>
      </c>
    </row>
    <row r="210" spans="1:14">
      <c r="A210" s="4">
        <v>45614</v>
      </c>
      <c r="B210" s="70" t="s">
        <v>41</v>
      </c>
      <c r="C210" s="70" t="s">
        <v>49</v>
      </c>
      <c r="D210" s="70" t="s">
        <v>43</v>
      </c>
      <c r="E210" s="59">
        <v>36</v>
      </c>
      <c r="F210" s="70" t="s">
        <v>44</v>
      </c>
      <c r="G210" s="70" t="s">
        <v>37</v>
      </c>
      <c r="H210" s="4">
        <v>45615</v>
      </c>
      <c r="I210" s="70" t="s">
        <v>356</v>
      </c>
      <c r="J210" s="70" t="s">
        <v>1813</v>
      </c>
      <c r="K210" s="22">
        <f t="shared" si="4"/>
        <v>33</v>
      </c>
      <c r="L210" s="60">
        <v>3</v>
      </c>
      <c r="N210" s="281" t="s">
        <v>1008</v>
      </c>
    </row>
    <row r="211" spans="1:14">
      <c r="A211" s="4">
        <v>45614</v>
      </c>
      <c r="B211" s="70" t="s">
        <v>41</v>
      </c>
      <c r="C211" s="70" t="s">
        <v>49</v>
      </c>
      <c r="D211" s="70" t="s">
        <v>43</v>
      </c>
      <c r="E211" s="59">
        <v>48</v>
      </c>
      <c r="F211" s="70" t="s">
        <v>44</v>
      </c>
      <c r="G211" s="70" t="s">
        <v>37</v>
      </c>
      <c r="H211" s="4">
        <v>45615</v>
      </c>
      <c r="I211" s="70" t="s">
        <v>356</v>
      </c>
      <c r="J211" s="70" t="s">
        <v>1814</v>
      </c>
      <c r="K211" s="22">
        <f t="shared" si="4"/>
        <v>43</v>
      </c>
      <c r="L211" s="60">
        <v>5</v>
      </c>
      <c r="N211" s="281" t="s">
        <v>1013</v>
      </c>
    </row>
    <row r="212" spans="1:14">
      <c r="A212" s="4">
        <v>45602</v>
      </c>
      <c r="B212" s="70" t="s">
        <v>41</v>
      </c>
      <c r="C212" s="70" t="s">
        <v>46</v>
      </c>
      <c r="D212" s="70" t="s">
        <v>43</v>
      </c>
      <c r="E212" s="59">
        <v>30</v>
      </c>
      <c r="F212" s="70" t="s">
        <v>44</v>
      </c>
      <c r="G212" s="70" t="s">
        <v>37</v>
      </c>
      <c r="H212" s="4">
        <v>45607</v>
      </c>
      <c r="I212" s="70" t="s">
        <v>356</v>
      </c>
      <c r="J212" s="70" t="s">
        <v>1815</v>
      </c>
      <c r="K212" s="22">
        <f t="shared" si="4"/>
        <v>25</v>
      </c>
      <c r="L212" s="60">
        <v>5</v>
      </c>
      <c r="M212" s="224">
        <v>45607</v>
      </c>
      <c r="N212" s="281" t="s">
        <v>1013</v>
      </c>
    </row>
    <row r="213" spans="1:14">
      <c r="A213" s="4">
        <v>45602</v>
      </c>
      <c r="B213" s="70" t="s">
        <v>41</v>
      </c>
      <c r="C213" s="70" t="s">
        <v>46</v>
      </c>
      <c r="D213" s="70" t="s">
        <v>43</v>
      </c>
      <c r="E213" s="59">
        <v>31</v>
      </c>
      <c r="F213" s="70" t="s">
        <v>44</v>
      </c>
      <c r="G213" s="70" t="s">
        <v>37</v>
      </c>
      <c r="H213" s="4">
        <v>45607</v>
      </c>
      <c r="I213" s="70" t="s">
        <v>356</v>
      </c>
      <c r="J213" s="70" t="s">
        <v>117</v>
      </c>
      <c r="K213" s="22">
        <f t="shared" si="4"/>
        <v>27</v>
      </c>
      <c r="L213" s="60">
        <v>4</v>
      </c>
      <c r="M213" s="224">
        <v>45607</v>
      </c>
      <c r="N213" s="281" t="s">
        <v>1013</v>
      </c>
    </row>
    <row r="214" spans="1:14">
      <c r="A214" s="4">
        <v>45601</v>
      </c>
      <c r="B214" s="70" t="s">
        <v>41</v>
      </c>
      <c r="C214" s="70" t="s">
        <v>42</v>
      </c>
      <c r="D214" s="70" t="s">
        <v>43</v>
      </c>
      <c r="E214" s="59">
        <v>6</v>
      </c>
      <c r="F214" s="70" t="s">
        <v>44</v>
      </c>
      <c r="G214" s="70" t="s">
        <v>17</v>
      </c>
      <c r="H214" s="115">
        <v>45608</v>
      </c>
      <c r="I214" s="70" t="s">
        <v>356</v>
      </c>
      <c r="J214" s="70" t="s">
        <v>1816</v>
      </c>
      <c r="K214" s="22">
        <f t="shared" si="4"/>
        <v>4</v>
      </c>
      <c r="L214" s="60">
        <v>2</v>
      </c>
      <c r="M214" s="224">
        <v>45609</v>
      </c>
      <c r="N214" s="281" t="s">
        <v>1017</v>
      </c>
    </row>
    <row r="215" spans="1:14">
      <c r="A215" s="4">
        <v>45601</v>
      </c>
      <c r="B215" s="70" t="s">
        <v>41</v>
      </c>
      <c r="C215" s="70" t="s">
        <v>42</v>
      </c>
      <c r="D215" s="70" t="s">
        <v>43</v>
      </c>
      <c r="E215" s="59">
        <v>30</v>
      </c>
      <c r="F215" s="70" t="s">
        <v>44</v>
      </c>
      <c r="G215" s="70" t="s">
        <v>17</v>
      </c>
      <c r="H215" s="4">
        <v>45608</v>
      </c>
      <c r="I215" s="70" t="s">
        <v>356</v>
      </c>
      <c r="J215" s="70" t="s">
        <v>1817</v>
      </c>
      <c r="K215" s="22">
        <f t="shared" si="4"/>
        <v>18</v>
      </c>
      <c r="L215" s="60">
        <v>12</v>
      </c>
      <c r="M215" s="224">
        <v>45609</v>
      </c>
      <c r="N215" s="281" t="s">
        <v>1017</v>
      </c>
    </row>
    <row r="216" spans="1:14">
      <c r="A216" s="4">
        <v>45602</v>
      </c>
      <c r="B216" s="70" t="s">
        <v>41</v>
      </c>
      <c r="C216" s="70" t="s">
        <v>49</v>
      </c>
      <c r="D216" s="70" t="s">
        <v>43</v>
      </c>
      <c r="E216" s="59">
        <v>23</v>
      </c>
      <c r="F216" s="70" t="s">
        <v>44</v>
      </c>
      <c r="G216" s="70" t="s">
        <v>17</v>
      </c>
      <c r="H216" s="4">
        <v>45607</v>
      </c>
      <c r="I216" s="70" t="s">
        <v>356</v>
      </c>
      <c r="J216" s="70" t="s">
        <v>1819</v>
      </c>
      <c r="K216" s="22">
        <f t="shared" si="4"/>
        <v>21</v>
      </c>
      <c r="L216" s="60">
        <v>2</v>
      </c>
      <c r="M216" s="224">
        <v>45609</v>
      </c>
      <c r="N216" s="281" t="s">
        <v>1017</v>
      </c>
    </row>
    <row r="217" spans="1:14">
      <c r="A217" s="4">
        <v>45602</v>
      </c>
      <c r="B217" s="70" t="s">
        <v>41</v>
      </c>
      <c r="C217" s="70" t="s">
        <v>49</v>
      </c>
      <c r="D217" s="70" t="s">
        <v>43</v>
      </c>
      <c r="E217" s="59">
        <v>20</v>
      </c>
      <c r="F217" s="70" t="s">
        <v>44</v>
      </c>
      <c r="G217" s="70" t="s">
        <v>17</v>
      </c>
      <c r="H217" s="4">
        <v>45607</v>
      </c>
      <c r="I217" s="70" t="s">
        <v>356</v>
      </c>
      <c r="J217" s="70" t="s">
        <v>1820</v>
      </c>
      <c r="K217" s="22">
        <f t="shared" si="4"/>
        <v>15</v>
      </c>
      <c r="L217" s="60">
        <v>5</v>
      </c>
      <c r="M217" s="224">
        <v>45609</v>
      </c>
      <c r="N217" s="281" t="s">
        <v>1017</v>
      </c>
    </row>
    <row r="218" spans="1:14">
      <c r="A218" s="4">
        <v>45609</v>
      </c>
      <c r="B218" s="70" t="s">
        <v>41</v>
      </c>
      <c r="C218" s="70" t="s">
        <v>49</v>
      </c>
      <c r="D218" s="70" t="s">
        <v>43</v>
      </c>
      <c r="E218" s="59">
        <v>5</v>
      </c>
      <c r="F218" s="70" t="s">
        <v>44</v>
      </c>
      <c r="G218" s="70" t="s">
        <v>17</v>
      </c>
      <c r="H218" s="4">
        <v>45616</v>
      </c>
      <c r="I218" s="70" t="s">
        <v>356</v>
      </c>
      <c r="J218" s="70" t="s">
        <v>1821</v>
      </c>
      <c r="K218" s="22">
        <f t="shared" si="4"/>
        <v>5</v>
      </c>
      <c r="L218" s="60">
        <v>0</v>
      </c>
      <c r="M218" s="224">
        <v>45616</v>
      </c>
      <c r="N218" s="281" t="s">
        <v>1017</v>
      </c>
    </row>
    <row r="219" spans="1:14">
      <c r="A219" s="4">
        <v>45602</v>
      </c>
      <c r="B219" s="70" t="s">
        <v>41</v>
      </c>
      <c r="C219" s="70" t="s">
        <v>46</v>
      </c>
      <c r="D219" s="70" t="s">
        <v>43</v>
      </c>
      <c r="E219" s="59">
        <v>26</v>
      </c>
      <c r="F219" s="70" t="s">
        <v>44</v>
      </c>
      <c r="G219" s="70" t="s">
        <v>37</v>
      </c>
      <c r="H219" s="4">
        <v>45604</v>
      </c>
      <c r="I219" s="70" t="s">
        <v>356</v>
      </c>
      <c r="J219" s="70" t="s">
        <v>1822</v>
      </c>
      <c r="K219" s="22">
        <f t="shared" si="4"/>
        <v>24</v>
      </c>
      <c r="L219" s="60">
        <v>2</v>
      </c>
      <c r="M219" s="224">
        <v>45607</v>
      </c>
      <c r="N219" s="282" t="s">
        <v>1008</v>
      </c>
    </row>
    <row r="220" spans="1:14">
      <c r="A220" s="4">
        <v>45602</v>
      </c>
      <c r="B220" s="70" t="s">
        <v>41</v>
      </c>
      <c r="C220" s="70" t="s">
        <v>46</v>
      </c>
      <c r="D220" s="70" t="s">
        <v>43</v>
      </c>
      <c r="E220" s="59">
        <v>26</v>
      </c>
      <c r="F220" s="70" t="s">
        <v>44</v>
      </c>
      <c r="G220" s="70" t="s">
        <v>37</v>
      </c>
      <c r="H220" s="4">
        <v>45604</v>
      </c>
      <c r="I220" s="70" t="s">
        <v>356</v>
      </c>
      <c r="J220" s="70" t="s">
        <v>1565</v>
      </c>
      <c r="K220" s="22">
        <f t="shared" si="4"/>
        <v>21</v>
      </c>
      <c r="L220" s="60">
        <v>5</v>
      </c>
      <c r="M220" s="224">
        <v>45607</v>
      </c>
      <c r="N220" s="282" t="s">
        <v>1008</v>
      </c>
    </row>
    <row r="221" spans="1:14">
      <c r="A221" s="4">
        <v>45602</v>
      </c>
      <c r="B221" s="70" t="s">
        <v>41</v>
      </c>
      <c r="C221" s="70" t="s">
        <v>46</v>
      </c>
      <c r="D221" s="70" t="s">
        <v>43</v>
      </c>
      <c r="E221" s="59">
        <v>28</v>
      </c>
      <c r="F221" s="70" t="s">
        <v>44</v>
      </c>
      <c r="G221" s="70" t="s">
        <v>37</v>
      </c>
      <c r="H221" s="4">
        <v>45604</v>
      </c>
      <c r="I221" s="70" t="s">
        <v>356</v>
      </c>
      <c r="J221" s="70" t="s">
        <v>1823</v>
      </c>
      <c r="K221" s="22">
        <f t="shared" si="4"/>
        <v>26</v>
      </c>
      <c r="L221" s="60">
        <v>2</v>
      </c>
      <c r="M221" s="224">
        <v>45607</v>
      </c>
      <c r="N221" s="282" t="s">
        <v>1008</v>
      </c>
    </row>
    <row r="222" spans="1:14">
      <c r="A222" s="4">
        <v>45602</v>
      </c>
      <c r="B222" s="70" t="s">
        <v>41</v>
      </c>
      <c r="C222" s="70" t="s">
        <v>46</v>
      </c>
      <c r="D222" s="70" t="s">
        <v>43</v>
      </c>
      <c r="E222" s="59">
        <v>28</v>
      </c>
      <c r="F222" s="70" t="s">
        <v>44</v>
      </c>
      <c r="G222" s="70" t="s">
        <v>37</v>
      </c>
      <c r="H222" s="4">
        <v>45604</v>
      </c>
      <c r="I222" s="70" t="s">
        <v>356</v>
      </c>
      <c r="J222" s="70" t="s">
        <v>1824</v>
      </c>
      <c r="K222" s="22">
        <f t="shared" si="4"/>
        <v>26</v>
      </c>
      <c r="L222" s="60">
        <v>2</v>
      </c>
      <c r="M222" s="224">
        <v>45607</v>
      </c>
      <c r="N222" s="282" t="s">
        <v>1008</v>
      </c>
    </row>
    <row r="223" spans="1:14">
      <c r="A223" s="4">
        <v>45614</v>
      </c>
      <c r="B223" s="70" t="s">
        <v>41</v>
      </c>
      <c r="C223" s="70" t="s">
        <v>64</v>
      </c>
      <c r="D223" s="70" t="s">
        <v>43</v>
      </c>
      <c r="E223" s="59">
        <v>35</v>
      </c>
      <c r="F223" s="70" t="s">
        <v>44</v>
      </c>
      <c r="G223" s="70" t="s">
        <v>37</v>
      </c>
      <c r="H223" s="4">
        <v>45616</v>
      </c>
      <c r="I223" s="70" t="s">
        <v>356</v>
      </c>
      <c r="J223" s="70" t="s">
        <v>1825</v>
      </c>
      <c r="K223" s="22">
        <f t="shared" si="4"/>
        <v>30</v>
      </c>
      <c r="L223" s="60">
        <v>5</v>
      </c>
      <c r="N223" s="282" t="s">
        <v>1008</v>
      </c>
    </row>
    <row r="224" spans="1:14">
      <c r="A224" s="4">
        <v>45614</v>
      </c>
      <c r="B224" s="70" t="s">
        <v>41</v>
      </c>
      <c r="C224" s="70" t="s">
        <v>64</v>
      </c>
      <c r="D224" s="70" t="s">
        <v>43</v>
      </c>
      <c r="E224" s="59">
        <v>5</v>
      </c>
      <c r="F224" s="70" t="s">
        <v>44</v>
      </c>
      <c r="G224" s="70" t="s">
        <v>37</v>
      </c>
      <c r="H224" s="4">
        <v>45616</v>
      </c>
      <c r="I224" s="70" t="s">
        <v>356</v>
      </c>
      <c r="J224" s="70" t="s">
        <v>498</v>
      </c>
      <c r="K224" s="22">
        <f t="shared" si="4"/>
        <v>5</v>
      </c>
      <c r="L224" s="60">
        <v>0</v>
      </c>
      <c r="N224" s="282" t="s">
        <v>1047</v>
      </c>
    </row>
    <row r="225" spans="1:14">
      <c r="A225" s="4">
        <v>45614</v>
      </c>
      <c r="B225" s="70" t="s">
        <v>41</v>
      </c>
      <c r="C225" s="70" t="s">
        <v>64</v>
      </c>
      <c r="D225" s="70" t="s">
        <v>43</v>
      </c>
      <c r="E225" s="59">
        <v>31</v>
      </c>
      <c r="F225" s="70" t="s">
        <v>44</v>
      </c>
      <c r="G225" s="70" t="s">
        <v>37</v>
      </c>
      <c r="H225" s="4">
        <v>45614</v>
      </c>
      <c r="I225" s="70" t="s">
        <v>356</v>
      </c>
      <c r="J225" s="70" t="s">
        <v>1826</v>
      </c>
      <c r="K225" s="22">
        <f t="shared" si="4"/>
        <v>24</v>
      </c>
      <c r="L225" s="60">
        <v>7</v>
      </c>
      <c r="N225" s="282" t="s">
        <v>1053</v>
      </c>
    </row>
    <row r="226" spans="1:14">
      <c r="A226" s="4">
        <v>45607</v>
      </c>
      <c r="B226" s="70" t="s">
        <v>41</v>
      </c>
      <c r="C226" s="70" t="s">
        <v>46</v>
      </c>
      <c r="D226" s="70" t="s">
        <v>43</v>
      </c>
      <c r="E226" s="59">
        <v>7</v>
      </c>
      <c r="F226" s="70" t="s">
        <v>44</v>
      </c>
      <c r="G226" s="70" t="s">
        <v>23</v>
      </c>
      <c r="H226" s="4">
        <v>45617</v>
      </c>
      <c r="I226" s="70" t="s">
        <v>356</v>
      </c>
      <c r="J226" s="70" t="s">
        <v>1828</v>
      </c>
      <c r="K226" s="22">
        <f t="shared" si="4"/>
        <v>7</v>
      </c>
      <c r="L226" s="60">
        <v>0</v>
      </c>
      <c r="M226" s="224">
        <v>45617</v>
      </c>
      <c r="N226" s="283" t="s">
        <v>1132</v>
      </c>
    </row>
    <row r="227" spans="1:14">
      <c r="A227" s="4">
        <v>45603</v>
      </c>
      <c r="B227" s="70" t="s">
        <v>41</v>
      </c>
      <c r="C227" s="70" t="s">
        <v>46</v>
      </c>
      <c r="D227" s="70" t="s">
        <v>43</v>
      </c>
      <c r="E227" s="59">
        <v>2</v>
      </c>
      <c r="F227" s="70" t="s">
        <v>44</v>
      </c>
      <c r="G227" s="70" t="s">
        <v>21</v>
      </c>
      <c r="H227" s="4">
        <v>45607</v>
      </c>
      <c r="I227" s="70" t="s">
        <v>356</v>
      </c>
      <c r="J227" s="70" t="s">
        <v>1833</v>
      </c>
      <c r="K227" s="22">
        <f t="shared" si="4"/>
        <v>2</v>
      </c>
      <c r="L227" s="60">
        <v>0</v>
      </c>
      <c r="M227" s="224">
        <v>45607</v>
      </c>
      <c r="N227" s="283" t="s">
        <v>1318</v>
      </c>
    </row>
    <row r="228" spans="1:14">
      <c r="A228" s="4">
        <v>45617</v>
      </c>
      <c r="B228" s="70" t="s">
        <v>41</v>
      </c>
      <c r="C228" s="70" t="s">
        <v>49</v>
      </c>
      <c r="D228" s="70" t="s">
        <v>43</v>
      </c>
      <c r="E228" s="59">
        <v>1</v>
      </c>
      <c r="F228" s="70" t="s">
        <v>44</v>
      </c>
      <c r="G228" s="70" t="s">
        <v>37</v>
      </c>
      <c r="H228" s="4">
        <v>45617</v>
      </c>
      <c r="I228" s="70" t="s">
        <v>356</v>
      </c>
      <c r="J228" s="70" t="s">
        <v>1836</v>
      </c>
      <c r="K228" s="22">
        <f t="shared" si="4"/>
        <v>1</v>
      </c>
      <c r="L228" s="60">
        <v>0</v>
      </c>
      <c r="M228" s="224">
        <v>45617</v>
      </c>
      <c r="N228" s="283" t="s">
        <v>1192</v>
      </c>
    </row>
    <row r="229" spans="1:14">
      <c r="A229" s="4">
        <v>45618</v>
      </c>
      <c r="B229" s="70" t="s">
        <v>41</v>
      </c>
      <c r="C229" s="70" t="s">
        <v>64</v>
      </c>
      <c r="D229" s="70" t="s">
        <v>43</v>
      </c>
      <c r="E229" s="59">
        <v>2</v>
      </c>
      <c r="F229" s="70" t="s">
        <v>44</v>
      </c>
      <c r="G229" s="70" t="s">
        <v>37</v>
      </c>
      <c r="H229" s="4">
        <v>45618</v>
      </c>
      <c r="I229" s="70" t="s">
        <v>356</v>
      </c>
      <c r="J229" s="70" t="s">
        <v>1837</v>
      </c>
      <c r="K229" s="22">
        <f t="shared" ref="K229:K292" si="5">IF(H229="",0,IF(L229&gt;E229,"ERROR",E229-L229))</f>
        <v>2</v>
      </c>
      <c r="L229" s="60">
        <v>0</v>
      </c>
      <c r="M229" s="224">
        <v>45618</v>
      </c>
      <c r="N229" s="283" t="s">
        <v>1192</v>
      </c>
    </row>
    <row r="230" spans="1:14">
      <c r="A230" s="4">
        <v>45618</v>
      </c>
      <c r="B230" s="70" t="s">
        <v>41</v>
      </c>
      <c r="C230" s="70" t="s">
        <v>64</v>
      </c>
      <c r="D230" s="70" t="s">
        <v>43</v>
      </c>
      <c r="E230" s="59">
        <v>2</v>
      </c>
      <c r="F230" s="70" t="s">
        <v>44</v>
      </c>
      <c r="G230" s="70" t="s">
        <v>37</v>
      </c>
      <c r="H230" s="4">
        <v>45618</v>
      </c>
      <c r="I230" s="70" t="s">
        <v>356</v>
      </c>
      <c r="J230" s="70" t="s">
        <v>1838</v>
      </c>
      <c r="K230" s="22">
        <f t="shared" si="5"/>
        <v>2</v>
      </c>
      <c r="L230" s="60">
        <v>0</v>
      </c>
      <c r="M230" s="225">
        <v>45618</v>
      </c>
      <c r="N230" s="283" t="s">
        <v>1008</v>
      </c>
    </row>
    <row r="231" spans="1:14">
      <c r="A231" s="4">
        <v>45602</v>
      </c>
      <c r="B231" s="70" t="s">
        <v>41</v>
      </c>
      <c r="C231" s="70" t="s">
        <v>49</v>
      </c>
      <c r="D231" s="70" t="s">
        <v>43</v>
      </c>
      <c r="E231" s="59">
        <v>1</v>
      </c>
      <c r="F231" s="70" t="s">
        <v>44</v>
      </c>
      <c r="G231" s="70" t="s">
        <v>15</v>
      </c>
      <c r="H231" s="4">
        <v>45602</v>
      </c>
      <c r="I231" s="70" t="s">
        <v>356</v>
      </c>
      <c r="J231" s="70" t="s">
        <v>1339</v>
      </c>
      <c r="K231" s="22">
        <f t="shared" si="5"/>
        <v>1</v>
      </c>
      <c r="L231" s="60">
        <v>0</v>
      </c>
      <c r="M231" s="224">
        <v>45602</v>
      </c>
      <c r="N231" s="283" t="s">
        <v>1340</v>
      </c>
    </row>
    <row r="232" spans="1:14">
      <c r="A232" s="4">
        <v>45602</v>
      </c>
      <c r="B232" s="70" t="s">
        <v>41</v>
      </c>
      <c r="C232" s="70" t="s">
        <v>49</v>
      </c>
      <c r="D232" s="70" t="s">
        <v>43</v>
      </c>
      <c r="E232" s="59">
        <v>1</v>
      </c>
      <c r="F232" s="70" t="s">
        <v>44</v>
      </c>
      <c r="G232" s="70" t="s">
        <v>15</v>
      </c>
      <c r="H232" s="4">
        <v>45602</v>
      </c>
      <c r="I232" s="70" t="s">
        <v>356</v>
      </c>
      <c r="J232" s="70" t="s">
        <v>431</v>
      </c>
      <c r="K232" s="22">
        <f t="shared" si="5"/>
        <v>1</v>
      </c>
      <c r="L232" s="60">
        <v>0</v>
      </c>
      <c r="M232" s="224">
        <v>45602</v>
      </c>
      <c r="N232" s="283" t="s">
        <v>1406</v>
      </c>
    </row>
    <row r="233" spans="1:14">
      <c r="A233" s="4">
        <v>45614</v>
      </c>
      <c r="B233" s="70" t="s">
        <v>41</v>
      </c>
      <c r="C233" s="70" t="s">
        <v>49</v>
      </c>
      <c r="D233" s="70" t="s">
        <v>43</v>
      </c>
      <c r="E233" s="59">
        <v>1</v>
      </c>
      <c r="F233" s="70" t="s">
        <v>44</v>
      </c>
      <c r="G233" s="70" t="s">
        <v>15</v>
      </c>
      <c r="H233" s="4">
        <v>45614</v>
      </c>
      <c r="I233" s="70" t="s">
        <v>356</v>
      </c>
      <c r="J233" s="70" t="s">
        <v>245</v>
      </c>
      <c r="K233" s="22">
        <f t="shared" si="5"/>
        <v>1</v>
      </c>
      <c r="L233" s="60">
        <v>0</v>
      </c>
      <c r="M233" s="224">
        <v>45602</v>
      </c>
      <c r="N233" s="283" t="s">
        <v>1340</v>
      </c>
    </row>
    <row r="234" spans="1:14">
      <c r="A234" s="4">
        <v>45617</v>
      </c>
      <c r="B234" s="70" t="s">
        <v>41</v>
      </c>
      <c r="C234" s="70" t="s">
        <v>42</v>
      </c>
      <c r="D234" s="70" t="s">
        <v>43</v>
      </c>
      <c r="E234" s="59">
        <v>2</v>
      </c>
      <c r="F234" s="70" t="s">
        <v>44</v>
      </c>
      <c r="G234" s="70" t="s">
        <v>15</v>
      </c>
      <c r="H234" s="4">
        <v>45617</v>
      </c>
      <c r="I234" s="70" t="s">
        <v>356</v>
      </c>
      <c r="J234" s="70" t="s">
        <v>1839</v>
      </c>
      <c r="K234" s="22">
        <f t="shared" si="5"/>
        <v>1</v>
      </c>
      <c r="L234" s="60">
        <v>1</v>
      </c>
      <c r="M234" s="224">
        <v>45617</v>
      </c>
      <c r="N234" s="283" t="s">
        <v>1406</v>
      </c>
    </row>
    <row r="235" spans="1:14">
      <c r="A235" s="4">
        <v>45618</v>
      </c>
      <c r="B235" s="70" t="s">
        <v>41</v>
      </c>
      <c r="C235" s="70" t="s">
        <v>64</v>
      </c>
      <c r="D235" s="70" t="s">
        <v>163</v>
      </c>
      <c r="E235" s="59">
        <v>1</v>
      </c>
      <c r="F235" s="70" t="s">
        <v>44</v>
      </c>
      <c r="G235" s="70" t="s">
        <v>14</v>
      </c>
      <c r="H235" s="4">
        <v>45618</v>
      </c>
      <c r="I235" s="70" t="s">
        <v>356</v>
      </c>
      <c r="J235" s="70" t="s">
        <v>776</v>
      </c>
      <c r="K235" s="22">
        <f t="shared" si="5"/>
        <v>1</v>
      </c>
      <c r="L235" s="60">
        <v>0</v>
      </c>
      <c r="M235" s="224">
        <v>45618</v>
      </c>
    </row>
    <row r="236" spans="1:14">
      <c r="A236" s="4">
        <v>45618</v>
      </c>
      <c r="B236" s="70" t="s">
        <v>41</v>
      </c>
      <c r="C236" s="70" t="s">
        <v>64</v>
      </c>
      <c r="D236" s="70" t="s">
        <v>163</v>
      </c>
      <c r="E236" s="59">
        <v>1</v>
      </c>
      <c r="F236" s="70" t="s">
        <v>44</v>
      </c>
      <c r="G236" s="70" t="s">
        <v>15</v>
      </c>
      <c r="H236" s="4">
        <v>45618</v>
      </c>
      <c r="I236" s="70" t="s">
        <v>356</v>
      </c>
      <c r="J236" s="70" t="s">
        <v>777</v>
      </c>
      <c r="K236" s="22">
        <f t="shared" si="5"/>
        <v>1</v>
      </c>
      <c r="L236" s="60">
        <v>0</v>
      </c>
      <c r="M236" s="224">
        <v>45618</v>
      </c>
    </row>
    <row r="237" spans="1:14">
      <c r="A237" s="4">
        <v>45618</v>
      </c>
      <c r="B237" s="70" t="s">
        <v>41</v>
      </c>
      <c r="C237" s="70" t="s">
        <v>64</v>
      </c>
      <c r="D237" s="70" t="s">
        <v>163</v>
      </c>
      <c r="E237" s="59">
        <v>1</v>
      </c>
      <c r="F237" s="70" t="s">
        <v>44</v>
      </c>
      <c r="G237" s="70" t="s">
        <v>37</v>
      </c>
      <c r="H237" s="4">
        <v>45618</v>
      </c>
      <c r="I237" s="70" t="s">
        <v>356</v>
      </c>
      <c r="J237" s="70" t="s">
        <v>348</v>
      </c>
      <c r="K237" s="22">
        <f t="shared" si="5"/>
        <v>1</v>
      </c>
      <c r="L237" s="60">
        <v>0</v>
      </c>
      <c r="M237" s="224">
        <v>45618</v>
      </c>
    </row>
    <row r="238" spans="1:14">
      <c r="A238" s="4">
        <v>45618</v>
      </c>
      <c r="B238" s="70" t="s">
        <v>41</v>
      </c>
      <c r="C238" s="70" t="s">
        <v>42</v>
      </c>
      <c r="D238" s="70" t="s">
        <v>43</v>
      </c>
      <c r="E238" s="59">
        <v>1</v>
      </c>
      <c r="F238" s="70" t="s">
        <v>44</v>
      </c>
      <c r="G238" s="70" t="s">
        <v>14</v>
      </c>
      <c r="H238" s="4">
        <v>45618</v>
      </c>
      <c r="I238" s="70" t="s">
        <v>356</v>
      </c>
      <c r="J238" s="3">
        <v>4134</v>
      </c>
      <c r="K238" s="22">
        <f t="shared" si="5"/>
        <v>1</v>
      </c>
      <c r="L238" s="60">
        <v>0</v>
      </c>
      <c r="M238" s="224">
        <v>45618</v>
      </c>
    </row>
    <row r="239" spans="1:14">
      <c r="A239" s="4">
        <v>45618</v>
      </c>
      <c r="B239" s="70" t="s">
        <v>41</v>
      </c>
      <c r="C239" s="70" t="s">
        <v>42</v>
      </c>
      <c r="D239" s="70" t="s">
        <v>43</v>
      </c>
      <c r="E239" s="59">
        <v>1</v>
      </c>
      <c r="F239" s="70" t="s">
        <v>44</v>
      </c>
      <c r="G239" s="70" t="s">
        <v>15</v>
      </c>
      <c r="H239" s="4">
        <v>45618</v>
      </c>
      <c r="I239" s="70" t="s">
        <v>356</v>
      </c>
      <c r="J239" s="70" t="s">
        <v>432</v>
      </c>
      <c r="K239" s="22">
        <f t="shared" si="5"/>
        <v>1</v>
      </c>
      <c r="L239" s="60">
        <v>0</v>
      </c>
      <c r="M239" s="224">
        <v>45618</v>
      </c>
    </row>
    <row r="240" spans="1:14">
      <c r="A240" s="4">
        <v>45616</v>
      </c>
      <c r="B240" s="70" t="s">
        <v>41</v>
      </c>
      <c r="C240" s="70" t="s">
        <v>46</v>
      </c>
      <c r="D240" s="70" t="s">
        <v>173</v>
      </c>
      <c r="E240" s="59">
        <v>6</v>
      </c>
      <c r="F240" s="70" t="s">
        <v>44</v>
      </c>
      <c r="G240" s="70" t="s">
        <v>17</v>
      </c>
      <c r="H240" s="4">
        <v>45616</v>
      </c>
      <c r="I240" s="70" t="s">
        <v>356</v>
      </c>
      <c r="J240" s="70" t="s">
        <v>988</v>
      </c>
      <c r="K240" s="22">
        <f t="shared" si="5"/>
        <v>4</v>
      </c>
      <c r="L240" s="60">
        <v>2</v>
      </c>
      <c r="M240" s="224">
        <v>45616</v>
      </c>
    </row>
    <row r="241" spans="1:13">
      <c r="A241" s="4">
        <v>45616</v>
      </c>
      <c r="B241" s="70" t="s">
        <v>41</v>
      </c>
      <c r="C241" s="70" t="s">
        <v>46</v>
      </c>
      <c r="D241" s="70" t="s">
        <v>173</v>
      </c>
      <c r="E241" s="59">
        <v>1</v>
      </c>
      <c r="F241" s="70" t="s">
        <v>44</v>
      </c>
      <c r="G241" s="70" t="s">
        <v>14</v>
      </c>
      <c r="H241" s="4">
        <v>45616</v>
      </c>
      <c r="I241" s="70" t="s">
        <v>356</v>
      </c>
      <c r="J241" s="70" t="s">
        <v>1840</v>
      </c>
      <c r="K241" s="22">
        <f t="shared" si="5"/>
        <v>1</v>
      </c>
      <c r="L241" s="60">
        <v>0</v>
      </c>
      <c r="M241" s="224">
        <v>45616</v>
      </c>
    </row>
    <row r="242" spans="1:13">
      <c r="A242" s="4">
        <v>45616</v>
      </c>
      <c r="B242" s="70" t="s">
        <v>41</v>
      </c>
      <c r="C242" s="70" t="s">
        <v>46</v>
      </c>
      <c r="D242" s="70" t="s">
        <v>173</v>
      </c>
      <c r="E242" s="59">
        <v>1</v>
      </c>
      <c r="F242" s="70" t="s">
        <v>44</v>
      </c>
      <c r="G242" s="70" t="s">
        <v>15</v>
      </c>
      <c r="H242" s="4">
        <v>45616</v>
      </c>
      <c r="I242" s="70" t="s">
        <v>356</v>
      </c>
      <c r="J242" s="70" t="s">
        <v>723</v>
      </c>
      <c r="K242" s="22">
        <f t="shared" si="5"/>
        <v>1</v>
      </c>
      <c r="L242" s="60">
        <v>0</v>
      </c>
      <c r="M242" s="224">
        <v>45616</v>
      </c>
    </row>
    <row r="243" spans="1:13">
      <c r="A243" s="4">
        <v>45616</v>
      </c>
      <c r="B243" s="70" t="s">
        <v>41</v>
      </c>
      <c r="C243" s="70" t="s">
        <v>46</v>
      </c>
      <c r="D243" s="70" t="s">
        <v>173</v>
      </c>
      <c r="E243" s="59">
        <v>1</v>
      </c>
      <c r="F243" s="70" t="s">
        <v>44</v>
      </c>
      <c r="G243" s="70" t="s">
        <v>37</v>
      </c>
      <c r="H243" s="4">
        <v>45616</v>
      </c>
      <c r="I243" s="70" t="s">
        <v>356</v>
      </c>
      <c r="J243" s="70" t="s">
        <v>455</v>
      </c>
      <c r="K243" s="22">
        <f t="shared" si="5"/>
        <v>1</v>
      </c>
      <c r="L243" s="60">
        <v>0</v>
      </c>
      <c r="M243" s="224">
        <v>45616</v>
      </c>
    </row>
    <row r="244" spans="1:13">
      <c r="A244" s="4">
        <v>45616</v>
      </c>
      <c r="B244" s="70" t="s">
        <v>41</v>
      </c>
      <c r="C244" s="70" t="s">
        <v>46</v>
      </c>
      <c r="D244" s="70" t="s">
        <v>139</v>
      </c>
      <c r="E244" s="59">
        <v>1</v>
      </c>
      <c r="F244" s="70" t="s">
        <v>44</v>
      </c>
      <c r="G244" s="70" t="s">
        <v>17</v>
      </c>
      <c r="H244" s="4">
        <v>45616</v>
      </c>
      <c r="I244" s="70" t="s">
        <v>356</v>
      </c>
      <c r="J244" s="70" t="s">
        <v>151</v>
      </c>
      <c r="K244" s="22">
        <f t="shared" si="5"/>
        <v>1</v>
      </c>
      <c r="L244" s="60">
        <v>0</v>
      </c>
      <c r="M244" s="224">
        <v>45616</v>
      </c>
    </row>
    <row r="245" spans="1:13">
      <c r="A245" s="4">
        <v>45616</v>
      </c>
      <c r="B245" s="70" t="s">
        <v>41</v>
      </c>
      <c r="C245" s="70" t="s">
        <v>46</v>
      </c>
      <c r="D245" s="70" t="s">
        <v>139</v>
      </c>
      <c r="E245" s="59">
        <v>7</v>
      </c>
      <c r="F245" s="70" t="s">
        <v>44</v>
      </c>
      <c r="G245" s="70" t="s">
        <v>23</v>
      </c>
      <c r="H245" s="4">
        <v>45616</v>
      </c>
      <c r="I245" s="70" t="s">
        <v>356</v>
      </c>
      <c r="J245" s="70" t="s">
        <v>1841</v>
      </c>
      <c r="K245" s="22">
        <f t="shared" si="5"/>
        <v>0</v>
      </c>
      <c r="L245" s="60">
        <v>7</v>
      </c>
      <c r="M245" s="224">
        <v>45616</v>
      </c>
    </row>
    <row r="246" spans="1:13">
      <c r="A246" s="4">
        <v>45616</v>
      </c>
      <c r="B246" s="70" t="s">
        <v>41</v>
      </c>
      <c r="C246" s="70" t="s">
        <v>42</v>
      </c>
      <c r="D246" s="70" t="s">
        <v>43</v>
      </c>
      <c r="E246" s="59">
        <v>1</v>
      </c>
      <c r="F246" s="70" t="s">
        <v>44</v>
      </c>
      <c r="G246" s="70" t="s">
        <v>14</v>
      </c>
      <c r="H246" s="4">
        <v>45616</v>
      </c>
      <c r="I246" s="70" t="s">
        <v>356</v>
      </c>
      <c r="J246" s="70" t="s">
        <v>942</v>
      </c>
      <c r="K246" s="22">
        <f t="shared" si="5"/>
        <v>1</v>
      </c>
      <c r="L246" s="60">
        <v>0</v>
      </c>
      <c r="M246" s="224">
        <v>45616</v>
      </c>
    </row>
    <row r="247" spans="1:13">
      <c r="A247" s="4">
        <v>45616</v>
      </c>
      <c r="B247" s="70" t="s">
        <v>41</v>
      </c>
      <c r="C247" s="70" t="s">
        <v>42</v>
      </c>
      <c r="D247" s="70" t="s">
        <v>43</v>
      </c>
      <c r="E247" s="59">
        <v>1</v>
      </c>
      <c r="F247" s="70" t="s">
        <v>44</v>
      </c>
      <c r="G247" s="70" t="s">
        <v>15</v>
      </c>
      <c r="H247" s="4">
        <v>45616</v>
      </c>
      <c r="I247" s="70" t="s">
        <v>356</v>
      </c>
      <c r="J247" s="70" t="s">
        <v>943</v>
      </c>
      <c r="K247" s="22">
        <f t="shared" si="5"/>
        <v>1</v>
      </c>
      <c r="L247" s="60">
        <v>0</v>
      </c>
      <c r="M247" s="224">
        <v>45616</v>
      </c>
    </row>
    <row r="248" spans="1:13">
      <c r="A248" s="4">
        <v>45616</v>
      </c>
      <c r="B248" s="70" t="s">
        <v>41</v>
      </c>
      <c r="C248" s="70" t="s">
        <v>42</v>
      </c>
      <c r="D248" s="70" t="s">
        <v>323</v>
      </c>
      <c r="E248" s="59">
        <v>1</v>
      </c>
      <c r="F248" s="70" t="s">
        <v>44</v>
      </c>
      <c r="G248" s="70" t="s">
        <v>14</v>
      </c>
      <c r="H248" s="4">
        <v>45616</v>
      </c>
      <c r="I248" s="70" t="s">
        <v>356</v>
      </c>
      <c r="J248" s="70" t="s">
        <v>515</v>
      </c>
      <c r="K248" s="22">
        <f t="shared" si="5"/>
        <v>1</v>
      </c>
      <c r="L248" s="60">
        <v>0</v>
      </c>
      <c r="M248" s="224">
        <v>45616</v>
      </c>
    </row>
    <row r="249" spans="1:13">
      <c r="A249" s="4">
        <v>45616</v>
      </c>
      <c r="B249" s="70" t="s">
        <v>41</v>
      </c>
      <c r="C249" s="70" t="s">
        <v>42</v>
      </c>
      <c r="D249" s="70" t="s">
        <v>323</v>
      </c>
      <c r="E249" s="59">
        <v>1</v>
      </c>
      <c r="F249" s="70" t="s">
        <v>44</v>
      </c>
      <c r="G249" s="70" t="s">
        <v>15</v>
      </c>
      <c r="H249" s="4">
        <v>45616</v>
      </c>
      <c r="I249" s="70" t="s">
        <v>356</v>
      </c>
      <c r="J249" s="70" t="s">
        <v>515</v>
      </c>
      <c r="K249" s="22">
        <f t="shared" si="5"/>
        <v>1</v>
      </c>
      <c r="L249" s="60">
        <v>0</v>
      </c>
      <c r="M249" s="224">
        <v>45616</v>
      </c>
    </row>
    <row r="250" spans="1:13">
      <c r="A250" s="4">
        <v>45616</v>
      </c>
      <c r="B250" s="70" t="s">
        <v>41</v>
      </c>
      <c r="C250" s="70" t="s">
        <v>42</v>
      </c>
      <c r="D250" s="70" t="s">
        <v>323</v>
      </c>
      <c r="E250" s="59">
        <v>6</v>
      </c>
      <c r="F250" s="70" t="s">
        <v>44</v>
      </c>
      <c r="G250" s="70" t="s">
        <v>17</v>
      </c>
      <c r="H250" s="4">
        <v>45616</v>
      </c>
      <c r="I250" s="70" t="s">
        <v>356</v>
      </c>
      <c r="J250" s="70" t="s">
        <v>130</v>
      </c>
      <c r="K250" s="22">
        <f t="shared" si="5"/>
        <v>6</v>
      </c>
      <c r="L250" s="60">
        <v>0</v>
      </c>
      <c r="M250" s="224">
        <v>45616</v>
      </c>
    </row>
    <row r="251" spans="1:13">
      <c r="A251" s="4">
        <v>45616</v>
      </c>
      <c r="B251" s="70" t="s">
        <v>41</v>
      </c>
      <c r="C251" s="70" t="s">
        <v>42</v>
      </c>
      <c r="D251" s="70" t="s">
        <v>323</v>
      </c>
      <c r="E251" s="59">
        <v>2</v>
      </c>
      <c r="F251" s="70" t="s">
        <v>44</v>
      </c>
      <c r="G251" s="70" t="s">
        <v>37</v>
      </c>
      <c r="H251" s="4">
        <v>45616</v>
      </c>
      <c r="I251" s="70" t="s">
        <v>356</v>
      </c>
      <c r="J251" s="70" t="s">
        <v>1842</v>
      </c>
      <c r="K251" s="22">
        <f t="shared" si="5"/>
        <v>2</v>
      </c>
      <c r="L251" s="60">
        <v>0</v>
      </c>
      <c r="M251" s="224">
        <v>45616</v>
      </c>
    </row>
    <row r="252" spans="1:13">
      <c r="A252" s="4">
        <v>45617</v>
      </c>
      <c r="B252" s="70" t="s">
        <v>41</v>
      </c>
      <c r="C252" s="70" t="s">
        <v>49</v>
      </c>
      <c r="D252" s="70" t="s">
        <v>285</v>
      </c>
      <c r="E252" s="59">
        <v>1</v>
      </c>
      <c r="F252" s="70" t="s">
        <v>44</v>
      </c>
      <c r="G252" s="70" t="s">
        <v>14</v>
      </c>
      <c r="H252" s="4">
        <v>45617</v>
      </c>
      <c r="I252" s="70" t="s">
        <v>356</v>
      </c>
      <c r="J252" s="70" t="s">
        <v>1843</v>
      </c>
      <c r="K252" s="22">
        <f t="shared" si="5"/>
        <v>1</v>
      </c>
      <c r="L252" s="60">
        <v>0</v>
      </c>
      <c r="M252" s="224">
        <v>45617</v>
      </c>
    </row>
    <row r="253" spans="1:13">
      <c r="A253" s="4">
        <v>45617</v>
      </c>
      <c r="B253" s="70" t="s">
        <v>41</v>
      </c>
      <c r="C253" s="70" t="s">
        <v>49</v>
      </c>
      <c r="D253" s="70" t="s">
        <v>285</v>
      </c>
      <c r="E253" s="59">
        <v>1</v>
      </c>
      <c r="F253" s="70" t="s">
        <v>44</v>
      </c>
      <c r="G253" s="70" t="s">
        <v>15</v>
      </c>
      <c r="H253" s="4">
        <v>45617</v>
      </c>
      <c r="I253" s="70" t="s">
        <v>356</v>
      </c>
      <c r="J253" s="70" t="s">
        <v>1844</v>
      </c>
      <c r="K253" s="22">
        <f t="shared" si="5"/>
        <v>1</v>
      </c>
      <c r="L253" s="60">
        <v>0</v>
      </c>
      <c r="M253" s="224">
        <v>45617</v>
      </c>
    </row>
    <row r="254" spans="1:13">
      <c r="A254" s="4">
        <v>45617</v>
      </c>
      <c r="B254" s="70" t="s">
        <v>41</v>
      </c>
      <c r="C254" s="70" t="s">
        <v>49</v>
      </c>
      <c r="D254" s="70" t="s">
        <v>285</v>
      </c>
      <c r="E254" s="59">
        <v>2</v>
      </c>
      <c r="F254" s="70" t="s">
        <v>44</v>
      </c>
      <c r="G254" s="70" t="s">
        <v>37</v>
      </c>
      <c r="H254" s="4">
        <v>45617</v>
      </c>
      <c r="I254" s="70" t="s">
        <v>356</v>
      </c>
      <c r="J254" s="70" t="s">
        <v>1845</v>
      </c>
      <c r="K254" s="22">
        <f t="shared" si="5"/>
        <v>2</v>
      </c>
      <c r="L254" s="60">
        <v>0</v>
      </c>
      <c r="M254" s="224">
        <v>45617</v>
      </c>
    </row>
    <row r="255" spans="1:13">
      <c r="A255" s="4">
        <v>45617</v>
      </c>
      <c r="B255" s="70" t="s">
        <v>41</v>
      </c>
      <c r="C255" s="70" t="s">
        <v>42</v>
      </c>
      <c r="D255" s="70" t="s">
        <v>180</v>
      </c>
      <c r="E255" s="59">
        <v>1</v>
      </c>
      <c r="F255" s="70" t="s">
        <v>44</v>
      </c>
      <c r="G255" s="70" t="s">
        <v>14</v>
      </c>
      <c r="H255" s="4">
        <v>45617</v>
      </c>
      <c r="I255" s="70" t="s">
        <v>356</v>
      </c>
      <c r="J255" s="70" t="s">
        <v>1846</v>
      </c>
      <c r="K255" s="22">
        <f t="shared" si="5"/>
        <v>1</v>
      </c>
      <c r="L255" s="60">
        <v>0</v>
      </c>
      <c r="M255" s="224">
        <v>45617</v>
      </c>
    </row>
    <row r="256" spans="1:13">
      <c r="A256" s="4">
        <v>45617</v>
      </c>
      <c r="B256" s="70" t="s">
        <v>41</v>
      </c>
      <c r="C256" s="70" t="s">
        <v>42</v>
      </c>
      <c r="D256" s="70" t="s">
        <v>180</v>
      </c>
      <c r="E256" s="59">
        <v>1</v>
      </c>
      <c r="F256" s="70" t="s">
        <v>44</v>
      </c>
      <c r="G256" s="70" t="s">
        <v>15</v>
      </c>
      <c r="H256" s="4">
        <v>45617</v>
      </c>
      <c r="I256" s="70" t="s">
        <v>356</v>
      </c>
      <c r="J256" s="70" t="s">
        <v>183</v>
      </c>
      <c r="K256" s="22">
        <f t="shared" si="5"/>
        <v>1</v>
      </c>
      <c r="L256" s="60">
        <v>0</v>
      </c>
      <c r="M256" s="224">
        <v>45617</v>
      </c>
    </row>
    <row r="257" spans="1:13">
      <c r="A257" s="4">
        <v>45617</v>
      </c>
      <c r="B257" s="70" t="s">
        <v>41</v>
      </c>
      <c r="C257" s="70" t="s">
        <v>42</v>
      </c>
      <c r="D257" s="70" t="s">
        <v>180</v>
      </c>
      <c r="E257" s="59">
        <v>1</v>
      </c>
      <c r="F257" s="70" t="s">
        <v>44</v>
      </c>
      <c r="G257" s="70" t="s">
        <v>37</v>
      </c>
      <c r="H257" s="4">
        <v>45617</v>
      </c>
      <c r="I257" s="70" t="s">
        <v>356</v>
      </c>
      <c r="J257" s="70" t="s">
        <v>348</v>
      </c>
      <c r="K257" s="22">
        <f t="shared" si="5"/>
        <v>1</v>
      </c>
      <c r="L257" s="60">
        <v>0</v>
      </c>
      <c r="M257" s="224">
        <v>45617</v>
      </c>
    </row>
    <row r="258" spans="1:13">
      <c r="A258" s="4">
        <v>45617</v>
      </c>
      <c r="B258" s="70" t="s">
        <v>41</v>
      </c>
      <c r="C258" s="70" t="s">
        <v>46</v>
      </c>
      <c r="D258" s="70" t="s">
        <v>173</v>
      </c>
      <c r="E258" s="59">
        <v>8</v>
      </c>
      <c r="F258" s="70" t="s">
        <v>44</v>
      </c>
      <c r="G258" s="70" t="s">
        <v>37</v>
      </c>
      <c r="H258" s="4">
        <v>45617</v>
      </c>
      <c r="I258" s="70" t="s">
        <v>356</v>
      </c>
      <c r="J258" s="70" t="s">
        <v>1847</v>
      </c>
      <c r="K258" s="22">
        <f t="shared" si="5"/>
        <v>5</v>
      </c>
      <c r="L258" s="60">
        <v>3</v>
      </c>
      <c r="M258" s="224">
        <v>45617</v>
      </c>
    </row>
    <row r="259" spans="1:13">
      <c r="A259" s="4">
        <v>45617</v>
      </c>
      <c r="B259" s="70" t="s">
        <v>41</v>
      </c>
      <c r="C259" s="70" t="s">
        <v>42</v>
      </c>
      <c r="D259" s="70" t="s">
        <v>43</v>
      </c>
      <c r="E259" s="59">
        <v>1</v>
      </c>
      <c r="F259" s="70" t="s">
        <v>44</v>
      </c>
      <c r="G259" s="70" t="s">
        <v>14</v>
      </c>
      <c r="H259" s="4">
        <v>45617</v>
      </c>
      <c r="I259" s="70" t="s">
        <v>356</v>
      </c>
      <c r="J259" s="70" t="s">
        <v>779</v>
      </c>
      <c r="K259" s="22">
        <f t="shared" si="5"/>
        <v>1</v>
      </c>
      <c r="L259" s="60">
        <v>0</v>
      </c>
      <c r="M259" s="224">
        <v>45617</v>
      </c>
    </row>
    <row r="260" spans="1:13">
      <c r="A260" s="4">
        <v>45617</v>
      </c>
      <c r="B260" s="70" t="s">
        <v>41</v>
      </c>
      <c r="C260" s="70" t="s">
        <v>42</v>
      </c>
      <c r="D260" s="70" t="s">
        <v>323</v>
      </c>
      <c r="E260" s="59">
        <v>12</v>
      </c>
      <c r="F260" s="70" t="s">
        <v>44</v>
      </c>
      <c r="G260" s="70" t="s">
        <v>17</v>
      </c>
      <c r="H260" s="4">
        <v>45617</v>
      </c>
      <c r="I260" s="70" t="s">
        <v>356</v>
      </c>
      <c r="J260" s="70" t="s">
        <v>1848</v>
      </c>
      <c r="K260" s="22">
        <f t="shared" si="5"/>
        <v>10</v>
      </c>
      <c r="L260" s="60">
        <v>2</v>
      </c>
      <c r="M260" s="224">
        <v>45617</v>
      </c>
    </row>
    <row r="261" spans="1:13">
      <c r="A261" s="4">
        <v>45617</v>
      </c>
      <c r="B261" s="70" t="s">
        <v>41</v>
      </c>
      <c r="C261" s="70" t="s">
        <v>42</v>
      </c>
      <c r="D261" s="70" t="s">
        <v>323</v>
      </c>
      <c r="E261" s="59">
        <v>1</v>
      </c>
      <c r="F261" s="70" t="s">
        <v>44</v>
      </c>
      <c r="G261" s="70" t="s">
        <v>32</v>
      </c>
      <c r="H261" s="4">
        <v>45617</v>
      </c>
      <c r="I261" s="70" t="s">
        <v>356</v>
      </c>
      <c r="J261" s="70" t="s">
        <v>460</v>
      </c>
      <c r="K261" s="22">
        <f t="shared" si="5"/>
        <v>1</v>
      </c>
      <c r="L261" s="60">
        <v>0</v>
      </c>
      <c r="M261" s="224">
        <v>45617</v>
      </c>
    </row>
    <row r="262" spans="1:13">
      <c r="A262" s="4">
        <v>45617</v>
      </c>
      <c r="B262" s="70" t="s">
        <v>41</v>
      </c>
      <c r="C262" s="70" t="s">
        <v>42</v>
      </c>
      <c r="D262" s="70" t="s">
        <v>323</v>
      </c>
      <c r="E262" s="59">
        <v>1</v>
      </c>
      <c r="F262" s="70" t="s">
        <v>44</v>
      </c>
      <c r="G262" s="70" t="s">
        <v>14</v>
      </c>
      <c r="H262" s="4">
        <v>45617</v>
      </c>
      <c r="I262" s="70" t="s">
        <v>356</v>
      </c>
      <c r="J262" s="3">
        <v>1524</v>
      </c>
      <c r="K262" s="22">
        <f t="shared" si="5"/>
        <v>1</v>
      </c>
      <c r="L262" s="60">
        <v>0</v>
      </c>
      <c r="M262" s="224">
        <v>45617</v>
      </c>
    </row>
    <row r="263" spans="1:13">
      <c r="A263" s="4">
        <v>45617</v>
      </c>
      <c r="B263" s="70" t="s">
        <v>41</v>
      </c>
      <c r="C263" s="70" t="s">
        <v>42</v>
      </c>
      <c r="D263" s="70" t="s">
        <v>323</v>
      </c>
      <c r="E263" s="59">
        <v>1</v>
      </c>
      <c r="F263" s="70" t="s">
        <v>44</v>
      </c>
      <c r="G263" s="70" t="s">
        <v>15</v>
      </c>
      <c r="H263" s="4">
        <v>45617</v>
      </c>
      <c r="I263" s="70" t="s">
        <v>356</v>
      </c>
      <c r="J263" s="70" t="s">
        <v>1221</v>
      </c>
      <c r="K263" s="22">
        <f t="shared" si="5"/>
        <v>1</v>
      </c>
      <c r="L263" s="60">
        <v>0</v>
      </c>
      <c r="M263" s="224">
        <v>45617</v>
      </c>
    </row>
    <row r="264" spans="1:13">
      <c r="A264" s="4">
        <v>45617</v>
      </c>
      <c r="B264" s="70" t="s">
        <v>41</v>
      </c>
      <c r="C264" s="70" t="s">
        <v>42</v>
      </c>
      <c r="D264" s="70" t="s">
        <v>323</v>
      </c>
      <c r="E264" s="59">
        <v>1</v>
      </c>
      <c r="F264" s="70" t="s">
        <v>44</v>
      </c>
      <c r="G264" s="70" t="s">
        <v>30</v>
      </c>
      <c r="H264" s="4">
        <v>45617</v>
      </c>
      <c r="I264" s="70" t="s">
        <v>356</v>
      </c>
      <c r="J264" s="70" t="s">
        <v>205</v>
      </c>
      <c r="K264" s="22">
        <f t="shared" si="5"/>
        <v>1</v>
      </c>
      <c r="L264" s="60">
        <v>0</v>
      </c>
      <c r="M264" s="224">
        <v>45617</v>
      </c>
    </row>
    <row r="265" spans="1:13">
      <c r="A265" s="4">
        <v>45617</v>
      </c>
      <c r="B265" s="70" t="s">
        <v>41</v>
      </c>
      <c r="C265" s="70" t="s">
        <v>42</v>
      </c>
      <c r="D265" s="70" t="s">
        <v>323</v>
      </c>
      <c r="E265" s="59">
        <v>4</v>
      </c>
      <c r="F265" s="70" t="s">
        <v>44</v>
      </c>
      <c r="G265" s="70" t="s">
        <v>37</v>
      </c>
      <c r="H265" s="4">
        <v>45617</v>
      </c>
      <c r="I265" s="70" t="s">
        <v>356</v>
      </c>
      <c r="J265" s="70" t="s">
        <v>455</v>
      </c>
      <c r="K265" s="22">
        <f t="shared" si="5"/>
        <v>4</v>
      </c>
      <c r="L265" s="60">
        <v>0</v>
      </c>
      <c r="M265" s="224">
        <v>45617</v>
      </c>
    </row>
    <row r="266" spans="1:13">
      <c r="A266" s="4">
        <v>45617</v>
      </c>
      <c r="B266" s="70" t="s">
        <v>41</v>
      </c>
      <c r="C266" s="70" t="s">
        <v>46</v>
      </c>
      <c r="D266" s="70" t="s">
        <v>325</v>
      </c>
      <c r="E266" s="59">
        <v>1</v>
      </c>
      <c r="F266" s="70" t="s">
        <v>44</v>
      </c>
      <c r="G266" s="70" t="s">
        <v>15</v>
      </c>
      <c r="H266" s="4">
        <v>45617</v>
      </c>
      <c r="I266" s="70" t="s">
        <v>356</v>
      </c>
      <c r="J266" s="70" t="s">
        <v>714</v>
      </c>
      <c r="K266" s="22">
        <f t="shared" si="5"/>
        <v>1</v>
      </c>
      <c r="L266" s="60">
        <v>0</v>
      </c>
      <c r="M266" s="224">
        <v>45617</v>
      </c>
    </row>
    <row r="267" spans="1:13">
      <c r="A267" s="4">
        <v>45617</v>
      </c>
      <c r="B267" s="70" t="s">
        <v>41</v>
      </c>
      <c r="C267" s="70" t="s">
        <v>46</v>
      </c>
      <c r="D267" s="70" t="s">
        <v>325</v>
      </c>
      <c r="E267" s="59">
        <v>5</v>
      </c>
      <c r="F267" s="70" t="s">
        <v>44</v>
      </c>
      <c r="G267" s="70" t="s">
        <v>17</v>
      </c>
      <c r="H267" s="4">
        <v>45617</v>
      </c>
      <c r="I267" s="70" t="s">
        <v>356</v>
      </c>
      <c r="J267" s="70" t="s">
        <v>373</v>
      </c>
      <c r="K267" s="22">
        <f t="shared" si="5"/>
        <v>3</v>
      </c>
      <c r="L267" s="60">
        <v>2</v>
      </c>
      <c r="M267" s="224">
        <v>45617</v>
      </c>
    </row>
    <row r="268" spans="1:13">
      <c r="A268" s="4">
        <v>45617</v>
      </c>
      <c r="B268" s="70" t="s">
        <v>41</v>
      </c>
      <c r="C268" s="70" t="s">
        <v>64</v>
      </c>
      <c r="D268" s="70" t="s">
        <v>285</v>
      </c>
      <c r="E268" s="59">
        <v>1</v>
      </c>
      <c r="F268" s="70" t="s">
        <v>44</v>
      </c>
      <c r="G268" s="70" t="s">
        <v>14</v>
      </c>
      <c r="H268" s="4">
        <v>45617</v>
      </c>
      <c r="I268" s="70" t="s">
        <v>356</v>
      </c>
      <c r="J268" s="70" t="s">
        <v>744</v>
      </c>
      <c r="K268" s="22">
        <f t="shared" si="5"/>
        <v>1</v>
      </c>
      <c r="L268" s="60">
        <v>0</v>
      </c>
      <c r="M268" s="224">
        <v>45617</v>
      </c>
    </row>
    <row r="269" spans="1:13">
      <c r="A269" s="4">
        <v>45617</v>
      </c>
      <c r="B269" s="70" t="s">
        <v>41</v>
      </c>
      <c r="C269" s="70" t="s">
        <v>64</v>
      </c>
      <c r="D269" s="70" t="s">
        <v>285</v>
      </c>
      <c r="E269" s="59">
        <v>1</v>
      </c>
      <c r="F269" s="70" t="s">
        <v>44</v>
      </c>
      <c r="G269" s="70" t="s">
        <v>15</v>
      </c>
      <c r="H269" s="4">
        <v>45617</v>
      </c>
      <c r="I269" s="70" t="s">
        <v>356</v>
      </c>
      <c r="J269" s="70" t="s">
        <v>744</v>
      </c>
      <c r="K269" s="22">
        <f t="shared" si="5"/>
        <v>1</v>
      </c>
      <c r="L269" s="60">
        <v>0</v>
      </c>
      <c r="M269" s="224">
        <v>45617</v>
      </c>
    </row>
    <row r="270" spans="1:13">
      <c r="A270" s="4">
        <v>45617</v>
      </c>
      <c r="B270" s="70" t="s">
        <v>41</v>
      </c>
      <c r="C270" s="70" t="s">
        <v>64</v>
      </c>
      <c r="D270" s="70" t="s">
        <v>285</v>
      </c>
      <c r="E270" s="59">
        <v>2</v>
      </c>
      <c r="F270" s="70" t="s">
        <v>44</v>
      </c>
      <c r="G270" s="70" t="s">
        <v>37</v>
      </c>
      <c r="H270" s="4">
        <v>45617</v>
      </c>
      <c r="I270" s="70" t="s">
        <v>356</v>
      </c>
      <c r="J270" s="70" t="s">
        <v>146</v>
      </c>
      <c r="K270" s="22">
        <f t="shared" si="5"/>
        <v>2</v>
      </c>
      <c r="L270" s="60">
        <v>0</v>
      </c>
      <c r="M270" s="224">
        <v>45617</v>
      </c>
    </row>
    <row r="271" spans="1:13">
      <c r="A271" s="4">
        <v>45617</v>
      </c>
      <c r="B271" s="70" t="s">
        <v>41</v>
      </c>
      <c r="C271" s="70" t="s">
        <v>64</v>
      </c>
      <c r="D271" s="70" t="s">
        <v>285</v>
      </c>
      <c r="E271" s="59">
        <v>1</v>
      </c>
      <c r="F271" s="70" t="s">
        <v>44</v>
      </c>
      <c r="G271" s="70" t="s">
        <v>14</v>
      </c>
      <c r="H271" s="4">
        <v>45617</v>
      </c>
      <c r="I271" s="70" t="s">
        <v>356</v>
      </c>
      <c r="J271" s="70" t="s">
        <v>1160</v>
      </c>
      <c r="K271" s="22">
        <f t="shared" si="5"/>
        <v>1</v>
      </c>
      <c r="L271" s="60">
        <v>0</v>
      </c>
      <c r="M271" s="224">
        <v>45617</v>
      </c>
    </row>
    <row r="272" spans="1:13">
      <c r="A272" s="4">
        <v>45617</v>
      </c>
      <c r="B272" s="70" t="s">
        <v>41</v>
      </c>
      <c r="C272" s="70" t="s">
        <v>64</v>
      </c>
      <c r="D272" s="70" t="s">
        <v>285</v>
      </c>
      <c r="E272" s="59">
        <v>1</v>
      </c>
      <c r="F272" s="70" t="s">
        <v>44</v>
      </c>
      <c r="G272" s="70" t="s">
        <v>15</v>
      </c>
      <c r="H272" s="4">
        <v>45617</v>
      </c>
      <c r="I272" s="70" t="s">
        <v>356</v>
      </c>
      <c r="J272" s="70" t="s">
        <v>1351</v>
      </c>
      <c r="K272" s="22">
        <f t="shared" si="5"/>
        <v>1</v>
      </c>
      <c r="L272" s="60">
        <v>0</v>
      </c>
      <c r="M272" s="224">
        <v>45617</v>
      </c>
    </row>
    <row r="273" spans="1:13">
      <c r="A273" s="4">
        <v>45617</v>
      </c>
      <c r="B273" s="70" t="s">
        <v>41</v>
      </c>
      <c r="C273" s="70" t="s">
        <v>64</v>
      </c>
      <c r="D273" s="70" t="s">
        <v>285</v>
      </c>
      <c r="E273" s="59">
        <v>2</v>
      </c>
      <c r="F273" s="70" t="s">
        <v>44</v>
      </c>
      <c r="G273" s="70" t="s">
        <v>37</v>
      </c>
      <c r="H273" s="4">
        <v>45617</v>
      </c>
      <c r="I273" s="70" t="s">
        <v>356</v>
      </c>
      <c r="J273" s="70" t="s">
        <v>146</v>
      </c>
      <c r="K273" s="22">
        <f t="shared" si="5"/>
        <v>1</v>
      </c>
      <c r="L273" s="60">
        <v>1</v>
      </c>
      <c r="M273" s="224">
        <v>45617</v>
      </c>
    </row>
    <row r="274" spans="1:13">
      <c r="A274" s="4">
        <v>45618</v>
      </c>
      <c r="B274" s="70" t="s">
        <v>41</v>
      </c>
      <c r="C274" s="70" t="s">
        <v>42</v>
      </c>
      <c r="D274" s="70" t="s">
        <v>323</v>
      </c>
      <c r="E274" s="59">
        <v>1</v>
      </c>
      <c r="F274" s="70" t="s">
        <v>44</v>
      </c>
      <c r="G274" s="70" t="s">
        <v>14</v>
      </c>
      <c r="H274" s="4">
        <v>45618</v>
      </c>
      <c r="I274" s="70" t="s">
        <v>356</v>
      </c>
      <c r="J274" s="3">
        <v>1526</v>
      </c>
      <c r="K274" s="22">
        <f t="shared" si="5"/>
        <v>1</v>
      </c>
      <c r="L274" s="60">
        <v>0</v>
      </c>
      <c r="M274" s="224">
        <v>45618</v>
      </c>
    </row>
    <row r="275" spans="1:13">
      <c r="A275" s="4">
        <v>45618</v>
      </c>
      <c r="B275" s="70" t="s">
        <v>41</v>
      </c>
      <c r="C275" s="70" t="s">
        <v>42</v>
      </c>
      <c r="D275" s="70" t="s">
        <v>323</v>
      </c>
      <c r="E275" s="59">
        <v>1</v>
      </c>
      <c r="F275" s="70" t="s">
        <v>44</v>
      </c>
      <c r="G275" s="70" t="s">
        <v>15</v>
      </c>
      <c r="H275" s="4">
        <v>45618</v>
      </c>
      <c r="I275" s="70" t="s">
        <v>356</v>
      </c>
      <c r="J275" s="70" t="s">
        <v>526</v>
      </c>
      <c r="K275" s="22">
        <f t="shared" si="5"/>
        <v>1</v>
      </c>
      <c r="L275" s="60">
        <v>0</v>
      </c>
      <c r="M275" s="224">
        <v>45618</v>
      </c>
    </row>
    <row r="276" spans="1:13">
      <c r="A276" s="4">
        <v>45618</v>
      </c>
      <c r="B276" s="70" t="s">
        <v>41</v>
      </c>
      <c r="C276" s="70" t="s">
        <v>42</v>
      </c>
      <c r="D276" s="70" t="s">
        <v>323</v>
      </c>
      <c r="E276" s="59">
        <v>6</v>
      </c>
      <c r="F276" s="70" t="s">
        <v>44</v>
      </c>
      <c r="G276" s="70" t="s">
        <v>17</v>
      </c>
      <c r="H276" s="4">
        <v>45618</v>
      </c>
      <c r="I276" s="70" t="s">
        <v>356</v>
      </c>
      <c r="J276" s="70" t="s">
        <v>373</v>
      </c>
      <c r="K276" s="22">
        <f t="shared" si="5"/>
        <v>4</v>
      </c>
      <c r="L276" s="60">
        <v>2</v>
      </c>
      <c r="M276" s="224">
        <v>45618</v>
      </c>
    </row>
    <row r="277" spans="1:13">
      <c r="A277" s="4">
        <v>45618</v>
      </c>
      <c r="B277" s="70" t="s">
        <v>41</v>
      </c>
      <c r="C277" s="70" t="s">
        <v>42</v>
      </c>
      <c r="D277" s="70" t="s">
        <v>323</v>
      </c>
      <c r="E277" s="59">
        <v>2</v>
      </c>
      <c r="F277" s="70" t="s">
        <v>44</v>
      </c>
      <c r="G277" s="70" t="s">
        <v>37</v>
      </c>
      <c r="H277" s="4">
        <v>45618</v>
      </c>
      <c r="I277" s="70" t="s">
        <v>356</v>
      </c>
      <c r="J277" s="70" t="s">
        <v>1849</v>
      </c>
      <c r="K277" s="22">
        <f t="shared" si="5"/>
        <v>2</v>
      </c>
      <c r="L277" s="60">
        <v>0</v>
      </c>
      <c r="M277" s="224">
        <v>45618</v>
      </c>
    </row>
    <row r="278" spans="1:13">
      <c r="A278" s="4">
        <v>45618</v>
      </c>
      <c r="B278" s="70" t="s">
        <v>41</v>
      </c>
      <c r="C278" s="70" t="s">
        <v>42</v>
      </c>
      <c r="D278" s="70" t="s">
        <v>180</v>
      </c>
      <c r="E278" s="59">
        <v>1</v>
      </c>
      <c r="F278" s="70" t="s">
        <v>44</v>
      </c>
      <c r="G278" s="70" t="s">
        <v>14</v>
      </c>
      <c r="H278" s="4">
        <v>45618</v>
      </c>
      <c r="I278" s="70" t="s">
        <v>356</v>
      </c>
      <c r="J278" s="70" t="s">
        <v>349</v>
      </c>
      <c r="K278" s="22">
        <f t="shared" si="5"/>
        <v>1</v>
      </c>
      <c r="L278" s="60">
        <v>0</v>
      </c>
      <c r="M278" s="224">
        <v>45618</v>
      </c>
    </row>
    <row r="279" spans="1:13">
      <c r="A279" s="4">
        <v>45618</v>
      </c>
      <c r="B279" s="70" t="s">
        <v>41</v>
      </c>
      <c r="C279" s="70" t="s">
        <v>42</v>
      </c>
      <c r="D279" s="70" t="s">
        <v>180</v>
      </c>
      <c r="E279" s="59">
        <v>1</v>
      </c>
      <c r="F279" s="70" t="s">
        <v>44</v>
      </c>
      <c r="G279" s="70" t="s">
        <v>15</v>
      </c>
      <c r="H279" s="4">
        <v>45618</v>
      </c>
      <c r="I279" s="70" t="s">
        <v>356</v>
      </c>
      <c r="J279" s="70" t="s">
        <v>350</v>
      </c>
      <c r="K279" s="22">
        <f t="shared" si="5"/>
        <v>0</v>
      </c>
      <c r="L279" s="60">
        <v>1</v>
      </c>
      <c r="M279" s="224">
        <v>45618</v>
      </c>
    </row>
    <row r="280" spans="1:13">
      <c r="A280" s="4">
        <v>45618</v>
      </c>
      <c r="B280" s="70" t="s">
        <v>41</v>
      </c>
      <c r="C280" s="70" t="s">
        <v>42</v>
      </c>
      <c r="D280" s="70" t="s">
        <v>180</v>
      </c>
      <c r="E280" s="59">
        <v>2</v>
      </c>
      <c r="F280" s="70" t="s">
        <v>44</v>
      </c>
      <c r="G280" s="70" t="s">
        <v>37</v>
      </c>
      <c r="H280" s="4">
        <v>45618</v>
      </c>
      <c r="I280" s="70" t="s">
        <v>356</v>
      </c>
      <c r="J280" s="70" t="s">
        <v>348</v>
      </c>
      <c r="K280" s="22">
        <f t="shared" si="5"/>
        <v>2</v>
      </c>
      <c r="L280" s="60">
        <v>0</v>
      </c>
      <c r="M280" s="224">
        <v>45618</v>
      </c>
    </row>
    <row r="281" spans="1:13">
      <c r="A281" s="4">
        <v>45618</v>
      </c>
      <c r="B281" s="70" t="s">
        <v>41</v>
      </c>
      <c r="C281" s="70" t="s">
        <v>42</v>
      </c>
      <c r="D281" s="70" t="s">
        <v>180</v>
      </c>
      <c r="E281" s="59">
        <v>3</v>
      </c>
      <c r="F281" s="70" t="s">
        <v>44</v>
      </c>
      <c r="G281" s="70" t="s">
        <v>32</v>
      </c>
      <c r="H281" s="4">
        <v>45618</v>
      </c>
      <c r="I281" s="70" t="s">
        <v>356</v>
      </c>
      <c r="J281" s="70" t="s">
        <v>151</v>
      </c>
      <c r="K281" s="22">
        <f t="shared" si="5"/>
        <v>2</v>
      </c>
      <c r="L281" s="60">
        <v>1</v>
      </c>
      <c r="M281" s="224">
        <v>45618</v>
      </c>
    </row>
    <row r="282" spans="1:13">
      <c r="A282" s="4">
        <v>45618</v>
      </c>
      <c r="B282" s="70" t="s">
        <v>41</v>
      </c>
      <c r="C282" s="70" t="s">
        <v>42</v>
      </c>
      <c r="D282" s="70" t="s">
        <v>180</v>
      </c>
      <c r="E282" s="59">
        <v>1</v>
      </c>
      <c r="F282" s="70" t="s">
        <v>44</v>
      </c>
      <c r="G282" s="70" t="s">
        <v>30</v>
      </c>
      <c r="H282" s="4">
        <v>45618</v>
      </c>
      <c r="I282" s="70" t="s">
        <v>356</v>
      </c>
      <c r="J282" s="70" t="s">
        <v>205</v>
      </c>
      <c r="K282" s="22">
        <f t="shared" si="5"/>
        <v>0</v>
      </c>
      <c r="L282" s="60">
        <v>1</v>
      </c>
      <c r="M282" s="224">
        <v>45618</v>
      </c>
    </row>
    <row r="283" spans="1:13">
      <c r="A283" s="4">
        <v>45618</v>
      </c>
      <c r="B283" s="70" t="s">
        <v>41</v>
      </c>
      <c r="C283" s="70" t="s">
        <v>42</v>
      </c>
      <c r="D283" s="70" t="s">
        <v>180</v>
      </c>
      <c r="E283" s="59">
        <v>1</v>
      </c>
      <c r="F283" s="70" t="s">
        <v>44</v>
      </c>
      <c r="G283" s="70" t="s">
        <v>14</v>
      </c>
      <c r="H283" s="115">
        <v>45618</v>
      </c>
      <c r="I283" s="70" t="s">
        <v>356</v>
      </c>
      <c r="J283" s="70" t="s">
        <v>535</v>
      </c>
      <c r="K283" s="22">
        <f t="shared" si="5"/>
        <v>1</v>
      </c>
      <c r="L283" s="60">
        <v>0</v>
      </c>
      <c r="M283" s="224">
        <v>45618</v>
      </c>
    </row>
    <row r="284" spans="1:13">
      <c r="A284" s="4">
        <v>45618</v>
      </c>
      <c r="B284" s="70" t="s">
        <v>41</v>
      </c>
      <c r="C284" s="70" t="s">
        <v>42</v>
      </c>
      <c r="D284" s="70" t="s">
        <v>180</v>
      </c>
      <c r="E284" s="59">
        <v>1</v>
      </c>
      <c r="F284" s="70" t="s">
        <v>44</v>
      </c>
      <c r="G284" s="70" t="s">
        <v>15</v>
      </c>
      <c r="H284" s="4">
        <v>45618</v>
      </c>
      <c r="I284" s="70" t="s">
        <v>356</v>
      </c>
      <c r="J284" s="70" t="s">
        <v>536</v>
      </c>
      <c r="K284" s="22">
        <f t="shared" si="5"/>
        <v>1</v>
      </c>
      <c r="L284" s="60">
        <v>0</v>
      </c>
      <c r="M284" s="224">
        <v>45618</v>
      </c>
    </row>
    <row r="285" spans="1:13">
      <c r="A285" s="4">
        <v>45618</v>
      </c>
      <c r="B285" s="70" t="s">
        <v>1850</v>
      </c>
      <c r="C285" s="70" t="s">
        <v>42</v>
      </c>
      <c r="D285" s="70" t="s">
        <v>180</v>
      </c>
      <c r="E285" s="59">
        <v>2</v>
      </c>
      <c r="F285" s="70" t="s">
        <v>44</v>
      </c>
      <c r="G285" s="70" t="s">
        <v>37</v>
      </c>
      <c r="H285" s="4">
        <v>45618</v>
      </c>
      <c r="I285" s="70" t="s">
        <v>356</v>
      </c>
      <c r="J285" s="70" t="s">
        <v>348</v>
      </c>
      <c r="K285" s="22">
        <f t="shared" si="5"/>
        <v>1</v>
      </c>
      <c r="L285" s="60">
        <v>1</v>
      </c>
      <c r="M285" s="224">
        <v>45618</v>
      </c>
    </row>
    <row r="286" spans="1:13">
      <c r="A286" s="4">
        <v>45618</v>
      </c>
      <c r="B286" s="70" t="s">
        <v>41</v>
      </c>
      <c r="C286" s="70" t="s">
        <v>42</v>
      </c>
      <c r="D286" s="70" t="s">
        <v>320</v>
      </c>
      <c r="E286" s="59">
        <v>2</v>
      </c>
      <c r="F286" s="70" t="s">
        <v>44</v>
      </c>
      <c r="G286" s="70" t="s">
        <v>26</v>
      </c>
      <c r="H286" s="4">
        <v>45618</v>
      </c>
      <c r="I286" s="70" t="s">
        <v>356</v>
      </c>
      <c r="J286" s="70" t="s">
        <v>151</v>
      </c>
      <c r="K286" s="22">
        <f t="shared" si="5"/>
        <v>2</v>
      </c>
      <c r="L286" s="60">
        <v>0</v>
      </c>
      <c r="M286" s="224">
        <v>45618</v>
      </c>
    </row>
    <row r="287" spans="1:13">
      <c r="A287" s="4">
        <v>45618</v>
      </c>
      <c r="B287" s="70" t="s">
        <v>41</v>
      </c>
      <c r="C287" s="70" t="s">
        <v>42</v>
      </c>
      <c r="D287" s="70" t="s">
        <v>320</v>
      </c>
      <c r="E287" s="59">
        <v>5</v>
      </c>
      <c r="F287" s="70" t="s">
        <v>44</v>
      </c>
      <c r="G287" s="70" t="s">
        <v>17</v>
      </c>
      <c r="H287" s="4">
        <v>45618</v>
      </c>
      <c r="I287" s="70" t="s">
        <v>356</v>
      </c>
      <c r="J287" s="70" t="s">
        <v>988</v>
      </c>
      <c r="K287" s="22">
        <f t="shared" si="5"/>
        <v>4</v>
      </c>
      <c r="L287" s="60">
        <v>1</v>
      </c>
      <c r="M287" s="224">
        <v>45618</v>
      </c>
    </row>
    <row r="288" spans="1:13">
      <c r="A288" s="4">
        <v>45618</v>
      </c>
      <c r="B288" s="70" t="s">
        <v>41</v>
      </c>
      <c r="C288" s="70" t="s">
        <v>42</v>
      </c>
      <c r="D288" s="70" t="s">
        <v>320</v>
      </c>
      <c r="E288" s="59">
        <v>1</v>
      </c>
      <c r="F288" s="70" t="s">
        <v>44</v>
      </c>
      <c r="G288" s="70" t="s">
        <v>15</v>
      </c>
      <c r="H288" s="4">
        <v>45618</v>
      </c>
      <c r="I288" s="70" t="s">
        <v>356</v>
      </c>
      <c r="J288" s="3">
        <v>2853460</v>
      </c>
      <c r="K288" s="22">
        <f t="shared" si="5"/>
        <v>1</v>
      </c>
      <c r="L288" s="60">
        <v>0</v>
      </c>
      <c r="M288" s="224">
        <v>45618</v>
      </c>
    </row>
    <row r="289" spans="1:13">
      <c r="A289" s="4">
        <v>45618</v>
      </c>
      <c r="B289" s="70" t="s">
        <v>41</v>
      </c>
      <c r="C289" s="70" t="s">
        <v>42</v>
      </c>
      <c r="D289" s="70" t="s">
        <v>320</v>
      </c>
      <c r="E289" s="59">
        <v>1</v>
      </c>
      <c r="F289" s="70" t="s">
        <v>44</v>
      </c>
      <c r="G289" s="70" t="s">
        <v>14</v>
      </c>
      <c r="H289" s="4">
        <v>45618</v>
      </c>
      <c r="I289" s="70" t="s">
        <v>356</v>
      </c>
      <c r="J289" s="70" t="s">
        <v>1043</v>
      </c>
      <c r="K289" s="22">
        <f t="shared" si="5"/>
        <v>1</v>
      </c>
      <c r="L289" s="60">
        <v>0</v>
      </c>
      <c r="M289" s="224">
        <v>45618</v>
      </c>
    </row>
    <row r="290" spans="1:13">
      <c r="A290" s="4">
        <v>45618</v>
      </c>
      <c r="B290" s="70" t="s">
        <v>41</v>
      </c>
      <c r="C290" s="70" t="s">
        <v>42</v>
      </c>
      <c r="D290" s="70" t="s">
        <v>320</v>
      </c>
      <c r="E290" s="59">
        <v>1</v>
      </c>
      <c r="F290" s="70" t="s">
        <v>44</v>
      </c>
      <c r="G290" s="70" t="s">
        <v>15</v>
      </c>
      <c r="H290" s="4">
        <v>45618</v>
      </c>
      <c r="I290" s="70" t="s">
        <v>356</v>
      </c>
      <c r="J290" s="70" t="s">
        <v>1851</v>
      </c>
      <c r="K290" s="22">
        <f t="shared" si="5"/>
        <v>1</v>
      </c>
      <c r="L290" s="60">
        <v>0</v>
      </c>
      <c r="M290" s="224">
        <v>45618</v>
      </c>
    </row>
    <row r="291" spans="1:13">
      <c r="A291" s="4">
        <v>45618</v>
      </c>
      <c r="B291" s="70" t="s">
        <v>41</v>
      </c>
      <c r="C291" s="70" t="s">
        <v>42</v>
      </c>
      <c r="D291" s="70" t="s">
        <v>320</v>
      </c>
      <c r="E291" s="59">
        <v>2</v>
      </c>
      <c r="F291" s="70" t="s">
        <v>44</v>
      </c>
      <c r="G291" s="70" t="s">
        <v>37</v>
      </c>
      <c r="H291" s="4">
        <v>45618</v>
      </c>
      <c r="I291" s="70" t="s">
        <v>356</v>
      </c>
      <c r="J291" s="70" t="s">
        <v>1852</v>
      </c>
      <c r="K291" s="22">
        <f t="shared" si="5"/>
        <v>1</v>
      </c>
      <c r="L291" s="60">
        <v>1</v>
      </c>
      <c r="M291" s="224">
        <v>45618</v>
      </c>
    </row>
    <row r="292" spans="1:13">
      <c r="A292" s="4">
        <v>45618</v>
      </c>
      <c r="B292" s="70" t="s">
        <v>41</v>
      </c>
      <c r="C292" s="70" t="s">
        <v>42</v>
      </c>
      <c r="D292" s="70" t="s">
        <v>222</v>
      </c>
      <c r="E292" s="59">
        <v>1</v>
      </c>
      <c r="F292" s="70" t="s">
        <v>44</v>
      </c>
      <c r="G292" s="70" t="s">
        <v>14</v>
      </c>
      <c r="H292" s="4">
        <v>45618</v>
      </c>
      <c r="I292" s="70" t="s">
        <v>356</v>
      </c>
      <c r="J292" s="70" t="s">
        <v>223</v>
      </c>
      <c r="K292" s="22">
        <f t="shared" si="5"/>
        <v>1</v>
      </c>
      <c r="L292" s="60">
        <v>0</v>
      </c>
      <c r="M292" s="224">
        <v>45618</v>
      </c>
    </row>
    <row r="293" spans="1:13">
      <c r="A293" s="4">
        <v>45618</v>
      </c>
      <c r="B293" s="70" t="s">
        <v>41</v>
      </c>
      <c r="C293" s="70" t="s">
        <v>42</v>
      </c>
      <c r="D293" s="70" t="s">
        <v>222</v>
      </c>
      <c r="E293" s="59">
        <v>1</v>
      </c>
      <c r="F293" s="70" t="s">
        <v>44</v>
      </c>
      <c r="G293" s="70" t="s">
        <v>15</v>
      </c>
      <c r="H293" s="4">
        <v>45618</v>
      </c>
      <c r="I293" s="70" t="s">
        <v>356</v>
      </c>
      <c r="J293" s="70" t="s">
        <v>905</v>
      </c>
      <c r="K293" s="22">
        <f t="shared" ref="K293:K356" si="6">IF(H293="",0,IF(L293&gt;E293,"ERROR",E293-L293))</f>
        <v>0</v>
      </c>
      <c r="L293" s="60">
        <v>1</v>
      </c>
      <c r="M293" s="224">
        <v>45618</v>
      </c>
    </row>
    <row r="294" spans="1:13">
      <c r="A294" s="4">
        <v>45618</v>
      </c>
      <c r="B294" s="70" t="s">
        <v>41</v>
      </c>
      <c r="C294" s="70" t="s">
        <v>42</v>
      </c>
      <c r="D294" s="70" t="s">
        <v>222</v>
      </c>
      <c r="E294" s="59">
        <v>1</v>
      </c>
      <c r="F294" s="70" t="s">
        <v>44</v>
      </c>
      <c r="G294" s="70" t="s">
        <v>37</v>
      </c>
      <c r="H294" s="4">
        <v>45618</v>
      </c>
      <c r="I294" s="70" t="s">
        <v>356</v>
      </c>
      <c r="J294" s="70" t="s">
        <v>146</v>
      </c>
      <c r="K294" s="22">
        <f t="shared" si="6"/>
        <v>1</v>
      </c>
      <c r="L294" s="60">
        <v>0</v>
      </c>
      <c r="M294" s="224">
        <v>45618</v>
      </c>
    </row>
    <row r="295" spans="1:13">
      <c r="A295" s="4">
        <v>45618</v>
      </c>
      <c r="B295" s="70" t="s">
        <v>41</v>
      </c>
      <c r="C295" s="70" t="s">
        <v>42</v>
      </c>
      <c r="D295" s="70" t="s">
        <v>320</v>
      </c>
      <c r="E295" s="59">
        <v>1</v>
      </c>
      <c r="F295" s="70" t="s">
        <v>44</v>
      </c>
      <c r="G295" s="70" t="s">
        <v>14</v>
      </c>
      <c r="H295" s="4">
        <v>45618</v>
      </c>
      <c r="I295" s="70" t="s">
        <v>356</v>
      </c>
      <c r="J295" s="70" t="s">
        <v>1853</v>
      </c>
      <c r="K295" s="22">
        <f t="shared" si="6"/>
        <v>1</v>
      </c>
      <c r="L295" s="60">
        <v>0</v>
      </c>
      <c r="M295" s="224">
        <v>45618</v>
      </c>
    </row>
    <row r="296" spans="1:13">
      <c r="A296" s="4">
        <v>45618</v>
      </c>
      <c r="B296" s="70" t="s">
        <v>41</v>
      </c>
      <c r="C296" s="70" t="s">
        <v>42</v>
      </c>
      <c r="D296" s="70" t="s">
        <v>320</v>
      </c>
      <c r="E296" s="59">
        <v>1</v>
      </c>
      <c r="F296" s="70" t="s">
        <v>44</v>
      </c>
      <c r="G296" s="70" t="s">
        <v>15</v>
      </c>
      <c r="H296" s="4">
        <v>45618</v>
      </c>
      <c r="I296" s="70" t="s">
        <v>356</v>
      </c>
      <c r="J296" s="70" t="s">
        <v>1854</v>
      </c>
      <c r="K296" s="22">
        <f t="shared" si="6"/>
        <v>1</v>
      </c>
      <c r="L296" s="60">
        <v>0</v>
      </c>
      <c r="M296" s="224">
        <v>45618</v>
      </c>
    </row>
    <row r="297" spans="1:13">
      <c r="A297" s="4">
        <v>45618</v>
      </c>
      <c r="B297" s="70" t="s">
        <v>41</v>
      </c>
      <c r="C297" s="70" t="s">
        <v>42</v>
      </c>
      <c r="D297" s="70" t="s">
        <v>320</v>
      </c>
      <c r="E297" s="59">
        <v>2</v>
      </c>
      <c r="F297" s="70" t="s">
        <v>44</v>
      </c>
      <c r="G297" s="70" t="s">
        <v>32</v>
      </c>
      <c r="H297" s="4">
        <v>45618</v>
      </c>
      <c r="I297" s="70" t="s">
        <v>356</v>
      </c>
      <c r="J297" s="70" t="s">
        <v>337</v>
      </c>
      <c r="K297" s="22">
        <f t="shared" si="6"/>
        <v>2</v>
      </c>
      <c r="L297" s="60">
        <v>0</v>
      </c>
      <c r="M297" s="224">
        <v>45618</v>
      </c>
    </row>
    <row r="298" spans="1:13">
      <c r="A298" s="4">
        <v>45621</v>
      </c>
      <c r="B298" s="70" t="s">
        <v>41</v>
      </c>
      <c r="C298" s="70" t="s">
        <v>42</v>
      </c>
      <c r="D298" s="70" t="s">
        <v>323</v>
      </c>
      <c r="E298" s="59">
        <v>1</v>
      </c>
      <c r="F298" s="70" t="s">
        <v>44</v>
      </c>
      <c r="G298" s="70" t="s">
        <v>14</v>
      </c>
      <c r="H298" s="4">
        <v>45621</v>
      </c>
      <c r="I298" s="70" t="s">
        <v>356</v>
      </c>
      <c r="J298" s="3">
        <v>1551</v>
      </c>
      <c r="K298" s="22">
        <f t="shared" si="6"/>
        <v>1</v>
      </c>
      <c r="L298" s="60">
        <v>0</v>
      </c>
      <c r="M298" s="224">
        <v>45621</v>
      </c>
    </row>
    <row r="299" spans="1:13">
      <c r="A299" s="4">
        <v>45621</v>
      </c>
      <c r="B299" s="70" t="s">
        <v>41</v>
      </c>
      <c r="C299" s="70" t="s">
        <v>42</v>
      </c>
      <c r="D299" s="70" t="s">
        <v>323</v>
      </c>
      <c r="E299" s="59">
        <v>1</v>
      </c>
      <c r="F299" s="70" t="s">
        <v>44</v>
      </c>
      <c r="G299" s="70" t="s">
        <v>15</v>
      </c>
      <c r="H299" s="4">
        <v>45621</v>
      </c>
      <c r="I299" s="70" t="s">
        <v>356</v>
      </c>
      <c r="J299" s="70" t="s">
        <v>516</v>
      </c>
      <c r="K299" s="22">
        <f t="shared" si="6"/>
        <v>1</v>
      </c>
      <c r="L299" s="60">
        <v>0</v>
      </c>
      <c r="M299" s="224">
        <v>45621</v>
      </c>
    </row>
    <row r="300" spans="1:13">
      <c r="A300" s="4">
        <v>45621</v>
      </c>
      <c r="B300" s="70" t="s">
        <v>41</v>
      </c>
      <c r="C300" s="70" t="s">
        <v>42</v>
      </c>
      <c r="D300" s="70" t="s">
        <v>323</v>
      </c>
      <c r="E300" s="59">
        <v>6</v>
      </c>
      <c r="F300" s="70" t="s">
        <v>44</v>
      </c>
      <c r="G300" s="70" t="s">
        <v>17</v>
      </c>
      <c r="H300" s="4">
        <v>45621</v>
      </c>
      <c r="I300" s="70" t="s">
        <v>356</v>
      </c>
      <c r="J300" s="70" t="s">
        <v>373</v>
      </c>
      <c r="K300" s="22">
        <f t="shared" si="6"/>
        <v>5</v>
      </c>
      <c r="L300" s="60">
        <v>1</v>
      </c>
      <c r="M300" s="224">
        <v>45621</v>
      </c>
    </row>
    <row r="301" spans="1:13">
      <c r="A301" s="4">
        <v>45621</v>
      </c>
      <c r="B301" s="70" t="s">
        <v>41</v>
      </c>
      <c r="C301" s="70" t="s">
        <v>49</v>
      </c>
      <c r="D301" s="70" t="s">
        <v>43</v>
      </c>
      <c r="E301" s="59">
        <v>1</v>
      </c>
      <c r="F301" s="70" t="s">
        <v>44</v>
      </c>
      <c r="G301" s="70" t="s">
        <v>14</v>
      </c>
      <c r="H301" s="4">
        <v>45621</v>
      </c>
      <c r="I301" s="70" t="s">
        <v>356</v>
      </c>
      <c r="J301" s="70" t="s">
        <v>430</v>
      </c>
      <c r="K301" s="22">
        <f t="shared" si="6"/>
        <v>1</v>
      </c>
      <c r="L301" s="60">
        <v>0</v>
      </c>
      <c r="M301" s="224">
        <v>45621</v>
      </c>
    </row>
    <row r="302" spans="1:13">
      <c r="A302" s="4">
        <v>45621</v>
      </c>
      <c r="B302" s="70" t="s">
        <v>41</v>
      </c>
      <c r="C302" s="70" t="s">
        <v>49</v>
      </c>
      <c r="D302" s="70" t="s">
        <v>43</v>
      </c>
      <c r="E302" s="59">
        <v>1</v>
      </c>
      <c r="F302" s="70" t="s">
        <v>44</v>
      </c>
      <c r="G302" s="70" t="s">
        <v>15</v>
      </c>
      <c r="H302" s="4">
        <v>45621</v>
      </c>
      <c r="I302" s="70" t="s">
        <v>356</v>
      </c>
      <c r="J302" s="70" t="s">
        <v>91</v>
      </c>
      <c r="K302" s="22">
        <f t="shared" si="6"/>
        <v>1</v>
      </c>
      <c r="L302" s="60">
        <v>0</v>
      </c>
      <c r="M302" s="224">
        <v>45621</v>
      </c>
    </row>
    <row r="303" spans="1:13">
      <c r="A303" s="4">
        <v>45621</v>
      </c>
      <c r="B303" s="70" t="s">
        <v>41</v>
      </c>
      <c r="C303" s="70" t="s">
        <v>42</v>
      </c>
      <c r="D303" s="70" t="s">
        <v>43</v>
      </c>
      <c r="E303" s="59">
        <v>1</v>
      </c>
      <c r="F303" s="70" t="s">
        <v>44</v>
      </c>
      <c r="G303" s="70" t="s">
        <v>14</v>
      </c>
      <c r="H303" s="4">
        <v>45621</v>
      </c>
      <c r="I303" s="70" t="s">
        <v>356</v>
      </c>
      <c r="J303" s="70" t="s">
        <v>496</v>
      </c>
      <c r="K303" s="22">
        <f t="shared" si="6"/>
        <v>1</v>
      </c>
      <c r="L303" s="60">
        <v>0</v>
      </c>
      <c r="M303" s="224">
        <v>45621</v>
      </c>
    </row>
    <row r="304" spans="1:13">
      <c r="A304" s="4">
        <v>45622</v>
      </c>
      <c r="B304" s="70" t="s">
        <v>41</v>
      </c>
      <c r="C304" s="70" t="s">
        <v>64</v>
      </c>
      <c r="D304" s="70" t="s">
        <v>43</v>
      </c>
      <c r="E304" s="59">
        <v>1</v>
      </c>
      <c r="F304" s="70" t="s">
        <v>44</v>
      </c>
      <c r="G304" s="70" t="s">
        <v>14</v>
      </c>
      <c r="H304" s="4">
        <v>45622</v>
      </c>
      <c r="I304" s="70" t="s">
        <v>356</v>
      </c>
      <c r="J304" s="3">
        <v>5103</v>
      </c>
      <c r="K304" s="22">
        <f t="shared" si="6"/>
        <v>1</v>
      </c>
      <c r="L304" s="60">
        <v>0</v>
      </c>
      <c r="M304" s="224">
        <v>45622</v>
      </c>
    </row>
    <row r="305" spans="1:14">
      <c r="A305" s="4">
        <v>45622</v>
      </c>
      <c r="B305" s="70" t="s">
        <v>41</v>
      </c>
      <c r="C305" s="70" t="s">
        <v>64</v>
      </c>
      <c r="D305" s="70" t="s">
        <v>43</v>
      </c>
      <c r="E305" s="59">
        <v>1</v>
      </c>
      <c r="F305" s="70" t="s">
        <v>44</v>
      </c>
      <c r="G305" s="70" t="s">
        <v>15</v>
      </c>
      <c r="H305" s="4">
        <v>45622</v>
      </c>
      <c r="I305" s="70" t="s">
        <v>356</v>
      </c>
      <c r="J305" s="70" t="s">
        <v>1115</v>
      </c>
      <c r="K305" s="22">
        <f t="shared" si="6"/>
        <v>1</v>
      </c>
      <c r="L305" s="60">
        <v>0</v>
      </c>
      <c r="M305" s="224">
        <v>45622</v>
      </c>
    </row>
    <row r="306" spans="1:14">
      <c r="A306" s="4">
        <v>45596</v>
      </c>
      <c r="B306" s="70" t="s">
        <v>41</v>
      </c>
      <c r="C306" s="70" t="s">
        <v>42</v>
      </c>
      <c r="D306" s="70" t="s">
        <v>323</v>
      </c>
      <c r="E306" s="59">
        <v>1</v>
      </c>
      <c r="F306" s="70" t="s">
        <v>44</v>
      </c>
      <c r="G306" s="70" t="s">
        <v>21</v>
      </c>
      <c r="H306" s="4">
        <v>45609</v>
      </c>
      <c r="I306" s="70" t="s">
        <v>356</v>
      </c>
      <c r="J306" s="70" t="s">
        <v>1855</v>
      </c>
      <c r="K306" s="22">
        <f t="shared" si="6"/>
        <v>1</v>
      </c>
      <c r="L306" s="60">
        <v>0</v>
      </c>
      <c r="M306" s="224">
        <v>45611</v>
      </c>
    </row>
    <row r="307" spans="1:14">
      <c r="A307" s="4">
        <v>45600</v>
      </c>
      <c r="B307" s="70" t="s">
        <v>41</v>
      </c>
      <c r="C307" s="70" t="s">
        <v>42</v>
      </c>
      <c r="D307" s="70" t="s">
        <v>323</v>
      </c>
      <c r="E307" s="59">
        <v>1</v>
      </c>
      <c r="F307" s="70" t="s">
        <v>44</v>
      </c>
      <c r="G307" s="70" t="s">
        <v>40</v>
      </c>
      <c r="H307" s="4">
        <v>45609</v>
      </c>
      <c r="I307" s="70" t="s">
        <v>356</v>
      </c>
      <c r="J307" s="70" t="s">
        <v>1856</v>
      </c>
      <c r="K307" s="22">
        <f t="shared" si="6"/>
        <v>1</v>
      </c>
      <c r="L307" s="60">
        <v>0</v>
      </c>
      <c r="M307" s="224">
        <v>45611</v>
      </c>
    </row>
    <row r="308" spans="1:14">
      <c r="A308" s="4">
        <v>45622</v>
      </c>
      <c r="B308" s="70" t="s">
        <v>41</v>
      </c>
      <c r="C308" s="70" t="s">
        <v>42</v>
      </c>
      <c r="D308" s="70" t="s">
        <v>131</v>
      </c>
      <c r="E308" s="59">
        <v>4</v>
      </c>
      <c r="F308" s="70" t="s">
        <v>44</v>
      </c>
      <c r="G308" s="70" t="s">
        <v>37</v>
      </c>
      <c r="H308" s="4">
        <v>45622</v>
      </c>
      <c r="I308" s="70" t="s">
        <v>356</v>
      </c>
      <c r="J308" s="70" t="s">
        <v>146</v>
      </c>
      <c r="K308" s="22">
        <f t="shared" si="6"/>
        <v>4</v>
      </c>
      <c r="L308" s="60">
        <v>0</v>
      </c>
      <c r="M308" s="224">
        <v>45622</v>
      </c>
    </row>
    <row r="309" spans="1:14">
      <c r="A309" s="4">
        <v>45622</v>
      </c>
      <c r="B309" s="70" t="s">
        <v>41</v>
      </c>
      <c r="C309" s="70" t="s">
        <v>42</v>
      </c>
      <c r="D309" s="70" t="s">
        <v>323</v>
      </c>
      <c r="E309" s="59">
        <v>1</v>
      </c>
      <c r="F309" s="70" t="s">
        <v>44</v>
      </c>
      <c r="G309" s="70" t="s">
        <v>14</v>
      </c>
      <c r="H309" s="4">
        <v>45622</v>
      </c>
      <c r="I309" s="70" t="s">
        <v>356</v>
      </c>
      <c r="J309" s="3">
        <v>1573</v>
      </c>
      <c r="K309" s="22">
        <f t="shared" si="6"/>
        <v>1</v>
      </c>
      <c r="L309" s="60">
        <v>0</v>
      </c>
      <c r="M309" s="224">
        <v>45622</v>
      </c>
    </row>
    <row r="310" spans="1:14">
      <c r="A310" s="4">
        <v>45622</v>
      </c>
      <c r="B310" s="70" t="s">
        <v>41</v>
      </c>
      <c r="C310" s="70" t="s">
        <v>42</v>
      </c>
      <c r="D310" s="70" t="s">
        <v>323</v>
      </c>
      <c r="E310" s="59">
        <v>1</v>
      </c>
      <c r="F310" s="70" t="s">
        <v>44</v>
      </c>
      <c r="G310" s="70" t="s">
        <v>15</v>
      </c>
      <c r="H310" s="4">
        <v>45622</v>
      </c>
      <c r="I310" s="70" t="s">
        <v>356</v>
      </c>
      <c r="J310" s="70" t="s">
        <v>471</v>
      </c>
      <c r="K310" s="22">
        <f t="shared" si="6"/>
        <v>0</v>
      </c>
      <c r="L310" s="60">
        <v>1</v>
      </c>
      <c r="M310" s="224">
        <v>45622</v>
      </c>
    </row>
    <row r="311" spans="1:14">
      <c r="A311" s="4">
        <v>45622</v>
      </c>
      <c r="B311" s="70" t="s">
        <v>41</v>
      </c>
      <c r="C311" s="70" t="s">
        <v>42</v>
      </c>
      <c r="D311" s="70" t="s">
        <v>323</v>
      </c>
      <c r="E311" s="59">
        <v>2</v>
      </c>
      <c r="F311" s="70" t="s">
        <v>44</v>
      </c>
      <c r="G311" s="70" t="s">
        <v>37</v>
      </c>
      <c r="H311" s="4">
        <v>45622</v>
      </c>
      <c r="I311" s="70" t="s">
        <v>356</v>
      </c>
      <c r="J311" s="70" t="s">
        <v>455</v>
      </c>
      <c r="K311" s="22">
        <f t="shared" si="6"/>
        <v>1</v>
      </c>
      <c r="L311" s="60">
        <v>1</v>
      </c>
      <c r="M311" s="224">
        <v>45622</v>
      </c>
    </row>
    <row r="312" spans="1:14">
      <c r="A312" s="4">
        <v>45622</v>
      </c>
      <c r="B312" s="70" t="s">
        <v>41</v>
      </c>
      <c r="C312" s="70" t="s">
        <v>42</v>
      </c>
      <c r="D312" s="70" t="s">
        <v>323</v>
      </c>
      <c r="E312" s="59">
        <v>6</v>
      </c>
      <c r="F312" s="70" t="s">
        <v>44</v>
      </c>
      <c r="G312" s="70" t="s">
        <v>17</v>
      </c>
      <c r="H312" s="4">
        <v>45622</v>
      </c>
      <c r="I312" s="70" t="s">
        <v>356</v>
      </c>
      <c r="J312" s="70" t="s">
        <v>136</v>
      </c>
      <c r="K312" s="22">
        <f t="shared" si="6"/>
        <v>5</v>
      </c>
      <c r="L312" s="60">
        <v>1</v>
      </c>
      <c r="M312" s="224">
        <v>45622</v>
      </c>
    </row>
    <row r="313" spans="1:14">
      <c r="A313" s="4">
        <v>45622</v>
      </c>
      <c r="B313" s="70" t="s">
        <v>41</v>
      </c>
      <c r="C313" s="70" t="s">
        <v>49</v>
      </c>
      <c r="D313" s="70" t="s">
        <v>43</v>
      </c>
      <c r="E313" s="59">
        <v>1</v>
      </c>
      <c r="F313" s="70" t="s">
        <v>44</v>
      </c>
      <c r="G313" s="70" t="s">
        <v>37</v>
      </c>
      <c r="H313" s="4">
        <v>45622</v>
      </c>
      <c r="I313" s="70" t="s">
        <v>356</v>
      </c>
      <c r="J313" s="70" t="s">
        <v>1857</v>
      </c>
      <c r="K313" s="22">
        <f t="shared" si="6"/>
        <v>1</v>
      </c>
      <c r="L313" s="60">
        <v>0</v>
      </c>
      <c r="M313" s="224">
        <v>45622</v>
      </c>
      <c r="N313" s="285" t="s">
        <v>1192</v>
      </c>
    </row>
    <row r="314" spans="1:14">
      <c r="A314" s="4">
        <v>45622</v>
      </c>
      <c r="B314" s="70" t="s">
        <v>41</v>
      </c>
      <c r="C314" s="70" t="s">
        <v>64</v>
      </c>
      <c r="D314" s="70" t="s">
        <v>43</v>
      </c>
      <c r="E314" s="59">
        <v>6</v>
      </c>
      <c r="F314" s="70" t="s">
        <v>44</v>
      </c>
      <c r="G314" s="70" t="s">
        <v>17</v>
      </c>
      <c r="H314" s="4">
        <v>45622</v>
      </c>
      <c r="I314" s="70" t="s">
        <v>356</v>
      </c>
      <c r="J314" s="70" t="s">
        <v>1858</v>
      </c>
      <c r="K314" s="22">
        <f t="shared" si="6"/>
        <v>3</v>
      </c>
      <c r="L314" s="60">
        <v>3</v>
      </c>
      <c r="M314" s="224">
        <v>45622</v>
      </c>
      <c r="N314" s="285" t="s">
        <v>1017</v>
      </c>
    </row>
    <row r="315" spans="1:14">
      <c r="A315" s="4">
        <v>45607</v>
      </c>
      <c r="B315" s="70" t="s">
        <v>41</v>
      </c>
      <c r="C315" s="70" t="s">
        <v>46</v>
      </c>
      <c r="D315" s="70" t="s">
        <v>43</v>
      </c>
      <c r="E315" s="59">
        <v>3</v>
      </c>
      <c r="F315" s="70" t="s">
        <v>44</v>
      </c>
      <c r="G315" s="70" t="s">
        <v>23</v>
      </c>
      <c r="H315" s="4">
        <v>45621</v>
      </c>
      <c r="I315" s="70" t="s">
        <v>356</v>
      </c>
      <c r="J315" s="70" t="s">
        <v>1859</v>
      </c>
      <c r="K315" s="22">
        <f t="shared" si="6"/>
        <v>3</v>
      </c>
      <c r="L315" s="60">
        <v>0</v>
      </c>
      <c r="N315" s="285" t="s">
        <v>1134</v>
      </c>
    </row>
    <row r="316" spans="1:14">
      <c r="A316" s="4">
        <v>45622</v>
      </c>
      <c r="B316" s="70" t="s">
        <v>41</v>
      </c>
      <c r="C316" s="70" t="s">
        <v>64</v>
      </c>
      <c r="D316" s="70" t="s">
        <v>43</v>
      </c>
      <c r="E316" s="59">
        <v>3</v>
      </c>
      <c r="F316" s="70" t="s">
        <v>44</v>
      </c>
      <c r="G316" s="70" t="s">
        <v>20</v>
      </c>
      <c r="H316" s="4">
        <v>45622</v>
      </c>
      <c r="I316" s="70" t="s">
        <v>356</v>
      </c>
      <c r="J316" s="70" t="s">
        <v>1481</v>
      </c>
      <c r="K316" s="22">
        <f t="shared" si="6"/>
        <v>3</v>
      </c>
      <c r="L316" s="60">
        <v>0</v>
      </c>
      <c r="M316" s="224">
        <v>45622</v>
      </c>
      <c r="N316" s="285" t="s">
        <v>1025</v>
      </c>
    </row>
    <row r="317" spans="1:14">
      <c r="A317" s="4">
        <v>45621</v>
      </c>
      <c r="B317" s="70" t="s">
        <v>41</v>
      </c>
      <c r="C317" s="70" t="s">
        <v>49</v>
      </c>
      <c r="D317" s="70" t="s">
        <v>43</v>
      </c>
      <c r="E317" s="59">
        <v>40</v>
      </c>
      <c r="F317" s="70" t="s">
        <v>44</v>
      </c>
      <c r="G317" s="70" t="s">
        <v>17</v>
      </c>
      <c r="H317" s="4">
        <v>45622</v>
      </c>
      <c r="I317" s="70" t="s">
        <v>356</v>
      </c>
      <c r="J317" s="70" t="s">
        <v>1860</v>
      </c>
      <c r="K317" s="22">
        <f t="shared" si="6"/>
        <v>29</v>
      </c>
      <c r="L317" s="60">
        <v>11</v>
      </c>
      <c r="M317" s="224">
        <v>45622</v>
      </c>
      <c r="N317" s="285" t="s">
        <v>1017</v>
      </c>
    </row>
    <row r="318" spans="1:14">
      <c r="A318" s="4">
        <v>45621</v>
      </c>
      <c r="B318" s="70" t="s">
        <v>41</v>
      </c>
      <c r="C318" s="70" t="s">
        <v>49</v>
      </c>
      <c r="D318" s="70" t="s">
        <v>43</v>
      </c>
      <c r="E318" s="59">
        <v>40</v>
      </c>
      <c r="F318" s="70" t="s">
        <v>44</v>
      </c>
      <c r="G318" s="70" t="s">
        <v>17</v>
      </c>
      <c r="H318" s="4">
        <v>45622</v>
      </c>
      <c r="I318" s="70" t="s">
        <v>356</v>
      </c>
      <c r="J318" s="70" t="s">
        <v>1861</v>
      </c>
      <c r="K318" s="22">
        <f t="shared" si="6"/>
        <v>31</v>
      </c>
      <c r="L318" s="60">
        <v>9</v>
      </c>
      <c r="M318" s="224">
        <v>45622</v>
      </c>
      <c r="N318" s="285" t="s">
        <v>1017</v>
      </c>
    </row>
    <row r="319" spans="1:14">
      <c r="A319" s="4">
        <v>45621</v>
      </c>
      <c r="B319" s="70" t="s">
        <v>41</v>
      </c>
      <c r="C319" s="70" t="s">
        <v>49</v>
      </c>
      <c r="D319" s="70" t="s">
        <v>43</v>
      </c>
      <c r="E319" s="59">
        <v>20</v>
      </c>
      <c r="F319" s="70" t="s">
        <v>44</v>
      </c>
      <c r="G319" s="70" t="s">
        <v>17</v>
      </c>
      <c r="H319" s="4">
        <v>45622</v>
      </c>
      <c r="I319" s="70" t="s">
        <v>356</v>
      </c>
      <c r="J319" s="70" t="s">
        <v>1862</v>
      </c>
      <c r="K319" s="22">
        <f t="shared" si="6"/>
        <v>13</v>
      </c>
      <c r="L319" s="60">
        <v>7</v>
      </c>
      <c r="M319" s="224">
        <v>45622</v>
      </c>
      <c r="N319" s="285" t="s">
        <v>1017</v>
      </c>
    </row>
    <row r="320" spans="1:14">
      <c r="A320" s="4">
        <v>45622</v>
      </c>
      <c r="B320" s="70" t="s">
        <v>41</v>
      </c>
      <c r="C320" s="70" t="s">
        <v>49</v>
      </c>
      <c r="D320" s="70" t="s">
        <v>43</v>
      </c>
      <c r="E320" s="59">
        <v>1</v>
      </c>
      <c r="F320" s="70" t="s">
        <v>44</v>
      </c>
      <c r="G320" s="70" t="s">
        <v>14</v>
      </c>
      <c r="H320" s="4">
        <v>45622</v>
      </c>
      <c r="I320" s="70" t="s">
        <v>356</v>
      </c>
      <c r="J320" s="70" t="s">
        <v>519</v>
      </c>
      <c r="K320" s="22">
        <f t="shared" si="6"/>
        <v>1</v>
      </c>
      <c r="L320" s="60">
        <v>0</v>
      </c>
      <c r="M320" s="224">
        <v>45622</v>
      </c>
    </row>
    <row r="321" spans="1:14">
      <c r="A321" s="4">
        <v>45622</v>
      </c>
      <c r="B321" s="70" t="s">
        <v>41</v>
      </c>
      <c r="C321" s="70" t="s">
        <v>49</v>
      </c>
      <c r="D321" s="70" t="s">
        <v>43</v>
      </c>
      <c r="E321" s="59">
        <v>1</v>
      </c>
      <c r="F321" s="70" t="s">
        <v>44</v>
      </c>
      <c r="G321" s="70" t="s">
        <v>15</v>
      </c>
      <c r="H321" s="4">
        <v>45622</v>
      </c>
      <c r="I321" s="70" t="s">
        <v>356</v>
      </c>
      <c r="J321" s="70" t="s">
        <v>520</v>
      </c>
      <c r="K321" s="22">
        <f t="shared" si="6"/>
        <v>1</v>
      </c>
      <c r="L321" s="60">
        <v>0</v>
      </c>
      <c r="M321" s="224">
        <v>45622</v>
      </c>
    </row>
    <row r="322" spans="1:14">
      <c r="A322" s="4">
        <v>45621</v>
      </c>
      <c r="B322" s="70" t="s">
        <v>41</v>
      </c>
      <c r="C322" s="70" t="s">
        <v>64</v>
      </c>
      <c r="D322" s="70" t="s">
        <v>43</v>
      </c>
      <c r="E322" s="59">
        <v>40</v>
      </c>
      <c r="F322" s="70" t="s">
        <v>44</v>
      </c>
      <c r="G322" s="70" t="s">
        <v>27</v>
      </c>
      <c r="H322" s="4">
        <v>45621</v>
      </c>
      <c r="I322" s="70" t="s">
        <v>356</v>
      </c>
      <c r="J322" s="70" t="s">
        <v>371</v>
      </c>
      <c r="K322" s="22">
        <f t="shared" si="6"/>
        <v>31</v>
      </c>
      <c r="L322" s="60">
        <v>9</v>
      </c>
      <c r="M322" s="224">
        <v>45621</v>
      </c>
    </row>
    <row r="323" spans="1:14">
      <c r="A323" s="4">
        <v>45602</v>
      </c>
      <c r="B323" s="70" t="s">
        <v>41</v>
      </c>
      <c r="C323" s="70" t="s">
        <v>49</v>
      </c>
      <c r="D323" s="70" t="s">
        <v>43</v>
      </c>
      <c r="E323" s="59">
        <v>1</v>
      </c>
      <c r="F323" s="70" t="s">
        <v>44</v>
      </c>
      <c r="G323" s="70" t="s">
        <v>36</v>
      </c>
      <c r="H323" s="115">
        <v>45623</v>
      </c>
      <c r="I323" s="70" t="s">
        <v>356</v>
      </c>
      <c r="J323" s="70" t="s">
        <v>1863</v>
      </c>
      <c r="K323" s="22">
        <f t="shared" si="6"/>
        <v>1</v>
      </c>
      <c r="L323" s="60">
        <v>0</v>
      </c>
      <c r="N323" s="286" t="s">
        <v>963</v>
      </c>
    </row>
    <row r="324" spans="1:14">
      <c r="A324" s="4">
        <v>45602</v>
      </c>
      <c r="B324" s="70" t="s">
        <v>41</v>
      </c>
      <c r="C324" s="70" t="s">
        <v>49</v>
      </c>
      <c r="D324" s="70" t="s">
        <v>43</v>
      </c>
      <c r="E324" s="59">
        <v>2</v>
      </c>
      <c r="F324" s="70" t="s">
        <v>44</v>
      </c>
      <c r="G324" s="70" t="s">
        <v>36</v>
      </c>
      <c r="H324" s="4">
        <v>45623</v>
      </c>
      <c r="I324" s="70" t="s">
        <v>356</v>
      </c>
      <c r="J324" s="70" t="s">
        <v>1864</v>
      </c>
      <c r="K324" s="22">
        <f t="shared" si="6"/>
        <v>2</v>
      </c>
      <c r="L324" s="60">
        <v>0</v>
      </c>
      <c r="N324" s="286" t="s">
        <v>977</v>
      </c>
    </row>
    <row r="325" spans="1:14">
      <c r="A325" s="4">
        <v>45614</v>
      </c>
      <c r="B325" s="70" t="s">
        <v>41</v>
      </c>
      <c r="C325" s="70" t="s">
        <v>49</v>
      </c>
      <c r="D325" s="70" t="s">
        <v>43</v>
      </c>
      <c r="E325" s="59">
        <v>2</v>
      </c>
      <c r="F325" s="70" t="s">
        <v>44</v>
      </c>
      <c r="G325" s="70" t="s">
        <v>36</v>
      </c>
      <c r="H325" s="4">
        <v>45624</v>
      </c>
      <c r="I325" s="70" t="s">
        <v>356</v>
      </c>
      <c r="J325" s="70" t="s">
        <v>1865</v>
      </c>
      <c r="K325" s="22">
        <f t="shared" si="6"/>
        <v>1</v>
      </c>
      <c r="L325" s="60">
        <v>1</v>
      </c>
      <c r="N325" s="286" t="s">
        <v>977</v>
      </c>
    </row>
    <row r="326" spans="1:14">
      <c r="A326" s="4">
        <v>45617</v>
      </c>
      <c r="B326" s="70" t="s">
        <v>41</v>
      </c>
      <c r="C326" s="70" t="s">
        <v>49</v>
      </c>
      <c r="D326" s="70" t="s">
        <v>43</v>
      </c>
      <c r="E326" s="59">
        <v>31</v>
      </c>
      <c r="F326" s="70" t="s">
        <v>44</v>
      </c>
      <c r="G326" s="70" t="s">
        <v>36</v>
      </c>
      <c r="H326" s="4">
        <v>45625</v>
      </c>
      <c r="I326" s="70" t="s">
        <v>356</v>
      </c>
      <c r="J326" s="70" t="s">
        <v>1866</v>
      </c>
      <c r="K326" s="22">
        <f t="shared" si="6"/>
        <v>31</v>
      </c>
      <c r="L326" s="60">
        <v>0</v>
      </c>
      <c r="N326" s="286" t="s">
        <v>1128</v>
      </c>
    </row>
    <row r="327" spans="1:14">
      <c r="A327" s="4">
        <v>45609</v>
      </c>
      <c r="B327" s="70" t="s">
        <v>41</v>
      </c>
      <c r="C327" s="70" t="s">
        <v>42</v>
      </c>
      <c r="D327" s="70" t="s">
        <v>43</v>
      </c>
      <c r="E327" s="59">
        <v>5</v>
      </c>
      <c r="F327" s="70" t="s">
        <v>44</v>
      </c>
      <c r="G327" s="70" t="s">
        <v>36</v>
      </c>
      <c r="H327" s="4">
        <v>45624</v>
      </c>
      <c r="I327" s="70" t="s">
        <v>356</v>
      </c>
      <c r="J327" s="70" t="s">
        <v>1867</v>
      </c>
      <c r="K327" s="22">
        <f t="shared" si="6"/>
        <v>5</v>
      </c>
      <c r="L327" s="60">
        <v>0</v>
      </c>
      <c r="N327" s="286" t="s">
        <v>963</v>
      </c>
    </row>
    <row r="328" spans="1:14">
      <c r="A328" s="4">
        <v>45609</v>
      </c>
      <c r="B328" s="70" t="s">
        <v>41</v>
      </c>
      <c r="C328" s="70" t="s">
        <v>42</v>
      </c>
      <c r="D328" s="70" t="s">
        <v>43</v>
      </c>
      <c r="E328" s="59">
        <v>5</v>
      </c>
      <c r="F328" s="70" t="s">
        <v>44</v>
      </c>
      <c r="G328" s="70" t="s">
        <v>36</v>
      </c>
      <c r="H328" s="4">
        <v>45624</v>
      </c>
      <c r="I328" s="70" t="s">
        <v>356</v>
      </c>
      <c r="J328" s="70" t="s">
        <v>1868</v>
      </c>
      <c r="K328" s="22">
        <f t="shared" si="6"/>
        <v>5</v>
      </c>
      <c r="L328" s="60">
        <v>0</v>
      </c>
      <c r="N328" s="286" t="s">
        <v>977</v>
      </c>
    </row>
    <row r="329" spans="1:14">
      <c r="A329" s="4">
        <v>45609</v>
      </c>
      <c r="B329" s="70" t="s">
        <v>41</v>
      </c>
      <c r="C329" s="70" t="s">
        <v>42</v>
      </c>
      <c r="D329" s="70" t="s">
        <v>43</v>
      </c>
      <c r="E329" s="59">
        <v>5</v>
      </c>
      <c r="F329" s="70" t="s">
        <v>44</v>
      </c>
      <c r="G329" s="70" t="s">
        <v>36</v>
      </c>
      <c r="H329" s="4">
        <v>45624</v>
      </c>
      <c r="I329" s="70" t="s">
        <v>356</v>
      </c>
      <c r="J329" s="70" t="s">
        <v>1869</v>
      </c>
      <c r="K329" s="22">
        <f t="shared" si="6"/>
        <v>5</v>
      </c>
      <c r="L329" s="60">
        <v>0</v>
      </c>
      <c r="N329" s="286" t="s">
        <v>963</v>
      </c>
    </row>
    <row r="330" spans="1:14">
      <c r="A330" s="4">
        <v>45622</v>
      </c>
      <c r="B330" s="70" t="s">
        <v>41</v>
      </c>
      <c r="C330" s="70" t="s">
        <v>64</v>
      </c>
      <c r="D330" s="70" t="s">
        <v>43</v>
      </c>
      <c r="E330" s="59">
        <v>3</v>
      </c>
      <c r="F330" s="70" t="s">
        <v>44</v>
      </c>
      <c r="G330" s="70" t="s">
        <v>36</v>
      </c>
      <c r="H330" s="4">
        <v>45623</v>
      </c>
      <c r="I330" s="70" t="s">
        <v>356</v>
      </c>
      <c r="J330" s="70" t="s">
        <v>1239</v>
      </c>
      <c r="K330" s="22">
        <f t="shared" si="6"/>
        <v>2</v>
      </c>
      <c r="L330" s="60">
        <v>1</v>
      </c>
      <c r="N330" s="286" t="s">
        <v>972</v>
      </c>
    </row>
    <row r="331" spans="1:14">
      <c r="A331" s="4">
        <v>45614</v>
      </c>
      <c r="B331" s="70" t="s">
        <v>41</v>
      </c>
      <c r="C331" s="70" t="s">
        <v>49</v>
      </c>
      <c r="D331" s="70" t="s">
        <v>43</v>
      </c>
      <c r="E331" s="59">
        <v>1</v>
      </c>
      <c r="F331" s="70" t="s">
        <v>44</v>
      </c>
      <c r="G331" s="70" t="s">
        <v>36</v>
      </c>
      <c r="H331" s="4">
        <v>45624</v>
      </c>
      <c r="I331" s="70" t="s">
        <v>356</v>
      </c>
      <c r="J331" s="70" t="s">
        <v>1870</v>
      </c>
      <c r="K331" s="22">
        <f t="shared" si="6"/>
        <v>1</v>
      </c>
      <c r="L331" s="60">
        <v>0</v>
      </c>
      <c r="N331" s="286" t="s">
        <v>1871</v>
      </c>
    </row>
    <row r="332" spans="1:14">
      <c r="A332" s="4">
        <v>45622</v>
      </c>
      <c r="B332" s="70" t="s">
        <v>41</v>
      </c>
      <c r="C332" s="70" t="s">
        <v>49</v>
      </c>
      <c r="D332" s="70" t="s">
        <v>43</v>
      </c>
      <c r="E332" s="59">
        <v>2</v>
      </c>
      <c r="F332" s="70" t="s">
        <v>44</v>
      </c>
      <c r="G332" s="70" t="s">
        <v>36</v>
      </c>
      <c r="H332" s="4">
        <v>45624</v>
      </c>
      <c r="I332" s="70" t="s">
        <v>356</v>
      </c>
      <c r="J332" s="70" t="s">
        <v>1872</v>
      </c>
      <c r="K332" s="22">
        <f t="shared" si="6"/>
        <v>2</v>
      </c>
      <c r="L332" s="60">
        <v>0</v>
      </c>
      <c r="N332" s="286" t="s">
        <v>1871</v>
      </c>
    </row>
    <row r="333" spans="1:14">
      <c r="A333" s="4">
        <v>45602</v>
      </c>
      <c r="B333" s="70" t="s">
        <v>41</v>
      </c>
      <c r="C333" s="70" t="s">
        <v>49</v>
      </c>
      <c r="D333" s="70" t="s">
        <v>43</v>
      </c>
      <c r="E333" s="59">
        <v>15</v>
      </c>
      <c r="F333" s="70" t="s">
        <v>44</v>
      </c>
      <c r="G333" s="70" t="s">
        <v>26</v>
      </c>
      <c r="H333" s="4">
        <v>45625</v>
      </c>
      <c r="I333" s="70" t="s">
        <v>356</v>
      </c>
      <c r="J333" s="70" t="s">
        <v>731</v>
      </c>
      <c r="K333" s="22">
        <f t="shared" si="6"/>
        <v>15</v>
      </c>
      <c r="L333" s="60">
        <v>0</v>
      </c>
      <c r="N333" s="286" t="s">
        <v>1585</v>
      </c>
    </row>
    <row r="334" spans="1:14">
      <c r="A334" s="4">
        <v>45614</v>
      </c>
      <c r="B334" s="70" t="s">
        <v>41</v>
      </c>
      <c r="C334" s="70" t="s">
        <v>49</v>
      </c>
      <c r="D334" s="70" t="s">
        <v>43</v>
      </c>
      <c r="E334" s="59">
        <v>3</v>
      </c>
      <c r="F334" s="70" t="s">
        <v>44</v>
      </c>
      <c r="G334" s="70" t="s">
        <v>30</v>
      </c>
      <c r="H334" s="4">
        <v>45623</v>
      </c>
      <c r="I334" s="70" t="s">
        <v>356</v>
      </c>
      <c r="J334" s="70" t="s">
        <v>1873</v>
      </c>
      <c r="K334" s="22">
        <f t="shared" si="6"/>
        <v>3</v>
      </c>
      <c r="L334" s="60">
        <v>0</v>
      </c>
      <c r="N334" s="286" t="s">
        <v>1137</v>
      </c>
    </row>
    <row r="335" spans="1:14">
      <c r="A335" s="4">
        <v>45602</v>
      </c>
      <c r="B335" s="70" t="s">
        <v>41</v>
      </c>
      <c r="C335" s="70" t="s">
        <v>49</v>
      </c>
      <c r="D335" s="70" t="s">
        <v>43</v>
      </c>
      <c r="E335" s="59">
        <v>1</v>
      </c>
      <c r="F335" s="70" t="s">
        <v>44</v>
      </c>
      <c r="G335" s="70" t="s">
        <v>30</v>
      </c>
      <c r="H335" s="4">
        <v>45623</v>
      </c>
      <c r="I335" s="70" t="s">
        <v>356</v>
      </c>
      <c r="J335" s="70" t="s">
        <v>585</v>
      </c>
      <c r="K335" s="22">
        <f t="shared" si="6"/>
        <v>1</v>
      </c>
      <c r="L335" s="60">
        <v>0</v>
      </c>
      <c r="N335" s="286" t="s">
        <v>1137</v>
      </c>
    </row>
    <row r="336" spans="1:14">
      <c r="A336" s="4">
        <v>45601</v>
      </c>
      <c r="B336" s="70" t="s">
        <v>41</v>
      </c>
      <c r="C336" s="70" t="s">
        <v>42</v>
      </c>
      <c r="D336" s="70" t="s">
        <v>43</v>
      </c>
      <c r="E336" s="59">
        <v>1</v>
      </c>
      <c r="F336" s="70" t="s">
        <v>44</v>
      </c>
      <c r="G336" s="70" t="s">
        <v>21</v>
      </c>
      <c r="H336" s="4">
        <v>45624</v>
      </c>
      <c r="I336" s="70" t="s">
        <v>356</v>
      </c>
      <c r="J336" s="70" t="s">
        <v>124</v>
      </c>
      <c r="K336" s="22">
        <f t="shared" si="6"/>
        <v>1</v>
      </c>
      <c r="L336" s="60">
        <v>0</v>
      </c>
      <c r="N336" s="286" t="s">
        <v>1318</v>
      </c>
    </row>
    <row r="337" spans="1:14">
      <c r="A337" s="4">
        <v>45601</v>
      </c>
      <c r="B337" s="70" t="s">
        <v>41</v>
      </c>
      <c r="C337" s="70" t="s">
        <v>42</v>
      </c>
      <c r="D337" s="70" t="s">
        <v>43</v>
      </c>
      <c r="E337" s="59">
        <v>4</v>
      </c>
      <c r="F337" s="70" t="s">
        <v>44</v>
      </c>
      <c r="G337" s="70" t="s">
        <v>39</v>
      </c>
      <c r="H337" s="4">
        <v>45624</v>
      </c>
      <c r="I337" s="70" t="s">
        <v>356</v>
      </c>
      <c r="J337" s="70" t="s">
        <v>1874</v>
      </c>
      <c r="K337" s="22">
        <f t="shared" si="6"/>
        <v>2</v>
      </c>
      <c r="L337" s="60">
        <v>2</v>
      </c>
      <c r="N337" s="286" t="s">
        <v>961</v>
      </c>
    </row>
    <row r="338" spans="1:14">
      <c r="A338" s="4">
        <v>45623</v>
      </c>
      <c r="B338" s="70" t="s">
        <v>41</v>
      </c>
      <c r="C338" s="70" t="s">
        <v>49</v>
      </c>
      <c r="D338" s="70" t="s">
        <v>222</v>
      </c>
      <c r="E338" s="59">
        <v>1</v>
      </c>
      <c r="F338" s="70" t="s">
        <v>44</v>
      </c>
      <c r="G338" s="70" t="s">
        <v>15</v>
      </c>
      <c r="H338" s="4">
        <v>45623</v>
      </c>
      <c r="I338" s="70" t="s">
        <v>356</v>
      </c>
      <c r="J338" s="70" t="s">
        <v>905</v>
      </c>
      <c r="K338" s="22">
        <f t="shared" si="6"/>
        <v>1</v>
      </c>
      <c r="L338" s="60">
        <v>0</v>
      </c>
    </row>
    <row r="339" spans="1:14">
      <c r="A339" s="4">
        <v>45623</v>
      </c>
      <c r="B339" s="70" t="s">
        <v>41</v>
      </c>
      <c r="C339" s="70" t="s">
        <v>49</v>
      </c>
      <c r="D339" s="70" t="s">
        <v>222</v>
      </c>
      <c r="E339" s="59">
        <v>1</v>
      </c>
      <c r="F339" s="70" t="s">
        <v>44</v>
      </c>
      <c r="G339" s="70" t="s">
        <v>37</v>
      </c>
      <c r="H339" s="4">
        <v>45623</v>
      </c>
      <c r="I339" s="70" t="s">
        <v>356</v>
      </c>
      <c r="J339" s="70" t="s">
        <v>348</v>
      </c>
      <c r="K339" s="22">
        <f t="shared" si="6"/>
        <v>1</v>
      </c>
      <c r="L339" s="60">
        <v>0</v>
      </c>
    </row>
    <row r="340" spans="1:14">
      <c r="A340" s="4">
        <v>45625</v>
      </c>
      <c r="B340" s="70" t="s">
        <v>41</v>
      </c>
      <c r="C340" s="70" t="s">
        <v>42</v>
      </c>
      <c r="D340" s="70" t="s">
        <v>156</v>
      </c>
      <c r="E340" s="59">
        <v>6</v>
      </c>
      <c r="F340" s="70" t="s">
        <v>44</v>
      </c>
      <c r="G340" s="70" t="s">
        <v>17</v>
      </c>
      <c r="H340" s="4">
        <v>45625</v>
      </c>
      <c r="I340" s="70" t="s">
        <v>356</v>
      </c>
      <c r="J340" s="70" t="s">
        <v>336</v>
      </c>
      <c r="K340" s="22">
        <f t="shared" si="6"/>
        <v>6</v>
      </c>
      <c r="L340" s="60">
        <v>0</v>
      </c>
    </row>
    <row r="341" spans="1:14">
      <c r="A341" s="4">
        <v>45625</v>
      </c>
      <c r="B341" s="70" t="s">
        <v>41</v>
      </c>
      <c r="C341" s="70" t="s">
        <v>42</v>
      </c>
      <c r="D341" s="70" t="s">
        <v>156</v>
      </c>
      <c r="E341" s="59">
        <v>1</v>
      </c>
      <c r="F341" s="70" t="s">
        <v>44</v>
      </c>
      <c r="G341" s="70" t="s">
        <v>39</v>
      </c>
      <c r="H341" s="4">
        <v>45625</v>
      </c>
      <c r="I341" s="70" t="s">
        <v>356</v>
      </c>
      <c r="J341" s="70" t="s">
        <v>326</v>
      </c>
      <c r="K341" s="22">
        <f t="shared" si="6"/>
        <v>1</v>
      </c>
      <c r="L341" s="60">
        <v>0</v>
      </c>
    </row>
    <row r="342" spans="1:14">
      <c r="A342" s="4">
        <v>45625</v>
      </c>
      <c r="B342" s="70" t="s">
        <v>41</v>
      </c>
      <c r="C342" s="70" t="s">
        <v>42</v>
      </c>
      <c r="D342" s="70" t="s">
        <v>156</v>
      </c>
      <c r="E342" s="59">
        <v>1</v>
      </c>
      <c r="F342" s="70" t="s">
        <v>44</v>
      </c>
      <c r="G342" s="70" t="s">
        <v>15</v>
      </c>
      <c r="H342" s="4">
        <v>45625</v>
      </c>
      <c r="I342" s="70" t="s">
        <v>356</v>
      </c>
      <c r="J342" s="70" t="s">
        <v>159</v>
      </c>
      <c r="K342" s="22">
        <f t="shared" si="6"/>
        <v>1</v>
      </c>
      <c r="L342" s="60">
        <v>0</v>
      </c>
    </row>
    <row r="343" spans="1:14">
      <c r="A343" s="4">
        <v>45625</v>
      </c>
      <c r="B343" s="70" t="s">
        <v>41</v>
      </c>
      <c r="C343" s="70" t="s">
        <v>42</v>
      </c>
      <c r="D343" s="70" t="s">
        <v>156</v>
      </c>
      <c r="E343" s="59">
        <v>1</v>
      </c>
      <c r="F343" s="70" t="s">
        <v>44</v>
      </c>
      <c r="G343" s="70" t="s">
        <v>30</v>
      </c>
      <c r="H343" s="4">
        <v>45625</v>
      </c>
      <c r="I343" s="70" t="s">
        <v>356</v>
      </c>
      <c r="J343" s="70" t="s">
        <v>205</v>
      </c>
      <c r="K343" s="22">
        <f t="shared" si="6"/>
        <v>1</v>
      </c>
      <c r="L343" s="60">
        <v>0</v>
      </c>
    </row>
    <row r="344" spans="1:14">
      <c r="A344" s="4">
        <v>45625</v>
      </c>
      <c r="B344" s="70" t="s">
        <v>41</v>
      </c>
      <c r="C344" s="70" t="s">
        <v>42</v>
      </c>
      <c r="D344" s="70" t="s">
        <v>156</v>
      </c>
      <c r="E344" s="59">
        <v>1</v>
      </c>
      <c r="F344" s="70" t="s">
        <v>44</v>
      </c>
      <c r="G344" s="70" t="s">
        <v>32</v>
      </c>
      <c r="H344" s="4">
        <v>45625</v>
      </c>
      <c r="I344" s="70" t="s">
        <v>356</v>
      </c>
      <c r="J344" s="70" t="s">
        <v>337</v>
      </c>
      <c r="K344" s="22">
        <f t="shared" si="6"/>
        <v>1</v>
      </c>
      <c r="L344" s="60">
        <v>0</v>
      </c>
    </row>
    <row r="345" spans="1:14">
      <c r="A345" s="4">
        <v>45625</v>
      </c>
      <c r="B345" s="70" t="s">
        <v>41</v>
      </c>
      <c r="C345" s="70" t="s">
        <v>42</v>
      </c>
      <c r="D345" s="70" t="s">
        <v>279</v>
      </c>
      <c r="E345" s="59">
        <v>1</v>
      </c>
      <c r="F345" s="70" t="s">
        <v>44</v>
      </c>
      <c r="G345" s="70" t="s">
        <v>14</v>
      </c>
      <c r="H345" s="4">
        <v>45625</v>
      </c>
      <c r="I345" s="70" t="s">
        <v>356</v>
      </c>
      <c r="J345" s="70" t="s">
        <v>280</v>
      </c>
      <c r="K345" s="22">
        <f t="shared" si="6"/>
        <v>1</v>
      </c>
      <c r="L345" s="60">
        <v>0</v>
      </c>
    </row>
    <row r="346" spans="1:14">
      <c r="A346" s="4">
        <v>45625</v>
      </c>
      <c r="B346" s="70" t="s">
        <v>41</v>
      </c>
      <c r="C346" s="70" t="s">
        <v>42</v>
      </c>
      <c r="D346" s="70" t="s">
        <v>279</v>
      </c>
      <c r="E346" s="59">
        <v>1</v>
      </c>
      <c r="F346" s="70" t="s">
        <v>44</v>
      </c>
      <c r="G346" s="70" t="s">
        <v>15</v>
      </c>
      <c r="H346" s="4">
        <v>45625</v>
      </c>
      <c r="I346" s="70" t="s">
        <v>356</v>
      </c>
      <c r="J346" s="70" t="s">
        <v>281</v>
      </c>
      <c r="K346" s="22">
        <f t="shared" si="6"/>
        <v>0</v>
      </c>
      <c r="L346" s="60">
        <v>1</v>
      </c>
    </row>
    <row r="347" spans="1:14">
      <c r="A347" s="4">
        <v>45625</v>
      </c>
      <c r="B347" s="70" t="s">
        <v>41</v>
      </c>
      <c r="C347" s="70" t="s">
        <v>42</v>
      </c>
      <c r="D347" s="70" t="s">
        <v>279</v>
      </c>
      <c r="E347" s="59">
        <v>2</v>
      </c>
      <c r="F347" s="70" t="s">
        <v>44</v>
      </c>
      <c r="G347" s="70" t="s">
        <v>37</v>
      </c>
      <c r="H347" s="4">
        <v>45625</v>
      </c>
      <c r="I347" s="70" t="s">
        <v>356</v>
      </c>
      <c r="J347" s="70" t="s">
        <v>146</v>
      </c>
      <c r="K347" s="22">
        <f t="shared" si="6"/>
        <v>2</v>
      </c>
      <c r="L347" s="60">
        <v>0</v>
      </c>
    </row>
    <row r="348" spans="1:14">
      <c r="A348" s="4">
        <v>45625</v>
      </c>
      <c r="B348" s="116" t="s">
        <v>41</v>
      </c>
      <c r="C348" s="70" t="s">
        <v>42</v>
      </c>
      <c r="D348" s="70" t="s">
        <v>279</v>
      </c>
      <c r="E348" s="59">
        <v>1</v>
      </c>
      <c r="F348" s="70" t="s">
        <v>44</v>
      </c>
      <c r="G348" s="70" t="s">
        <v>14</v>
      </c>
      <c r="H348" s="4">
        <v>45625</v>
      </c>
      <c r="I348" s="70" t="s">
        <v>356</v>
      </c>
      <c r="J348" s="70" t="s">
        <v>1413</v>
      </c>
      <c r="K348" s="22">
        <f t="shared" si="6"/>
        <v>1</v>
      </c>
      <c r="L348" s="60">
        <v>0</v>
      </c>
    </row>
    <row r="349" spans="1:14">
      <c r="A349" s="4">
        <v>45625</v>
      </c>
      <c r="B349" s="70" t="s">
        <v>41</v>
      </c>
      <c r="C349" s="70" t="s">
        <v>42</v>
      </c>
      <c r="D349" s="70" t="s">
        <v>279</v>
      </c>
      <c r="E349" s="59">
        <v>1</v>
      </c>
      <c r="F349" s="70" t="s">
        <v>44</v>
      </c>
      <c r="G349" s="70" t="s">
        <v>15</v>
      </c>
      <c r="H349" s="4">
        <v>45625</v>
      </c>
      <c r="I349" s="70" t="s">
        <v>356</v>
      </c>
      <c r="J349" s="70" t="s">
        <v>1413</v>
      </c>
      <c r="K349" s="22">
        <f t="shared" si="6"/>
        <v>1</v>
      </c>
      <c r="L349" s="60">
        <v>0</v>
      </c>
    </row>
    <row r="350" spans="1:14">
      <c r="A350" s="4">
        <v>45625</v>
      </c>
      <c r="B350" s="70" t="s">
        <v>41</v>
      </c>
      <c r="C350" s="70" t="s">
        <v>42</v>
      </c>
      <c r="D350" s="70" t="s">
        <v>279</v>
      </c>
      <c r="E350" s="59">
        <v>2</v>
      </c>
      <c r="F350" s="70" t="s">
        <v>44</v>
      </c>
      <c r="G350" s="70" t="s">
        <v>37</v>
      </c>
      <c r="H350" s="4">
        <v>45625</v>
      </c>
      <c r="I350" s="70" t="s">
        <v>356</v>
      </c>
      <c r="J350" s="70" t="s">
        <v>146</v>
      </c>
      <c r="K350" s="22">
        <f t="shared" si="6"/>
        <v>2</v>
      </c>
      <c r="L350" s="60">
        <v>0</v>
      </c>
    </row>
    <row r="351" spans="1:14">
      <c r="A351" s="4">
        <v>45625</v>
      </c>
      <c r="B351" s="70" t="s">
        <v>41</v>
      </c>
      <c r="C351" s="70" t="s">
        <v>42</v>
      </c>
      <c r="D351" s="70" t="s">
        <v>279</v>
      </c>
      <c r="E351" s="59">
        <v>10</v>
      </c>
      <c r="F351" s="70" t="s">
        <v>44</v>
      </c>
      <c r="G351" s="70" t="s">
        <v>17</v>
      </c>
      <c r="H351" s="4">
        <v>45625</v>
      </c>
      <c r="I351" s="70" t="s">
        <v>356</v>
      </c>
      <c r="J351" s="70" t="s">
        <v>337</v>
      </c>
      <c r="K351" s="22">
        <f t="shared" si="6"/>
        <v>7</v>
      </c>
      <c r="L351" s="60">
        <v>3</v>
      </c>
    </row>
    <row r="352" spans="1:14">
      <c r="A352" s="4">
        <v>45625</v>
      </c>
      <c r="B352" s="70" t="s">
        <v>41</v>
      </c>
      <c r="C352" s="70" t="s">
        <v>46</v>
      </c>
      <c r="D352" s="70" t="s">
        <v>285</v>
      </c>
      <c r="E352" s="59">
        <v>1</v>
      </c>
      <c r="F352" s="70" t="s">
        <v>44</v>
      </c>
      <c r="G352" s="70" t="s">
        <v>14</v>
      </c>
      <c r="H352" s="4">
        <v>45625</v>
      </c>
      <c r="I352" s="70" t="s">
        <v>356</v>
      </c>
      <c r="J352" s="70" t="s">
        <v>335</v>
      </c>
      <c r="K352" s="22">
        <f t="shared" si="6"/>
        <v>1</v>
      </c>
      <c r="L352" s="60">
        <v>0</v>
      </c>
    </row>
    <row r="353" spans="1:14">
      <c r="A353" s="4">
        <v>45625</v>
      </c>
      <c r="B353" s="70" t="s">
        <v>41</v>
      </c>
      <c r="C353" s="70" t="s">
        <v>46</v>
      </c>
      <c r="D353" s="70" t="s">
        <v>285</v>
      </c>
      <c r="E353" s="59">
        <v>1</v>
      </c>
      <c r="F353" s="70" t="s">
        <v>44</v>
      </c>
      <c r="G353" s="70" t="s">
        <v>15</v>
      </c>
      <c r="H353" s="4">
        <v>45625</v>
      </c>
      <c r="I353" s="70" t="s">
        <v>356</v>
      </c>
      <c r="J353" s="70" t="s">
        <v>335</v>
      </c>
      <c r="K353" s="22">
        <f t="shared" si="6"/>
        <v>1</v>
      </c>
      <c r="L353" s="60">
        <v>0</v>
      </c>
    </row>
    <row r="354" spans="1:14">
      <c r="A354" s="4">
        <v>45625</v>
      </c>
      <c r="B354" s="70" t="s">
        <v>41</v>
      </c>
      <c r="C354" s="70" t="s">
        <v>46</v>
      </c>
      <c r="D354" s="70" t="s">
        <v>285</v>
      </c>
      <c r="E354" s="59">
        <v>1</v>
      </c>
      <c r="F354" s="70" t="s">
        <v>44</v>
      </c>
      <c r="G354" s="70" t="s">
        <v>37</v>
      </c>
      <c r="H354" s="4">
        <v>45625</v>
      </c>
      <c r="I354" s="70" t="s">
        <v>356</v>
      </c>
      <c r="J354" s="70" t="s">
        <v>214</v>
      </c>
      <c r="K354" s="22">
        <f t="shared" si="6"/>
        <v>1</v>
      </c>
      <c r="L354" s="60">
        <v>0</v>
      </c>
    </row>
    <row r="355" spans="1:14">
      <c r="A355" s="4">
        <v>45625</v>
      </c>
      <c r="B355" s="70" t="s">
        <v>41</v>
      </c>
      <c r="C355" s="70" t="s">
        <v>64</v>
      </c>
      <c r="D355" s="70" t="s">
        <v>43</v>
      </c>
      <c r="E355" s="59">
        <v>1</v>
      </c>
      <c r="F355" s="70" t="s">
        <v>44</v>
      </c>
      <c r="G355" s="70" t="s">
        <v>14</v>
      </c>
      <c r="H355" s="4">
        <v>45625</v>
      </c>
      <c r="I355" s="70" t="s">
        <v>356</v>
      </c>
      <c r="J355" s="3">
        <v>3198</v>
      </c>
      <c r="K355" s="22">
        <f t="shared" si="6"/>
        <v>1</v>
      </c>
      <c r="L355" s="60">
        <v>0</v>
      </c>
    </row>
    <row r="356" spans="1:14">
      <c r="A356" s="4">
        <v>45625</v>
      </c>
      <c r="B356" s="70" t="s">
        <v>41</v>
      </c>
      <c r="C356" s="70" t="s">
        <v>64</v>
      </c>
      <c r="D356" s="70" t="s">
        <v>43</v>
      </c>
      <c r="E356" s="59">
        <v>1</v>
      </c>
      <c r="F356" s="70" t="s">
        <v>44</v>
      </c>
      <c r="G356" s="70" t="s">
        <v>15</v>
      </c>
      <c r="H356" s="4">
        <v>45625</v>
      </c>
      <c r="I356" s="70" t="s">
        <v>356</v>
      </c>
      <c r="J356" s="70" t="s">
        <v>979</v>
      </c>
      <c r="K356" s="22">
        <f t="shared" si="6"/>
        <v>1</v>
      </c>
      <c r="L356" s="60">
        <v>0</v>
      </c>
    </row>
    <row r="357" spans="1:14">
      <c r="A357" s="4">
        <v>45618</v>
      </c>
      <c r="B357" s="70" t="s">
        <v>41</v>
      </c>
      <c r="C357" s="70" t="s">
        <v>42</v>
      </c>
      <c r="D357" s="70" t="s">
        <v>180</v>
      </c>
      <c r="E357" s="59">
        <v>4</v>
      </c>
      <c r="F357" s="70" t="s">
        <v>44</v>
      </c>
      <c r="G357" s="70" t="s">
        <v>36</v>
      </c>
      <c r="H357" s="4">
        <v>45623</v>
      </c>
      <c r="I357" s="70" t="s">
        <v>356</v>
      </c>
      <c r="J357" s="70" t="s">
        <v>324</v>
      </c>
      <c r="K357" s="22">
        <f t="shared" ref="K357:K420" si="7">IF(H357="",0,IF(L357&gt;E357,"ERROR",E357-L357))</f>
        <v>2</v>
      </c>
      <c r="L357" s="60">
        <v>2</v>
      </c>
    </row>
    <row r="358" spans="1:14">
      <c r="A358" s="4">
        <v>45616</v>
      </c>
      <c r="B358" s="70" t="s">
        <v>41</v>
      </c>
      <c r="C358" s="70" t="s">
        <v>46</v>
      </c>
      <c r="D358" s="70" t="s">
        <v>173</v>
      </c>
      <c r="E358" s="59">
        <v>2</v>
      </c>
      <c r="F358" s="70" t="s">
        <v>44</v>
      </c>
      <c r="G358" s="70" t="s">
        <v>36</v>
      </c>
      <c r="H358" s="4">
        <v>45623</v>
      </c>
      <c r="I358" s="70" t="s">
        <v>356</v>
      </c>
      <c r="J358" s="70" t="s">
        <v>1876</v>
      </c>
      <c r="K358" s="22">
        <f t="shared" si="7"/>
        <v>2</v>
      </c>
      <c r="L358" s="60">
        <v>0</v>
      </c>
    </row>
    <row r="359" spans="1:14">
      <c r="A359" s="4">
        <v>45618</v>
      </c>
      <c r="B359" s="70" t="s">
        <v>41</v>
      </c>
      <c r="C359" s="70" t="s">
        <v>42</v>
      </c>
      <c r="D359" s="70" t="s">
        <v>323</v>
      </c>
      <c r="E359" s="59">
        <v>5</v>
      </c>
      <c r="F359" s="70" t="s">
        <v>44</v>
      </c>
      <c r="G359" s="70" t="s">
        <v>36</v>
      </c>
      <c r="H359" s="4">
        <v>45623</v>
      </c>
      <c r="I359" s="70" t="s">
        <v>356</v>
      </c>
      <c r="J359" s="70" t="s">
        <v>1875</v>
      </c>
      <c r="K359" s="22">
        <f t="shared" si="7"/>
        <v>5</v>
      </c>
      <c r="L359" s="60">
        <v>0</v>
      </c>
    </row>
    <row r="360" spans="1:14">
      <c r="A360" s="4">
        <v>45600</v>
      </c>
      <c r="B360" s="70" t="s">
        <v>41</v>
      </c>
      <c r="C360" s="70" t="s">
        <v>46</v>
      </c>
      <c r="D360" s="70" t="s">
        <v>43</v>
      </c>
      <c r="E360" s="59">
        <v>9</v>
      </c>
      <c r="F360" s="70" t="s">
        <v>44</v>
      </c>
      <c r="G360" s="70" t="s">
        <v>27</v>
      </c>
      <c r="H360" s="4">
        <v>45600</v>
      </c>
      <c r="I360" s="70" t="s">
        <v>356</v>
      </c>
      <c r="J360" s="70" t="s">
        <v>371</v>
      </c>
      <c r="K360" s="22">
        <f t="shared" si="7"/>
        <v>1</v>
      </c>
      <c r="L360" s="60">
        <v>8</v>
      </c>
    </row>
    <row r="361" spans="1:14">
      <c r="A361" s="91">
        <v>45601</v>
      </c>
      <c r="B361" s="92" t="s">
        <v>41</v>
      </c>
      <c r="C361" s="92" t="s">
        <v>42</v>
      </c>
      <c r="D361" s="92" t="s">
        <v>43</v>
      </c>
      <c r="E361" s="93">
        <v>3</v>
      </c>
      <c r="F361" s="92" t="s">
        <v>44</v>
      </c>
      <c r="G361" s="92" t="s">
        <v>21</v>
      </c>
      <c r="H361" s="91"/>
      <c r="I361" s="287"/>
      <c r="J361" s="92" t="s">
        <v>1877</v>
      </c>
      <c r="K361" s="94">
        <f t="shared" ref="K361:K392" si="8">IF(H361="",0,IF(L361&gt;E361,"ERROR",E361-L361))</f>
        <v>0</v>
      </c>
      <c r="L361" s="95"/>
      <c r="M361" s="288"/>
      <c r="N361" s="289" t="s">
        <v>1317</v>
      </c>
    </row>
    <row r="362" spans="1:14">
      <c r="A362" s="91">
        <v>45601</v>
      </c>
      <c r="B362" s="92" t="s">
        <v>41</v>
      </c>
      <c r="C362" s="92" t="s">
        <v>42</v>
      </c>
      <c r="D362" s="92" t="s">
        <v>43</v>
      </c>
      <c r="E362" s="93">
        <v>36</v>
      </c>
      <c r="F362" s="92" t="s">
        <v>44</v>
      </c>
      <c r="G362" s="92" t="s">
        <v>34</v>
      </c>
      <c r="H362" s="91"/>
      <c r="I362" s="287"/>
      <c r="J362" s="92" t="s">
        <v>1887</v>
      </c>
      <c r="K362" s="94">
        <f t="shared" si="8"/>
        <v>0</v>
      </c>
      <c r="L362" s="95"/>
      <c r="M362" s="288"/>
      <c r="N362" s="289" t="s">
        <v>958</v>
      </c>
    </row>
    <row r="363" spans="1:14">
      <c r="A363" s="91">
        <v>45601</v>
      </c>
      <c r="B363" s="92" t="s">
        <v>41</v>
      </c>
      <c r="C363" s="92" t="s">
        <v>42</v>
      </c>
      <c r="D363" s="92" t="s">
        <v>43</v>
      </c>
      <c r="E363" s="93">
        <v>14</v>
      </c>
      <c r="F363" s="92" t="s">
        <v>44</v>
      </c>
      <c r="G363" s="92" t="s">
        <v>34</v>
      </c>
      <c r="H363" s="91"/>
      <c r="I363" s="287"/>
      <c r="J363" s="92" t="s">
        <v>1888</v>
      </c>
      <c r="K363" s="94">
        <f t="shared" si="8"/>
        <v>0</v>
      </c>
      <c r="L363" s="95"/>
      <c r="M363" s="288"/>
      <c r="N363" s="289" t="s">
        <v>1890</v>
      </c>
    </row>
    <row r="364" spans="1:14">
      <c r="A364" s="91">
        <v>45601</v>
      </c>
      <c r="B364" s="92" t="s">
        <v>41</v>
      </c>
      <c r="C364" s="92" t="s">
        <v>42</v>
      </c>
      <c r="D364" s="92" t="s">
        <v>43</v>
      </c>
      <c r="E364" s="93">
        <v>1</v>
      </c>
      <c r="F364" s="92" t="s">
        <v>44</v>
      </c>
      <c r="G364" s="92" t="s">
        <v>40</v>
      </c>
      <c r="H364" s="91"/>
      <c r="I364" s="287"/>
      <c r="J364" s="92" t="s">
        <v>1891</v>
      </c>
      <c r="K364" s="94">
        <f t="shared" si="8"/>
        <v>0</v>
      </c>
      <c r="L364" s="95"/>
      <c r="M364" s="288"/>
      <c r="N364" s="289" t="s">
        <v>1081</v>
      </c>
    </row>
    <row r="365" spans="1:14">
      <c r="A365" s="91">
        <v>45602</v>
      </c>
      <c r="B365" s="92" t="s">
        <v>41</v>
      </c>
      <c r="C365" s="92" t="s">
        <v>49</v>
      </c>
      <c r="D365" s="92" t="s">
        <v>43</v>
      </c>
      <c r="E365" s="93">
        <v>1</v>
      </c>
      <c r="F365" s="92" t="s">
        <v>44</v>
      </c>
      <c r="G365" s="92" t="s">
        <v>16</v>
      </c>
      <c r="H365" s="91"/>
      <c r="I365" s="287"/>
      <c r="J365" s="92" t="s">
        <v>1879</v>
      </c>
      <c r="K365" s="94">
        <f t="shared" si="8"/>
        <v>0</v>
      </c>
      <c r="L365" s="95"/>
      <c r="M365" s="288"/>
      <c r="N365" s="289" t="s">
        <v>1103</v>
      </c>
    </row>
    <row r="366" spans="1:14">
      <c r="A366" s="91">
        <v>45602</v>
      </c>
      <c r="B366" s="92" t="s">
        <v>41</v>
      </c>
      <c r="C366" s="92" t="s">
        <v>49</v>
      </c>
      <c r="D366" s="92" t="s">
        <v>43</v>
      </c>
      <c r="E366" s="93">
        <v>1</v>
      </c>
      <c r="F366" s="92" t="s">
        <v>44</v>
      </c>
      <c r="G366" s="92" t="s">
        <v>23</v>
      </c>
      <c r="H366" s="91"/>
      <c r="I366" s="287"/>
      <c r="J366" s="92" t="s">
        <v>1880</v>
      </c>
      <c r="K366" s="94">
        <f t="shared" si="8"/>
        <v>0</v>
      </c>
      <c r="L366" s="95"/>
      <c r="M366" s="288"/>
      <c r="N366" s="289" t="s">
        <v>1377</v>
      </c>
    </row>
    <row r="367" spans="1:14">
      <c r="A367" s="91">
        <v>45602</v>
      </c>
      <c r="B367" s="92" t="s">
        <v>41</v>
      </c>
      <c r="C367" s="92" t="s">
        <v>49</v>
      </c>
      <c r="D367" s="92" t="s">
        <v>43</v>
      </c>
      <c r="E367" s="93">
        <v>1</v>
      </c>
      <c r="F367" s="92" t="s">
        <v>44</v>
      </c>
      <c r="G367" s="92" t="s">
        <v>40</v>
      </c>
      <c r="H367" s="91"/>
      <c r="I367" s="287"/>
      <c r="J367" s="92" t="s">
        <v>1881</v>
      </c>
      <c r="K367" s="94">
        <f t="shared" si="8"/>
        <v>0</v>
      </c>
      <c r="L367" s="95"/>
      <c r="M367" s="288"/>
      <c r="N367" s="289" t="s">
        <v>1328</v>
      </c>
    </row>
    <row r="368" spans="1:14">
      <c r="A368" s="91">
        <v>45602</v>
      </c>
      <c r="B368" s="92" t="s">
        <v>41</v>
      </c>
      <c r="C368" s="92" t="s">
        <v>49</v>
      </c>
      <c r="D368" s="92" t="s">
        <v>43</v>
      </c>
      <c r="E368" s="93">
        <v>1</v>
      </c>
      <c r="F368" s="92" t="s">
        <v>44</v>
      </c>
      <c r="G368" s="92" t="s">
        <v>18</v>
      </c>
      <c r="H368" s="91"/>
      <c r="I368" s="287"/>
      <c r="J368" s="92" t="s">
        <v>1898</v>
      </c>
      <c r="K368" s="94">
        <f t="shared" si="8"/>
        <v>0</v>
      </c>
      <c r="L368" s="95"/>
      <c r="M368" s="288"/>
      <c r="N368" s="289" t="s">
        <v>1037</v>
      </c>
    </row>
    <row r="369" spans="1:14">
      <c r="A369" s="91">
        <v>45602</v>
      </c>
      <c r="B369" s="92" t="s">
        <v>41</v>
      </c>
      <c r="C369" s="92" t="s">
        <v>49</v>
      </c>
      <c r="D369" s="92" t="s">
        <v>43</v>
      </c>
      <c r="E369" s="93">
        <v>1</v>
      </c>
      <c r="F369" s="92" t="s">
        <v>44</v>
      </c>
      <c r="G369" s="92" t="s">
        <v>31</v>
      </c>
      <c r="H369" s="91"/>
      <c r="I369" s="287"/>
      <c r="J369" s="92" t="s">
        <v>1899</v>
      </c>
      <c r="K369" s="94">
        <f t="shared" si="8"/>
        <v>0</v>
      </c>
      <c r="L369" s="95"/>
      <c r="M369" s="288"/>
      <c r="N369" s="289" t="s">
        <v>1211</v>
      </c>
    </row>
    <row r="370" spans="1:14">
      <c r="A370" s="91">
        <v>45602</v>
      </c>
      <c r="B370" s="92" t="s">
        <v>41</v>
      </c>
      <c r="C370" s="92" t="s">
        <v>49</v>
      </c>
      <c r="D370" s="92" t="s">
        <v>43</v>
      </c>
      <c r="E370" s="93">
        <v>1</v>
      </c>
      <c r="F370" s="92" t="s">
        <v>44</v>
      </c>
      <c r="G370" s="92" t="s">
        <v>20</v>
      </c>
      <c r="H370" s="91"/>
      <c r="I370" s="287"/>
      <c r="J370" s="92" t="s">
        <v>1917</v>
      </c>
      <c r="K370" s="94">
        <f t="shared" si="8"/>
        <v>0</v>
      </c>
      <c r="L370" s="95"/>
      <c r="M370" s="288"/>
      <c r="N370" s="289" t="s">
        <v>974</v>
      </c>
    </row>
    <row r="371" spans="1:14">
      <c r="A371" s="91">
        <v>45603</v>
      </c>
      <c r="B371" s="92" t="s">
        <v>41</v>
      </c>
      <c r="C371" s="92" t="s">
        <v>46</v>
      </c>
      <c r="D371" s="92" t="s">
        <v>43</v>
      </c>
      <c r="E371" s="93">
        <v>3</v>
      </c>
      <c r="F371" s="92" t="s">
        <v>44</v>
      </c>
      <c r="G371" s="92" t="s">
        <v>16</v>
      </c>
      <c r="H371" s="91"/>
      <c r="I371" s="287"/>
      <c r="J371" s="92" t="s">
        <v>1882</v>
      </c>
      <c r="K371" s="94">
        <f t="shared" si="8"/>
        <v>0</v>
      </c>
      <c r="L371" s="95"/>
      <c r="M371" s="288"/>
      <c r="N371" s="289" t="s">
        <v>1883</v>
      </c>
    </row>
    <row r="372" spans="1:14">
      <c r="A372" s="91">
        <v>45603</v>
      </c>
      <c r="B372" s="92" t="s">
        <v>41</v>
      </c>
      <c r="C372" s="92" t="s">
        <v>46</v>
      </c>
      <c r="D372" s="92" t="s">
        <v>43</v>
      </c>
      <c r="E372" s="93">
        <v>1</v>
      </c>
      <c r="F372" s="92" t="s">
        <v>44</v>
      </c>
      <c r="G372" s="92" t="s">
        <v>16</v>
      </c>
      <c r="H372" s="91"/>
      <c r="I372" s="287"/>
      <c r="J372" s="92" t="s">
        <v>1884</v>
      </c>
      <c r="K372" s="94">
        <f t="shared" si="8"/>
        <v>0</v>
      </c>
      <c r="L372" s="95"/>
      <c r="M372" s="288"/>
      <c r="N372" s="289" t="s">
        <v>1885</v>
      </c>
    </row>
    <row r="373" spans="1:14">
      <c r="A373" s="91">
        <v>45603</v>
      </c>
      <c r="B373" s="92" t="s">
        <v>41</v>
      </c>
      <c r="C373" s="92" t="s">
        <v>46</v>
      </c>
      <c r="D373" s="92" t="s">
        <v>43</v>
      </c>
      <c r="E373" s="93">
        <v>4</v>
      </c>
      <c r="F373" s="92" t="s">
        <v>44</v>
      </c>
      <c r="G373" s="92" t="s">
        <v>23</v>
      </c>
      <c r="H373" s="91"/>
      <c r="I373" s="287"/>
      <c r="J373" s="92" t="s">
        <v>1886</v>
      </c>
      <c r="K373" s="94">
        <f t="shared" si="8"/>
        <v>0</v>
      </c>
      <c r="L373" s="95"/>
      <c r="M373" s="288"/>
      <c r="N373" s="289" t="s">
        <v>1134</v>
      </c>
    </row>
    <row r="374" spans="1:14">
      <c r="A374" s="91">
        <v>45603</v>
      </c>
      <c r="B374" s="92" t="s">
        <v>41</v>
      </c>
      <c r="C374" s="92" t="s">
        <v>46</v>
      </c>
      <c r="D374" s="92" t="s">
        <v>43</v>
      </c>
      <c r="E374" s="93">
        <v>5</v>
      </c>
      <c r="F374" s="92" t="s">
        <v>44</v>
      </c>
      <c r="G374" s="92" t="s">
        <v>21</v>
      </c>
      <c r="H374" s="91"/>
      <c r="I374" s="287"/>
      <c r="J374" s="92" t="s">
        <v>1929</v>
      </c>
      <c r="K374" s="94">
        <f t="shared" si="8"/>
        <v>0</v>
      </c>
      <c r="L374" s="95"/>
      <c r="M374" s="288"/>
      <c r="N374" s="289" t="s">
        <v>1317</v>
      </c>
    </row>
    <row r="375" spans="1:14">
      <c r="A375" s="91">
        <v>45603</v>
      </c>
      <c r="B375" s="92" t="s">
        <v>41</v>
      </c>
      <c r="C375" s="92" t="s">
        <v>46</v>
      </c>
      <c r="D375" s="92" t="s">
        <v>43</v>
      </c>
      <c r="E375" s="93">
        <v>5</v>
      </c>
      <c r="F375" s="92" t="s">
        <v>44</v>
      </c>
      <c r="G375" s="92" t="s">
        <v>39</v>
      </c>
      <c r="H375" s="91"/>
      <c r="I375" s="287"/>
      <c r="J375" s="92" t="s">
        <v>1930</v>
      </c>
      <c r="K375" s="94">
        <f t="shared" si="8"/>
        <v>0</v>
      </c>
      <c r="L375" s="95"/>
      <c r="M375" s="288"/>
      <c r="N375" s="289" t="s">
        <v>961</v>
      </c>
    </row>
    <row r="376" spans="1:14">
      <c r="A376" s="91">
        <v>45607</v>
      </c>
      <c r="B376" s="92" t="s">
        <v>41</v>
      </c>
      <c r="C376" s="92" t="s">
        <v>46</v>
      </c>
      <c r="D376" s="92" t="s">
        <v>43</v>
      </c>
      <c r="E376" s="93">
        <v>7</v>
      </c>
      <c r="F376" s="92" t="s">
        <v>44</v>
      </c>
      <c r="G376" s="92" t="s">
        <v>30</v>
      </c>
      <c r="H376" s="91"/>
      <c r="I376" s="287"/>
      <c r="J376" s="92" t="s">
        <v>1894</v>
      </c>
      <c r="K376" s="94">
        <f t="shared" si="8"/>
        <v>0</v>
      </c>
      <c r="L376" s="95"/>
      <c r="M376" s="288"/>
      <c r="N376" s="289" t="s">
        <v>1895</v>
      </c>
    </row>
    <row r="377" spans="1:14">
      <c r="A377" s="91">
        <v>45607</v>
      </c>
      <c r="B377" s="92" t="s">
        <v>41</v>
      </c>
      <c r="C377" s="92" t="s">
        <v>46</v>
      </c>
      <c r="D377" s="92" t="s">
        <v>43</v>
      </c>
      <c r="E377" s="93">
        <v>4</v>
      </c>
      <c r="F377" s="92" t="s">
        <v>44</v>
      </c>
      <c r="G377" s="92" t="s">
        <v>31</v>
      </c>
      <c r="H377" s="91"/>
      <c r="I377" s="287"/>
      <c r="J377" s="92" t="s">
        <v>1900</v>
      </c>
      <c r="K377" s="94">
        <f t="shared" si="8"/>
        <v>0</v>
      </c>
      <c r="L377" s="95"/>
      <c r="M377" s="288"/>
      <c r="N377" s="289" t="s">
        <v>1901</v>
      </c>
    </row>
    <row r="378" spans="1:14">
      <c r="A378" s="91">
        <v>45607</v>
      </c>
      <c r="B378" s="92" t="s">
        <v>41</v>
      </c>
      <c r="C378" s="92" t="s">
        <v>46</v>
      </c>
      <c r="D378" s="92" t="s">
        <v>43</v>
      </c>
      <c r="E378" s="93">
        <v>10</v>
      </c>
      <c r="F378" s="92" t="s">
        <v>44</v>
      </c>
      <c r="G378" s="92" t="s">
        <v>20</v>
      </c>
      <c r="H378" s="91"/>
      <c r="I378" s="287"/>
      <c r="J378" s="92" t="s">
        <v>1902</v>
      </c>
      <c r="K378" s="94">
        <f t="shared" si="8"/>
        <v>0</v>
      </c>
      <c r="L378" s="95"/>
      <c r="M378" s="288"/>
      <c r="N378" s="289" t="s">
        <v>1025</v>
      </c>
    </row>
    <row r="379" spans="1:14">
      <c r="A379" s="91">
        <v>45607</v>
      </c>
      <c r="B379" s="92" t="s">
        <v>41</v>
      </c>
      <c r="C379" s="92" t="s">
        <v>46</v>
      </c>
      <c r="D379" s="92" t="s">
        <v>43</v>
      </c>
      <c r="E379" s="93">
        <v>2</v>
      </c>
      <c r="F379" s="92" t="s">
        <v>44</v>
      </c>
      <c r="G379" s="92" t="s">
        <v>39</v>
      </c>
      <c r="H379" s="91"/>
      <c r="I379" s="287"/>
      <c r="J379" s="92" t="s">
        <v>1918</v>
      </c>
      <c r="K379" s="94">
        <f t="shared" si="8"/>
        <v>0</v>
      </c>
      <c r="L379" s="95"/>
      <c r="M379" s="288"/>
      <c r="N379" s="289" t="s">
        <v>961</v>
      </c>
    </row>
    <row r="380" spans="1:14">
      <c r="A380" s="91">
        <v>45608</v>
      </c>
      <c r="B380" s="92" t="s">
        <v>41</v>
      </c>
      <c r="C380" s="92" t="s">
        <v>42</v>
      </c>
      <c r="D380" s="92" t="s">
        <v>43</v>
      </c>
      <c r="E380" s="93">
        <v>6</v>
      </c>
      <c r="F380" s="92" t="s">
        <v>44</v>
      </c>
      <c r="G380" s="92" t="s">
        <v>30</v>
      </c>
      <c r="H380" s="91"/>
      <c r="I380" s="287"/>
      <c r="J380" s="92" t="s">
        <v>1916</v>
      </c>
      <c r="K380" s="94">
        <f t="shared" si="8"/>
        <v>0</v>
      </c>
      <c r="L380" s="95"/>
      <c r="M380" s="288"/>
      <c r="N380" s="289" t="s">
        <v>1137</v>
      </c>
    </row>
    <row r="381" spans="1:14">
      <c r="A381" s="91">
        <v>45609</v>
      </c>
      <c r="B381" s="92" t="s">
        <v>41</v>
      </c>
      <c r="C381" s="92" t="s">
        <v>49</v>
      </c>
      <c r="D381" s="92" t="s">
        <v>43</v>
      </c>
      <c r="E381" s="93">
        <v>1</v>
      </c>
      <c r="F381" s="92" t="s">
        <v>44</v>
      </c>
      <c r="G381" s="92" t="s">
        <v>20</v>
      </c>
      <c r="H381" s="91"/>
      <c r="I381" s="287"/>
      <c r="J381" s="92" t="s">
        <v>1897</v>
      </c>
      <c r="K381" s="94">
        <f t="shared" si="8"/>
        <v>0</v>
      </c>
      <c r="L381" s="95"/>
      <c r="M381" s="288"/>
      <c r="N381" s="289" t="s">
        <v>1087</v>
      </c>
    </row>
    <row r="382" spans="1:14">
      <c r="A382" s="91">
        <v>45609</v>
      </c>
      <c r="B382" s="92" t="s">
        <v>41</v>
      </c>
      <c r="C382" s="92" t="s">
        <v>49</v>
      </c>
      <c r="D382" s="92" t="s">
        <v>43</v>
      </c>
      <c r="E382" s="93">
        <v>10</v>
      </c>
      <c r="F382" s="92" t="s">
        <v>44</v>
      </c>
      <c r="G382" s="92" t="s">
        <v>20</v>
      </c>
      <c r="H382" s="91"/>
      <c r="I382" s="287"/>
      <c r="J382" s="92" t="s">
        <v>1903</v>
      </c>
      <c r="K382" s="94">
        <f t="shared" si="8"/>
        <v>0</v>
      </c>
      <c r="L382" s="95"/>
      <c r="M382" s="288"/>
      <c r="N382" s="289" t="s">
        <v>974</v>
      </c>
    </row>
    <row r="383" spans="1:14">
      <c r="A383" s="91">
        <v>45609</v>
      </c>
      <c r="B383" s="92" t="s">
        <v>41</v>
      </c>
      <c r="C383" s="92" t="s">
        <v>49</v>
      </c>
      <c r="D383" s="92" t="s">
        <v>43</v>
      </c>
      <c r="E383" s="93">
        <v>7</v>
      </c>
      <c r="F383" s="92" t="s">
        <v>44</v>
      </c>
      <c r="G383" s="92" t="s">
        <v>18</v>
      </c>
      <c r="H383" s="91"/>
      <c r="I383" s="287"/>
      <c r="J383" s="92" t="s">
        <v>1906</v>
      </c>
      <c r="K383" s="94">
        <f t="shared" si="8"/>
        <v>0</v>
      </c>
      <c r="L383" s="95"/>
      <c r="M383" s="288"/>
      <c r="N383" s="289" t="s">
        <v>1907</v>
      </c>
    </row>
    <row r="384" spans="1:14">
      <c r="A384" s="91">
        <v>45609</v>
      </c>
      <c r="B384" s="92" t="s">
        <v>41</v>
      </c>
      <c r="C384" s="92" t="s">
        <v>42</v>
      </c>
      <c r="D384" s="92" t="s">
        <v>43</v>
      </c>
      <c r="E384" s="93">
        <v>3</v>
      </c>
      <c r="F384" s="92" t="s">
        <v>44</v>
      </c>
      <c r="G384" s="92" t="s">
        <v>23</v>
      </c>
      <c r="H384" s="91"/>
      <c r="I384" s="287"/>
      <c r="J384" s="92" t="s">
        <v>1919</v>
      </c>
      <c r="K384" s="94">
        <f t="shared" si="8"/>
        <v>0</v>
      </c>
      <c r="L384" s="95"/>
      <c r="M384" s="288"/>
      <c r="N384" s="289" t="s">
        <v>1379</v>
      </c>
    </row>
    <row r="385" spans="1:14">
      <c r="A385" s="91">
        <v>45609</v>
      </c>
      <c r="B385" s="92" t="s">
        <v>41</v>
      </c>
      <c r="C385" s="92" t="s">
        <v>42</v>
      </c>
      <c r="D385" s="92" t="s">
        <v>43</v>
      </c>
      <c r="E385" s="93">
        <v>3</v>
      </c>
      <c r="F385" s="92" t="s">
        <v>44</v>
      </c>
      <c r="G385" s="92" t="s">
        <v>35</v>
      </c>
      <c r="H385" s="91"/>
      <c r="I385" s="287"/>
      <c r="J385" s="92" t="s">
        <v>1920</v>
      </c>
      <c r="K385" s="94">
        <f t="shared" si="8"/>
        <v>0</v>
      </c>
      <c r="L385" s="95"/>
      <c r="M385" s="288"/>
      <c r="N385" s="289" t="s">
        <v>1207</v>
      </c>
    </row>
    <row r="386" spans="1:14">
      <c r="A386" s="91">
        <v>45609</v>
      </c>
      <c r="B386" s="92" t="s">
        <v>41</v>
      </c>
      <c r="C386" s="92" t="s">
        <v>42</v>
      </c>
      <c r="D386" s="92" t="s">
        <v>43</v>
      </c>
      <c r="E386" s="93">
        <v>3</v>
      </c>
      <c r="F386" s="92" t="s">
        <v>44</v>
      </c>
      <c r="G386" s="92" t="s">
        <v>20</v>
      </c>
      <c r="H386" s="91"/>
      <c r="I386" s="287"/>
      <c r="J386" s="92" t="s">
        <v>1921</v>
      </c>
      <c r="K386" s="94">
        <f t="shared" si="8"/>
        <v>0</v>
      </c>
      <c r="L386" s="95"/>
      <c r="M386" s="288"/>
      <c r="N386" s="289" t="s">
        <v>1025</v>
      </c>
    </row>
    <row r="387" spans="1:14">
      <c r="A387" s="91">
        <v>45609</v>
      </c>
      <c r="B387" s="92" t="s">
        <v>41</v>
      </c>
      <c r="C387" s="92" t="s">
        <v>42</v>
      </c>
      <c r="D387" s="92" t="s">
        <v>43</v>
      </c>
      <c r="E387" s="93">
        <v>2</v>
      </c>
      <c r="F387" s="92" t="s">
        <v>44</v>
      </c>
      <c r="G387" s="92" t="s">
        <v>32</v>
      </c>
      <c r="H387" s="91"/>
      <c r="I387" s="287"/>
      <c r="J387" s="92" t="s">
        <v>1922</v>
      </c>
      <c r="K387" s="94">
        <f t="shared" si="8"/>
        <v>0</v>
      </c>
      <c r="L387" s="95"/>
      <c r="M387" s="288"/>
      <c r="N387" s="289" t="s">
        <v>1923</v>
      </c>
    </row>
    <row r="388" spans="1:14">
      <c r="A388" s="91">
        <v>45609</v>
      </c>
      <c r="B388" s="92" t="s">
        <v>41</v>
      </c>
      <c r="C388" s="92" t="s">
        <v>42</v>
      </c>
      <c r="D388" s="92" t="s">
        <v>43</v>
      </c>
      <c r="E388" s="93">
        <v>1</v>
      </c>
      <c r="F388" s="92" t="s">
        <v>44</v>
      </c>
      <c r="G388" s="92" t="s">
        <v>32</v>
      </c>
      <c r="H388" s="91"/>
      <c r="I388" s="287"/>
      <c r="J388" s="92" t="s">
        <v>1924</v>
      </c>
      <c r="K388" s="94">
        <f t="shared" si="8"/>
        <v>0</v>
      </c>
      <c r="L388" s="95"/>
      <c r="M388" s="288"/>
      <c r="N388" s="289" t="s">
        <v>1429</v>
      </c>
    </row>
    <row r="389" spans="1:14">
      <c r="A389" s="91">
        <v>45609</v>
      </c>
      <c r="B389" s="92" t="s">
        <v>41</v>
      </c>
      <c r="C389" s="92" t="s">
        <v>49</v>
      </c>
      <c r="D389" s="92" t="s">
        <v>43</v>
      </c>
      <c r="E389" s="93">
        <v>1</v>
      </c>
      <c r="F389" s="92" t="s">
        <v>44</v>
      </c>
      <c r="G389" s="92" t="s">
        <v>39</v>
      </c>
      <c r="H389" s="91"/>
      <c r="I389" s="287"/>
      <c r="J389" s="92" t="s">
        <v>1925</v>
      </c>
      <c r="K389" s="94">
        <f t="shared" si="8"/>
        <v>0</v>
      </c>
      <c r="L389" s="95"/>
      <c r="M389" s="288"/>
      <c r="N389" s="289" t="s">
        <v>961</v>
      </c>
    </row>
    <row r="390" spans="1:14">
      <c r="A390" s="91">
        <v>45609</v>
      </c>
      <c r="B390" s="92" t="s">
        <v>41</v>
      </c>
      <c r="C390" s="92" t="s">
        <v>49</v>
      </c>
      <c r="D390" s="92" t="s">
        <v>43</v>
      </c>
      <c r="E390" s="93">
        <v>2</v>
      </c>
      <c r="F390" s="92" t="s">
        <v>44</v>
      </c>
      <c r="G390" s="92" t="s">
        <v>40</v>
      </c>
      <c r="H390" s="91"/>
      <c r="I390" s="287"/>
      <c r="J390" s="92" t="s">
        <v>1926</v>
      </c>
      <c r="K390" s="94">
        <f t="shared" si="8"/>
        <v>0</v>
      </c>
      <c r="L390" s="95"/>
      <c r="M390" s="288"/>
      <c r="N390" s="289" t="s">
        <v>1328</v>
      </c>
    </row>
    <row r="391" spans="1:14">
      <c r="A391" s="91">
        <v>45611</v>
      </c>
      <c r="B391" s="92" t="s">
        <v>41</v>
      </c>
      <c r="C391" s="92" t="s">
        <v>42</v>
      </c>
      <c r="D391" s="92" t="s">
        <v>43</v>
      </c>
      <c r="E391" s="93">
        <v>4</v>
      </c>
      <c r="F391" s="92" t="s">
        <v>44</v>
      </c>
      <c r="G391" s="92" t="s">
        <v>23</v>
      </c>
      <c r="H391" s="91"/>
      <c r="I391" s="287"/>
      <c r="J391" s="92" t="s">
        <v>1892</v>
      </c>
      <c r="K391" s="94">
        <f t="shared" si="8"/>
        <v>0</v>
      </c>
      <c r="L391" s="95"/>
      <c r="M391" s="288"/>
      <c r="N391" s="289" t="s">
        <v>970</v>
      </c>
    </row>
    <row r="392" spans="1:14">
      <c r="A392" s="91">
        <v>45613</v>
      </c>
      <c r="B392" s="92" t="s">
        <v>41</v>
      </c>
      <c r="C392" s="92" t="s">
        <v>46</v>
      </c>
      <c r="D392" s="92" t="s">
        <v>43</v>
      </c>
      <c r="E392" s="93">
        <v>4</v>
      </c>
      <c r="F392" s="92" t="s">
        <v>44</v>
      </c>
      <c r="G392" s="92" t="s">
        <v>40</v>
      </c>
      <c r="H392" s="91"/>
      <c r="I392" s="287"/>
      <c r="J392" s="92" t="s">
        <v>1889</v>
      </c>
      <c r="K392" s="94">
        <f t="shared" si="8"/>
        <v>0</v>
      </c>
      <c r="L392" s="95"/>
      <c r="M392" s="288"/>
      <c r="N392" s="289" t="s">
        <v>1321</v>
      </c>
    </row>
    <row r="393" spans="1:14">
      <c r="A393" s="290">
        <v>45614</v>
      </c>
      <c r="B393" s="92" t="s">
        <v>41</v>
      </c>
      <c r="C393" s="92" t="s">
        <v>49</v>
      </c>
      <c r="D393" s="92" t="s">
        <v>43</v>
      </c>
      <c r="E393" s="93">
        <v>2</v>
      </c>
      <c r="F393" s="92" t="s">
        <v>44</v>
      </c>
      <c r="G393" s="92" t="s">
        <v>16</v>
      </c>
      <c r="H393" s="91"/>
      <c r="I393" s="287"/>
      <c r="J393" s="92" t="s">
        <v>1878</v>
      </c>
      <c r="K393" s="94">
        <f t="shared" ref="K393:K409" si="9">IF(H393="",0,IF(L393&gt;E393,"ERROR",E393-L393))</f>
        <v>0</v>
      </c>
      <c r="L393" s="95"/>
      <c r="M393" s="288"/>
      <c r="N393" s="289" t="s">
        <v>1103</v>
      </c>
    </row>
    <row r="394" spans="1:14">
      <c r="A394" s="91">
        <v>45614</v>
      </c>
      <c r="B394" s="92" t="s">
        <v>41</v>
      </c>
      <c r="C394" s="92" t="s">
        <v>49</v>
      </c>
      <c r="D394" s="92" t="s">
        <v>43</v>
      </c>
      <c r="E394" s="93">
        <v>1</v>
      </c>
      <c r="F394" s="92" t="s">
        <v>44</v>
      </c>
      <c r="G394" s="92" t="s">
        <v>20</v>
      </c>
      <c r="H394" s="91"/>
      <c r="I394" s="287"/>
      <c r="J394" s="92" t="s">
        <v>1896</v>
      </c>
      <c r="K394" s="94">
        <f t="shared" si="9"/>
        <v>0</v>
      </c>
      <c r="L394" s="95"/>
      <c r="M394" s="288"/>
      <c r="N394" s="289" t="s">
        <v>1087</v>
      </c>
    </row>
    <row r="395" spans="1:14">
      <c r="A395" s="91">
        <v>45614</v>
      </c>
      <c r="B395" s="92" t="s">
        <v>41</v>
      </c>
      <c r="C395" s="92" t="s">
        <v>49</v>
      </c>
      <c r="D395" s="92" t="s">
        <v>43</v>
      </c>
      <c r="E395" s="93">
        <v>2</v>
      </c>
      <c r="F395" s="92" t="s">
        <v>44</v>
      </c>
      <c r="G395" s="92" t="s">
        <v>31</v>
      </c>
      <c r="H395" s="91"/>
      <c r="I395" s="287"/>
      <c r="J395" s="92" t="s">
        <v>1904</v>
      </c>
      <c r="K395" s="94">
        <f t="shared" si="9"/>
        <v>0</v>
      </c>
      <c r="L395" s="95"/>
      <c r="M395" s="288"/>
      <c r="N395" s="289" t="s">
        <v>1211</v>
      </c>
    </row>
    <row r="396" spans="1:14">
      <c r="A396" s="91">
        <v>45614</v>
      </c>
      <c r="B396" s="92" t="s">
        <v>41</v>
      </c>
      <c r="C396" s="92" t="s">
        <v>49</v>
      </c>
      <c r="D396" s="92" t="s">
        <v>43</v>
      </c>
      <c r="E396" s="93">
        <v>3</v>
      </c>
      <c r="F396" s="92" t="s">
        <v>44</v>
      </c>
      <c r="G396" s="92" t="s">
        <v>18</v>
      </c>
      <c r="H396" s="91"/>
      <c r="I396" s="287"/>
      <c r="J396" s="92" t="s">
        <v>1905</v>
      </c>
      <c r="K396" s="94">
        <f t="shared" si="9"/>
        <v>0</v>
      </c>
      <c r="L396" s="95"/>
      <c r="M396" s="288"/>
      <c r="N396" s="289" t="s">
        <v>1037</v>
      </c>
    </row>
    <row r="397" spans="1:14">
      <c r="A397" s="91">
        <v>45614</v>
      </c>
      <c r="B397" s="92" t="s">
        <v>41</v>
      </c>
      <c r="C397" s="92" t="s">
        <v>49</v>
      </c>
      <c r="D397" s="92" t="s">
        <v>43</v>
      </c>
      <c r="E397" s="93">
        <v>4</v>
      </c>
      <c r="F397" s="92" t="s">
        <v>44</v>
      </c>
      <c r="G397" s="92" t="s">
        <v>20</v>
      </c>
      <c r="H397" s="91"/>
      <c r="I397" s="287"/>
      <c r="J397" s="92" t="s">
        <v>1908</v>
      </c>
      <c r="K397" s="94">
        <f t="shared" si="9"/>
        <v>0</v>
      </c>
      <c r="L397" s="95"/>
      <c r="M397" s="288"/>
      <c r="N397" s="289" t="s">
        <v>974</v>
      </c>
    </row>
    <row r="398" spans="1:14">
      <c r="A398" s="91">
        <v>45614</v>
      </c>
      <c r="B398" s="92" t="s">
        <v>41</v>
      </c>
      <c r="C398" s="92" t="s">
        <v>49</v>
      </c>
      <c r="D398" s="92" t="s">
        <v>43</v>
      </c>
      <c r="E398" s="93">
        <v>15</v>
      </c>
      <c r="F398" s="92" t="s">
        <v>44</v>
      </c>
      <c r="G398" s="92" t="s">
        <v>17</v>
      </c>
      <c r="H398" s="91"/>
      <c r="I398" s="287"/>
      <c r="J398" s="92" t="s">
        <v>1914</v>
      </c>
      <c r="K398" s="94">
        <f t="shared" si="9"/>
        <v>0</v>
      </c>
      <c r="L398" s="95"/>
      <c r="M398" s="288"/>
      <c r="N398" s="289" t="s">
        <v>1017</v>
      </c>
    </row>
    <row r="399" spans="1:14">
      <c r="A399" s="91">
        <v>45614</v>
      </c>
      <c r="B399" s="92" t="s">
        <v>41</v>
      </c>
      <c r="C399" s="92" t="s">
        <v>46</v>
      </c>
      <c r="D399" s="92" t="s">
        <v>43</v>
      </c>
      <c r="E399" s="93">
        <v>27</v>
      </c>
      <c r="F399" s="92" t="s">
        <v>44</v>
      </c>
      <c r="G399" s="92" t="s">
        <v>17</v>
      </c>
      <c r="H399" s="91"/>
      <c r="I399" s="287"/>
      <c r="J399" s="92" t="s">
        <v>1915</v>
      </c>
      <c r="K399" s="94">
        <f t="shared" si="9"/>
        <v>0</v>
      </c>
      <c r="L399" s="95"/>
      <c r="M399" s="288"/>
      <c r="N399" s="289" t="s">
        <v>1017</v>
      </c>
    </row>
    <row r="400" spans="1:14">
      <c r="A400" s="91">
        <v>45614</v>
      </c>
      <c r="B400" s="92" t="s">
        <v>41</v>
      </c>
      <c r="C400" s="92" t="s">
        <v>49</v>
      </c>
      <c r="D400" s="92" t="s">
        <v>43</v>
      </c>
      <c r="E400" s="93">
        <v>2</v>
      </c>
      <c r="F400" s="92" t="s">
        <v>44</v>
      </c>
      <c r="G400" s="92" t="s">
        <v>39</v>
      </c>
      <c r="H400" s="91"/>
      <c r="I400" s="287"/>
      <c r="J400" s="92" t="s">
        <v>1927</v>
      </c>
      <c r="K400" s="94">
        <f t="shared" si="9"/>
        <v>0</v>
      </c>
      <c r="L400" s="95"/>
      <c r="M400" s="288"/>
      <c r="N400" s="289" t="s">
        <v>961</v>
      </c>
    </row>
    <row r="401" spans="1:14">
      <c r="A401" s="91">
        <v>45614</v>
      </c>
      <c r="B401" s="92" t="s">
        <v>41</v>
      </c>
      <c r="C401" s="92" t="s">
        <v>49</v>
      </c>
      <c r="D401" s="92" t="s">
        <v>43</v>
      </c>
      <c r="E401" s="93">
        <v>2</v>
      </c>
      <c r="F401" s="92" t="s">
        <v>44</v>
      </c>
      <c r="G401" s="92" t="s">
        <v>23</v>
      </c>
      <c r="H401" s="91"/>
      <c r="I401" s="287"/>
      <c r="J401" s="92" t="s">
        <v>1928</v>
      </c>
      <c r="K401" s="94">
        <f t="shared" si="9"/>
        <v>0</v>
      </c>
      <c r="L401" s="95"/>
      <c r="M401" s="288"/>
      <c r="N401" s="289" t="s">
        <v>1377</v>
      </c>
    </row>
    <row r="402" spans="1:14">
      <c r="A402" s="91">
        <v>45614</v>
      </c>
      <c r="B402" s="92" t="s">
        <v>41</v>
      </c>
      <c r="C402" s="92" t="s">
        <v>49</v>
      </c>
      <c r="D402" s="92" t="s">
        <v>43</v>
      </c>
      <c r="E402" s="93">
        <v>1</v>
      </c>
      <c r="F402" s="92" t="s">
        <v>44</v>
      </c>
      <c r="G402" s="92" t="s">
        <v>23</v>
      </c>
      <c r="H402" s="91"/>
      <c r="I402" s="287"/>
      <c r="J402" s="92" t="s">
        <v>568</v>
      </c>
      <c r="K402" s="94">
        <f t="shared" si="9"/>
        <v>0</v>
      </c>
      <c r="L402" s="95"/>
      <c r="M402" s="288"/>
      <c r="N402" s="289" t="s">
        <v>1134</v>
      </c>
    </row>
    <row r="403" spans="1:14">
      <c r="A403" s="91">
        <v>45617</v>
      </c>
      <c r="B403" s="92" t="s">
        <v>41</v>
      </c>
      <c r="C403" s="92" t="s">
        <v>49</v>
      </c>
      <c r="D403" s="92" t="s">
        <v>43</v>
      </c>
      <c r="E403" s="93">
        <v>19</v>
      </c>
      <c r="F403" s="92" t="s">
        <v>44</v>
      </c>
      <c r="G403" s="92" t="s">
        <v>18</v>
      </c>
      <c r="H403" s="91"/>
      <c r="I403" s="287"/>
      <c r="J403" s="92" t="s">
        <v>1124</v>
      </c>
      <c r="K403" s="94">
        <f t="shared" si="9"/>
        <v>0</v>
      </c>
      <c r="L403" s="95"/>
      <c r="M403" s="288"/>
      <c r="N403" s="289" t="s">
        <v>1608</v>
      </c>
    </row>
    <row r="404" spans="1:14">
      <c r="A404" s="91">
        <v>45617</v>
      </c>
      <c r="B404" s="92" t="s">
        <v>41</v>
      </c>
      <c r="C404" s="92" t="s">
        <v>49</v>
      </c>
      <c r="D404" s="92" t="s">
        <v>43</v>
      </c>
      <c r="E404" s="93">
        <v>1</v>
      </c>
      <c r="F404" s="92" t="s">
        <v>44</v>
      </c>
      <c r="G404" s="92" t="s">
        <v>34</v>
      </c>
      <c r="H404" s="91"/>
      <c r="I404" s="287"/>
      <c r="J404" s="92" t="s">
        <v>1909</v>
      </c>
      <c r="K404" s="94">
        <f t="shared" si="9"/>
        <v>0</v>
      </c>
      <c r="L404" s="95"/>
      <c r="M404" s="288"/>
      <c r="N404" s="289" t="s">
        <v>958</v>
      </c>
    </row>
    <row r="405" spans="1:14">
      <c r="A405" s="91">
        <v>45617</v>
      </c>
      <c r="B405" s="92" t="s">
        <v>41</v>
      </c>
      <c r="C405" s="92" t="s">
        <v>49</v>
      </c>
      <c r="D405" s="92" t="s">
        <v>43</v>
      </c>
      <c r="E405" s="93">
        <v>1</v>
      </c>
      <c r="F405" s="92" t="s">
        <v>44</v>
      </c>
      <c r="G405" s="92" t="s">
        <v>18</v>
      </c>
      <c r="H405" s="91"/>
      <c r="I405" s="287"/>
      <c r="J405" s="92" t="s">
        <v>1092</v>
      </c>
      <c r="K405" s="94">
        <f t="shared" si="9"/>
        <v>0</v>
      </c>
      <c r="L405" s="95"/>
      <c r="M405" s="288"/>
      <c r="N405" s="289" t="s">
        <v>1037</v>
      </c>
    </row>
    <row r="406" spans="1:14">
      <c r="A406" s="91">
        <v>45617</v>
      </c>
      <c r="B406" s="92" t="s">
        <v>41</v>
      </c>
      <c r="C406" s="92" t="s">
        <v>42</v>
      </c>
      <c r="D406" s="92" t="s">
        <v>43</v>
      </c>
      <c r="E406" s="93">
        <v>28</v>
      </c>
      <c r="F406" s="92" t="s">
        <v>44</v>
      </c>
      <c r="G406" s="92" t="s">
        <v>17</v>
      </c>
      <c r="H406" s="91"/>
      <c r="I406" s="287"/>
      <c r="J406" s="92" t="s">
        <v>1912</v>
      </c>
      <c r="K406" s="94">
        <f t="shared" si="9"/>
        <v>0</v>
      </c>
      <c r="L406" s="95"/>
      <c r="M406" s="288"/>
      <c r="N406" s="289" t="s">
        <v>1313</v>
      </c>
    </row>
    <row r="407" spans="1:14">
      <c r="A407" s="91">
        <v>45617</v>
      </c>
      <c r="B407" s="92" t="s">
        <v>41</v>
      </c>
      <c r="C407" s="92" t="s">
        <v>42</v>
      </c>
      <c r="D407" s="92" t="s">
        <v>43</v>
      </c>
      <c r="E407" s="93">
        <v>24</v>
      </c>
      <c r="F407" s="92" t="s">
        <v>44</v>
      </c>
      <c r="G407" s="92" t="s">
        <v>17</v>
      </c>
      <c r="H407" s="91"/>
      <c r="I407" s="287"/>
      <c r="J407" s="92" t="s">
        <v>1913</v>
      </c>
      <c r="K407" s="94">
        <f t="shared" si="9"/>
        <v>0</v>
      </c>
      <c r="L407" s="95"/>
      <c r="M407" s="288"/>
      <c r="N407" s="289" t="s">
        <v>1017</v>
      </c>
    </row>
    <row r="408" spans="1:14">
      <c r="A408" s="91">
        <v>45618</v>
      </c>
      <c r="B408" s="92" t="s">
        <v>41</v>
      </c>
      <c r="C408" s="92" t="s">
        <v>64</v>
      </c>
      <c r="D408" s="92" t="s">
        <v>43</v>
      </c>
      <c r="E408" s="93">
        <v>28</v>
      </c>
      <c r="F408" s="92" t="s">
        <v>44</v>
      </c>
      <c r="G408" s="92" t="s">
        <v>17</v>
      </c>
      <c r="H408" s="91"/>
      <c r="I408" s="287"/>
      <c r="J408" s="92" t="s">
        <v>1893</v>
      </c>
      <c r="K408" s="94">
        <f t="shared" si="9"/>
        <v>0</v>
      </c>
      <c r="L408" s="95"/>
      <c r="M408" s="288"/>
      <c r="N408" s="289" t="s">
        <v>1017</v>
      </c>
    </row>
    <row r="409" spans="1:14">
      <c r="A409" s="91">
        <v>45622</v>
      </c>
      <c r="B409" s="92" t="s">
        <v>41</v>
      </c>
      <c r="C409" s="92" t="s">
        <v>49</v>
      </c>
      <c r="D409" s="92" t="s">
        <v>43</v>
      </c>
      <c r="E409" s="93">
        <v>15</v>
      </c>
      <c r="F409" s="92" t="s">
        <v>44</v>
      </c>
      <c r="G409" s="92" t="s">
        <v>17</v>
      </c>
      <c r="H409" s="91"/>
      <c r="I409" s="287"/>
      <c r="J409" s="92" t="s">
        <v>1910</v>
      </c>
      <c r="K409" s="94">
        <f t="shared" si="9"/>
        <v>0</v>
      </c>
      <c r="L409" s="95"/>
      <c r="M409" s="288"/>
      <c r="N409" s="289" t="s">
        <v>1911</v>
      </c>
    </row>
    <row r="410" spans="1:14">
      <c r="K410" s="22">
        <f t="shared" si="7"/>
        <v>0</v>
      </c>
    </row>
    <row r="411" spans="1:14">
      <c r="K411" s="22">
        <f t="shared" si="7"/>
        <v>0</v>
      </c>
    </row>
    <row r="412" spans="1:14">
      <c r="K412" s="22">
        <f t="shared" si="7"/>
        <v>0</v>
      </c>
    </row>
    <row r="413" spans="1:14">
      <c r="K413" s="22">
        <f t="shared" si="7"/>
        <v>0</v>
      </c>
    </row>
    <row r="414" spans="1:14">
      <c r="K414" s="22">
        <f t="shared" si="7"/>
        <v>0</v>
      </c>
    </row>
    <row r="415" spans="1:14">
      <c r="K415" s="22">
        <f t="shared" si="7"/>
        <v>0</v>
      </c>
    </row>
    <row r="416" spans="1:14">
      <c r="K416" s="22">
        <f t="shared" si="7"/>
        <v>0</v>
      </c>
    </row>
    <row r="417" spans="11:11">
      <c r="K417" s="22">
        <f t="shared" si="7"/>
        <v>0</v>
      </c>
    </row>
    <row r="418" spans="11:11">
      <c r="K418" s="22">
        <f t="shared" si="7"/>
        <v>0</v>
      </c>
    </row>
    <row r="419" spans="11:11">
      <c r="K419" s="22">
        <f t="shared" si="7"/>
        <v>0</v>
      </c>
    </row>
    <row r="420" spans="11:11">
      <c r="K420" s="22">
        <f t="shared" si="7"/>
        <v>0</v>
      </c>
    </row>
    <row r="421" spans="11:11">
      <c r="K421" s="22">
        <f t="shared" ref="K421:K445" si="10">IF(H421="",0,IF(L421&gt;E421,"ERROR",E421-L421))</f>
        <v>0</v>
      </c>
    </row>
    <row r="422" spans="11:11">
      <c r="K422" s="22">
        <f t="shared" si="10"/>
        <v>0</v>
      </c>
    </row>
    <row r="423" spans="11:11">
      <c r="K423" s="22">
        <f t="shared" si="10"/>
        <v>0</v>
      </c>
    </row>
    <row r="424" spans="11:11">
      <c r="K424" s="22">
        <f t="shared" si="10"/>
        <v>0</v>
      </c>
    </row>
    <row r="425" spans="11:11">
      <c r="K425" s="22">
        <f t="shared" si="10"/>
        <v>0</v>
      </c>
    </row>
    <row r="426" spans="11:11">
      <c r="K426" s="22">
        <f t="shared" si="10"/>
        <v>0</v>
      </c>
    </row>
    <row r="427" spans="11:11">
      <c r="K427" s="22">
        <f t="shared" si="10"/>
        <v>0</v>
      </c>
    </row>
    <row r="428" spans="11:11">
      <c r="K428" s="22">
        <f t="shared" si="10"/>
        <v>0</v>
      </c>
    </row>
    <row r="429" spans="11:11">
      <c r="K429" s="22">
        <f t="shared" si="10"/>
        <v>0</v>
      </c>
    </row>
    <row r="430" spans="11:11">
      <c r="K430" s="22">
        <f t="shared" si="10"/>
        <v>0</v>
      </c>
    </row>
    <row r="431" spans="11:11">
      <c r="K431" s="22">
        <f t="shared" si="10"/>
        <v>0</v>
      </c>
    </row>
    <row r="432" spans="11:11">
      <c r="K432" s="22">
        <f t="shared" si="10"/>
        <v>0</v>
      </c>
    </row>
    <row r="433" spans="11:11">
      <c r="K433" s="22">
        <f t="shared" si="10"/>
        <v>0</v>
      </c>
    </row>
    <row r="434" spans="11:11">
      <c r="K434" s="22">
        <f t="shared" si="10"/>
        <v>0</v>
      </c>
    </row>
    <row r="435" spans="11:11">
      <c r="K435" s="22">
        <f t="shared" si="10"/>
        <v>0</v>
      </c>
    </row>
    <row r="436" spans="11:11">
      <c r="K436" s="22">
        <f t="shared" si="10"/>
        <v>0</v>
      </c>
    </row>
    <row r="437" spans="11:11">
      <c r="K437" s="22">
        <f t="shared" si="10"/>
        <v>0</v>
      </c>
    </row>
    <row r="438" spans="11:11">
      <c r="K438" s="22">
        <f t="shared" si="10"/>
        <v>0</v>
      </c>
    </row>
    <row r="439" spans="11:11">
      <c r="K439" s="22">
        <f t="shared" si="10"/>
        <v>0</v>
      </c>
    </row>
    <row r="440" spans="11:11">
      <c r="K440" s="22">
        <f t="shared" si="10"/>
        <v>0</v>
      </c>
    </row>
    <row r="441" spans="11:11">
      <c r="K441" s="22">
        <f t="shared" si="10"/>
        <v>0</v>
      </c>
    </row>
    <row r="442" spans="11:11">
      <c r="K442" s="22">
        <f t="shared" si="10"/>
        <v>0</v>
      </c>
    </row>
    <row r="443" spans="11:11">
      <c r="K443" s="22">
        <f t="shared" si="10"/>
        <v>0</v>
      </c>
    </row>
    <row r="444" spans="11:11">
      <c r="K444" s="22">
        <f t="shared" si="10"/>
        <v>0</v>
      </c>
    </row>
    <row r="445" spans="11:11">
      <c r="K445" s="22">
        <f t="shared" si="10"/>
        <v>0</v>
      </c>
    </row>
    <row r="1045442" spans="1:14" s="1" customFormat="1">
      <c r="A1045442" s="4"/>
      <c r="B1045442" s="3"/>
      <c r="C1045442" s="3"/>
      <c r="D1045442" s="3"/>
      <c r="E1045442" s="59"/>
      <c r="F1045442" s="3"/>
      <c r="G1045442" s="3"/>
      <c r="H1045442" s="4"/>
      <c r="I1045442" s="3"/>
      <c r="J1045442" s="3"/>
      <c r="K1045442" s="59"/>
      <c r="L1045442" s="60"/>
      <c r="M1045442" s="224"/>
      <c r="N1045442" s="190"/>
    </row>
    <row r="1045443" spans="1:14" s="1" customFormat="1">
      <c r="A1045443" s="4"/>
      <c r="B1045443" s="3"/>
      <c r="C1045443" s="3"/>
      <c r="D1045443" s="3"/>
      <c r="E1045443" s="59"/>
      <c r="F1045443" s="3"/>
      <c r="G1045443" s="3"/>
      <c r="H1045443" s="4"/>
      <c r="I1045443" s="3"/>
      <c r="J1045443" s="3"/>
      <c r="K1045443" s="59"/>
      <c r="L1045443" s="60"/>
      <c r="M1045443" s="224"/>
      <c r="N1045443" s="190"/>
    </row>
    <row r="1045444" spans="1:14" s="1" customFormat="1">
      <c r="A1045444" s="4"/>
      <c r="B1045444" s="3"/>
      <c r="C1045444" s="3"/>
      <c r="D1045444" s="3"/>
      <c r="E1045444" s="59"/>
      <c r="F1045444" s="3"/>
      <c r="G1045444" s="3"/>
      <c r="H1045444" s="4"/>
      <c r="I1045444" s="3"/>
      <c r="J1045444" s="3"/>
      <c r="K1045444" s="59"/>
      <c r="L1045444" s="60"/>
      <c r="M1045444" s="224"/>
      <c r="N1045444" s="190"/>
    </row>
    <row r="1045448" spans="1:14" s="1" customFormat="1">
      <c r="A1045448" s="4"/>
      <c r="B1045448" s="3"/>
      <c r="C1045448" s="3"/>
      <c r="D1045448" s="3"/>
      <c r="E1045448" s="59"/>
      <c r="F1045448" s="3"/>
      <c r="G1045448" s="3"/>
      <c r="H1045448" s="4"/>
      <c r="I1045448" s="3"/>
      <c r="J1045448" s="3"/>
      <c r="K1045448" s="59"/>
      <c r="L1045448" s="60"/>
      <c r="M1045448" s="224"/>
      <c r="N1045448" s="190"/>
    </row>
  </sheetData>
  <sheetProtection sort="0" autoFilter="0"/>
  <autoFilter ref="A3:N445" xr:uid="{089D63C8-F63F-4896-9242-4EDFA75CB27C}"/>
  <sortState xmlns:xlrd2="http://schemas.microsoft.com/office/spreadsheetml/2017/richdata2" ref="A361:O409">
    <sortCondition ref="A361:A409"/>
  </sortState>
  <mergeCells count="1">
    <mergeCell ref="A1:N1"/>
  </mergeCells>
  <conditionalFormatting sqref="K4:K445">
    <cfRule type="cellIs" dxfId="0" priority="1" operator="lessThan">
      <formula>0</formula>
    </cfRule>
  </conditionalFormatting>
  <pageMargins left="0.69930555555555596" right="0.69930555555555596" top="0.75" bottom="0.75" header="0.3" footer="0.3"/>
  <pageSetup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Sheet1</vt:lpstr>
      <vt:lpstr>NOV_void</vt:lpstr>
      <vt:lpstr>APR!Print_Area</vt:lpstr>
      <vt:lpstr>AUG!Print_Area</vt:lpstr>
      <vt:lpstr>DEC!Print_Area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NOV!Print_Area</vt:lpstr>
      <vt:lpstr>NOV_void!Print_Area</vt:lpstr>
      <vt:lpstr>OCT!Print_Area</vt:lpstr>
      <vt:lpstr>SEP!Print_Area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MSERV - USER</dc:creator>
  <cp:lastModifiedBy>JabeRouise</cp:lastModifiedBy>
  <cp:lastPrinted>2024-09-05T08:50:11Z</cp:lastPrinted>
  <dcterms:created xsi:type="dcterms:W3CDTF">2018-01-02T23:34:00Z</dcterms:created>
  <dcterms:modified xsi:type="dcterms:W3CDTF">2025-01-08T10:04:13Z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KSOReadingLayout">
    <vt:bool>true</vt:bool>
  </property>
  <property fmtid="{D5CDD505-2E9C-101B-9397-08002B2CF9AE}" pid="4" name="ICV">
    <vt:lpwstr>EE99DB3D4FE2427C85397D8EF9A137E0</vt:lpwstr>
  </property>
</Properties>
</file>