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errioc\OneDrive - Comfenalco Antioquia\Datos adjuntos\Nueva carpeta\2022\Cursos_y_Capacitación\Python\"/>
    </mc:Choice>
  </mc:AlternateContent>
  <xr:revisionPtr revIDLastSave="0" documentId="8_{8B6E38F8-9CC7-43B7-BA90-3F41E2FBDF96}" xr6:coauthVersionLast="47" xr6:coauthVersionMax="47" xr10:uidLastSave="{00000000-0000-0000-0000-000000000000}"/>
  <bookViews>
    <workbookView xWindow="-120" yWindow="-120" windowWidth="29040" windowHeight="15840" xr2:uid="{22B2F22E-ED32-4FC3-B175-35317F04E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9" i="1" l="1"/>
  <c r="J539" i="1" s="1"/>
  <c r="H538" i="1"/>
  <c r="J538" i="1" s="1"/>
  <c r="H537" i="1"/>
  <c r="I537" i="1" s="1"/>
  <c r="H536" i="1"/>
  <c r="I536" i="1" s="1"/>
  <c r="H535" i="1"/>
  <c r="J535" i="1" s="1"/>
  <c r="H534" i="1"/>
  <c r="J534" i="1" s="1"/>
  <c r="H533" i="1"/>
  <c r="J533" i="1" s="1"/>
  <c r="H532" i="1"/>
  <c r="J532" i="1" s="1"/>
  <c r="H531" i="1"/>
  <c r="I530" i="1"/>
  <c r="H530" i="1"/>
  <c r="J530" i="1" s="1"/>
  <c r="H529" i="1"/>
  <c r="I529" i="1" s="1"/>
  <c r="H528" i="1"/>
  <c r="I528" i="1" s="1"/>
  <c r="H527" i="1"/>
  <c r="J527" i="1" s="1"/>
  <c r="H526" i="1"/>
  <c r="J526" i="1" s="1"/>
  <c r="H525" i="1"/>
  <c r="J525" i="1" s="1"/>
  <c r="H524" i="1"/>
  <c r="H523" i="1"/>
  <c r="I523" i="1" s="1"/>
  <c r="H522" i="1"/>
  <c r="H521" i="1"/>
  <c r="I521" i="1" s="1"/>
  <c r="H520" i="1"/>
  <c r="J520" i="1" s="1"/>
  <c r="H519" i="1"/>
  <c r="J519" i="1" s="1"/>
  <c r="H518" i="1"/>
  <c r="J518" i="1" s="1"/>
  <c r="H517" i="1"/>
  <c r="J517" i="1" s="1"/>
  <c r="H516" i="1"/>
  <c r="H515" i="1"/>
  <c r="I515" i="1" s="1"/>
  <c r="H514" i="1"/>
  <c r="J514" i="1" s="1"/>
  <c r="H513" i="1"/>
  <c r="I513" i="1" s="1"/>
  <c r="H512" i="1"/>
  <c r="J512" i="1" s="1"/>
  <c r="H511" i="1"/>
  <c r="J511" i="1" s="1"/>
  <c r="H510" i="1"/>
  <c r="J510" i="1" s="1"/>
  <c r="J509" i="1"/>
  <c r="H509" i="1"/>
  <c r="I509" i="1" s="1"/>
  <c r="H508" i="1"/>
  <c r="H507" i="1"/>
  <c r="I507" i="1" s="1"/>
  <c r="H506" i="1"/>
  <c r="H505" i="1"/>
  <c r="I505" i="1" s="1"/>
  <c r="I504" i="1"/>
  <c r="H504" i="1"/>
  <c r="J504" i="1" s="1"/>
  <c r="H503" i="1"/>
  <c r="J503" i="1" s="1"/>
  <c r="H502" i="1"/>
  <c r="J502" i="1" s="1"/>
  <c r="H501" i="1"/>
  <c r="I501" i="1" s="1"/>
  <c r="H500" i="1"/>
  <c r="J499" i="1"/>
  <c r="H499" i="1"/>
  <c r="I499" i="1" s="1"/>
  <c r="H498" i="1"/>
  <c r="J498" i="1" s="1"/>
  <c r="H497" i="1"/>
  <c r="I497" i="1" s="1"/>
  <c r="H496" i="1"/>
  <c r="J496" i="1" s="1"/>
  <c r="H495" i="1"/>
  <c r="J495" i="1" s="1"/>
  <c r="H494" i="1"/>
  <c r="I494" i="1" s="1"/>
  <c r="H493" i="1"/>
  <c r="I493" i="1" s="1"/>
  <c r="H492" i="1"/>
  <c r="H491" i="1"/>
  <c r="I491" i="1" s="1"/>
  <c r="H490" i="1"/>
  <c r="H489" i="1"/>
  <c r="I489" i="1" s="1"/>
  <c r="H488" i="1"/>
  <c r="J488" i="1" s="1"/>
  <c r="H487" i="1"/>
  <c r="J487" i="1" s="1"/>
  <c r="H486" i="1"/>
  <c r="I486" i="1" s="1"/>
  <c r="H485" i="1"/>
  <c r="I485" i="1" s="1"/>
  <c r="H484" i="1"/>
  <c r="H483" i="1"/>
  <c r="I483" i="1" s="1"/>
  <c r="H482" i="1"/>
  <c r="J482" i="1" s="1"/>
  <c r="H481" i="1"/>
  <c r="I481" i="1" s="1"/>
  <c r="H480" i="1"/>
  <c r="J480" i="1" s="1"/>
  <c r="H479" i="1"/>
  <c r="J479" i="1" s="1"/>
  <c r="H478" i="1"/>
  <c r="J478" i="1" s="1"/>
  <c r="H477" i="1"/>
  <c r="J477" i="1" s="1"/>
  <c r="H476" i="1"/>
  <c r="H475" i="1"/>
  <c r="J475" i="1" s="1"/>
  <c r="I474" i="1"/>
  <c r="H474" i="1"/>
  <c r="J474" i="1" s="1"/>
  <c r="H473" i="1"/>
  <c r="I473" i="1" s="1"/>
  <c r="H472" i="1"/>
  <c r="I472" i="1" s="1"/>
  <c r="H471" i="1"/>
  <c r="H470" i="1"/>
  <c r="I470" i="1" s="1"/>
  <c r="J469" i="1"/>
  <c r="I469" i="1"/>
  <c r="H469" i="1"/>
  <c r="I468" i="1"/>
  <c r="H468" i="1"/>
  <c r="J468" i="1" s="1"/>
  <c r="H467" i="1"/>
  <c r="I467" i="1" s="1"/>
  <c r="H466" i="1"/>
  <c r="H465" i="1"/>
  <c r="I465" i="1" s="1"/>
  <c r="I464" i="1"/>
  <c r="H464" i="1"/>
  <c r="J464" i="1" s="1"/>
  <c r="H463" i="1"/>
  <c r="I463" i="1" s="1"/>
  <c r="I462" i="1"/>
  <c r="H462" i="1"/>
  <c r="J462" i="1" s="1"/>
  <c r="H461" i="1"/>
  <c r="H460" i="1"/>
  <c r="J460" i="1" s="1"/>
  <c r="H459" i="1"/>
  <c r="J459" i="1" s="1"/>
  <c r="J458" i="1"/>
  <c r="H458" i="1"/>
  <c r="I458" i="1" s="1"/>
  <c r="H457" i="1"/>
  <c r="I457" i="1" s="1"/>
  <c r="H456" i="1"/>
  <c r="I456" i="1" s="1"/>
  <c r="H455" i="1"/>
  <c r="J455" i="1" s="1"/>
  <c r="J454" i="1"/>
  <c r="H454" i="1"/>
  <c r="I454" i="1" s="1"/>
  <c r="H453" i="1"/>
  <c r="I453" i="1" s="1"/>
  <c r="I452" i="1"/>
  <c r="H452" i="1"/>
  <c r="J452" i="1" s="1"/>
  <c r="H451" i="1"/>
  <c r="I451" i="1" s="1"/>
  <c r="H450" i="1"/>
  <c r="J450" i="1" s="1"/>
  <c r="H449" i="1"/>
  <c r="H448" i="1"/>
  <c r="J448" i="1" s="1"/>
  <c r="H447" i="1"/>
  <c r="J447" i="1" s="1"/>
  <c r="H446" i="1"/>
  <c r="I446" i="1" s="1"/>
  <c r="H445" i="1"/>
  <c r="J445" i="1" s="1"/>
  <c r="H444" i="1"/>
  <c r="H443" i="1"/>
  <c r="J443" i="1" s="1"/>
  <c r="H442" i="1"/>
  <c r="J442" i="1" s="1"/>
  <c r="H441" i="1"/>
  <c r="I441" i="1" s="1"/>
  <c r="H440" i="1"/>
  <c r="J440" i="1" s="1"/>
  <c r="H439" i="1"/>
  <c r="H438" i="1"/>
  <c r="J438" i="1" s="1"/>
  <c r="H437" i="1"/>
  <c r="J437" i="1" s="1"/>
  <c r="H436" i="1"/>
  <c r="J436" i="1" s="1"/>
  <c r="H435" i="1"/>
  <c r="I435" i="1" s="1"/>
  <c r="H434" i="1"/>
  <c r="H433" i="1"/>
  <c r="I433" i="1" s="1"/>
  <c r="H432" i="1"/>
  <c r="J432" i="1" s="1"/>
  <c r="H431" i="1"/>
  <c r="J431" i="1" s="1"/>
  <c r="H430" i="1"/>
  <c r="J430" i="1" s="1"/>
  <c r="H429" i="1"/>
  <c r="H428" i="1"/>
  <c r="J428" i="1" s="1"/>
  <c r="H427" i="1"/>
  <c r="J427" i="1" s="1"/>
  <c r="H426" i="1"/>
  <c r="J426" i="1" s="1"/>
  <c r="H425" i="1"/>
  <c r="I425" i="1" s="1"/>
  <c r="H424" i="1"/>
  <c r="J424" i="1" s="1"/>
  <c r="H423" i="1"/>
  <c r="J423" i="1" s="1"/>
  <c r="J422" i="1"/>
  <c r="H422" i="1"/>
  <c r="I422" i="1" s="1"/>
  <c r="H421" i="1"/>
  <c r="J421" i="1" s="1"/>
  <c r="I420" i="1"/>
  <c r="H420" i="1"/>
  <c r="J420" i="1" s="1"/>
  <c r="J419" i="1"/>
  <c r="H419" i="1"/>
  <c r="I419" i="1" s="1"/>
  <c r="H418" i="1"/>
  <c r="J418" i="1" s="1"/>
  <c r="H417" i="1"/>
  <c r="H416" i="1"/>
  <c r="J416" i="1" s="1"/>
  <c r="I415" i="1"/>
  <c r="H415" i="1"/>
  <c r="J415" i="1" s="1"/>
  <c r="H414" i="1"/>
  <c r="I414" i="1" s="1"/>
  <c r="H413" i="1"/>
  <c r="J413" i="1" s="1"/>
  <c r="H412" i="1"/>
  <c r="H411" i="1"/>
  <c r="J411" i="1" s="1"/>
  <c r="I410" i="1"/>
  <c r="H410" i="1"/>
  <c r="J410" i="1" s="1"/>
  <c r="H409" i="1"/>
  <c r="I409" i="1" s="1"/>
  <c r="H408" i="1"/>
  <c r="I408" i="1" s="1"/>
  <c r="H407" i="1"/>
  <c r="J406" i="1"/>
  <c r="H406" i="1"/>
  <c r="I406" i="1" s="1"/>
  <c r="I405" i="1"/>
  <c r="H405" i="1"/>
  <c r="J405" i="1" s="1"/>
  <c r="H404" i="1"/>
  <c r="J404" i="1" s="1"/>
  <c r="J403" i="1"/>
  <c r="H403" i="1"/>
  <c r="I403" i="1" s="1"/>
  <c r="H402" i="1"/>
  <c r="H401" i="1"/>
  <c r="I401" i="1" s="1"/>
  <c r="H400" i="1"/>
  <c r="J400" i="1" s="1"/>
  <c r="H399" i="1"/>
  <c r="J399" i="1" s="1"/>
  <c r="H398" i="1"/>
  <c r="J398" i="1" s="1"/>
  <c r="H397" i="1"/>
  <c r="I396" i="1"/>
  <c r="H396" i="1"/>
  <c r="J396" i="1" s="1"/>
  <c r="H395" i="1"/>
  <c r="J395" i="1" s="1"/>
  <c r="H394" i="1"/>
  <c r="J394" i="1" s="1"/>
  <c r="H393" i="1"/>
  <c r="I393" i="1" s="1"/>
  <c r="H392" i="1"/>
  <c r="J392" i="1" s="1"/>
  <c r="H391" i="1"/>
  <c r="J391" i="1" s="1"/>
  <c r="I390" i="1"/>
  <c r="H390" i="1"/>
  <c r="J390" i="1" s="1"/>
  <c r="H389" i="1"/>
  <c r="J389" i="1" s="1"/>
  <c r="I388" i="1"/>
  <c r="H388" i="1"/>
  <c r="J388" i="1" s="1"/>
  <c r="J387" i="1"/>
  <c r="I387" i="1"/>
  <c r="H387" i="1"/>
  <c r="H386" i="1"/>
  <c r="J386" i="1" s="1"/>
  <c r="H385" i="1"/>
  <c r="H384" i="1"/>
  <c r="J384" i="1" s="1"/>
  <c r="H383" i="1"/>
  <c r="J383" i="1" s="1"/>
  <c r="I382" i="1"/>
  <c r="H382" i="1"/>
  <c r="J382" i="1" s="1"/>
  <c r="H381" i="1"/>
  <c r="J381" i="1" s="1"/>
  <c r="H380" i="1"/>
  <c r="H379" i="1"/>
  <c r="J379" i="1" s="1"/>
  <c r="H378" i="1"/>
  <c r="J378" i="1" s="1"/>
  <c r="H377" i="1"/>
  <c r="I377" i="1" s="1"/>
  <c r="H376" i="1"/>
  <c r="I376" i="1" s="1"/>
  <c r="H375" i="1"/>
  <c r="J374" i="1"/>
  <c r="I374" i="1"/>
  <c r="H374" i="1"/>
  <c r="J373" i="1"/>
  <c r="I373" i="1"/>
  <c r="H373" i="1"/>
  <c r="H372" i="1"/>
  <c r="J372" i="1" s="1"/>
  <c r="H371" i="1"/>
  <c r="I371" i="1" s="1"/>
  <c r="H370" i="1"/>
  <c r="H369" i="1"/>
  <c r="I369" i="1" s="1"/>
  <c r="I368" i="1"/>
  <c r="H368" i="1"/>
  <c r="J368" i="1" s="1"/>
  <c r="H367" i="1"/>
  <c r="J367" i="1" s="1"/>
  <c r="H366" i="1"/>
  <c r="I366" i="1" s="1"/>
  <c r="H365" i="1"/>
  <c r="H364" i="1"/>
  <c r="J364" i="1" s="1"/>
  <c r="H363" i="1"/>
  <c r="J363" i="1" s="1"/>
  <c r="H362" i="1"/>
  <c r="J362" i="1" s="1"/>
  <c r="H361" i="1"/>
  <c r="I361" i="1" s="1"/>
  <c r="J360" i="1"/>
  <c r="I360" i="1"/>
  <c r="H360" i="1"/>
  <c r="H359" i="1"/>
  <c r="J359" i="1" s="1"/>
  <c r="H358" i="1"/>
  <c r="J358" i="1" s="1"/>
  <c r="H357" i="1"/>
  <c r="J357" i="1" s="1"/>
  <c r="I356" i="1"/>
  <c r="H356" i="1"/>
  <c r="J356" i="1" s="1"/>
  <c r="H355" i="1"/>
  <c r="I355" i="1" s="1"/>
  <c r="H354" i="1"/>
  <c r="J354" i="1" s="1"/>
  <c r="H353" i="1"/>
  <c r="H352" i="1"/>
  <c r="J352" i="1" s="1"/>
  <c r="J351" i="1"/>
  <c r="H351" i="1"/>
  <c r="I351" i="1" s="1"/>
  <c r="J350" i="1"/>
  <c r="H350" i="1"/>
  <c r="I350" i="1" s="1"/>
  <c r="H349" i="1"/>
  <c r="J349" i="1" s="1"/>
  <c r="H348" i="1"/>
  <c r="H347" i="1"/>
  <c r="J347" i="1" s="1"/>
  <c r="H346" i="1"/>
  <c r="I346" i="1" s="1"/>
  <c r="H345" i="1"/>
  <c r="I345" i="1" s="1"/>
  <c r="H344" i="1"/>
  <c r="I344" i="1" s="1"/>
  <c r="H343" i="1"/>
  <c r="H342" i="1"/>
  <c r="J342" i="1" s="1"/>
  <c r="H341" i="1"/>
  <c r="J341" i="1" s="1"/>
  <c r="H340" i="1"/>
  <c r="J340" i="1" s="1"/>
  <c r="H339" i="1"/>
  <c r="I339" i="1" s="1"/>
  <c r="H338" i="1"/>
  <c r="H337" i="1"/>
  <c r="I337" i="1" s="1"/>
  <c r="H336" i="1"/>
  <c r="J336" i="1" s="1"/>
  <c r="H335" i="1"/>
  <c r="J335" i="1" s="1"/>
  <c r="J334" i="1"/>
  <c r="I334" i="1"/>
  <c r="H334" i="1"/>
  <c r="H333" i="1"/>
  <c r="H332" i="1"/>
  <c r="J332" i="1" s="1"/>
  <c r="H331" i="1"/>
  <c r="J331" i="1" s="1"/>
  <c r="H330" i="1"/>
  <c r="J330" i="1" s="1"/>
  <c r="J329" i="1"/>
  <c r="H329" i="1"/>
  <c r="I329" i="1" s="1"/>
  <c r="J328" i="1"/>
  <c r="H328" i="1"/>
  <c r="I328" i="1" s="1"/>
  <c r="H327" i="1"/>
  <c r="J327" i="1" s="1"/>
  <c r="H326" i="1"/>
  <c r="J326" i="1" s="1"/>
  <c r="H325" i="1"/>
  <c r="J325" i="1" s="1"/>
  <c r="I324" i="1"/>
  <c r="H324" i="1"/>
  <c r="J324" i="1" s="1"/>
  <c r="H323" i="1"/>
  <c r="J323" i="1" s="1"/>
  <c r="H322" i="1"/>
  <c r="J322" i="1" s="1"/>
  <c r="H321" i="1"/>
  <c r="H320" i="1"/>
  <c r="J320" i="1" s="1"/>
  <c r="H319" i="1"/>
  <c r="J319" i="1" s="1"/>
  <c r="H318" i="1"/>
  <c r="J318" i="1" s="1"/>
  <c r="H317" i="1"/>
  <c r="J317" i="1" s="1"/>
  <c r="H316" i="1"/>
  <c r="H315" i="1"/>
  <c r="J315" i="1" s="1"/>
  <c r="H314" i="1"/>
  <c r="J314" i="1" s="1"/>
  <c r="H313" i="1"/>
  <c r="I313" i="1" s="1"/>
  <c r="J312" i="1"/>
  <c r="H312" i="1"/>
  <c r="I312" i="1" s="1"/>
  <c r="H311" i="1"/>
  <c r="I310" i="1"/>
  <c r="H310" i="1"/>
  <c r="J310" i="1" s="1"/>
  <c r="H309" i="1"/>
  <c r="I309" i="1" s="1"/>
  <c r="H308" i="1"/>
  <c r="J308" i="1" s="1"/>
  <c r="H307" i="1"/>
  <c r="I307" i="1" s="1"/>
  <c r="H306" i="1"/>
  <c r="H305" i="1"/>
  <c r="I305" i="1" s="1"/>
  <c r="H304" i="1"/>
  <c r="J304" i="1" s="1"/>
  <c r="H303" i="1"/>
  <c r="J303" i="1" s="1"/>
  <c r="I302" i="1"/>
  <c r="H302" i="1"/>
  <c r="J302" i="1" s="1"/>
  <c r="H301" i="1"/>
  <c r="H300" i="1"/>
  <c r="J300" i="1" s="1"/>
  <c r="H299" i="1"/>
  <c r="J299" i="1" s="1"/>
  <c r="H298" i="1"/>
  <c r="J298" i="1" s="1"/>
  <c r="H297" i="1"/>
  <c r="I297" i="1" s="1"/>
  <c r="I296" i="1"/>
  <c r="H296" i="1"/>
  <c r="J296" i="1" s="1"/>
  <c r="H295" i="1"/>
  <c r="J295" i="1" s="1"/>
  <c r="H294" i="1"/>
  <c r="I294" i="1" s="1"/>
  <c r="H293" i="1"/>
  <c r="J293" i="1" s="1"/>
  <c r="H292" i="1"/>
  <c r="J292" i="1" s="1"/>
  <c r="I291" i="1"/>
  <c r="H291" i="1"/>
  <c r="J291" i="1" s="1"/>
  <c r="H290" i="1"/>
  <c r="J290" i="1" s="1"/>
  <c r="H289" i="1"/>
  <c r="H288" i="1"/>
  <c r="J288" i="1" s="1"/>
  <c r="H287" i="1"/>
  <c r="J287" i="1" s="1"/>
  <c r="H286" i="1"/>
  <c r="I286" i="1" s="1"/>
  <c r="H285" i="1"/>
  <c r="J285" i="1" s="1"/>
  <c r="H284" i="1"/>
  <c r="H283" i="1"/>
  <c r="J283" i="1" s="1"/>
  <c r="H282" i="1"/>
  <c r="J282" i="1" s="1"/>
  <c r="H281" i="1"/>
  <c r="I281" i="1" s="1"/>
  <c r="H280" i="1"/>
  <c r="J280" i="1" s="1"/>
  <c r="H279" i="1"/>
  <c r="H278" i="1"/>
  <c r="J278" i="1" s="1"/>
  <c r="H277" i="1"/>
  <c r="J277" i="1" s="1"/>
  <c r="H276" i="1"/>
  <c r="J276" i="1" s="1"/>
  <c r="J275" i="1"/>
  <c r="I275" i="1"/>
  <c r="H275" i="1"/>
  <c r="H274" i="1"/>
  <c r="H273" i="1"/>
  <c r="I273" i="1" s="1"/>
  <c r="H272" i="1"/>
  <c r="J272" i="1" s="1"/>
  <c r="H271" i="1"/>
  <c r="J271" i="1" s="1"/>
  <c r="J270" i="1"/>
  <c r="I270" i="1"/>
  <c r="H270" i="1"/>
  <c r="H269" i="1"/>
  <c r="H268" i="1"/>
  <c r="J268" i="1" s="1"/>
  <c r="H267" i="1"/>
  <c r="J267" i="1" s="1"/>
  <c r="H266" i="1"/>
  <c r="J266" i="1" s="1"/>
  <c r="H265" i="1"/>
  <c r="I265" i="1" s="1"/>
  <c r="J264" i="1"/>
  <c r="I264" i="1"/>
  <c r="H264" i="1"/>
  <c r="H263" i="1"/>
  <c r="J263" i="1" s="1"/>
  <c r="H262" i="1"/>
  <c r="J262" i="1" s="1"/>
  <c r="H261" i="1"/>
  <c r="J261" i="1" s="1"/>
  <c r="H260" i="1"/>
  <c r="J260" i="1" s="1"/>
  <c r="I259" i="1"/>
  <c r="H259" i="1"/>
  <c r="J259" i="1" s="1"/>
  <c r="H258" i="1"/>
  <c r="J258" i="1" s="1"/>
  <c r="H257" i="1"/>
  <c r="H256" i="1"/>
  <c r="J256" i="1" s="1"/>
  <c r="H255" i="1"/>
  <c r="I255" i="1" s="1"/>
  <c r="H254" i="1"/>
  <c r="J254" i="1" s="1"/>
  <c r="H253" i="1"/>
  <c r="J253" i="1" s="1"/>
  <c r="H252" i="1"/>
  <c r="H251" i="1"/>
  <c r="J251" i="1" s="1"/>
  <c r="H250" i="1"/>
  <c r="J250" i="1" s="1"/>
  <c r="H249" i="1"/>
  <c r="I249" i="1" s="1"/>
  <c r="I248" i="1"/>
  <c r="H248" i="1"/>
  <c r="J248" i="1" s="1"/>
  <c r="H247" i="1"/>
  <c r="H246" i="1"/>
  <c r="J246" i="1" s="1"/>
  <c r="H245" i="1"/>
  <c r="J245" i="1" s="1"/>
  <c r="H244" i="1"/>
  <c r="H243" i="1"/>
  <c r="J243" i="1" s="1"/>
  <c r="H242" i="1"/>
  <c r="I242" i="1" s="1"/>
  <c r="H241" i="1"/>
  <c r="I241" i="1" s="1"/>
  <c r="I240" i="1"/>
  <c r="H240" i="1"/>
  <c r="J240" i="1" s="1"/>
  <c r="H239" i="1"/>
  <c r="H238" i="1"/>
  <c r="J238" i="1" s="1"/>
  <c r="H237" i="1"/>
  <c r="I237" i="1" s="1"/>
  <c r="H236" i="1"/>
  <c r="J236" i="1" s="1"/>
  <c r="H235" i="1"/>
  <c r="J235" i="1" s="1"/>
  <c r="H234" i="1"/>
  <c r="H233" i="1"/>
  <c r="I233" i="1" s="1"/>
  <c r="H232" i="1"/>
  <c r="J232" i="1" s="1"/>
  <c r="H231" i="1"/>
  <c r="J231" i="1" s="1"/>
  <c r="I230" i="1"/>
  <c r="H230" i="1"/>
  <c r="J230" i="1" s="1"/>
  <c r="H229" i="1"/>
  <c r="H228" i="1"/>
  <c r="J228" i="1" s="1"/>
  <c r="H227" i="1"/>
  <c r="I227" i="1" s="1"/>
  <c r="H226" i="1"/>
  <c r="J226" i="1" s="1"/>
  <c r="H225" i="1"/>
  <c r="H224" i="1"/>
  <c r="J224" i="1" s="1"/>
  <c r="J223" i="1"/>
  <c r="I223" i="1"/>
  <c r="H223" i="1"/>
  <c r="H222" i="1"/>
  <c r="J222" i="1" s="1"/>
  <c r="H221" i="1"/>
  <c r="H220" i="1"/>
  <c r="H219" i="1"/>
  <c r="J219" i="1" s="1"/>
  <c r="H218" i="1"/>
  <c r="J218" i="1" s="1"/>
  <c r="H217" i="1"/>
  <c r="J216" i="1"/>
  <c r="H216" i="1"/>
  <c r="I216" i="1" s="1"/>
  <c r="J215" i="1"/>
  <c r="H215" i="1"/>
  <c r="I215" i="1" s="1"/>
  <c r="J214" i="1"/>
  <c r="H214" i="1"/>
  <c r="I214" i="1" s="1"/>
  <c r="H213" i="1"/>
  <c r="J213" i="1" s="1"/>
  <c r="H212" i="1"/>
  <c r="H211" i="1"/>
  <c r="J211" i="1" s="1"/>
  <c r="H210" i="1"/>
  <c r="I210" i="1" s="1"/>
  <c r="H209" i="1"/>
  <c r="H208" i="1"/>
  <c r="J208" i="1" s="1"/>
  <c r="H207" i="1"/>
  <c r="I207" i="1" s="1"/>
  <c r="H206" i="1"/>
  <c r="J206" i="1" s="1"/>
  <c r="H205" i="1"/>
  <c r="I205" i="1" s="1"/>
  <c r="H204" i="1"/>
  <c r="H203" i="1"/>
  <c r="J203" i="1" s="1"/>
  <c r="H202" i="1"/>
  <c r="I202" i="1" s="1"/>
  <c r="H201" i="1"/>
  <c r="I201" i="1" s="1"/>
  <c r="H200" i="1"/>
  <c r="J200" i="1" s="1"/>
  <c r="H199" i="1"/>
  <c r="I199" i="1" s="1"/>
  <c r="H198" i="1"/>
  <c r="J198" i="1" s="1"/>
  <c r="H197" i="1"/>
  <c r="I197" i="1" s="1"/>
  <c r="H196" i="1"/>
  <c r="J196" i="1" s="1"/>
  <c r="J195" i="1"/>
  <c r="H195" i="1"/>
  <c r="I195" i="1" s="1"/>
  <c r="I194" i="1"/>
  <c r="H194" i="1"/>
  <c r="J194" i="1" s="1"/>
  <c r="H193" i="1"/>
  <c r="I193" i="1" s="1"/>
  <c r="H192" i="1"/>
  <c r="I192" i="1" s="1"/>
  <c r="H191" i="1"/>
  <c r="I191" i="1" s="1"/>
  <c r="H190" i="1"/>
  <c r="J190" i="1" s="1"/>
  <c r="H189" i="1"/>
  <c r="J189" i="1" s="1"/>
  <c r="H188" i="1"/>
  <c r="I188" i="1" s="1"/>
  <c r="J187" i="1"/>
  <c r="H187" i="1"/>
  <c r="I187" i="1" s="1"/>
  <c r="H186" i="1"/>
  <c r="J186" i="1" s="1"/>
  <c r="H185" i="1"/>
  <c r="J185" i="1" s="1"/>
  <c r="H184" i="1"/>
  <c r="I184" i="1" s="1"/>
  <c r="H183" i="1"/>
  <c r="I183" i="1" s="1"/>
  <c r="H182" i="1"/>
  <c r="J182" i="1" s="1"/>
  <c r="H181" i="1"/>
  <c r="J181" i="1" s="1"/>
  <c r="H180" i="1"/>
  <c r="J180" i="1" s="1"/>
  <c r="H179" i="1"/>
  <c r="I179" i="1" s="1"/>
  <c r="H178" i="1"/>
  <c r="J178" i="1" s="1"/>
  <c r="H177" i="1"/>
  <c r="J177" i="1" s="1"/>
  <c r="J176" i="1"/>
  <c r="I176" i="1"/>
  <c r="H176" i="1"/>
  <c r="H175" i="1"/>
  <c r="I175" i="1" s="1"/>
  <c r="H174" i="1"/>
  <c r="J174" i="1" s="1"/>
  <c r="H173" i="1"/>
  <c r="J173" i="1" s="1"/>
  <c r="H172" i="1"/>
  <c r="J172" i="1" s="1"/>
  <c r="J171" i="1"/>
  <c r="H171" i="1"/>
  <c r="I171" i="1" s="1"/>
  <c r="I170" i="1"/>
  <c r="H170" i="1"/>
  <c r="J170" i="1" s="1"/>
  <c r="I169" i="1"/>
  <c r="H169" i="1"/>
  <c r="J169" i="1" s="1"/>
  <c r="J168" i="1"/>
  <c r="H168" i="1"/>
  <c r="I168" i="1" s="1"/>
  <c r="H167" i="1"/>
  <c r="I167" i="1" s="1"/>
  <c r="H166" i="1"/>
  <c r="J166" i="1" s="1"/>
  <c r="H165" i="1"/>
  <c r="J165" i="1" s="1"/>
  <c r="H164" i="1"/>
  <c r="J164" i="1" s="1"/>
  <c r="H163" i="1"/>
  <c r="I163" i="1" s="1"/>
  <c r="I162" i="1"/>
  <c r="H162" i="1"/>
  <c r="J162" i="1" s="1"/>
  <c r="J161" i="1"/>
  <c r="H161" i="1"/>
  <c r="I161" i="1" s="1"/>
  <c r="H160" i="1"/>
  <c r="I160" i="1" s="1"/>
  <c r="H159" i="1"/>
  <c r="I159" i="1" s="1"/>
  <c r="H158" i="1"/>
  <c r="J158" i="1" s="1"/>
  <c r="H157" i="1"/>
  <c r="J157" i="1" s="1"/>
  <c r="H156" i="1"/>
  <c r="J156" i="1" s="1"/>
  <c r="H155" i="1"/>
  <c r="I155" i="1" s="1"/>
  <c r="H154" i="1"/>
  <c r="J154" i="1" s="1"/>
  <c r="I153" i="1"/>
  <c r="H153" i="1"/>
  <c r="J153" i="1" s="1"/>
  <c r="J152" i="1"/>
  <c r="H152" i="1"/>
  <c r="I152" i="1" s="1"/>
  <c r="H151" i="1"/>
  <c r="I151" i="1" s="1"/>
  <c r="H150" i="1"/>
  <c r="J150" i="1" s="1"/>
  <c r="I149" i="1"/>
  <c r="H149" i="1"/>
  <c r="J149" i="1" s="1"/>
  <c r="I148" i="1"/>
  <c r="H148" i="1"/>
  <c r="J148" i="1" s="1"/>
  <c r="H147" i="1"/>
  <c r="I147" i="1" s="1"/>
  <c r="H146" i="1"/>
  <c r="J146" i="1" s="1"/>
  <c r="H145" i="1"/>
  <c r="J145" i="1" s="1"/>
  <c r="H144" i="1"/>
  <c r="J144" i="1" s="1"/>
  <c r="H143" i="1"/>
  <c r="I143" i="1" s="1"/>
  <c r="H142" i="1"/>
  <c r="J142" i="1" s="1"/>
  <c r="H141" i="1"/>
  <c r="J141" i="1" s="1"/>
  <c r="H140" i="1"/>
  <c r="J140" i="1" s="1"/>
  <c r="H139" i="1"/>
  <c r="I139" i="1" s="1"/>
  <c r="H138" i="1"/>
  <c r="J138" i="1" s="1"/>
  <c r="H137" i="1"/>
  <c r="J137" i="1" s="1"/>
  <c r="H136" i="1"/>
  <c r="J136" i="1" s="1"/>
  <c r="H135" i="1"/>
  <c r="J135" i="1" s="1"/>
  <c r="H134" i="1"/>
  <c r="I134" i="1" s="1"/>
  <c r="H133" i="1"/>
  <c r="J133" i="1" s="1"/>
  <c r="I132" i="1"/>
  <c r="H132" i="1"/>
  <c r="J132" i="1" s="1"/>
  <c r="H131" i="1"/>
  <c r="J131" i="1" s="1"/>
  <c r="H130" i="1"/>
  <c r="J130" i="1" s="1"/>
  <c r="H129" i="1"/>
  <c r="J129" i="1" s="1"/>
  <c r="H128" i="1"/>
  <c r="J128" i="1" s="1"/>
  <c r="I127" i="1"/>
  <c r="H127" i="1"/>
  <c r="J127" i="1" s="1"/>
  <c r="I126" i="1"/>
  <c r="H126" i="1"/>
  <c r="J126" i="1" s="1"/>
  <c r="H125" i="1"/>
  <c r="J125" i="1" s="1"/>
  <c r="H124" i="1"/>
  <c r="J124" i="1" s="1"/>
  <c r="J123" i="1"/>
  <c r="H123" i="1"/>
  <c r="I123" i="1" s="1"/>
  <c r="H122" i="1"/>
  <c r="J122" i="1" s="1"/>
  <c r="H121" i="1"/>
  <c r="J121" i="1" s="1"/>
  <c r="H120" i="1"/>
  <c r="J120" i="1" s="1"/>
  <c r="J119" i="1"/>
  <c r="H119" i="1"/>
  <c r="I119" i="1" s="1"/>
  <c r="J118" i="1"/>
  <c r="H118" i="1"/>
  <c r="I118" i="1" s="1"/>
  <c r="H117" i="1"/>
  <c r="J117" i="1" s="1"/>
  <c r="H116" i="1"/>
  <c r="J116" i="1" s="1"/>
  <c r="J115" i="1"/>
  <c r="I115" i="1"/>
  <c r="H115" i="1"/>
  <c r="H114" i="1"/>
  <c r="J114" i="1" s="1"/>
  <c r="H113" i="1"/>
  <c r="J113" i="1" s="1"/>
  <c r="H112" i="1"/>
  <c r="J112" i="1" s="1"/>
  <c r="H111" i="1"/>
  <c r="J111" i="1" s="1"/>
  <c r="H110" i="1"/>
  <c r="I110" i="1" s="1"/>
  <c r="H109" i="1"/>
  <c r="J109" i="1" s="1"/>
  <c r="H108" i="1"/>
  <c r="J108" i="1" s="1"/>
  <c r="H107" i="1"/>
  <c r="J107" i="1" s="1"/>
  <c r="H106" i="1"/>
  <c r="I106" i="1" s="1"/>
  <c r="H105" i="1"/>
  <c r="J105" i="1" s="1"/>
  <c r="H104" i="1"/>
  <c r="J104" i="1" s="1"/>
  <c r="H103" i="1"/>
  <c r="I103" i="1" s="1"/>
  <c r="H102" i="1"/>
  <c r="J102" i="1" s="1"/>
  <c r="H101" i="1"/>
  <c r="J101" i="1" s="1"/>
  <c r="H100" i="1"/>
  <c r="J100" i="1" s="1"/>
  <c r="H99" i="1"/>
  <c r="J99" i="1" s="1"/>
  <c r="J98" i="1"/>
  <c r="H98" i="1"/>
  <c r="I98" i="1" s="1"/>
  <c r="H97" i="1"/>
  <c r="J97" i="1" s="1"/>
  <c r="H96" i="1"/>
  <c r="J96" i="1" s="1"/>
  <c r="H95" i="1"/>
  <c r="J95" i="1" s="1"/>
  <c r="I94" i="1"/>
  <c r="H94" i="1"/>
  <c r="J94" i="1" s="1"/>
  <c r="H93" i="1"/>
  <c r="J93" i="1" s="1"/>
  <c r="I92" i="1"/>
  <c r="H92" i="1"/>
  <c r="J92" i="1" s="1"/>
  <c r="H91" i="1"/>
  <c r="J91" i="1" s="1"/>
  <c r="J90" i="1"/>
  <c r="H90" i="1"/>
  <c r="I90" i="1" s="1"/>
  <c r="H89" i="1"/>
  <c r="J89" i="1" s="1"/>
  <c r="H88" i="1"/>
  <c r="J88" i="1" s="1"/>
  <c r="H87" i="1"/>
  <c r="J87" i="1" s="1"/>
  <c r="J86" i="1"/>
  <c r="H86" i="1"/>
  <c r="I86" i="1" s="1"/>
  <c r="H85" i="1"/>
  <c r="J85" i="1" s="1"/>
  <c r="I84" i="1"/>
  <c r="H84" i="1"/>
  <c r="J84" i="1" s="1"/>
  <c r="H83" i="1"/>
  <c r="J83" i="1" s="1"/>
  <c r="H82" i="1"/>
  <c r="I82" i="1" s="1"/>
  <c r="H81" i="1"/>
  <c r="J81" i="1" s="1"/>
  <c r="H80" i="1"/>
  <c r="J80" i="1" s="1"/>
  <c r="J79" i="1"/>
  <c r="H79" i="1"/>
  <c r="I79" i="1" s="1"/>
  <c r="H78" i="1"/>
  <c r="J78" i="1" s="1"/>
  <c r="H77" i="1"/>
  <c r="J77" i="1" s="1"/>
  <c r="H76" i="1"/>
  <c r="J76" i="1" s="1"/>
  <c r="H75" i="1"/>
  <c r="I75" i="1" s="1"/>
  <c r="H74" i="1"/>
  <c r="J74" i="1" s="1"/>
  <c r="H73" i="1"/>
  <c r="J73" i="1" s="1"/>
  <c r="H72" i="1"/>
  <c r="J72" i="1" s="1"/>
  <c r="H71" i="1"/>
  <c r="J71" i="1" s="1"/>
  <c r="H70" i="1"/>
  <c r="I70" i="1" s="1"/>
  <c r="H69" i="1"/>
  <c r="J69" i="1" s="1"/>
  <c r="H68" i="1"/>
  <c r="J68" i="1" s="1"/>
  <c r="I67" i="1"/>
  <c r="H67" i="1"/>
  <c r="J67" i="1" s="1"/>
  <c r="H66" i="1"/>
  <c r="J66" i="1" s="1"/>
  <c r="H65" i="1"/>
  <c r="J65" i="1" s="1"/>
  <c r="H64" i="1"/>
  <c r="J64" i="1" s="1"/>
  <c r="I63" i="1"/>
  <c r="H63" i="1"/>
  <c r="J63" i="1" s="1"/>
  <c r="J62" i="1"/>
  <c r="I62" i="1"/>
  <c r="H62" i="1"/>
  <c r="H61" i="1"/>
  <c r="J61" i="1" s="1"/>
  <c r="H60" i="1"/>
  <c r="J60" i="1" s="1"/>
  <c r="J59" i="1"/>
  <c r="H59" i="1"/>
  <c r="I59" i="1" s="1"/>
  <c r="J58" i="1"/>
  <c r="H58" i="1"/>
  <c r="I58" i="1" s="1"/>
  <c r="H57" i="1"/>
  <c r="J57" i="1" s="1"/>
  <c r="H56" i="1"/>
  <c r="J56" i="1" s="1"/>
  <c r="H55" i="1"/>
  <c r="I55" i="1" s="1"/>
  <c r="I54" i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H48" i="1"/>
  <c r="J48" i="1" s="1"/>
  <c r="H47" i="1"/>
  <c r="J47" i="1" s="1"/>
  <c r="J46" i="1"/>
  <c r="I46" i="1"/>
  <c r="H46" i="1"/>
  <c r="H45" i="1"/>
  <c r="J45" i="1" s="1"/>
  <c r="H44" i="1"/>
  <c r="J44" i="1" s="1"/>
  <c r="H43" i="1"/>
  <c r="J43" i="1" s="1"/>
  <c r="H42" i="1"/>
  <c r="I42" i="1" s="1"/>
  <c r="H41" i="1"/>
  <c r="J41" i="1" s="1"/>
  <c r="H40" i="1"/>
  <c r="J40" i="1" s="1"/>
  <c r="H39" i="1"/>
  <c r="I39" i="1" s="1"/>
  <c r="H38" i="1"/>
  <c r="J38" i="1" s="1"/>
  <c r="H37" i="1"/>
  <c r="J37" i="1" s="1"/>
  <c r="H36" i="1"/>
  <c r="J36" i="1" s="1"/>
  <c r="H35" i="1"/>
  <c r="J35" i="1" s="1"/>
  <c r="H34" i="1"/>
  <c r="J34" i="1" s="1"/>
  <c r="H33" i="1"/>
  <c r="J33" i="1" s="1"/>
  <c r="H32" i="1"/>
  <c r="J32" i="1" s="1"/>
  <c r="H31" i="1"/>
  <c r="J31" i="1" s="1"/>
  <c r="H30" i="1"/>
  <c r="J30" i="1" s="1"/>
  <c r="H29" i="1"/>
  <c r="J29" i="1" s="1"/>
  <c r="I28" i="1"/>
  <c r="H28" i="1"/>
  <c r="J28" i="1" s="1"/>
  <c r="J27" i="1"/>
  <c r="I27" i="1"/>
  <c r="H27" i="1"/>
  <c r="I26" i="1"/>
  <c r="H26" i="1"/>
  <c r="J26" i="1" s="1"/>
  <c r="H25" i="1"/>
  <c r="J25" i="1" s="1"/>
  <c r="H24" i="1"/>
  <c r="J24" i="1" s="1"/>
  <c r="J23" i="1"/>
  <c r="I23" i="1"/>
  <c r="H23" i="1"/>
  <c r="H22" i="1"/>
  <c r="I22" i="1" s="1"/>
  <c r="H21" i="1"/>
  <c r="J21" i="1" s="1"/>
  <c r="H20" i="1"/>
  <c r="J20" i="1" s="1"/>
  <c r="J19" i="1"/>
  <c r="H19" i="1"/>
  <c r="I19" i="1" s="1"/>
  <c r="J18" i="1"/>
  <c r="I18" i="1"/>
  <c r="H18" i="1"/>
  <c r="H17" i="1"/>
  <c r="J17" i="1" s="1"/>
  <c r="H16" i="1"/>
  <c r="J16" i="1" s="1"/>
  <c r="J15" i="1"/>
  <c r="I15" i="1"/>
  <c r="H15" i="1"/>
  <c r="J14" i="1"/>
  <c r="H14" i="1"/>
  <c r="I14" i="1" s="1"/>
  <c r="H13" i="1"/>
  <c r="J13" i="1" s="1"/>
  <c r="H12" i="1"/>
  <c r="J12" i="1" s="1"/>
  <c r="H11" i="1"/>
  <c r="I11" i="1" s="1"/>
  <c r="H10" i="1"/>
  <c r="I10" i="1" s="1"/>
  <c r="H9" i="1"/>
  <c r="J9" i="1" s="1"/>
  <c r="H8" i="1"/>
  <c r="J8" i="1" s="1"/>
  <c r="H7" i="1"/>
  <c r="I7" i="1" s="1"/>
  <c r="H6" i="1"/>
  <c r="I6" i="1" s="1"/>
  <c r="H5" i="1"/>
  <c r="J5" i="1" s="1"/>
  <c r="H4" i="1"/>
  <c r="J4" i="1" s="1"/>
  <c r="J3" i="1"/>
  <c r="H3" i="1"/>
  <c r="I3" i="1" s="1"/>
  <c r="H2" i="1"/>
  <c r="I2" i="1" s="1"/>
  <c r="I299" i="1" l="1"/>
  <c r="J393" i="1"/>
  <c r="I398" i="1"/>
  <c r="I438" i="1"/>
  <c r="J453" i="1"/>
  <c r="J463" i="1"/>
  <c r="J473" i="1"/>
  <c r="J494" i="1"/>
  <c r="I510" i="1"/>
  <c r="J6" i="1"/>
  <c r="J11" i="1"/>
  <c r="I36" i="1"/>
  <c r="J110" i="1"/>
  <c r="I124" i="1"/>
  <c r="I140" i="1"/>
  <c r="I146" i="1"/>
  <c r="I177" i="1"/>
  <c r="J188" i="1"/>
  <c r="I224" i="1"/>
  <c r="I260" i="1"/>
  <c r="J2" i="1"/>
  <c r="J7" i="1"/>
  <c r="J22" i="1"/>
  <c r="I30" i="1"/>
  <c r="I34" i="1"/>
  <c r="I51" i="1"/>
  <c r="J55" i="1"/>
  <c r="I68" i="1"/>
  <c r="J82" i="1"/>
  <c r="I122" i="1"/>
  <c r="I130" i="1"/>
  <c r="I178" i="1"/>
  <c r="I222" i="1"/>
  <c r="J237" i="1"/>
  <c r="I243" i="1"/>
  <c r="I267" i="1"/>
  <c r="J307" i="1"/>
  <c r="J344" i="1"/>
  <c r="I395" i="1"/>
  <c r="I400" i="1"/>
  <c r="I427" i="1"/>
  <c r="I440" i="1"/>
  <c r="I502" i="1"/>
  <c r="J507" i="1"/>
  <c r="I60" i="1"/>
  <c r="I87" i="1"/>
  <c r="I91" i="1"/>
  <c r="I95" i="1"/>
  <c r="I99" i="1"/>
  <c r="J435" i="1"/>
  <c r="J446" i="1"/>
  <c r="J470" i="1"/>
  <c r="J497" i="1"/>
  <c r="J536" i="1"/>
  <c r="I131" i="1"/>
  <c r="J160" i="1"/>
  <c r="J179" i="1"/>
  <c r="I213" i="1"/>
  <c r="J227" i="1"/>
  <c r="I280" i="1"/>
  <c r="I292" i="1"/>
  <c r="J297" i="1"/>
  <c r="I314" i="1"/>
  <c r="I364" i="1"/>
  <c r="I392" i="1"/>
  <c r="I31" i="1"/>
  <c r="I35" i="1"/>
  <c r="I66" i="1"/>
  <c r="I100" i="1"/>
  <c r="I144" i="1"/>
  <c r="J371" i="1"/>
  <c r="J441" i="1"/>
  <c r="I447" i="1"/>
  <c r="J457" i="1"/>
  <c r="J10" i="1"/>
  <c r="I180" i="1"/>
  <c r="I228" i="1"/>
  <c r="I272" i="1"/>
  <c r="I323" i="1"/>
  <c r="I383" i="1"/>
  <c r="I437" i="1"/>
  <c r="J515" i="1"/>
  <c r="J39" i="1"/>
  <c r="J42" i="1"/>
  <c r="I47" i="1"/>
  <c r="I50" i="1"/>
  <c r="I52" i="1"/>
  <c r="J70" i="1"/>
  <c r="J75" i="1"/>
  <c r="I78" i="1"/>
  <c r="I83" i="1"/>
  <c r="J103" i="1"/>
  <c r="J106" i="1"/>
  <c r="I111" i="1"/>
  <c r="I114" i="1"/>
  <c r="I116" i="1"/>
  <c r="J134" i="1"/>
  <c r="I145" i="1"/>
  <c r="J155" i="1"/>
  <c r="J163" i="1"/>
  <c r="I181" i="1"/>
  <c r="J184" i="1"/>
  <c r="J192" i="1"/>
  <c r="J197" i="1"/>
  <c r="I200" i="1"/>
  <c r="I206" i="1"/>
  <c r="J233" i="1"/>
  <c r="I245" i="1"/>
  <c r="I250" i="1"/>
  <c r="J255" i="1"/>
  <c r="I278" i="1"/>
  <c r="I283" i="1"/>
  <c r="J286" i="1"/>
  <c r="J294" i="1"/>
  <c r="J309" i="1"/>
  <c r="I318" i="1"/>
  <c r="I320" i="1"/>
  <c r="I326" i="1"/>
  <c r="I341" i="1"/>
  <c r="J346" i="1"/>
  <c r="J355" i="1"/>
  <c r="I358" i="1"/>
  <c r="J366" i="1"/>
  <c r="J369" i="1"/>
  <c r="J408" i="1"/>
  <c r="J414" i="1"/>
  <c r="J425" i="1"/>
  <c r="I442" i="1"/>
  <c r="J451" i="1"/>
  <c r="J456" i="1"/>
  <c r="J467" i="1"/>
  <c r="J472" i="1"/>
  <c r="I478" i="1"/>
  <c r="J486" i="1"/>
  <c r="J489" i="1"/>
  <c r="J501" i="1"/>
  <c r="I518" i="1"/>
  <c r="I526" i="1"/>
  <c r="I534" i="1"/>
  <c r="I44" i="1"/>
  <c r="I108" i="1"/>
  <c r="I186" i="1"/>
  <c r="I219" i="1"/>
  <c r="J242" i="1"/>
  <c r="I386" i="1"/>
  <c r="I391" i="1"/>
  <c r="J523" i="1"/>
  <c r="I378" i="1"/>
  <c r="I495" i="1"/>
  <c r="J537" i="1"/>
  <c r="J147" i="1"/>
  <c r="J361" i="1"/>
  <c r="I432" i="1"/>
  <c r="I459" i="1"/>
  <c r="J481" i="1"/>
  <c r="J493" i="1"/>
  <c r="J513" i="1"/>
  <c r="J521" i="1"/>
  <c r="J529" i="1"/>
  <c r="I165" i="1"/>
  <c r="I331" i="1"/>
  <c r="J483" i="1"/>
  <c r="I520" i="1"/>
  <c r="J528" i="1"/>
  <c r="I38" i="1"/>
  <c r="I43" i="1"/>
  <c r="I71" i="1"/>
  <c r="I74" i="1"/>
  <c r="I76" i="1"/>
  <c r="I102" i="1"/>
  <c r="I107" i="1"/>
  <c r="I135" i="1"/>
  <c r="I138" i="1"/>
  <c r="I156" i="1"/>
  <c r="I164" i="1"/>
  <c r="I185" i="1"/>
  <c r="J193" i="1"/>
  <c r="I218" i="1"/>
  <c r="I254" i="1"/>
  <c r="I256" i="1"/>
  <c r="I262" i="1"/>
  <c r="I287" i="1"/>
  <c r="I304" i="1"/>
  <c r="J339" i="1"/>
  <c r="J139" i="1"/>
  <c r="I288" i="1"/>
  <c r="I363" i="1"/>
  <c r="I172" i="1"/>
  <c r="I196" i="1"/>
  <c r="J201" i="1"/>
  <c r="I211" i="1"/>
  <c r="I232" i="1"/>
  <c r="I238" i="1"/>
  <c r="I246" i="1"/>
  <c r="I251" i="1"/>
  <c r="I277" i="1"/>
  <c r="I282" i="1"/>
  <c r="I319" i="1"/>
  <c r="I336" i="1"/>
  <c r="I342" i="1"/>
  <c r="J376" i="1"/>
  <c r="J401" i="1"/>
  <c r="I424" i="1"/>
  <c r="I430" i="1"/>
  <c r="I436" i="1"/>
  <c r="I479" i="1"/>
  <c r="J485" i="1"/>
  <c r="J505" i="1"/>
  <c r="I517" i="1"/>
  <c r="I519" i="1"/>
  <c r="I525" i="1"/>
  <c r="I527" i="1"/>
  <c r="I533" i="1"/>
  <c r="I154" i="1"/>
  <c r="J199" i="1"/>
  <c r="J205" i="1"/>
  <c r="J265" i="1"/>
  <c r="I488" i="1"/>
  <c r="J491" i="1"/>
  <c r="I511" i="1"/>
  <c r="J244" i="1"/>
  <c r="I244" i="1"/>
  <c r="J306" i="1"/>
  <c r="I306" i="1"/>
  <c r="J365" i="1"/>
  <c r="I365" i="1"/>
  <c r="I417" i="1"/>
  <c r="J417" i="1"/>
  <c r="J444" i="1"/>
  <c r="I444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1" i="1"/>
  <c r="I157" i="1"/>
  <c r="I173" i="1"/>
  <c r="I189" i="1"/>
  <c r="I198" i="1"/>
  <c r="J204" i="1"/>
  <c r="I204" i="1"/>
  <c r="J210" i="1"/>
  <c r="J212" i="1"/>
  <c r="I212" i="1"/>
  <c r="J252" i="1"/>
  <c r="I252" i="1"/>
  <c r="J279" i="1"/>
  <c r="I279" i="1"/>
  <c r="I289" i="1"/>
  <c r="J289" i="1"/>
  <c r="J338" i="1"/>
  <c r="I338" i="1"/>
  <c r="J380" i="1"/>
  <c r="I380" i="1"/>
  <c r="J531" i="1"/>
  <c r="I531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J143" i="1"/>
  <c r="I150" i="1"/>
  <c r="J159" i="1"/>
  <c r="I166" i="1"/>
  <c r="J175" i="1"/>
  <c r="I182" i="1"/>
  <c r="J191" i="1"/>
  <c r="J202" i="1"/>
  <c r="I208" i="1"/>
  <c r="J234" i="1"/>
  <c r="I234" i="1"/>
  <c r="J269" i="1"/>
  <c r="I269" i="1"/>
  <c r="I321" i="1"/>
  <c r="J321" i="1"/>
  <c r="I353" i="1"/>
  <c r="J353" i="1"/>
  <c r="J461" i="1"/>
  <c r="I461" i="1"/>
  <c r="J220" i="1"/>
  <c r="I220" i="1"/>
  <c r="J370" i="1"/>
  <c r="I370" i="1"/>
  <c r="J407" i="1"/>
  <c r="I407" i="1"/>
  <c r="I449" i="1"/>
  <c r="J449" i="1"/>
  <c r="J471" i="1"/>
  <c r="I471" i="1"/>
  <c r="J490" i="1"/>
  <c r="I490" i="1"/>
  <c r="J274" i="1"/>
  <c r="I274" i="1"/>
  <c r="J311" i="1"/>
  <c r="I311" i="1"/>
  <c r="I385" i="1"/>
  <c r="J385" i="1"/>
  <c r="J397" i="1"/>
  <c r="I397" i="1"/>
  <c r="J439" i="1"/>
  <c r="I439" i="1"/>
  <c r="I4" i="1"/>
  <c r="I12" i="1"/>
  <c r="I20" i="1"/>
  <c r="I209" i="1"/>
  <c r="J209" i="1"/>
  <c r="J239" i="1"/>
  <c r="I239" i="1"/>
  <c r="J247" i="1"/>
  <c r="I247" i="1"/>
  <c r="I257" i="1"/>
  <c r="J257" i="1"/>
  <c r="J284" i="1"/>
  <c r="I284" i="1"/>
  <c r="J343" i="1"/>
  <c r="I343" i="1"/>
  <c r="J412" i="1"/>
  <c r="I412" i="1"/>
  <c r="J429" i="1"/>
  <c r="I429" i="1"/>
  <c r="J522" i="1"/>
  <c r="I522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2" i="1"/>
  <c r="J151" i="1"/>
  <c r="I158" i="1"/>
  <c r="J167" i="1"/>
  <c r="I174" i="1"/>
  <c r="J183" i="1"/>
  <c r="I190" i="1"/>
  <c r="I203" i="1"/>
  <c r="J207" i="1"/>
  <c r="J221" i="1"/>
  <c r="I221" i="1"/>
  <c r="J229" i="1"/>
  <c r="I229" i="1"/>
  <c r="I235" i="1"/>
  <c r="J301" i="1"/>
  <c r="I301" i="1"/>
  <c r="J316" i="1"/>
  <c r="I316" i="1"/>
  <c r="J466" i="1"/>
  <c r="I466" i="1"/>
  <c r="J476" i="1"/>
  <c r="I476" i="1"/>
  <c r="I217" i="1"/>
  <c r="J217" i="1"/>
  <c r="I225" i="1"/>
  <c r="J225" i="1"/>
  <c r="J333" i="1"/>
  <c r="I333" i="1"/>
  <c r="J348" i="1"/>
  <c r="I348" i="1"/>
  <c r="J375" i="1"/>
  <c r="I375" i="1"/>
  <c r="J402" i="1"/>
  <c r="I402" i="1"/>
  <c r="J434" i="1"/>
  <c r="I434" i="1"/>
  <c r="J506" i="1"/>
  <c r="I506" i="1"/>
  <c r="J492" i="1"/>
  <c r="I492" i="1"/>
  <c r="J508" i="1"/>
  <c r="I508" i="1"/>
  <c r="J524" i="1"/>
  <c r="I524" i="1"/>
  <c r="J249" i="1"/>
  <c r="I261" i="1"/>
  <c r="I266" i="1"/>
  <c r="I271" i="1"/>
  <c r="I276" i="1"/>
  <c r="J281" i="1"/>
  <c r="I293" i="1"/>
  <c r="I298" i="1"/>
  <c r="I303" i="1"/>
  <c r="I308" i="1"/>
  <c r="J313" i="1"/>
  <c r="I325" i="1"/>
  <c r="I330" i="1"/>
  <c r="I335" i="1"/>
  <c r="I340" i="1"/>
  <c r="J345" i="1"/>
  <c r="I357" i="1"/>
  <c r="I362" i="1"/>
  <c r="I367" i="1"/>
  <c r="I372" i="1"/>
  <c r="J377" i="1"/>
  <c r="I389" i="1"/>
  <c r="I394" i="1"/>
  <c r="I399" i="1"/>
  <c r="I404" i="1"/>
  <c r="J409" i="1"/>
  <c r="I421" i="1"/>
  <c r="I426" i="1"/>
  <c r="I431" i="1"/>
  <c r="I315" i="1"/>
  <c r="I347" i="1"/>
  <c r="I352" i="1"/>
  <c r="I379" i="1"/>
  <c r="I384" i="1"/>
  <c r="I411" i="1"/>
  <c r="I416" i="1"/>
  <c r="I443" i="1"/>
  <c r="I448" i="1"/>
  <c r="I475" i="1"/>
  <c r="I480" i="1"/>
  <c r="I487" i="1"/>
  <c r="I496" i="1"/>
  <c r="I503" i="1"/>
  <c r="I512" i="1"/>
  <c r="I226" i="1"/>
  <c r="I231" i="1"/>
  <c r="I236" i="1"/>
  <c r="J241" i="1"/>
  <c r="I253" i="1"/>
  <c r="I258" i="1"/>
  <c r="I263" i="1"/>
  <c r="I268" i="1"/>
  <c r="J273" i="1"/>
  <c r="I285" i="1"/>
  <c r="I290" i="1"/>
  <c r="I295" i="1"/>
  <c r="I300" i="1"/>
  <c r="J305" i="1"/>
  <c r="I317" i="1"/>
  <c r="I322" i="1"/>
  <c r="I327" i="1"/>
  <c r="I332" i="1"/>
  <c r="J337" i="1"/>
  <c r="I349" i="1"/>
  <c r="I354" i="1"/>
  <c r="I359" i="1"/>
  <c r="I381" i="1"/>
  <c r="I413" i="1"/>
  <c r="I418" i="1"/>
  <c r="I423" i="1"/>
  <c r="I428" i="1"/>
  <c r="J433" i="1"/>
  <c r="I445" i="1"/>
  <c r="I450" i="1"/>
  <c r="I455" i="1"/>
  <c r="I460" i="1"/>
  <c r="J465" i="1"/>
  <c r="I477" i="1"/>
  <c r="I482" i="1"/>
  <c r="I498" i="1"/>
  <c r="I514" i="1"/>
  <c r="J484" i="1"/>
  <c r="I484" i="1"/>
  <c r="J500" i="1"/>
  <c r="I500" i="1"/>
  <c r="J516" i="1"/>
  <c r="I516" i="1"/>
  <c r="I538" i="1"/>
  <c r="I535" i="1"/>
  <c r="I532" i="1"/>
  <c r="I539" i="1"/>
</calcChain>
</file>

<file path=xl/sharedStrings.xml><?xml version="1.0" encoding="utf-8"?>
<sst xmlns="http://schemas.openxmlformats.org/spreadsheetml/2006/main" count="2162" uniqueCount="45">
  <si>
    <t>Indicador</t>
  </si>
  <si>
    <t>Mes</t>
  </si>
  <si>
    <t>Negocio</t>
  </si>
  <si>
    <t>Nodo</t>
  </si>
  <si>
    <t>Meta</t>
  </si>
  <si>
    <t>Real</t>
  </si>
  <si>
    <t>Tipo de indicador</t>
  </si>
  <si>
    <t>Resultado 1</t>
  </si>
  <si>
    <t>Resultado 2</t>
  </si>
  <si>
    <t>Resulatado indicador</t>
  </si>
  <si>
    <t>Crecimiento ingresos</t>
  </si>
  <si>
    <t>Turismo</t>
  </si>
  <si>
    <t>Bienestar Físico y Emocional</t>
  </si>
  <si>
    <t>Creciente</t>
  </si>
  <si>
    <t>Porcentaje de márgen de utilidad</t>
  </si>
  <si>
    <t>Cumplimiento de presupuesto de egreso</t>
  </si>
  <si>
    <t>Decreciente</t>
  </si>
  <si>
    <t>Porcentaje de egreso subsidiado</t>
  </si>
  <si>
    <t xml:space="preserve">Satísfacción afiliados </t>
  </si>
  <si>
    <t>Percepción de bienestar generado por la Caja</t>
  </si>
  <si>
    <t>Crecimiento de coberturas</t>
  </si>
  <si>
    <t>Penetración de uso en la población A y B</t>
  </si>
  <si>
    <t>Hoteles</t>
  </si>
  <si>
    <t>Agencia de Viajes</t>
  </si>
  <si>
    <t>Recreación y Deportes</t>
  </si>
  <si>
    <t>Alimentos y Bebidas</t>
  </si>
  <si>
    <t>Fomento de la salud</t>
  </si>
  <si>
    <t>Educación</t>
  </si>
  <si>
    <t>Bienestar Social e Intelectual</t>
  </si>
  <si>
    <t>Educación Formal</t>
  </si>
  <si>
    <t>ETDH</t>
  </si>
  <si>
    <t>Desarrollo empresarial</t>
  </si>
  <si>
    <t>Cultura</t>
  </si>
  <si>
    <t>Bibliotecas</t>
  </si>
  <si>
    <t>Desarrollo Humano</t>
  </si>
  <si>
    <t>Empleo</t>
  </si>
  <si>
    <t>Colocados vs Vacantes</t>
  </si>
  <si>
    <t>Orientados vs Registados</t>
  </si>
  <si>
    <t xml:space="preserve">Vivienda </t>
  </si>
  <si>
    <t xml:space="preserve">Bienestar Económico </t>
  </si>
  <si>
    <t>Servicios Financieros</t>
  </si>
  <si>
    <t>Cumplimiento de presupuesto de egreso cuentas fijas</t>
  </si>
  <si>
    <t>Cumplimiento personas formadas con recursos Fosfec</t>
  </si>
  <si>
    <t>Cumplimiento solicitudes radicadas para acceso al subsidio al desempleo</t>
  </si>
  <si>
    <t>Cumplimiento de solicitudes radicadas para acceso al subsidio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</si>
</sst>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2" applyNumberFormat="1" applyFont="1" applyBorder="1"/>
    <xf numFmtId="10" fontId="0" fillId="0" borderId="3" xfId="2" applyNumberFormat="1" applyFont="1" applyBorder="1"/>
    <xf numFmtId="0" fontId="0" fillId="0" borderId="6" xfId="0" applyBorder="1" applyAlignment="1">
      <alignment horizontal="center"/>
    </xf>
    <xf numFmtId="164" fontId="3" fillId="3" borderId="3" xfId="2" applyNumberFormat="1" applyFont="1" applyFill="1" applyBorder="1" applyAlignment="1" applyProtection="1">
      <alignment horizontal="center" vertical="center" wrapText="1"/>
    </xf>
    <xf numFmtId="164" fontId="3" fillId="3" borderId="7" xfId="2" applyNumberFormat="1" applyFont="1" applyFill="1" applyBorder="1" applyAlignment="1" applyProtection="1">
      <alignment horizontal="center" vertical="center" wrapText="1"/>
    </xf>
    <xf numFmtId="164" fontId="0" fillId="0" borderId="7" xfId="2" applyNumberFormat="1" applyFont="1" applyBorder="1" applyAlignment="1">
      <alignment horizontal="center"/>
    </xf>
    <xf numFmtId="43" fontId="0" fillId="0" borderId="3" xfId="1" applyFont="1" applyBorder="1"/>
    <xf numFmtId="10" fontId="0" fillId="4" borderId="3" xfId="2" applyNumberFormat="1" applyFont="1" applyFill="1" applyBorder="1"/>
    <xf numFmtId="10" fontId="0" fillId="0" borderId="3" xfId="1" applyNumberFormat="1" applyFont="1" applyBorder="1"/>
    <xf numFmtId="0" fontId="0" fillId="0" borderId="3" xfId="0" applyBorder="1" applyAlignment="1">
      <alignment horizontal="center" vertical="center"/>
    </xf>
    <xf numFmtId="9" fontId="0" fillId="0" borderId="3" xfId="2" applyFont="1" applyBorder="1"/>
    <xf numFmtId="164" fontId="0" fillId="0" borderId="3" xfId="2" applyNumberFormat="1" applyFont="1" applyBorder="1" applyAlignment="1">
      <alignment horizontal="center"/>
    </xf>
    <xf numFmtId="10" fontId="0" fillId="0" borderId="3" xfId="2" applyNumberFormat="1" applyFont="1" applyBorder="1" applyAlignment="1">
      <alignment horizontal="center"/>
    </xf>
    <xf numFmtId="43" fontId="0" fillId="0" borderId="3" xfId="1" applyFont="1" applyBorder="1" applyAlignment="1"/>
    <xf numFmtId="164" fontId="0" fillId="4" borderId="3" xfId="2" applyNumberFormat="1" applyFont="1" applyFill="1" applyBorder="1"/>
    <xf numFmtId="0" fontId="0" fillId="4" borderId="5" xfId="0" applyFill="1" applyBorder="1"/>
  </cellXfs>
  <cellStyles count="3">
    <cellStyle name="Millares" xfId="1" builtinId="3"/>
    <cellStyle name="Normal" xfId="0" builtinId="0"/>
    <cellStyle name="Porcentaje" xfId="2" builtinId="5"/>
  </cellStyles>
  <dxfs count="38"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0.0%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0.0%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1A865-4C4B-47DE-A274-07EA63CDDBCF}" name="Negocios" displayName="Negocios" ref="A1:J539" totalsRowShown="0" headerRowDxfId="37" headerRowBorderDxfId="35" tableBorderDxfId="36" totalsRowBorderDxfId="34">
  <autoFilter ref="A1:J539" xr:uid="{CA11A865-4C4B-47DE-A274-07EA63CDDBCF}"/>
  <tableColumns count="10">
    <tableColumn id="1" xr3:uid="{61346644-F23B-4133-A617-BB1BD8C7A748}" name="Indicador" dataDxfId="33"/>
    <tableColumn id="2" xr3:uid="{07E218B2-DFED-44F0-BC69-4868DC8A6638}" name="Mes" dataDxfId="32"/>
    <tableColumn id="3" xr3:uid="{1540529B-3574-473A-BBFE-568D5BF8FECA}" name="Negocio" dataDxfId="31"/>
    <tableColumn id="4" xr3:uid="{56BBB73C-F581-4A53-B22C-EDC62B65FF45}" name="Nodo" dataDxfId="30"/>
    <tableColumn id="5" xr3:uid="{333075AB-8F08-4A21-B381-FA85DC0CCEDD}" name="Meta" dataDxfId="24" dataCellStyle="Porcentaje"/>
    <tableColumn id="6" xr3:uid="{67C2C2AC-EFA0-4938-90DA-7CA8D143EBB5}" name="Real" dataDxfId="29" dataCellStyle="Porcentaje"/>
    <tableColumn id="7" xr3:uid="{23C417D9-7302-4265-98E6-FF84B8B136F2}" name="Tipo de indicador" dataDxfId="28"/>
    <tableColumn id="8" xr3:uid="{2BD8BDAF-E6A6-4441-9FF4-133DED3A4386}" name="Resultado 1" dataDxfId="27" dataCellStyle="Porcentaje">
      <calculatedColumnFormula>+IFERROR(IF(G2="Creciente",IF(AND(F2&lt;0,E2&lt;0),1-(F2-E2)/E2,IF(F2&lt;0,F2/E2,IF(E2&lt;0,1+((F2-E2)/F2),F2/E2))),IF(AND(F2&lt;0,E2&lt;0),(E2*-1)/(F2*-1),IF(F2&lt;0,(F2-E2)/F2,IF(E2&lt;0,-1+(F2-E2)/E2,IF(G2="Decreciente",1+(E2-F2)/E2,F2/E2))))),"N/A")</calculatedColumnFormula>
    </tableColumn>
    <tableColumn id="10" xr3:uid="{99300A0B-E218-4753-8BDB-FE8931958F50}" name="Resultado 2" dataDxfId="26" dataCellStyle="Porcentaje">
      <calculatedColumnFormula>+IF(H2&lt;0,0%,IF(H2&gt;120%,120%,H2))</calculatedColumnFormula>
    </tableColumn>
    <tableColumn id="9" xr3:uid="{A09E37E1-07CA-4B40-B4D5-B73B04E7C56E}" name="Resulatado indicador" dataDxfId="25" dataCellStyle="Porcentaje">
      <calculatedColumnFormula>+IF(H2&lt;79.99999%,"Incumple",IF(AND(H2&gt;=80%,H2&lt;94.999999%),"Tolerable",IF(AND(H2&gt;=95%,H2&lt;100%),"Satisfactorio","Sobresaliente")))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CC2F-752D-4E68-A09F-4C738B0DED3C}">
  <dimension ref="A1:J539"/>
  <sheetViews>
    <sheetView tabSelected="1" workbookViewId="0">
      <selection activeCell="A19" sqref="A19"/>
    </sheetView>
  </sheetViews>
  <sheetFormatPr baseColWidth="10" defaultRowHeight="15" x14ac:dyDescent="0.25"/>
  <cols>
    <col min="1" max="1" width="72.42578125" customWidth="1"/>
    <col min="2" max="2" width="29.28515625" customWidth="1"/>
    <col min="3" max="3" width="29.5703125" customWidth="1"/>
    <col min="4" max="4" width="34.140625" customWidth="1"/>
    <col min="5" max="6" width="17" customWidth="1"/>
    <col min="7" max="7" width="18" customWidth="1"/>
    <col min="8" max="9" width="13" customWidth="1"/>
    <col min="10" max="10" width="21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x14ac:dyDescent="0.25">
      <c r="A2" s="5" t="s">
        <v>10</v>
      </c>
      <c r="B2" s="6">
        <v>44561</v>
      </c>
      <c r="C2" s="7" t="s">
        <v>11</v>
      </c>
      <c r="D2" s="7" t="s">
        <v>12</v>
      </c>
      <c r="E2" s="8">
        <v>0.745</v>
      </c>
      <c r="F2" s="9">
        <v>1.4739</v>
      </c>
      <c r="G2" s="10" t="s">
        <v>13</v>
      </c>
      <c r="H2" s="11">
        <f>+IFERROR(IF(G2="Creciente",IF(AND(F2&lt;0,E2&lt;0),1-(F2-E2)/E2,IF(F2&lt;0,F2/E2,IF(E2&lt;0,1+((F2-E2)/F2),F2/E2))),IF(AND(F2&lt;0,E2&lt;0),(E2*-1)/(F2*-1),IF(F2&lt;0,(F2-E2)/F2,IF(E2&lt;0,-1+(F2-E2)/E2,IF(G2="Decreciente",1+(E2-F2)/E2,F2/E2))))),"N/A")</f>
        <v>1.9783892617449665</v>
      </c>
      <c r="I2" s="12">
        <f t="shared" ref="I2:I65" si="0">+IF(H2&lt;0,0%,IF(H2&gt;120%,120%,H2))</f>
        <v>1.2</v>
      </c>
      <c r="J2" s="13" t="str">
        <f>+IF(H2&lt;79.99999%,"Incumple",IF(AND(H2&gt;=80%,H2&lt;94.999999%),"Tolerable",IF(AND(H2&gt;=95%,H2&lt;100%),"Satisfactorio","Sobresaliente")))</f>
        <v>Sobresaliente</v>
      </c>
    </row>
    <row r="3" spans="1:10" x14ac:dyDescent="0.25">
      <c r="A3" s="5" t="s">
        <v>14</v>
      </c>
      <c r="B3" s="6">
        <v>44561</v>
      </c>
      <c r="C3" s="7" t="s">
        <v>11</v>
      </c>
      <c r="D3" s="7" t="s">
        <v>12</v>
      </c>
      <c r="E3" s="9">
        <v>-1.1563000000000001</v>
      </c>
      <c r="F3" s="9">
        <v>-0.65849999999999997</v>
      </c>
      <c r="G3" s="10" t="s">
        <v>13</v>
      </c>
      <c r="H3" s="11">
        <f>+IFERROR(IF(G3="Creciente",IF(AND(F3&lt;0,E3&lt;0),1-(F3-E3)/E3,IF(F3&lt;0,F3/E3,IF(E3&lt;0,1+((F3-E3)/F3),F3/E3))),IF(AND(F3&lt;0,E3&lt;0),(E3*-1)/(F3*-1),IF(F3&lt;0,(F3-E3)/F3,IF(E3&lt;0,-1+(F3-E3)/E3,IF(G3="Decreciente",1+(E3-F3)/E3,F3/E3))))),"N/A")</f>
        <v>1.43051111303295</v>
      </c>
      <c r="I3" s="12">
        <f t="shared" si="0"/>
        <v>1.2</v>
      </c>
      <c r="J3" s="13" t="str">
        <f t="shared" ref="J3:J66" si="1">+IF(H3&lt;79.99999%,"Incumple",IF(AND(H3&gt;=80%,H3&lt;94.999999%),"Tolerable",IF(AND(H3&gt;=95%,H3&lt;100%),"Satisfactorio","Sobresaliente")))</f>
        <v>Sobresaliente</v>
      </c>
    </row>
    <row r="4" spans="1:10" x14ac:dyDescent="0.25">
      <c r="A4" s="5" t="s">
        <v>15</v>
      </c>
      <c r="B4" s="6">
        <v>44561</v>
      </c>
      <c r="C4" s="7" t="s">
        <v>11</v>
      </c>
      <c r="D4" s="7" t="s">
        <v>12</v>
      </c>
      <c r="E4" s="9">
        <v>1</v>
      </c>
      <c r="F4" s="9">
        <v>1.0904</v>
      </c>
      <c r="G4" s="10" t="s">
        <v>16</v>
      </c>
      <c r="H4" s="11">
        <f>+IFERROR(IF(G4="Creciente",IF(AND(F4&lt;0,E4&lt;0),1-(F4-E4)/E4,IF(F4&lt;0,F4/E4,IF(E4&lt;0,1+((F4-E4)/F4),F4/E4))),IF(AND(F4&lt;0,E4&lt;0),(E4*-1)/(F4*-1),IF(F4&lt;0,(F4-E4)/F4,IF(E4&lt;0,-1+(F4-E4)/E4,IF(G4="Decreciente",1+(E4-F4)/E4,F4/E4))))),"N/A")</f>
        <v>0.90959999999999996</v>
      </c>
      <c r="I4" s="12">
        <f t="shared" si="0"/>
        <v>0.90959999999999996</v>
      </c>
      <c r="J4" s="13" t="str">
        <f t="shared" si="1"/>
        <v>Tolerable</v>
      </c>
    </row>
    <row r="5" spans="1:10" x14ac:dyDescent="0.25">
      <c r="A5" s="5" t="s">
        <v>17</v>
      </c>
      <c r="B5" s="6">
        <v>44561</v>
      </c>
      <c r="C5" s="7" t="s">
        <v>11</v>
      </c>
      <c r="D5" s="7" t="s">
        <v>12</v>
      </c>
      <c r="E5" s="9">
        <v>0.53620000000000001</v>
      </c>
      <c r="F5" s="9">
        <v>0.39710000000000001</v>
      </c>
      <c r="G5" s="10" t="s">
        <v>16</v>
      </c>
      <c r="H5" s="11">
        <f>+IFERROR(IF(G5="Creciente",IF(AND(F5&lt;0,E5&lt;0),1-(F5-E5)/E5,IF(F5&lt;0,F5/E5,IF(E5&lt;0,1+((F5-E5)/F5),F5/E5))),IF(AND(F5&lt;0,E5&lt;0),(E5*-1)/(F5*-1),IF(F5&lt;0,(F5-E5)/F5,IF(E5&lt;0,-1+(F5-E5)/E5,IF(G5="Decreciente",1+(E5-F5)/E5,F5/E5))))),"N/A")</f>
        <v>1.2594181275643417</v>
      </c>
      <c r="I5" s="12">
        <f t="shared" si="0"/>
        <v>1.2</v>
      </c>
      <c r="J5" s="13" t="str">
        <f t="shared" si="1"/>
        <v>Sobresaliente</v>
      </c>
    </row>
    <row r="6" spans="1:10" x14ac:dyDescent="0.25">
      <c r="A6" s="5" t="s">
        <v>18</v>
      </c>
      <c r="B6" s="6">
        <v>44561</v>
      </c>
      <c r="C6" s="7" t="s">
        <v>11</v>
      </c>
      <c r="D6" s="7" t="s">
        <v>12</v>
      </c>
      <c r="E6" s="14">
        <v>4.6500000000000004</v>
      </c>
      <c r="F6" s="14">
        <v>4.57</v>
      </c>
      <c r="G6" s="10" t="s">
        <v>13</v>
      </c>
      <c r="H6" s="11">
        <f>+IFERROR(IF(G6="Creciente",IF(AND(F6&lt;0,E6&lt;0),1-(F6-E6)/E6,IF(F6&lt;0,F6/E6,IF(E6&lt;0,1+((F6-E6)/F6),F6/E6))),IF(AND(F6&lt;0,E6&lt;0),(E6*-1)/(F6*-1),IF(F6&lt;0,(F6-E6)/F6,IF(E6&lt;0,-1+(F6-E6)/E6,IF(G6="Decreciente",1+(E6-F6)/E6,F6/E6))))),"N/A")</f>
        <v>0.98279569892473118</v>
      </c>
      <c r="I6" s="12">
        <f t="shared" si="0"/>
        <v>0.98279569892473118</v>
      </c>
      <c r="J6" s="13" t="str">
        <f t="shared" si="1"/>
        <v>Satisfactorio</v>
      </c>
    </row>
    <row r="7" spans="1:10" x14ac:dyDescent="0.25">
      <c r="A7" s="5" t="s">
        <v>19</v>
      </c>
      <c r="B7" s="6">
        <v>44561</v>
      </c>
      <c r="C7" s="7" t="s">
        <v>11</v>
      </c>
      <c r="D7" s="7" t="s">
        <v>12</v>
      </c>
      <c r="E7" s="9">
        <v>0.5</v>
      </c>
      <c r="F7" s="9">
        <v>0.54630000000000001</v>
      </c>
      <c r="G7" s="10" t="s">
        <v>13</v>
      </c>
      <c r="H7" s="11">
        <f>+IFERROR(IF(G7="Creciente",IF(AND(F7&lt;0,E7&lt;0),1-(F7-E7)/E7,IF(F7&lt;0,F7/E7,IF(E7&lt;0,1+((F7-E7)/F7),F7/E7))),IF(AND(F7&lt;0,E7&lt;0),(E7*-1)/(F7*-1),IF(F7&lt;0,(F7-E7)/F7,IF(E7&lt;0,-1+(F7-E7)/E7,IF(G7="Decreciente",1+(E7-F7)/E7,F7/E7))))),"N/A")</f>
        <v>1.0926</v>
      </c>
      <c r="I7" s="12">
        <f t="shared" si="0"/>
        <v>1.0926</v>
      </c>
      <c r="J7" s="13" t="str">
        <f t="shared" si="1"/>
        <v>Sobresaliente</v>
      </c>
    </row>
    <row r="8" spans="1:10" x14ac:dyDescent="0.25">
      <c r="A8" s="5" t="s">
        <v>20</v>
      </c>
      <c r="B8" s="6">
        <v>44561</v>
      </c>
      <c r="C8" s="7" t="s">
        <v>11</v>
      </c>
      <c r="D8" s="7" t="s">
        <v>12</v>
      </c>
      <c r="E8" s="9">
        <v>0.44679999999999997</v>
      </c>
      <c r="F8" s="9">
        <v>0.70950000000000002</v>
      </c>
      <c r="G8" s="10" t="s">
        <v>13</v>
      </c>
      <c r="H8" s="11">
        <f>+IFERROR(IF(G8="Creciente",IF(AND(F8&lt;0,E8&lt;0),1-(F8-E8)/E8,IF(F8&lt;0,F8/E8,IF(E8&lt;0,1+((F8-E8)/F8),F8/E8))),IF(AND(F8&lt;0,E8&lt;0),(E8*-1)/(F8*-1),IF(F8&lt;0,(F8-E8)/F8,IF(E8&lt;0,-1+(F8-E8)/E8,IF(G8="Decreciente",1+(E8-F8)/E8,F8/E8))))),"N/A")</f>
        <v>1.5879588182632052</v>
      </c>
      <c r="I8" s="12">
        <f t="shared" si="0"/>
        <v>1.2</v>
      </c>
      <c r="J8" s="13" t="str">
        <f t="shared" si="1"/>
        <v>Sobresaliente</v>
      </c>
    </row>
    <row r="9" spans="1:10" x14ac:dyDescent="0.25">
      <c r="A9" s="5" t="s">
        <v>21</v>
      </c>
      <c r="B9" s="6">
        <v>44561</v>
      </c>
      <c r="C9" s="7" t="s">
        <v>11</v>
      </c>
      <c r="D9" s="7" t="s">
        <v>12</v>
      </c>
      <c r="E9" s="9">
        <v>0.38869999999999999</v>
      </c>
      <c r="F9" s="9">
        <v>0.28549999999999998</v>
      </c>
      <c r="G9" s="10" t="s">
        <v>13</v>
      </c>
      <c r="H9" s="11">
        <f>+IFERROR(IF(G9="Creciente",IF(AND(F9&lt;0,E9&lt;0),1-(F9-E9)/E9,IF(F9&lt;0,F9/E9,IF(E9&lt;0,1+((F9-E9)/F9),F9/E9))),IF(AND(F9&lt;0,E9&lt;0),(E9*-1)/(F9*-1),IF(F9&lt;0,(F9-E9)/F9,IF(E9&lt;0,-1+(F9-E9)/E9,IF(G9="Decreciente",1+(E9-F9)/E9,F9/E9))))),"N/A")</f>
        <v>0.73449961409827624</v>
      </c>
      <c r="I9" s="12">
        <f t="shared" si="0"/>
        <v>0.73449961409827624</v>
      </c>
      <c r="J9" s="13" t="str">
        <f t="shared" si="1"/>
        <v>Incumple</v>
      </c>
    </row>
    <row r="10" spans="1:10" x14ac:dyDescent="0.25">
      <c r="A10" s="5" t="s">
        <v>10</v>
      </c>
      <c r="B10" s="6">
        <v>44561</v>
      </c>
      <c r="C10" s="7" t="s">
        <v>22</v>
      </c>
      <c r="D10" s="7" t="s">
        <v>12</v>
      </c>
      <c r="E10" s="8">
        <v>0.76729999999999998</v>
      </c>
      <c r="F10" s="9">
        <v>1.4785999999999999</v>
      </c>
      <c r="G10" s="10" t="s">
        <v>13</v>
      </c>
      <c r="H10" s="11">
        <f>+IFERROR(IF(G10="Creciente",IF(AND(F10&lt;0,E10&lt;0),1-(F10-E10)/E10,IF(F10&lt;0,F10/E10,IF(E10&lt;0,1+((F10-E10)/F10),F10/E10))),IF(AND(F10&lt;0,E10&lt;0),(E10*-1)/(F10*-1),IF(F10&lt;0,(F10-E10)/F10,IF(E10&lt;0,-1+(F10-E10)/E10,IF(G10="Decreciente",1+(E10-F10)/E10,F10/E10))))),"N/A")</f>
        <v>1.9270168121986184</v>
      </c>
      <c r="I10" s="12">
        <f t="shared" si="0"/>
        <v>1.2</v>
      </c>
      <c r="J10" s="13" t="str">
        <f t="shared" si="1"/>
        <v>Sobresaliente</v>
      </c>
    </row>
    <row r="11" spans="1:10" x14ac:dyDescent="0.25">
      <c r="A11" s="5" t="s">
        <v>15</v>
      </c>
      <c r="B11" s="6">
        <v>44561</v>
      </c>
      <c r="C11" s="7" t="s">
        <v>22</v>
      </c>
      <c r="D11" s="7" t="s">
        <v>12</v>
      </c>
      <c r="E11" s="9">
        <v>1</v>
      </c>
      <c r="F11" s="9">
        <v>1.1034999999999999</v>
      </c>
      <c r="G11" s="10" t="s">
        <v>16</v>
      </c>
      <c r="H11" s="11">
        <f>+IFERROR(IF(G11="Creciente",IF(AND(F11&lt;0,E11&lt;0),1-(F11-E11)/E11,IF(F11&lt;0,F11/E11,IF(E11&lt;0,1+((F11-E11)/F11),F11/E11))),IF(AND(F11&lt;0,E11&lt;0),(E11*-1)/(F11*-1),IF(F11&lt;0,(F11-E11)/F11,IF(E11&lt;0,-1+(F11-E11)/E11,IF(G11="Decreciente",1+(E11-F11)/E11,F11/E11))))),"N/A")</f>
        <v>0.89650000000000007</v>
      </c>
      <c r="I11" s="12">
        <f t="shared" si="0"/>
        <v>0.89650000000000007</v>
      </c>
      <c r="J11" s="13" t="str">
        <f t="shared" si="1"/>
        <v>Tolerable</v>
      </c>
    </row>
    <row r="12" spans="1:10" x14ac:dyDescent="0.25">
      <c r="A12" s="5" t="s">
        <v>17</v>
      </c>
      <c r="B12" s="6">
        <v>44561</v>
      </c>
      <c r="C12" s="7" t="s">
        <v>22</v>
      </c>
      <c r="D12" s="7" t="s">
        <v>12</v>
      </c>
      <c r="E12" s="9">
        <v>0.54300000000000004</v>
      </c>
      <c r="F12" s="9">
        <v>0.41920000000000002</v>
      </c>
      <c r="G12" s="10" t="s">
        <v>16</v>
      </c>
      <c r="H12" s="11">
        <f>+IFERROR(IF(G12="Creciente",IF(AND(F12&lt;0,E12&lt;0),1-(F12-E12)/E12,IF(F12&lt;0,F12/E12,IF(E12&lt;0,1+((F12-E12)/F12),F12/E12))),IF(AND(F12&lt;0,E12&lt;0),(E12*-1)/(F12*-1),IF(F12&lt;0,(F12-E12)/F12,IF(E12&lt;0,-1+(F12-E12)/E12,IF(G12="Decreciente",1+(E12-F12)/E12,F12/E12))))),"N/A")</f>
        <v>1.2279926335174953</v>
      </c>
      <c r="I12" s="12">
        <f t="shared" si="0"/>
        <v>1.2</v>
      </c>
      <c r="J12" s="13" t="str">
        <f t="shared" si="1"/>
        <v>Sobresaliente</v>
      </c>
    </row>
    <row r="13" spans="1:10" x14ac:dyDescent="0.25">
      <c r="A13" s="5" t="s">
        <v>18</v>
      </c>
      <c r="B13" s="6">
        <v>44561</v>
      </c>
      <c r="C13" s="7" t="s">
        <v>22</v>
      </c>
      <c r="D13" s="7" t="s">
        <v>12</v>
      </c>
      <c r="E13" s="14">
        <v>4.6500000000000004</v>
      </c>
      <c r="F13" s="14">
        <v>4.59</v>
      </c>
      <c r="G13" s="10" t="s">
        <v>13</v>
      </c>
      <c r="H13" s="11">
        <f>+IFERROR(IF(G13="Creciente",IF(AND(F13&lt;0,E13&lt;0),1-(F13-E13)/E13,IF(F13&lt;0,F13/E13,IF(E13&lt;0,1+((F13-E13)/F13),F13/E13))),IF(AND(F13&lt;0,E13&lt;0),(E13*-1)/(F13*-1),IF(F13&lt;0,(F13-E13)/F13,IF(E13&lt;0,-1+(F13-E13)/E13,IF(G13="Decreciente",1+(E13-F13)/E13,F13/E13))))),"N/A")</f>
        <v>0.98709677419354824</v>
      </c>
      <c r="I13" s="12">
        <f t="shared" si="0"/>
        <v>0.98709677419354824</v>
      </c>
      <c r="J13" s="13" t="str">
        <f t="shared" si="1"/>
        <v>Satisfactorio</v>
      </c>
    </row>
    <row r="14" spans="1:10" x14ac:dyDescent="0.25">
      <c r="A14" s="5" t="s">
        <v>19</v>
      </c>
      <c r="B14" s="6">
        <v>44561</v>
      </c>
      <c r="C14" s="7" t="s">
        <v>22</v>
      </c>
      <c r="D14" s="7" t="s">
        <v>12</v>
      </c>
      <c r="E14" s="9">
        <v>0.5</v>
      </c>
      <c r="F14" s="9">
        <v>0.56079999999999997</v>
      </c>
      <c r="G14" s="10" t="s">
        <v>13</v>
      </c>
      <c r="H14" s="11">
        <f>+IFERROR(IF(G14="Creciente",IF(AND(F14&lt;0,E14&lt;0),1-(F14-E14)/E14,IF(F14&lt;0,F14/E14,IF(E14&lt;0,1+((F14-E14)/F14),F14/E14))),IF(AND(F14&lt;0,E14&lt;0),(E14*-1)/(F14*-1),IF(F14&lt;0,(F14-E14)/F14,IF(E14&lt;0,-1+(F14-E14)/E14,IF(G14="Decreciente",1+(E14-F14)/E14,F14/E14))))),"N/A")</f>
        <v>1.1215999999999999</v>
      </c>
      <c r="I14" s="12">
        <f t="shared" si="0"/>
        <v>1.1215999999999999</v>
      </c>
      <c r="J14" s="13" t="str">
        <f t="shared" si="1"/>
        <v>Sobresaliente</v>
      </c>
    </row>
    <row r="15" spans="1:10" x14ac:dyDescent="0.25">
      <c r="A15" s="5" t="s">
        <v>20</v>
      </c>
      <c r="B15" s="6">
        <v>44561</v>
      </c>
      <c r="C15" s="7" t="s">
        <v>22</v>
      </c>
      <c r="D15" s="7" t="s">
        <v>12</v>
      </c>
      <c r="E15" s="9">
        <v>0.41460000000000002</v>
      </c>
      <c r="F15" s="9">
        <v>0.53149999999999997</v>
      </c>
      <c r="G15" s="10" t="s">
        <v>13</v>
      </c>
      <c r="H15" s="11">
        <f>+IFERROR(IF(G15="Creciente",IF(AND(F15&lt;0,E15&lt;0),1-(F15-E15)/E15,IF(F15&lt;0,F15/E15,IF(E15&lt;0,1+((F15-E15)/F15),F15/E15))),IF(AND(F15&lt;0,E15&lt;0),(E15*-1)/(F15*-1),IF(F15&lt;0,(F15-E15)/F15,IF(E15&lt;0,-1+(F15-E15)/E15,IF(G15="Decreciente",1+(E15-F15)/E15,F15/E15))))),"N/A")</f>
        <v>1.2819585142305836</v>
      </c>
      <c r="I15" s="12">
        <f t="shared" si="0"/>
        <v>1.2</v>
      </c>
      <c r="J15" s="13" t="str">
        <f t="shared" si="1"/>
        <v>Sobresaliente</v>
      </c>
    </row>
    <row r="16" spans="1:10" x14ac:dyDescent="0.25">
      <c r="A16" s="5" t="s">
        <v>21</v>
      </c>
      <c r="B16" s="6">
        <v>44561</v>
      </c>
      <c r="C16" s="7" t="s">
        <v>22</v>
      </c>
      <c r="D16" s="7" t="s">
        <v>12</v>
      </c>
      <c r="E16" s="9">
        <v>0.4345</v>
      </c>
      <c r="F16" s="9">
        <v>0.34039999999999998</v>
      </c>
      <c r="G16" s="10" t="s">
        <v>13</v>
      </c>
      <c r="H16" s="11">
        <f>+IFERROR(IF(G16="Creciente",IF(AND(F16&lt;0,E16&lt;0),1-(F16-E16)/E16,IF(F16&lt;0,F16/E16,IF(E16&lt;0,1+((F16-E16)/F16),F16/E16))),IF(AND(F16&lt;0,E16&lt;0),(E16*-1)/(F16*-1),IF(F16&lt;0,(F16-E16)/F16,IF(E16&lt;0,-1+(F16-E16)/E16,IF(G16="Decreciente",1+(E16-F16)/E16,F16/E16))))),"N/A")</f>
        <v>0.78342922899884926</v>
      </c>
      <c r="I16" s="12">
        <f t="shared" si="0"/>
        <v>0.78342922899884926</v>
      </c>
      <c r="J16" s="13" t="str">
        <f t="shared" si="1"/>
        <v>Incumple</v>
      </c>
    </row>
    <row r="17" spans="1:10" x14ac:dyDescent="0.25">
      <c r="A17" s="5" t="s">
        <v>10</v>
      </c>
      <c r="B17" s="6">
        <v>44561</v>
      </c>
      <c r="C17" s="7" t="s">
        <v>23</v>
      </c>
      <c r="D17" s="7" t="s">
        <v>12</v>
      </c>
      <c r="E17" s="8">
        <v>0.51370000000000005</v>
      </c>
      <c r="F17" s="9">
        <v>1.4249000000000001</v>
      </c>
      <c r="G17" s="10" t="s">
        <v>13</v>
      </c>
      <c r="H17" s="11">
        <f>+IFERROR(IF(G17="Creciente",IF(AND(F17&lt;0,E17&lt;0),1-(F17-E17)/E17,IF(F17&lt;0,F17/E17,IF(E17&lt;0,1+((F17-E17)/F17),F17/E17))),IF(AND(F17&lt;0,E17&lt;0),(E17*-1)/(F17*-1),IF(F17&lt;0,(F17-E17)/F17,IF(E17&lt;0,-1+(F17-E17)/E17,IF(G17="Decreciente",1+(E17-F17)/E17,F17/E17))))),"N/A")</f>
        <v>2.7737979365388359</v>
      </c>
      <c r="I17" s="12">
        <f t="shared" si="0"/>
        <v>1.2</v>
      </c>
      <c r="J17" s="13" t="str">
        <f t="shared" si="1"/>
        <v>Sobresaliente</v>
      </c>
    </row>
    <row r="18" spans="1:10" x14ac:dyDescent="0.25">
      <c r="A18" s="5" t="s">
        <v>14</v>
      </c>
      <c r="B18" s="6">
        <v>44561</v>
      </c>
      <c r="C18" s="7" t="s">
        <v>23</v>
      </c>
      <c r="D18" s="7" t="s">
        <v>12</v>
      </c>
      <c r="E18" s="15">
        <v>0.01</v>
      </c>
      <c r="F18" s="9">
        <v>1.46E-2</v>
      </c>
      <c r="G18" s="7" t="s">
        <v>13</v>
      </c>
      <c r="H18" s="11">
        <f>+IFERROR(IF(G18="Creciente",IF(AND(F18&lt;0,E18&lt;0),1-(F18-E18)/E18,IF(F18&lt;0,F18/E18,IF(E18&lt;0,1+((F18-E18)/F18),F18/E18))),IF(AND(F18&lt;0,E18&lt;0),(E18*-1)/(F18*-1),IF(F18&lt;0,(F18-E18)/F18,IF(E18&lt;0,-1+(F18-E18)/E18,IF(G18="Decreciente",1+(E18-F18)/E18,F18/E18))))),"N/A")</f>
        <v>1.46</v>
      </c>
      <c r="I18" s="12">
        <f t="shared" si="0"/>
        <v>1.2</v>
      </c>
      <c r="J18" s="13" t="str">
        <f t="shared" si="1"/>
        <v>Sobresaliente</v>
      </c>
    </row>
    <row r="19" spans="1:10" x14ac:dyDescent="0.25">
      <c r="A19" s="5" t="s">
        <v>15</v>
      </c>
      <c r="B19" s="6">
        <v>44561</v>
      </c>
      <c r="C19" s="7" t="s">
        <v>23</v>
      </c>
      <c r="D19" s="7" t="s">
        <v>12</v>
      </c>
      <c r="E19" s="9">
        <v>1</v>
      </c>
      <c r="F19" s="9">
        <v>0.8931</v>
      </c>
      <c r="G19" s="10" t="s">
        <v>16</v>
      </c>
      <c r="H19" s="11">
        <f>+IFERROR(IF(G19="Creciente",IF(AND(F19&lt;0,E19&lt;0),1-(F19-E19)/E19,IF(F19&lt;0,F19/E19,IF(E19&lt;0,1+((F19-E19)/F19),F19/E19))),IF(AND(F19&lt;0,E19&lt;0),(E19*-1)/(F19*-1),IF(F19&lt;0,(F19-E19)/F19,IF(E19&lt;0,-1+(F19-E19)/E19,IF(G19="Decreciente",1+(E19-F19)/E19,F19/E19))))),"N/A")</f>
        <v>1.1069</v>
      </c>
      <c r="I19" s="12">
        <f t="shared" si="0"/>
        <v>1.1069</v>
      </c>
      <c r="J19" s="13" t="str">
        <f t="shared" si="1"/>
        <v>Sobresaliente</v>
      </c>
    </row>
    <row r="20" spans="1:10" x14ac:dyDescent="0.25">
      <c r="A20" s="5" t="s">
        <v>18</v>
      </c>
      <c r="B20" s="6">
        <v>44561</v>
      </c>
      <c r="C20" s="7" t="s">
        <v>23</v>
      </c>
      <c r="D20" s="7" t="s">
        <v>12</v>
      </c>
      <c r="E20" s="14">
        <v>4.6500000000000004</v>
      </c>
      <c r="F20" s="14">
        <v>4.4400000000000004</v>
      </c>
      <c r="G20" s="10" t="s">
        <v>13</v>
      </c>
      <c r="H20" s="11">
        <f>+IFERROR(IF(G20="Creciente",IF(AND(F20&lt;0,E20&lt;0),1-(F20-E20)/E20,IF(F20&lt;0,F20/E20,IF(E20&lt;0,1+((F20-E20)/F20),F20/E20))),IF(AND(F20&lt;0,E20&lt;0),(E20*-1)/(F20*-1),IF(F20&lt;0,(F20-E20)/F20,IF(E20&lt;0,-1+(F20-E20)/E20,IF(G20="Decreciente",1+(E20-F20)/E20,F20/E20))))),"N/A")</f>
        <v>0.95483870967741935</v>
      </c>
      <c r="I20" s="12">
        <f t="shared" si="0"/>
        <v>0.95483870967741935</v>
      </c>
      <c r="J20" s="13" t="str">
        <f t="shared" si="1"/>
        <v>Satisfactorio</v>
      </c>
    </row>
    <row r="21" spans="1:10" x14ac:dyDescent="0.25">
      <c r="A21" s="5" t="s">
        <v>19</v>
      </c>
      <c r="B21" s="6">
        <v>44561</v>
      </c>
      <c r="C21" s="7" t="s">
        <v>23</v>
      </c>
      <c r="D21" s="7" t="s">
        <v>12</v>
      </c>
      <c r="E21" s="9">
        <v>0.5</v>
      </c>
      <c r="F21" s="9">
        <v>0.47289999999999999</v>
      </c>
      <c r="G21" s="10" t="s">
        <v>13</v>
      </c>
      <c r="H21" s="11">
        <f>+IFERROR(IF(G21="Creciente",IF(AND(F21&lt;0,E21&lt;0),1-(F21-E21)/E21,IF(F21&lt;0,F21/E21,IF(E21&lt;0,1+((F21-E21)/F21),F21/E21))),IF(AND(F21&lt;0,E21&lt;0),(E21*-1)/(F21*-1),IF(F21&lt;0,(F21-E21)/F21,IF(E21&lt;0,-1+(F21-E21)/E21,IF(G21="Decreciente",1+(E21-F21)/E21,F21/E21))))),"N/A")</f>
        <v>0.94579999999999997</v>
      </c>
      <c r="I21" s="12">
        <f t="shared" si="0"/>
        <v>0.94579999999999997</v>
      </c>
      <c r="J21" s="13" t="str">
        <f t="shared" si="1"/>
        <v>Tolerable</v>
      </c>
    </row>
    <row r="22" spans="1:10" x14ac:dyDescent="0.25">
      <c r="A22" s="5" t="s">
        <v>20</v>
      </c>
      <c r="B22" s="6">
        <v>44561</v>
      </c>
      <c r="C22" s="7" t="s">
        <v>23</v>
      </c>
      <c r="D22" s="7" t="s">
        <v>12</v>
      </c>
      <c r="E22" s="9">
        <v>0.67789999999999995</v>
      </c>
      <c r="F22" s="9">
        <v>1.9856</v>
      </c>
      <c r="G22" s="10" t="s">
        <v>13</v>
      </c>
      <c r="H22" s="11">
        <f>+IFERROR(IF(G22="Creciente",IF(AND(F22&lt;0,E22&lt;0),1-(F22-E22)/E22,IF(F22&lt;0,F22/E22,IF(E22&lt;0,1+((F22-E22)/F22),F22/E22))),IF(AND(F22&lt;0,E22&lt;0),(E22*-1)/(F22*-1),IF(F22&lt;0,(F22-E22)/F22,IF(E22&lt;0,-1+(F22-E22)/E22,IF(G22="Decreciente",1+(E22-F22)/E22,F22/E22))))),"N/A")</f>
        <v>2.9290455819442398</v>
      </c>
      <c r="I22" s="12">
        <f t="shared" si="0"/>
        <v>1.2</v>
      </c>
      <c r="J22" s="13" t="str">
        <f t="shared" si="1"/>
        <v>Sobresaliente</v>
      </c>
    </row>
    <row r="23" spans="1:10" x14ac:dyDescent="0.25">
      <c r="A23" s="5" t="s">
        <v>21</v>
      </c>
      <c r="B23" s="6">
        <v>44561</v>
      </c>
      <c r="C23" s="7" t="s">
        <v>23</v>
      </c>
      <c r="D23" s="7" t="s">
        <v>12</v>
      </c>
      <c r="E23" s="9">
        <v>0.112</v>
      </c>
      <c r="F23" s="9">
        <v>8.3799999999999999E-2</v>
      </c>
      <c r="G23" s="10" t="s">
        <v>13</v>
      </c>
      <c r="H23" s="11">
        <f>+IFERROR(IF(G23="Creciente",IF(AND(F23&lt;0,E23&lt;0),1-(F23-E23)/E23,IF(F23&lt;0,F23/E23,IF(E23&lt;0,1+((F23-E23)/F23),F23/E23))),IF(AND(F23&lt;0,E23&lt;0),(E23*-1)/(F23*-1),IF(F23&lt;0,(F23-E23)/F23,IF(E23&lt;0,-1+(F23-E23)/E23,IF(G23="Decreciente",1+(E23-F23)/E23,F23/E23))))),"N/A")</f>
        <v>0.74821428571428572</v>
      </c>
      <c r="I23" s="12">
        <f t="shared" si="0"/>
        <v>0.74821428571428572</v>
      </c>
      <c r="J23" s="13" t="str">
        <f t="shared" si="1"/>
        <v>Incumple</v>
      </c>
    </row>
    <row r="24" spans="1:10" x14ac:dyDescent="0.25">
      <c r="A24" s="5" t="s">
        <v>10</v>
      </c>
      <c r="B24" s="6">
        <v>44561</v>
      </c>
      <c r="C24" s="7" t="s">
        <v>24</v>
      </c>
      <c r="D24" s="7" t="s">
        <v>12</v>
      </c>
      <c r="E24" s="8">
        <v>1.595</v>
      </c>
      <c r="F24" s="9">
        <v>1.7205999999999999</v>
      </c>
      <c r="G24" s="10" t="s">
        <v>13</v>
      </c>
      <c r="H24" s="11">
        <f>+IFERROR(IF(G24="Creciente",IF(AND(F24&lt;0,E24&lt;0),1-(F24-E24)/E24,IF(F24&lt;0,F24/E24,IF(E24&lt;0,1+((F24-E24)/F24),F24/E24))),IF(AND(F24&lt;0,E24&lt;0),(E24*-1)/(F24*-1),IF(F24&lt;0,(F24-E24)/F24,IF(E24&lt;0,-1+(F24-E24)/E24,IF(G24="Decreciente",1+(E24-F24)/E24,F24/E24))))),"N/A")</f>
        <v>1.0787460815047021</v>
      </c>
      <c r="I24" s="12">
        <f t="shared" si="0"/>
        <v>1.0787460815047021</v>
      </c>
      <c r="J24" s="13" t="str">
        <f t="shared" si="1"/>
        <v>Sobresaliente</v>
      </c>
    </row>
    <row r="25" spans="1:10" x14ac:dyDescent="0.25">
      <c r="A25" s="5" t="s">
        <v>15</v>
      </c>
      <c r="B25" s="6">
        <v>44561</v>
      </c>
      <c r="C25" s="7" t="s">
        <v>24</v>
      </c>
      <c r="D25" s="7" t="s">
        <v>12</v>
      </c>
      <c r="E25" s="9">
        <v>1</v>
      </c>
      <c r="F25" s="9">
        <v>1.0874999999999999</v>
      </c>
      <c r="G25" s="10" t="s">
        <v>16</v>
      </c>
      <c r="H25" s="11">
        <f>+IFERROR(IF(G25="Creciente",IF(AND(F25&lt;0,E25&lt;0),1-(F25-E25)/E25,IF(F25&lt;0,F25/E25,IF(E25&lt;0,1+((F25-E25)/F25),F25/E25))),IF(AND(F25&lt;0,E25&lt;0),(E25*-1)/(F25*-1),IF(F25&lt;0,(F25-E25)/F25,IF(E25&lt;0,-1+(F25-E25)/E25,IF(G25="Decreciente",1+(E25-F25)/E25,F25/E25))))),"N/A")</f>
        <v>0.91250000000000009</v>
      </c>
      <c r="I25" s="12">
        <f t="shared" si="0"/>
        <v>0.91250000000000009</v>
      </c>
      <c r="J25" s="13" t="str">
        <f t="shared" si="1"/>
        <v>Tolerable</v>
      </c>
    </row>
    <row r="26" spans="1:10" x14ac:dyDescent="0.25">
      <c r="A26" s="5" t="s">
        <v>17</v>
      </c>
      <c r="B26" s="6">
        <v>44561</v>
      </c>
      <c r="C26" s="7" t="s">
        <v>24</v>
      </c>
      <c r="D26" s="7" t="s">
        <v>12</v>
      </c>
      <c r="E26" s="9">
        <v>0.47189999999999999</v>
      </c>
      <c r="F26" s="9">
        <v>0.4909</v>
      </c>
      <c r="G26" s="10" t="s">
        <v>16</v>
      </c>
      <c r="H26" s="11">
        <f>+IFERROR(IF(G26="Creciente",IF(AND(F26&lt;0,E26&lt;0),1-(F26-E26)/E26,IF(F26&lt;0,F26/E26,IF(E26&lt;0,1+((F26-E26)/F26),F26/E26))),IF(AND(F26&lt;0,E26&lt;0),(E26*-1)/(F26*-1),IF(F26&lt;0,(F26-E26)/F26,IF(E26&lt;0,-1+(F26-E26)/E26,IF(G26="Decreciente",1+(E26-F26)/E26,F26/E26))))),"N/A")</f>
        <v>0.95973723246450515</v>
      </c>
      <c r="I26" s="12">
        <f t="shared" si="0"/>
        <v>0.95973723246450515</v>
      </c>
      <c r="J26" s="13" t="str">
        <f t="shared" si="1"/>
        <v>Satisfactorio</v>
      </c>
    </row>
    <row r="27" spans="1:10" x14ac:dyDescent="0.25">
      <c r="A27" s="5" t="s">
        <v>18</v>
      </c>
      <c r="B27" s="6">
        <v>44561</v>
      </c>
      <c r="C27" s="7" t="s">
        <v>24</v>
      </c>
      <c r="D27" s="7" t="s">
        <v>12</v>
      </c>
      <c r="E27" s="14">
        <v>4.6500000000000004</v>
      </c>
      <c r="F27" s="14">
        <v>4.41</v>
      </c>
      <c r="G27" s="10" t="s">
        <v>13</v>
      </c>
      <c r="H27" s="11">
        <f>+IFERROR(IF(G27="Creciente",IF(AND(F27&lt;0,E27&lt;0),1-(F27-E27)/E27,IF(F27&lt;0,F27/E27,IF(E27&lt;0,1+((F27-E27)/F27),F27/E27))),IF(AND(F27&lt;0,E27&lt;0),(E27*-1)/(F27*-1),IF(F27&lt;0,(F27-E27)/F27,IF(E27&lt;0,-1+(F27-E27)/E27,IF(G27="Decreciente",1+(E27-F27)/E27,F27/E27))))),"N/A")</f>
        <v>0.94838709677419353</v>
      </c>
      <c r="I27" s="12">
        <f t="shared" si="0"/>
        <v>0.94838709677419353</v>
      </c>
      <c r="J27" s="13" t="str">
        <f t="shared" si="1"/>
        <v>Tolerable</v>
      </c>
    </row>
    <row r="28" spans="1:10" x14ac:dyDescent="0.25">
      <c r="A28" s="5" t="s">
        <v>19</v>
      </c>
      <c r="B28" s="6">
        <v>44561</v>
      </c>
      <c r="C28" s="7" t="s">
        <v>24</v>
      </c>
      <c r="D28" s="7" t="s">
        <v>12</v>
      </c>
      <c r="E28" s="9">
        <v>0.5</v>
      </c>
      <c r="F28" s="16">
        <v>0.54110000000000003</v>
      </c>
      <c r="G28" s="10" t="s">
        <v>13</v>
      </c>
      <c r="H28" s="11">
        <f>+IFERROR(IF(G28="Creciente",IF(AND(F28&lt;0,E28&lt;0),1-(F28-E28)/E28,IF(F28&lt;0,F28/E28,IF(E28&lt;0,1+((F28-E28)/F28),F28/E28))),IF(AND(F28&lt;0,E28&lt;0),(E28*-1)/(F28*-1),IF(F28&lt;0,(F28-E28)/F28,IF(E28&lt;0,-1+(F28-E28)/E28,IF(G28="Decreciente",1+(E28-F28)/E28,F28/E28))))),"N/A")</f>
        <v>1.0822000000000001</v>
      </c>
      <c r="I28" s="12">
        <f t="shared" si="0"/>
        <v>1.0822000000000001</v>
      </c>
      <c r="J28" s="13" t="str">
        <f t="shared" si="1"/>
        <v>Sobresaliente</v>
      </c>
    </row>
    <row r="29" spans="1:10" x14ac:dyDescent="0.25">
      <c r="A29" s="5" t="s">
        <v>20</v>
      </c>
      <c r="B29" s="6">
        <v>44561</v>
      </c>
      <c r="C29" s="7" t="s">
        <v>24</v>
      </c>
      <c r="D29" s="7" t="s">
        <v>12</v>
      </c>
      <c r="E29" s="9">
        <v>1.6047</v>
      </c>
      <c r="F29" s="9">
        <v>1.3501000000000001</v>
      </c>
      <c r="G29" s="10" t="s">
        <v>13</v>
      </c>
      <c r="H29" s="11">
        <f>+IFERROR(IF(G29="Creciente",IF(AND(F29&lt;0,E29&lt;0),1-(F29-E29)/E29,IF(F29&lt;0,F29/E29,IF(E29&lt;0,1+((F29-E29)/F29),F29/E29))),IF(AND(F29&lt;0,E29&lt;0),(E29*-1)/(F29*-1),IF(F29&lt;0,(F29-E29)/F29,IF(E29&lt;0,-1+(F29-E29)/E29,IF(G29="Decreciente",1+(E29-F29)/E29,F29/E29))))),"N/A")</f>
        <v>0.84134106063438652</v>
      </c>
      <c r="I29" s="12">
        <f t="shared" si="0"/>
        <v>0.84134106063438652</v>
      </c>
      <c r="J29" s="13" t="str">
        <f t="shared" si="1"/>
        <v>Tolerable</v>
      </c>
    </row>
    <row r="30" spans="1:10" x14ac:dyDescent="0.25">
      <c r="A30" s="5" t="s">
        <v>21</v>
      </c>
      <c r="B30" s="6">
        <v>44561</v>
      </c>
      <c r="C30" s="7" t="s">
        <v>24</v>
      </c>
      <c r="D30" s="7" t="s">
        <v>12</v>
      </c>
      <c r="E30" s="9">
        <v>0.27760000000000001</v>
      </c>
      <c r="F30" s="9">
        <v>0.1996</v>
      </c>
      <c r="G30" s="10" t="s">
        <v>13</v>
      </c>
      <c r="H30" s="11">
        <f>+IFERROR(IF(G30="Creciente",IF(AND(F30&lt;0,E30&lt;0),1-(F30-E30)/E30,IF(F30&lt;0,F30/E30,IF(E30&lt;0,1+((F30-E30)/F30),F30/E30))),IF(AND(F30&lt;0,E30&lt;0),(E30*-1)/(F30*-1),IF(F30&lt;0,(F30-E30)/F30,IF(E30&lt;0,-1+(F30-E30)/E30,IF(G30="Decreciente",1+(E30-F30)/E30,F30/E30))))),"N/A")</f>
        <v>0.71902017291066278</v>
      </c>
      <c r="I30" s="12">
        <f t="shared" si="0"/>
        <v>0.71902017291066278</v>
      </c>
      <c r="J30" s="13" t="str">
        <f t="shared" si="1"/>
        <v>Incumple</v>
      </c>
    </row>
    <row r="31" spans="1:10" x14ac:dyDescent="0.25">
      <c r="A31" s="5" t="s">
        <v>10</v>
      </c>
      <c r="B31" s="6">
        <v>44561</v>
      </c>
      <c r="C31" s="7" t="s">
        <v>25</v>
      </c>
      <c r="D31" s="7" t="s">
        <v>12</v>
      </c>
      <c r="E31" s="9">
        <v>1.2797000000000001</v>
      </c>
      <c r="F31" s="9">
        <v>1.8875</v>
      </c>
      <c r="G31" s="10" t="s">
        <v>13</v>
      </c>
      <c r="H31" s="11">
        <f>+IFERROR(IF(G31="Creciente",IF(AND(F31&lt;0,E31&lt;0),1-(F31-E31)/E31,IF(F31&lt;0,F31/E31,IF(E31&lt;0,1+((F31-E31)/F31),F31/E31))),IF(AND(F31&lt;0,E31&lt;0),(E31*-1)/(F31*-1),IF(F31&lt;0,(F31-E31)/F31,IF(E31&lt;0,-1+(F31-E31)/E31,IF(G31="Decreciente",1+(E31-F31)/E31,F31/E31))))),"N/A")</f>
        <v>1.4749550675939673</v>
      </c>
      <c r="I31" s="12">
        <f t="shared" si="0"/>
        <v>1.2</v>
      </c>
      <c r="J31" s="13" t="str">
        <f t="shared" si="1"/>
        <v>Sobresaliente</v>
      </c>
    </row>
    <row r="32" spans="1:10" x14ac:dyDescent="0.25">
      <c r="A32" s="5" t="s">
        <v>14</v>
      </c>
      <c r="B32" s="6">
        <v>44561</v>
      </c>
      <c r="C32" s="7" t="s">
        <v>25</v>
      </c>
      <c r="D32" s="7" t="s">
        <v>12</v>
      </c>
      <c r="E32" s="9">
        <v>5.7599999999999998E-2</v>
      </c>
      <c r="F32" s="9">
        <v>0.18940000000000001</v>
      </c>
      <c r="G32" s="10" t="s">
        <v>13</v>
      </c>
      <c r="H32" s="11">
        <f>+IFERROR(IF(G32="Creciente",IF(AND(F32&lt;0,E32&lt;0),1-(F32-E32)/E32,IF(F32&lt;0,F32/E32,IF(E32&lt;0,1+((F32-E32)/F32),F32/E32))),IF(AND(F32&lt;0,E32&lt;0),(E32*-1)/(F32*-1),IF(F32&lt;0,(F32-E32)/F32,IF(E32&lt;0,-1+(F32-E32)/E32,IF(G32="Decreciente",1+(E32-F32)/E32,F32/E32))))),"N/A")</f>
        <v>3.2881944444444446</v>
      </c>
      <c r="I32" s="12">
        <f t="shared" si="0"/>
        <v>1.2</v>
      </c>
      <c r="J32" s="13" t="str">
        <f t="shared" si="1"/>
        <v>Sobresaliente</v>
      </c>
    </row>
    <row r="33" spans="1:10" x14ac:dyDescent="0.25">
      <c r="A33" s="5" t="s">
        <v>15</v>
      </c>
      <c r="B33" s="6">
        <v>44561</v>
      </c>
      <c r="C33" s="7" t="s">
        <v>25</v>
      </c>
      <c r="D33" s="7" t="s">
        <v>12</v>
      </c>
      <c r="E33" s="9">
        <v>1</v>
      </c>
      <c r="F33" s="9">
        <v>1.0899000000000001</v>
      </c>
      <c r="G33" s="10" t="s">
        <v>16</v>
      </c>
      <c r="H33" s="11">
        <f>+IFERROR(IF(G33="Creciente",IF(AND(F33&lt;0,E33&lt;0),1-(F33-E33)/E33,IF(F33&lt;0,F33/E33,IF(E33&lt;0,1+((F33-E33)/F33),F33/E33))),IF(AND(F33&lt;0,E33&lt;0),(E33*-1)/(F33*-1),IF(F33&lt;0,(F33-E33)/F33,IF(E33&lt;0,-1+(F33-E33)/E33,IF(G33="Decreciente",1+(E33-F33)/E33,F33/E33))))),"N/A")</f>
        <v>0.91009999999999991</v>
      </c>
      <c r="I33" s="12">
        <f t="shared" si="0"/>
        <v>0.91009999999999991</v>
      </c>
      <c r="J33" s="13" t="str">
        <f t="shared" si="1"/>
        <v>Tolerable</v>
      </c>
    </row>
    <row r="34" spans="1:10" x14ac:dyDescent="0.25">
      <c r="A34" s="5" t="s">
        <v>10</v>
      </c>
      <c r="B34" s="6">
        <v>44561</v>
      </c>
      <c r="C34" s="7" t="s">
        <v>26</v>
      </c>
      <c r="D34" s="7" t="s">
        <v>12</v>
      </c>
      <c r="E34" s="8">
        <v>8.7499999999999994E-2</v>
      </c>
      <c r="F34" s="9">
        <v>1.1285000000000001</v>
      </c>
      <c r="G34" s="10" t="s">
        <v>13</v>
      </c>
      <c r="H34" s="11">
        <f>+IFERROR(IF(G34="Creciente",IF(AND(F34&lt;0,E34&lt;0),1-(F34-E34)/E34,IF(F34&lt;0,F34/E34,IF(E34&lt;0,1+((F34-E34)/F34),F34/E34))),IF(AND(F34&lt;0,E34&lt;0),(E34*-1)/(F34*-1),IF(F34&lt;0,(F34-E34)/F34,IF(E34&lt;0,-1+(F34-E34)/E34,IF(G34="Decreciente",1+(E34-F34)/E34,F34/E34))))),"N/A")</f>
        <v>12.897142857142859</v>
      </c>
      <c r="I34" s="12">
        <f t="shared" si="0"/>
        <v>1.2</v>
      </c>
      <c r="J34" s="13" t="str">
        <f t="shared" si="1"/>
        <v>Sobresaliente</v>
      </c>
    </row>
    <row r="35" spans="1:10" x14ac:dyDescent="0.25">
      <c r="A35" s="5" t="s">
        <v>15</v>
      </c>
      <c r="B35" s="6">
        <v>44561</v>
      </c>
      <c r="C35" s="7" t="s">
        <v>26</v>
      </c>
      <c r="D35" s="7" t="s">
        <v>12</v>
      </c>
      <c r="E35" s="9">
        <v>1</v>
      </c>
      <c r="F35" s="9">
        <v>1.7778</v>
      </c>
      <c r="G35" s="10" t="s">
        <v>16</v>
      </c>
      <c r="H35" s="11">
        <f>+IFERROR(IF(G35="Creciente",IF(AND(F35&lt;0,E35&lt;0),1-(F35-E35)/E35,IF(F35&lt;0,F35/E35,IF(E35&lt;0,1+((F35-E35)/F35),F35/E35))),IF(AND(F35&lt;0,E35&lt;0),(E35*-1)/(F35*-1),IF(F35&lt;0,(F35-E35)/F35,IF(E35&lt;0,-1+(F35-E35)/E35,IF(G35="Decreciente",1+(E35-F35)/E35,F35/E35))))),"N/A")</f>
        <v>0.22219999999999995</v>
      </c>
      <c r="I35" s="12">
        <f t="shared" si="0"/>
        <v>0.22219999999999995</v>
      </c>
      <c r="J35" s="13" t="str">
        <f t="shared" si="1"/>
        <v>Incumple</v>
      </c>
    </row>
    <row r="36" spans="1:10" x14ac:dyDescent="0.25">
      <c r="A36" s="5" t="s">
        <v>17</v>
      </c>
      <c r="B36" s="6">
        <v>44561</v>
      </c>
      <c r="C36" s="7" t="s">
        <v>26</v>
      </c>
      <c r="D36" s="7" t="s">
        <v>12</v>
      </c>
      <c r="E36" s="9">
        <v>0.26090000000000002</v>
      </c>
      <c r="F36" s="9">
        <v>0.1865</v>
      </c>
      <c r="G36" s="10" t="s">
        <v>16</v>
      </c>
      <c r="H36" s="11">
        <f>+IFERROR(IF(G36="Creciente",IF(AND(F36&lt;0,E36&lt;0),1-(F36-E36)/E36,IF(F36&lt;0,F36/E36,IF(E36&lt;0,1+((F36-E36)/F36),F36/E36))),IF(AND(F36&lt;0,E36&lt;0),(E36*-1)/(F36*-1),IF(F36&lt;0,(F36-E36)/F36,IF(E36&lt;0,-1+(F36-E36)/E36,IF(G36="Decreciente",1+(E36-F36)/E36,F36/E36))))),"N/A")</f>
        <v>1.2851667305481027</v>
      </c>
      <c r="I36" s="12">
        <f t="shared" si="0"/>
        <v>1.2</v>
      </c>
      <c r="J36" s="13" t="str">
        <f t="shared" si="1"/>
        <v>Sobresaliente</v>
      </c>
    </row>
    <row r="37" spans="1:10" x14ac:dyDescent="0.25">
      <c r="A37" s="5" t="s">
        <v>18</v>
      </c>
      <c r="B37" s="6">
        <v>44561</v>
      </c>
      <c r="C37" s="7" t="s">
        <v>26</v>
      </c>
      <c r="D37" s="7" t="s">
        <v>12</v>
      </c>
      <c r="E37" s="14">
        <v>4.6500000000000004</v>
      </c>
      <c r="F37" s="14">
        <v>4.37</v>
      </c>
      <c r="G37" s="10" t="s">
        <v>13</v>
      </c>
      <c r="H37" s="11">
        <f>+IFERROR(IF(G37="Creciente",IF(AND(F37&lt;0,E37&lt;0),1-(F37-E37)/E37,IF(F37&lt;0,F37/E37,IF(E37&lt;0,1+((F37-E37)/F37),F37/E37))),IF(AND(F37&lt;0,E37&lt;0),(E37*-1)/(F37*-1),IF(F37&lt;0,(F37-E37)/F37,IF(E37&lt;0,-1+(F37-E37)/E37,IF(G37="Decreciente",1+(E37-F37)/E37,F37/E37))))),"N/A")</f>
        <v>0.93978494623655906</v>
      </c>
      <c r="I37" s="12">
        <f t="shared" si="0"/>
        <v>0.93978494623655906</v>
      </c>
      <c r="J37" s="13" t="str">
        <f t="shared" si="1"/>
        <v>Tolerable</v>
      </c>
    </row>
    <row r="38" spans="1:10" x14ac:dyDescent="0.25">
      <c r="A38" s="5" t="s">
        <v>19</v>
      </c>
      <c r="B38" s="6">
        <v>44561</v>
      </c>
      <c r="C38" s="7" t="s">
        <v>26</v>
      </c>
      <c r="D38" s="7" t="s">
        <v>12</v>
      </c>
      <c r="E38" s="16">
        <v>0.5</v>
      </c>
      <c r="F38" s="16">
        <v>0.438</v>
      </c>
      <c r="G38" s="10" t="s">
        <v>13</v>
      </c>
      <c r="H38" s="11">
        <f>+IFERROR(IF(G38="Creciente",IF(AND(F38&lt;0,E38&lt;0),1-(F38-E38)/E38,IF(F38&lt;0,F38/E38,IF(E38&lt;0,1+((F38-E38)/F38),F38/E38))),IF(AND(F38&lt;0,E38&lt;0),(E38*-1)/(F38*-1),IF(F38&lt;0,(F38-E38)/F38,IF(E38&lt;0,-1+(F38-E38)/E38,IF(G38="Decreciente",1+(E38-F38)/E38,F38/E38))))),"N/A")</f>
        <v>0.876</v>
      </c>
      <c r="I38" s="12">
        <f t="shared" si="0"/>
        <v>0.876</v>
      </c>
      <c r="J38" s="13" t="str">
        <f t="shared" si="1"/>
        <v>Tolerable</v>
      </c>
    </row>
    <row r="39" spans="1:10" x14ac:dyDescent="0.25">
      <c r="A39" s="5" t="s">
        <v>20</v>
      </c>
      <c r="B39" s="6">
        <v>44561</v>
      </c>
      <c r="C39" s="7" t="s">
        <v>26</v>
      </c>
      <c r="D39" s="7" t="s">
        <v>12</v>
      </c>
      <c r="E39" s="9">
        <v>0.1467</v>
      </c>
      <c r="F39" s="9">
        <v>1.3137000000000001</v>
      </c>
      <c r="G39" s="10" t="s">
        <v>13</v>
      </c>
      <c r="H39" s="11">
        <f>+IFERROR(IF(G39="Creciente",IF(AND(F39&lt;0,E39&lt;0),1-(F39-E39)/E39,IF(F39&lt;0,F39/E39,IF(E39&lt;0,1+((F39-E39)/F39),F39/E39))),IF(AND(F39&lt;0,E39&lt;0),(E39*-1)/(F39*-1),IF(F39&lt;0,(F39-E39)/F39,IF(E39&lt;0,-1+(F39-E39)/E39,IF(G39="Decreciente",1+(E39-F39)/E39,F39/E39))))),"N/A")</f>
        <v>8.9550102249488752</v>
      </c>
      <c r="I39" s="12">
        <f t="shared" si="0"/>
        <v>1.2</v>
      </c>
      <c r="J39" s="13" t="str">
        <f t="shared" si="1"/>
        <v>Sobresaliente</v>
      </c>
    </row>
    <row r="40" spans="1:10" x14ac:dyDescent="0.25">
      <c r="A40" s="5" t="s">
        <v>21</v>
      </c>
      <c r="B40" s="6">
        <v>44561</v>
      </c>
      <c r="C40" s="7" t="s">
        <v>26</v>
      </c>
      <c r="D40" s="7" t="s">
        <v>12</v>
      </c>
      <c r="E40" s="9">
        <v>0.2331</v>
      </c>
      <c r="F40" s="9">
        <v>0.12859999999999999</v>
      </c>
      <c r="G40" s="10" t="s">
        <v>13</v>
      </c>
      <c r="H40" s="11">
        <f>+IFERROR(IF(G40="Creciente",IF(AND(F40&lt;0,E40&lt;0),1-(F40-E40)/E40,IF(F40&lt;0,F40/E40,IF(E40&lt;0,1+((F40-E40)/F40),F40/E40))),IF(AND(F40&lt;0,E40&lt;0),(E40*-1)/(F40*-1),IF(F40&lt;0,(F40-E40)/F40,IF(E40&lt;0,-1+(F40-E40)/E40,IF(G40="Decreciente",1+(E40-F40)/E40,F40/E40))))),"N/A")</f>
        <v>0.55169455169455162</v>
      </c>
      <c r="I40" s="12">
        <f t="shared" si="0"/>
        <v>0.55169455169455162</v>
      </c>
      <c r="J40" s="13" t="str">
        <f t="shared" si="1"/>
        <v>Incumple</v>
      </c>
    </row>
    <row r="41" spans="1:10" x14ac:dyDescent="0.25">
      <c r="A41" s="5" t="s">
        <v>10</v>
      </c>
      <c r="B41" s="6">
        <v>44561</v>
      </c>
      <c r="C41" s="7" t="s">
        <v>27</v>
      </c>
      <c r="D41" s="7" t="s">
        <v>28</v>
      </c>
      <c r="E41" s="8">
        <v>0.50349999999999995</v>
      </c>
      <c r="F41" s="9">
        <v>0.61560000000000004</v>
      </c>
      <c r="G41" s="10" t="s">
        <v>13</v>
      </c>
      <c r="H41" s="11">
        <f>+IFERROR(IF(G41="Creciente",IF(AND(F41&lt;0,E41&lt;0),1-(F41-E41)/E41,IF(F41&lt;0,F41/E41,IF(E41&lt;0,1+((F41-E41)/F41),F41/E41))),IF(AND(F41&lt;0,E41&lt;0),(E41*-1)/(F41*-1),IF(F41&lt;0,(F41-E41)/F41,IF(E41&lt;0,-1+(F41-E41)/E41,IF(G41="Decreciente",1+(E41-F41)/E41,F41/E41))))),"N/A")</f>
        <v>1.2226415094339624</v>
      </c>
      <c r="I41" s="12">
        <f t="shared" si="0"/>
        <v>1.2</v>
      </c>
      <c r="J41" s="13" t="str">
        <f t="shared" si="1"/>
        <v>Sobresaliente</v>
      </c>
    </row>
    <row r="42" spans="1:10" x14ac:dyDescent="0.25">
      <c r="A42" s="5" t="s">
        <v>15</v>
      </c>
      <c r="B42" s="6">
        <v>44561</v>
      </c>
      <c r="C42" s="7" t="s">
        <v>27</v>
      </c>
      <c r="D42" s="7" t="s">
        <v>28</v>
      </c>
      <c r="E42" s="9">
        <v>1</v>
      </c>
      <c r="F42" s="9">
        <v>0.97829999999999995</v>
      </c>
      <c r="G42" s="10" t="s">
        <v>16</v>
      </c>
      <c r="H42" s="11">
        <f>+IFERROR(IF(G42="Creciente",IF(AND(F42&lt;0,E42&lt;0),1-(F42-E42)/E42,IF(F42&lt;0,F42/E42,IF(E42&lt;0,1+((F42-E42)/F42),F42/E42))),IF(AND(F42&lt;0,E42&lt;0),(E42*-1)/(F42*-1),IF(F42&lt;0,(F42-E42)/F42,IF(E42&lt;0,-1+(F42-E42)/E42,IF(G42="Decreciente",1+(E42-F42)/E42,F42/E42))))),"N/A")</f>
        <v>1.0217000000000001</v>
      </c>
      <c r="I42" s="12">
        <f t="shared" si="0"/>
        <v>1.0217000000000001</v>
      </c>
      <c r="J42" s="13" t="str">
        <f t="shared" si="1"/>
        <v>Sobresaliente</v>
      </c>
    </row>
    <row r="43" spans="1:10" x14ac:dyDescent="0.25">
      <c r="A43" s="5" t="s">
        <v>17</v>
      </c>
      <c r="B43" s="6">
        <v>44561</v>
      </c>
      <c r="C43" s="7" t="s">
        <v>27</v>
      </c>
      <c r="D43" s="7" t="s">
        <v>28</v>
      </c>
      <c r="E43" s="9">
        <v>5.7000000000000002E-2</v>
      </c>
      <c r="F43" s="9">
        <v>-3.5799999999999998E-2</v>
      </c>
      <c r="G43" s="10" t="s">
        <v>16</v>
      </c>
      <c r="H43" s="11">
        <f>+IFERROR(IF(G43="Creciente",IF(AND(F43&lt;0,E43&lt;0),1-(F43-E43)/E43,IF(F43&lt;0,F43/E43,IF(E43&lt;0,1+((F43-E43)/F43),F43/E43))),IF(AND(F43&lt;0,E43&lt;0),(E43*-1)/(F43*-1),IF(F43&lt;0,(F43-E43)/F43,IF(E43&lt;0,-1+(F43-E43)/E43,IF(G43="Decreciente",1+(E43-F43)/E43,F43/E43))))),"N/A")</f>
        <v>2.5921787709497206</v>
      </c>
      <c r="I43" s="12">
        <f t="shared" si="0"/>
        <v>1.2</v>
      </c>
      <c r="J43" s="13" t="str">
        <f t="shared" si="1"/>
        <v>Sobresaliente</v>
      </c>
    </row>
    <row r="44" spans="1:10" x14ac:dyDescent="0.25">
      <c r="A44" s="5" t="s">
        <v>18</v>
      </c>
      <c r="B44" s="6">
        <v>44561</v>
      </c>
      <c r="C44" s="7" t="s">
        <v>27</v>
      </c>
      <c r="D44" s="7" t="s">
        <v>28</v>
      </c>
      <c r="E44" s="14">
        <v>4.6500000000000004</v>
      </c>
      <c r="F44" s="14">
        <v>4.7</v>
      </c>
      <c r="G44" s="10" t="s">
        <v>13</v>
      </c>
      <c r="H44" s="11">
        <f>+IFERROR(IF(G44="Creciente",IF(AND(F44&lt;0,E44&lt;0),1-(F44-E44)/E44,IF(F44&lt;0,F44/E44,IF(E44&lt;0,1+((F44-E44)/F44),F44/E44))),IF(AND(F44&lt;0,E44&lt;0),(E44*-1)/(F44*-1),IF(F44&lt;0,(F44-E44)/F44,IF(E44&lt;0,-1+(F44-E44)/E44,IF(G44="Decreciente",1+(E44-F44)/E44,F44/E44))))),"N/A")</f>
        <v>1.010752688172043</v>
      </c>
      <c r="I44" s="12">
        <f t="shared" si="0"/>
        <v>1.010752688172043</v>
      </c>
      <c r="J44" s="13" t="str">
        <f t="shared" si="1"/>
        <v>Sobresaliente</v>
      </c>
    </row>
    <row r="45" spans="1:10" x14ac:dyDescent="0.25">
      <c r="A45" s="5" t="s">
        <v>19</v>
      </c>
      <c r="B45" s="6">
        <v>44561</v>
      </c>
      <c r="C45" s="7" t="s">
        <v>27</v>
      </c>
      <c r="D45" s="7" t="s">
        <v>28</v>
      </c>
      <c r="E45" s="9">
        <v>0.5</v>
      </c>
      <c r="F45" s="9">
        <v>0.52429999999999999</v>
      </c>
      <c r="G45" s="10" t="s">
        <v>13</v>
      </c>
      <c r="H45" s="11">
        <f>+IFERROR(IF(G45="Creciente",IF(AND(F45&lt;0,E45&lt;0),1-(F45-E45)/E45,IF(F45&lt;0,F45/E45,IF(E45&lt;0,1+((F45-E45)/F45),F45/E45))),IF(AND(F45&lt;0,E45&lt;0),(E45*-1)/(F45*-1),IF(F45&lt;0,(F45-E45)/F45,IF(E45&lt;0,-1+(F45-E45)/E45,IF(G45="Decreciente",1+(E45-F45)/E45,F45/E45))))),"N/A")</f>
        <v>1.0486</v>
      </c>
      <c r="I45" s="12">
        <f t="shared" si="0"/>
        <v>1.0486</v>
      </c>
      <c r="J45" s="13" t="str">
        <f t="shared" si="1"/>
        <v>Sobresaliente</v>
      </c>
    </row>
    <row r="46" spans="1:10" x14ac:dyDescent="0.25">
      <c r="A46" s="5" t="s">
        <v>20</v>
      </c>
      <c r="B46" s="6">
        <v>44561</v>
      </c>
      <c r="C46" s="7" t="s">
        <v>27</v>
      </c>
      <c r="D46" s="7" t="s">
        <v>28</v>
      </c>
      <c r="E46" s="9">
        <v>0.60150000000000003</v>
      </c>
      <c r="F46" s="9">
        <v>0.18629999999999999</v>
      </c>
      <c r="G46" s="10" t="s">
        <v>13</v>
      </c>
      <c r="H46" s="11">
        <f>+IFERROR(IF(G46="Creciente",IF(AND(F46&lt;0,E46&lt;0),1-(F46-E46)/E46,IF(F46&lt;0,F46/E46,IF(E46&lt;0,1+((F46-E46)/F46),F46/E46))),IF(AND(F46&lt;0,E46&lt;0),(E46*-1)/(F46*-1),IF(F46&lt;0,(F46-E46)/F46,IF(E46&lt;0,-1+(F46-E46)/E46,IF(G46="Decreciente",1+(E46-F46)/E46,F46/E46))))),"N/A")</f>
        <v>0.30972568578553611</v>
      </c>
      <c r="I46" s="12">
        <f t="shared" si="0"/>
        <v>0.30972568578553611</v>
      </c>
      <c r="J46" s="13" t="str">
        <f t="shared" si="1"/>
        <v>Incumple</v>
      </c>
    </row>
    <row r="47" spans="1:10" x14ac:dyDescent="0.25">
      <c r="A47" s="5" t="s">
        <v>21</v>
      </c>
      <c r="B47" s="6">
        <v>44561</v>
      </c>
      <c r="C47" s="7" t="s">
        <v>27</v>
      </c>
      <c r="D47" s="7" t="s">
        <v>28</v>
      </c>
      <c r="E47" s="9">
        <v>0.25840000000000002</v>
      </c>
      <c r="F47" s="9">
        <v>0.25819999999999999</v>
      </c>
      <c r="G47" s="10" t="s">
        <v>13</v>
      </c>
      <c r="H47" s="11">
        <f>+IFERROR(IF(G47="Creciente",IF(AND(F47&lt;0,E47&lt;0),1-(F47-E47)/E47,IF(F47&lt;0,F47/E47,IF(E47&lt;0,1+((F47-E47)/F47),F47/E47))),IF(AND(F47&lt;0,E47&lt;0),(E47*-1)/(F47*-1),IF(F47&lt;0,(F47-E47)/F47,IF(E47&lt;0,-1+(F47-E47)/E47,IF(G47="Decreciente",1+(E47-F47)/E47,F47/E47))))),"N/A")</f>
        <v>0.99922600619195034</v>
      </c>
      <c r="I47" s="12">
        <f t="shared" si="0"/>
        <v>0.99922600619195034</v>
      </c>
      <c r="J47" s="13" t="str">
        <f t="shared" si="1"/>
        <v>Satisfactorio</v>
      </c>
    </row>
    <row r="48" spans="1:10" x14ac:dyDescent="0.25">
      <c r="A48" s="5" t="s">
        <v>10</v>
      </c>
      <c r="B48" s="6">
        <v>44561</v>
      </c>
      <c r="C48" s="7" t="s">
        <v>29</v>
      </c>
      <c r="D48" s="7" t="s">
        <v>28</v>
      </c>
      <c r="E48" s="8">
        <v>0.13819999999999999</v>
      </c>
      <c r="F48" s="9">
        <v>-0.24640000000000001</v>
      </c>
      <c r="G48" s="10" t="s">
        <v>13</v>
      </c>
      <c r="H48" s="11">
        <f>+IFERROR(IF(G48="Creciente",IF(AND(F48&lt;0,E48&lt;0),1-(F48-E48)/E48,IF(F48&lt;0,F48/E48,IF(E48&lt;0,1+((F48-E48)/F48),F48/E48))),IF(AND(F48&lt;0,E48&lt;0),(E48*-1)/(F48*-1),IF(F48&lt;0,(F48-E48)/F48,IF(E48&lt;0,-1+(F48-E48)/E48,IF(G48="Decreciente",1+(E48-F48)/E48,F48/E48))))),"N/A")</f>
        <v>-1.7829232995658468</v>
      </c>
      <c r="I48" s="12">
        <f t="shared" si="0"/>
        <v>0</v>
      </c>
      <c r="J48" s="13" t="str">
        <f t="shared" si="1"/>
        <v>Incumple</v>
      </c>
    </row>
    <row r="49" spans="1:10" x14ac:dyDescent="0.25">
      <c r="A49" s="5" t="s">
        <v>15</v>
      </c>
      <c r="B49" s="6">
        <v>44561</v>
      </c>
      <c r="C49" s="7" t="s">
        <v>29</v>
      </c>
      <c r="D49" s="7" t="s">
        <v>28</v>
      </c>
      <c r="E49" s="9">
        <v>1</v>
      </c>
      <c r="F49" s="9">
        <v>1.0633999999999999</v>
      </c>
      <c r="G49" s="10" t="s">
        <v>16</v>
      </c>
      <c r="H49" s="11">
        <f>+IFERROR(IF(G49="Creciente",IF(AND(F49&lt;0,E49&lt;0),1-(F49-E49)/E49,IF(F49&lt;0,F49/E49,IF(E49&lt;0,1+((F49-E49)/F49),F49/E49))),IF(AND(F49&lt;0,E49&lt;0),(E49*-1)/(F49*-1),IF(F49&lt;0,(F49-E49)/F49,IF(E49&lt;0,-1+(F49-E49)/E49,IF(G49="Decreciente",1+(E49-F49)/E49,F49/E49))))),"N/A")</f>
        <v>0.9366000000000001</v>
      </c>
      <c r="I49" s="12">
        <f t="shared" si="0"/>
        <v>0.9366000000000001</v>
      </c>
      <c r="J49" s="13" t="str">
        <f t="shared" si="1"/>
        <v>Tolerable</v>
      </c>
    </row>
    <row r="50" spans="1:10" x14ac:dyDescent="0.25">
      <c r="A50" s="5" t="s">
        <v>17</v>
      </c>
      <c r="B50" s="6">
        <v>44561</v>
      </c>
      <c r="C50" s="7" t="s">
        <v>29</v>
      </c>
      <c r="D50" s="7" t="s">
        <v>28</v>
      </c>
      <c r="E50" s="9">
        <v>0.19259999999999999</v>
      </c>
      <c r="F50" s="9">
        <v>0.49740000000000001</v>
      </c>
      <c r="G50" s="10" t="s">
        <v>16</v>
      </c>
      <c r="H50" s="11">
        <f>+IFERROR(IF(G50="Creciente",IF(AND(F50&lt;0,E50&lt;0),1-(F50-E50)/E50,IF(F50&lt;0,F50/E50,IF(E50&lt;0,1+((F50-E50)/F50),F50/E50))),IF(AND(F50&lt;0,E50&lt;0),(E50*-1)/(F50*-1),IF(F50&lt;0,(F50-E50)/F50,IF(E50&lt;0,-1+(F50-E50)/E50,IF(G50="Decreciente",1+(E50-F50)/E50,F50/E50))))),"N/A")</f>
        <v>-0.58255451713395656</v>
      </c>
      <c r="I50" s="12">
        <f t="shared" si="0"/>
        <v>0</v>
      </c>
      <c r="J50" s="13" t="str">
        <f t="shared" si="1"/>
        <v>Incumple</v>
      </c>
    </row>
    <row r="51" spans="1:10" x14ac:dyDescent="0.25">
      <c r="A51" s="5" t="s">
        <v>18</v>
      </c>
      <c r="B51" s="6">
        <v>44561</v>
      </c>
      <c r="C51" s="7" t="s">
        <v>29</v>
      </c>
      <c r="D51" s="7" t="s">
        <v>28</v>
      </c>
      <c r="E51" s="14">
        <v>4.6500000000000004</v>
      </c>
      <c r="F51" s="14">
        <v>4.72</v>
      </c>
      <c r="G51" s="10" t="s">
        <v>13</v>
      </c>
      <c r="H51" s="11">
        <f>+IFERROR(IF(G51="Creciente",IF(AND(F51&lt;0,E51&lt;0),1-(F51-E51)/E51,IF(F51&lt;0,F51/E51,IF(E51&lt;0,1+((F51-E51)/F51),F51/E51))),IF(AND(F51&lt;0,E51&lt;0),(E51*-1)/(F51*-1),IF(F51&lt;0,(F51-E51)/F51,IF(E51&lt;0,-1+(F51-E51)/E51,IF(G51="Decreciente",1+(E51-F51)/E51,F51/E51))))),"N/A")</f>
        <v>1.0150537634408601</v>
      </c>
      <c r="I51" s="12">
        <f t="shared" si="0"/>
        <v>1.0150537634408601</v>
      </c>
      <c r="J51" s="13" t="str">
        <f t="shared" si="1"/>
        <v>Sobresaliente</v>
      </c>
    </row>
    <row r="52" spans="1:10" x14ac:dyDescent="0.25">
      <c r="A52" s="5" t="s">
        <v>19</v>
      </c>
      <c r="B52" s="6">
        <v>44561</v>
      </c>
      <c r="C52" s="7" t="s">
        <v>29</v>
      </c>
      <c r="D52" s="7" t="s">
        <v>28</v>
      </c>
      <c r="E52" s="9">
        <v>0.5</v>
      </c>
      <c r="F52" s="9">
        <v>0.55489999999999995</v>
      </c>
      <c r="G52" s="10" t="s">
        <v>13</v>
      </c>
      <c r="H52" s="11">
        <f>+IFERROR(IF(G52="Creciente",IF(AND(F52&lt;0,E52&lt;0),1-(F52-E52)/E52,IF(F52&lt;0,F52/E52,IF(E52&lt;0,1+((F52-E52)/F52),F52/E52))),IF(AND(F52&lt;0,E52&lt;0),(E52*-1)/(F52*-1),IF(F52&lt;0,(F52-E52)/F52,IF(E52&lt;0,-1+(F52-E52)/E52,IF(G52="Decreciente",1+(E52-F52)/E52,F52/E52))))),"N/A")</f>
        <v>1.1097999999999999</v>
      </c>
      <c r="I52" s="12">
        <f t="shared" si="0"/>
        <v>1.1097999999999999</v>
      </c>
      <c r="J52" s="13" t="str">
        <f t="shared" si="1"/>
        <v>Sobresaliente</v>
      </c>
    </row>
    <row r="53" spans="1:10" x14ac:dyDescent="0.25">
      <c r="A53" s="5" t="s">
        <v>20</v>
      </c>
      <c r="B53" s="6">
        <v>44561</v>
      </c>
      <c r="C53" s="7" t="s">
        <v>29</v>
      </c>
      <c r="D53" s="7" t="s">
        <v>28</v>
      </c>
      <c r="E53" s="9">
        <v>-0.1585</v>
      </c>
      <c r="F53" s="9">
        <v>-8.9700000000000002E-2</v>
      </c>
      <c r="G53" s="10" t="s">
        <v>13</v>
      </c>
      <c r="H53" s="11">
        <f>+IFERROR(IF(G53="Creciente",IF(AND(F53&lt;0,E53&lt;0),1-(F53-E53)/E53,IF(F53&lt;0,F53/E53,IF(E53&lt;0,1+((F53-E53)/F53),F53/E53))),IF(AND(F53&lt;0,E53&lt;0),(E53*-1)/(F53*-1),IF(F53&lt;0,(F53-E53)/F53,IF(E53&lt;0,-1+(F53-E53)/E53,IF(G53="Decreciente",1+(E53-F53)/E53,F53/E53))))),"N/A")</f>
        <v>1.4340694006309147</v>
      </c>
      <c r="I53" s="12">
        <f t="shared" si="0"/>
        <v>1.2</v>
      </c>
      <c r="J53" s="13" t="str">
        <f t="shared" si="1"/>
        <v>Sobresaliente</v>
      </c>
    </row>
    <row r="54" spans="1:10" x14ac:dyDescent="0.25">
      <c r="A54" s="5" t="s">
        <v>21</v>
      </c>
      <c r="B54" s="6">
        <v>44561</v>
      </c>
      <c r="C54" s="7" t="s">
        <v>29</v>
      </c>
      <c r="D54" s="7" t="s">
        <v>28</v>
      </c>
      <c r="E54" s="9">
        <v>0.25840000000000002</v>
      </c>
      <c r="F54" s="9">
        <v>1.4800000000000001E-2</v>
      </c>
      <c r="G54" s="10" t="s">
        <v>13</v>
      </c>
      <c r="H54" s="11">
        <f>+IFERROR(IF(G54="Creciente",IF(AND(F54&lt;0,E54&lt;0),1-(F54-E54)/E54,IF(F54&lt;0,F54/E54,IF(E54&lt;0,1+((F54-E54)/F54),F54/E54))),IF(AND(F54&lt;0,E54&lt;0),(E54*-1)/(F54*-1),IF(F54&lt;0,(F54-E54)/F54,IF(E54&lt;0,-1+(F54-E54)/E54,IF(G54="Decreciente",1+(E54-F54)/E54,F54/E54))))),"N/A")</f>
        <v>5.727554179566563E-2</v>
      </c>
      <c r="I54" s="12">
        <f t="shared" si="0"/>
        <v>5.727554179566563E-2</v>
      </c>
      <c r="J54" s="13" t="str">
        <f t="shared" si="1"/>
        <v>Incumple</v>
      </c>
    </row>
    <row r="55" spans="1:10" x14ac:dyDescent="0.25">
      <c r="A55" s="5" t="s">
        <v>10</v>
      </c>
      <c r="B55" s="6">
        <v>44561</v>
      </c>
      <c r="C55" s="7" t="s">
        <v>30</v>
      </c>
      <c r="D55" s="7" t="s">
        <v>28</v>
      </c>
      <c r="E55" s="8">
        <v>0.69830000000000003</v>
      </c>
      <c r="F55" s="9">
        <v>0.66679999999999995</v>
      </c>
      <c r="G55" s="10" t="s">
        <v>13</v>
      </c>
      <c r="H55" s="11">
        <f>+IFERROR(IF(G55="Creciente",IF(AND(F55&lt;0,E55&lt;0),1-(F55-E55)/E55,IF(F55&lt;0,F55/E55,IF(E55&lt;0,1+((F55-E55)/F55),F55/E55))),IF(AND(F55&lt;0,E55&lt;0),(E55*-1)/(F55*-1),IF(F55&lt;0,(F55-E55)/F55,IF(E55&lt;0,-1+(F55-E55)/E55,IF(G55="Decreciente",1+(E55-F55)/E55,F55/E55))))),"N/A")</f>
        <v>0.954890448231419</v>
      </c>
      <c r="I55" s="12">
        <f t="shared" si="0"/>
        <v>0.954890448231419</v>
      </c>
      <c r="J55" s="13" t="str">
        <f t="shared" si="1"/>
        <v>Satisfactorio</v>
      </c>
    </row>
    <row r="56" spans="1:10" x14ac:dyDescent="0.25">
      <c r="A56" s="5" t="s">
        <v>15</v>
      </c>
      <c r="B56" s="6">
        <v>44561</v>
      </c>
      <c r="C56" s="7" t="s">
        <v>30</v>
      </c>
      <c r="D56" s="7" t="s">
        <v>28</v>
      </c>
      <c r="E56" s="9">
        <v>1</v>
      </c>
      <c r="F56" s="9">
        <v>0.92269999999999996</v>
      </c>
      <c r="G56" s="10" t="s">
        <v>16</v>
      </c>
      <c r="H56" s="11">
        <f>+IFERROR(IF(G56="Creciente",IF(AND(F56&lt;0,E56&lt;0),1-(F56-E56)/E56,IF(F56&lt;0,F56/E56,IF(E56&lt;0,1+((F56-E56)/F56),F56/E56))),IF(AND(F56&lt;0,E56&lt;0),(E56*-1)/(F56*-1),IF(F56&lt;0,(F56-E56)/F56,IF(E56&lt;0,-1+(F56-E56)/E56,IF(G56="Decreciente",1+(E56-F56)/E56,F56/E56))))),"N/A")</f>
        <v>1.0773000000000001</v>
      </c>
      <c r="I56" s="12">
        <f t="shared" si="0"/>
        <v>1.0773000000000001</v>
      </c>
      <c r="J56" s="13" t="str">
        <f t="shared" si="1"/>
        <v>Sobresaliente</v>
      </c>
    </row>
    <row r="57" spans="1:10" x14ac:dyDescent="0.25">
      <c r="A57" s="5" t="s">
        <v>17</v>
      </c>
      <c r="B57" s="6">
        <v>44561</v>
      </c>
      <c r="C57" s="7" t="s">
        <v>30</v>
      </c>
      <c r="D57" s="7" t="s">
        <v>28</v>
      </c>
      <c r="E57" s="9">
        <v>0.1066</v>
      </c>
      <c r="F57" s="9">
        <v>4.9700000000000001E-2</v>
      </c>
      <c r="G57" s="10" t="s">
        <v>16</v>
      </c>
      <c r="H57" s="11">
        <f>+IFERROR(IF(G57="Creciente",IF(AND(F57&lt;0,E57&lt;0),1-(F57-E57)/E57,IF(F57&lt;0,F57/E57,IF(E57&lt;0,1+((F57-E57)/F57),F57/E57))),IF(AND(F57&lt;0,E57&lt;0),(E57*-1)/(F57*-1),IF(F57&lt;0,(F57-E57)/F57,IF(E57&lt;0,-1+(F57-E57)/E57,IF(G57="Decreciente",1+(E57-F57)/E57,F57/E57))))),"N/A")</f>
        <v>1.5337711069418387</v>
      </c>
      <c r="I57" s="12">
        <f t="shared" si="0"/>
        <v>1.2</v>
      </c>
      <c r="J57" s="13" t="str">
        <f t="shared" si="1"/>
        <v>Sobresaliente</v>
      </c>
    </row>
    <row r="58" spans="1:10" x14ac:dyDescent="0.25">
      <c r="A58" s="5" t="s">
        <v>18</v>
      </c>
      <c r="B58" s="6">
        <v>44561</v>
      </c>
      <c r="C58" s="7" t="s">
        <v>30</v>
      </c>
      <c r="D58" s="7" t="s">
        <v>28</v>
      </c>
      <c r="E58" s="14">
        <v>4.6500000000000004</v>
      </c>
      <c r="F58" s="14">
        <v>4.72</v>
      </c>
      <c r="G58" s="10" t="s">
        <v>13</v>
      </c>
      <c r="H58" s="11">
        <f>+IFERROR(IF(G58="Creciente",IF(AND(F58&lt;0,E58&lt;0),1-(F58-E58)/E58,IF(F58&lt;0,F58/E58,IF(E58&lt;0,1+((F58-E58)/F58),F58/E58))),IF(AND(F58&lt;0,E58&lt;0),(E58*-1)/(F58*-1),IF(F58&lt;0,(F58-E58)/F58,IF(E58&lt;0,-1+(F58-E58)/E58,IF(G58="Decreciente",1+(E58-F58)/E58,F58/E58))))),"N/A")</f>
        <v>1.0150537634408601</v>
      </c>
      <c r="I58" s="12">
        <f t="shared" si="0"/>
        <v>1.0150537634408601</v>
      </c>
      <c r="J58" s="13" t="str">
        <f t="shared" si="1"/>
        <v>Sobresaliente</v>
      </c>
    </row>
    <row r="59" spans="1:10" x14ac:dyDescent="0.25">
      <c r="A59" s="5" t="s">
        <v>19</v>
      </c>
      <c r="B59" s="6">
        <v>44561</v>
      </c>
      <c r="C59" s="7" t="s">
        <v>30</v>
      </c>
      <c r="D59" s="7" t="s">
        <v>28</v>
      </c>
      <c r="E59" s="9">
        <v>0.5</v>
      </c>
      <c r="F59" s="9">
        <v>0.50560000000000005</v>
      </c>
      <c r="G59" s="10" t="s">
        <v>13</v>
      </c>
      <c r="H59" s="11">
        <f>+IFERROR(IF(G59="Creciente",IF(AND(F59&lt;0,E59&lt;0),1-(F59-E59)/E59,IF(F59&lt;0,F59/E59,IF(E59&lt;0,1+((F59-E59)/F59),F59/E59))),IF(AND(F59&lt;0,E59&lt;0),(E59*-1)/(F59*-1),IF(F59&lt;0,(F59-E59)/F59,IF(E59&lt;0,-1+(F59-E59)/E59,IF(G59="Decreciente",1+(E59-F59)/E59,F59/E59))))),"N/A")</f>
        <v>1.0112000000000001</v>
      </c>
      <c r="I59" s="12">
        <f t="shared" si="0"/>
        <v>1.0112000000000001</v>
      </c>
      <c r="J59" s="13" t="str">
        <f t="shared" si="1"/>
        <v>Sobresaliente</v>
      </c>
    </row>
    <row r="60" spans="1:10" x14ac:dyDescent="0.25">
      <c r="A60" s="5" t="s">
        <v>20</v>
      </c>
      <c r="B60" s="6">
        <v>44561</v>
      </c>
      <c r="C60" s="7" t="s">
        <v>30</v>
      </c>
      <c r="D60" s="7" t="s">
        <v>28</v>
      </c>
      <c r="E60" s="9">
        <v>0.51090000000000002</v>
      </c>
      <c r="F60" s="9">
        <v>0.1178</v>
      </c>
      <c r="G60" s="10" t="s">
        <v>13</v>
      </c>
      <c r="H60" s="11">
        <f>+IFERROR(IF(G60="Creciente",IF(AND(F60&lt;0,E60&lt;0),1-(F60-E60)/E60,IF(F60&lt;0,F60/E60,IF(E60&lt;0,1+((F60-E60)/F60),F60/E60))),IF(AND(F60&lt;0,E60&lt;0),(E60*-1)/(F60*-1),IF(F60&lt;0,(F60-E60)/F60,IF(E60&lt;0,-1+(F60-E60)/E60,IF(G60="Decreciente",1+(E60-F60)/E60,F60/E60))))),"N/A")</f>
        <v>0.23057349774907027</v>
      </c>
      <c r="I60" s="12">
        <f t="shared" si="0"/>
        <v>0.23057349774907027</v>
      </c>
      <c r="J60" s="13" t="str">
        <f t="shared" si="1"/>
        <v>Incumple</v>
      </c>
    </row>
    <row r="61" spans="1:10" x14ac:dyDescent="0.25">
      <c r="A61" s="5" t="s">
        <v>21</v>
      </c>
      <c r="B61" s="6">
        <v>44561</v>
      </c>
      <c r="C61" s="7" t="s">
        <v>30</v>
      </c>
      <c r="D61" s="7" t="s">
        <v>28</v>
      </c>
      <c r="E61" s="9">
        <v>0.31969999999999998</v>
      </c>
      <c r="F61" s="9">
        <v>0.32369999999999999</v>
      </c>
      <c r="G61" s="10" t="s">
        <v>13</v>
      </c>
      <c r="H61" s="11">
        <f>+IFERROR(IF(G61="Creciente",IF(AND(F61&lt;0,E61&lt;0),1-(F61-E61)/E61,IF(F61&lt;0,F61/E61,IF(E61&lt;0,1+((F61-E61)/F61),F61/E61))),IF(AND(F61&lt;0,E61&lt;0),(E61*-1)/(F61*-1),IF(F61&lt;0,(F61-E61)/F61,IF(E61&lt;0,-1+(F61-E61)/E61,IF(G61="Decreciente",1+(E61-F61)/E61,F61/E61))))),"N/A")</f>
        <v>1.0125117297466375</v>
      </c>
      <c r="I61" s="12">
        <f t="shared" si="0"/>
        <v>1.0125117297466375</v>
      </c>
      <c r="J61" s="13" t="str">
        <f t="shared" si="1"/>
        <v>Sobresaliente</v>
      </c>
    </row>
    <row r="62" spans="1:10" x14ac:dyDescent="0.25">
      <c r="A62" s="5" t="s">
        <v>10</v>
      </c>
      <c r="B62" s="6">
        <v>44561</v>
      </c>
      <c r="C62" s="7" t="s">
        <v>31</v>
      </c>
      <c r="D62" s="7" t="s">
        <v>28</v>
      </c>
      <c r="E62" s="8">
        <v>0.15890000000000001</v>
      </c>
      <c r="F62" s="9">
        <v>0.64470000000000005</v>
      </c>
      <c r="G62" s="10" t="s">
        <v>13</v>
      </c>
      <c r="H62" s="11">
        <f>+IFERROR(IF(G62="Creciente",IF(AND(F62&lt;0,E62&lt;0),1-(F62-E62)/E62,IF(F62&lt;0,F62/E62,IF(E62&lt;0,1+((F62-E62)/F62),F62/E62))),IF(AND(F62&lt;0,E62&lt;0),(E62*-1)/(F62*-1),IF(F62&lt;0,(F62-E62)/F62,IF(E62&lt;0,-1+(F62-E62)/E62,IF(G62="Decreciente",1+(E62-F62)/E62,F62/E62))))),"N/A")</f>
        <v>4.0572687224669606</v>
      </c>
      <c r="I62" s="12">
        <f t="shared" si="0"/>
        <v>1.2</v>
      </c>
      <c r="J62" s="13" t="str">
        <f t="shared" si="1"/>
        <v>Sobresaliente</v>
      </c>
    </row>
    <row r="63" spans="1:10" x14ac:dyDescent="0.25">
      <c r="A63" s="5" t="s">
        <v>14</v>
      </c>
      <c r="B63" s="6">
        <v>44561</v>
      </c>
      <c r="C63" s="7" t="s">
        <v>31</v>
      </c>
      <c r="D63" s="7" t="s">
        <v>28</v>
      </c>
      <c r="E63" s="9">
        <v>0.14460000000000001</v>
      </c>
      <c r="F63" s="9">
        <v>0.28910000000000002</v>
      </c>
      <c r="G63" s="10" t="s">
        <v>13</v>
      </c>
      <c r="H63" s="11">
        <f>+IFERROR(IF(G63="Creciente",IF(AND(F63&lt;0,E63&lt;0),1-(F63-E63)/E63,IF(F63&lt;0,F63/E63,IF(E63&lt;0,1+((F63-E63)/F63),F63/E63))),IF(AND(F63&lt;0,E63&lt;0),(E63*-1)/(F63*-1),IF(F63&lt;0,(F63-E63)/F63,IF(E63&lt;0,-1+(F63-E63)/E63,IF(G63="Decreciente",1+(E63-F63)/E63,F63/E63))))),"N/A")</f>
        <v>1.9993084370677732</v>
      </c>
      <c r="I63" s="12">
        <f t="shared" si="0"/>
        <v>1.2</v>
      </c>
      <c r="J63" s="13" t="str">
        <f t="shared" si="1"/>
        <v>Sobresaliente</v>
      </c>
    </row>
    <row r="64" spans="1:10" x14ac:dyDescent="0.25">
      <c r="A64" s="5" t="s">
        <v>15</v>
      </c>
      <c r="B64" s="6">
        <v>44561</v>
      </c>
      <c r="C64" s="7" t="s">
        <v>31</v>
      </c>
      <c r="D64" s="7" t="s">
        <v>28</v>
      </c>
      <c r="E64" s="9">
        <v>1</v>
      </c>
      <c r="F64" s="9">
        <v>1.1794</v>
      </c>
      <c r="G64" s="10" t="s">
        <v>16</v>
      </c>
      <c r="H64" s="11">
        <f>+IFERROR(IF(G64="Creciente",IF(AND(F64&lt;0,E64&lt;0),1-(F64-E64)/E64,IF(F64&lt;0,F64/E64,IF(E64&lt;0,1+((F64-E64)/F64),F64/E64))),IF(AND(F64&lt;0,E64&lt;0),(E64*-1)/(F64*-1),IF(F64&lt;0,(F64-E64)/F64,IF(E64&lt;0,-1+(F64-E64)/E64,IF(G64="Decreciente",1+(E64-F64)/E64,F64/E64))))),"N/A")</f>
        <v>0.8206</v>
      </c>
      <c r="I64" s="12">
        <f t="shared" si="0"/>
        <v>0.8206</v>
      </c>
      <c r="J64" s="13" t="str">
        <f t="shared" si="1"/>
        <v>Tolerable</v>
      </c>
    </row>
    <row r="65" spans="1:10" x14ac:dyDescent="0.25">
      <c r="A65" s="5" t="s">
        <v>18</v>
      </c>
      <c r="B65" s="6">
        <v>44561</v>
      </c>
      <c r="C65" s="7" t="s">
        <v>31</v>
      </c>
      <c r="D65" s="7" t="s">
        <v>28</v>
      </c>
      <c r="E65" s="14">
        <v>4.6500000000000004</v>
      </c>
      <c r="F65" s="14">
        <v>4.67</v>
      </c>
      <c r="G65" s="10" t="s">
        <v>13</v>
      </c>
      <c r="H65" s="11">
        <f>+IFERROR(IF(G65="Creciente",IF(AND(F65&lt;0,E65&lt;0),1-(F65-E65)/E65,IF(F65&lt;0,F65/E65,IF(E65&lt;0,1+((F65-E65)/F65),F65/E65))),IF(AND(F65&lt;0,E65&lt;0),(E65*-1)/(F65*-1),IF(F65&lt;0,(F65-E65)/F65,IF(E65&lt;0,-1+(F65-E65)/E65,IF(G65="Decreciente",1+(E65-F65)/E65,F65/E65))))),"N/A")</f>
        <v>1.0043010752688171</v>
      </c>
      <c r="I65" s="12">
        <f t="shared" si="0"/>
        <v>1.0043010752688171</v>
      </c>
      <c r="J65" s="13" t="str">
        <f t="shared" si="1"/>
        <v>Sobresaliente</v>
      </c>
    </row>
    <row r="66" spans="1:10" x14ac:dyDescent="0.25">
      <c r="A66" s="5" t="s">
        <v>19</v>
      </c>
      <c r="B66" s="6">
        <v>44561</v>
      </c>
      <c r="C66" s="7" t="s">
        <v>31</v>
      </c>
      <c r="D66" s="7" t="s">
        <v>28</v>
      </c>
      <c r="E66" s="9">
        <v>0.5</v>
      </c>
      <c r="F66" s="9">
        <v>0.501</v>
      </c>
      <c r="G66" s="10" t="s">
        <v>13</v>
      </c>
      <c r="H66" s="11">
        <f>+IFERROR(IF(G66="Creciente",IF(AND(F66&lt;0,E66&lt;0),1-(F66-E66)/E66,IF(F66&lt;0,F66/E66,IF(E66&lt;0,1+((F66-E66)/F66),F66/E66))),IF(AND(F66&lt;0,E66&lt;0),(E66*-1)/(F66*-1),IF(F66&lt;0,(F66-E66)/F66,IF(E66&lt;0,-1+(F66-E66)/E66,IF(G66="Decreciente",1+(E66-F66)/E66,F66/E66))))),"N/A")</f>
        <v>1.002</v>
      </c>
      <c r="I66" s="12">
        <f t="shared" ref="I66:I347" si="2">+IF(H66&lt;0,0%,IF(H66&gt;120%,120%,H66))</f>
        <v>1.002</v>
      </c>
      <c r="J66" s="13" t="str">
        <f t="shared" si="1"/>
        <v>Sobresaliente</v>
      </c>
    </row>
    <row r="67" spans="1:10" x14ac:dyDescent="0.25">
      <c r="A67" s="5" t="s">
        <v>20</v>
      </c>
      <c r="B67" s="6">
        <v>44561</v>
      </c>
      <c r="C67" s="7" t="s">
        <v>31</v>
      </c>
      <c r="D67" s="7" t="s">
        <v>28</v>
      </c>
      <c r="E67" s="9">
        <v>0.94</v>
      </c>
      <c r="F67" s="9">
        <v>0.41299999999999998</v>
      </c>
      <c r="G67" s="10" t="s">
        <v>13</v>
      </c>
      <c r="H67" s="11">
        <f>+IFERROR(IF(G67="Creciente",IF(AND(F67&lt;0,E67&lt;0),1-(F67-E67)/E67,IF(F67&lt;0,F67/E67,IF(E67&lt;0,1+((F67-E67)/F67),F67/E67))),IF(AND(F67&lt;0,E67&lt;0),(E67*-1)/(F67*-1),IF(F67&lt;0,(F67-E67)/F67,IF(E67&lt;0,-1+(F67-E67)/E67,IF(G67="Decreciente",1+(E67-F67)/E67,F67/E67))))),"N/A")</f>
        <v>0.43936170212765957</v>
      </c>
      <c r="I67" s="12">
        <f t="shared" si="2"/>
        <v>0.43936170212765957</v>
      </c>
      <c r="J67" s="13" t="str">
        <f t="shared" ref="J67:J107" si="3">+IF(H67&lt;79.99999%,"Incumple",IF(AND(H67&gt;=80%,H67&lt;94.999999%),"Tolerable",IF(AND(H67&gt;=95%,H67&lt;100%),"Satisfactorio","Sobresaliente")))</f>
        <v>Incumple</v>
      </c>
    </row>
    <row r="68" spans="1:10" x14ac:dyDescent="0.25">
      <c r="A68" s="5" t="s">
        <v>21</v>
      </c>
      <c r="B68" s="6">
        <v>44561</v>
      </c>
      <c r="C68" s="7" t="s">
        <v>31</v>
      </c>
      <c r="D68" s="7" t="s">
        <v>28</v>
      </c>
      <c r="E68" s="9">
        <v>0.11899999999999999</v>
      </c>
      <c r="F68" s="9">
        <v>0.1244</v>
      </c>
      <c r="G68" s="10" t="s">
        <v>13</v>
      </c>
      <c r="H68" s="11">
        <f>+IFERROR(IF(G68="Creciente",IF(AND(F68&lt;0,E68&lt;0),1-(F68-E68)/E68,IF(F68&lt;0,F68/E68,IF(E68&lt;0,1+((F68-E68)/F68),F68/E68))),IF(AND(F68&lt;0,E68&lt;0),(E68*-1)/(F68*-1),IF(F68&lt;0,(F68-E68)/F68,IF(E68&lt;0,-1+(F68-E68)/E68,IF(G68="Decreciente",1+(E68-F68)/E68,F68/E68))))),"N/A")</f>
        <v>1.0453781512605043</v>
      </c>
      <c r="I68" s="12">
        <f t="shared" si="2"/>
        <v>1.0453781512605043</v>
      </c>
      <c r="J68" s="13" t="str">
        <f t="shared" si="3"/>
        <v>Sobresaliente</v>
      </c>
    </row>
    <row r="69" spans="1:10" x14ac:dyDescent="0.25">
      <c r="A69" s="5" t="s">
        <v>10</v>
      </c>
      <c r="B69" s="6">
        <v>44561</v>
      </c>
      <c r="C69" s="7" t="s">
        <v>32</v>
      </c>
      <c r="D69" s="7" t="s">
        <v>28</v>
      </c>
      <c r="E69" s="8">
        <v>-0.65759999999999996</v>
      </c>
      <c r="F69" s="9">
        <v>-0.5161</v>
      </c>
      <c r="G69" s="10" t="s">
        <v>13</v>
      </c>
      <c r="H69" s="11">
        <f>+IFERROR(IF(G69="Creciente",IF(AND(F69&lt;0,E69&lt;0),1-(F69-E69)/E69,IF(F69&lt;0,F69/E69,IF(E69&lt;0,1+((F69-E69)/F69),F69/E69))),IF(AND(F69&lt;0,E69&lt;0),(E69*-1)/(F69*-1),IF(F69&lt;0,(F69-E69)/F69,IF(E69&lt;0,-1+(F69-E69)/E69,IF(G69="Decreciente",1+(E69-F69)/E69,F69/E69))))),"N/A")</f>
        <v>1.2151763990267639</v>
      </c>
      <c r="I69" s="12">
        <f t="shared" si="2"/>
        <v>1.2</v>
      </c>
      <c r="J69" s="13" t="str">
        <f t="shared" si="3"/>
        <v>Sobresaliente</v>
      </c>
    </row>
    <row r="70" spans="1:10" x14ac:dyDescent="0.25">
      <c r="A70" s="5" t="s">
        <v>15</v>
      </c>
      <c r="B70" s="6">
        <v>44561</v>
      </c>
      <c r="C70" s="7" t="s">
        <v>32</v>
      </c>
      <c r="D70" s="7" t="s">
        <v>28</v>
      </c>
      <c r="E70" s="9">
        <v>1</v>
      </c>
      <c r="F70" s="9">
        <v>1.1077999999999999</v>
      </c>
      <c r="G70" s="10" t="s">
        <v>16</v>
      </c>
      <c r="H70" s="11">
        <f>+IFERROR(IF(G70="Creciente",IF(AND(F70&lt;0,E70&lt;0),1-(F70-E70)/E70,IF(F70&lt;0,F70/E70,IF(E70&lt;0,1+((F70-E70)/F70),F70/E70))),IF(AND(F70&lt;0,E70&lt;0),(E70*-1)/(F70*-1),IF(F70&lt;0,(F70-E70)/F70,IF(E70&lt;0,-1+(F70-E70)/E70,IF(G70="Decreciente",1+(E70-F70)/E70,F70/E70))))),"N/A")</f>
        <v>0.8922000000000001</v>
      </c>
      <c r="I70" s="12">
        <f t="shared" si="2"/>
        <v>0.8922000000000001</v>
      </c>
      <c r="J70" s="13" t="str">
        <f t="shared" si="3"/>
        <v>Tolerable</v>
      </c>
    </row>
    <row r="71" spans="1:10" x14ac:dyDescent="0.25">
      <c r="A71" s="5" t="s">
        <v>17</v>
      </c>
      <c r="B71" s="6">
        <v>44561</v>
      </c>
      <c r="C71" s="7" t="s">
        <v>32</v>
      </c>
      <c r="D71" s="7" t="s">
        <v>28</v>
      </c>
      <c r="E71" s="9">
        <v>0.70599999999999996</v>
      </c>
      <c r="F71" s="9">
        <v>0.62490000000000001</v>
      </c>
      <c r="G71" s="10" t="s">
        <v>16</v>
      </c>
      <c r="H71" s="11">
        <f>+IFERROR(IF(G71="Creciente",IF(AND(F71&lt;0,E71&lt;0),1-(F71-E71)/E71,IF(F71&lt;0,F71/E71,IF(E71&lt;0,1+((F71-E71)/F71),F71/E71))),IF(AND(F71&lt;0,E71&lt;0),(E71*-1)/(F71*-1),IF(F71&lt;0,(F71-E71)/F71,IF(E71&lt;0,-1+(F71-E71)/E71,IF(G71="Decreciente",1+(E71-F71)/E71,F71/E71))))),"N/A")</f>
        <v>1.114872521246459</v>
      </c>
      <c r="I71" s="12">
        <f t="shared" si="2"/>
        <v>1.114872521246459</v>
      </c>
      <c r="J71" s="13" t="str">
        <f t="shared" si="3"/>
        <v>Sobresaliente</v>
      </c>
    </row>
    <row r="72" spans="1:10" x14ac:dyDescent="0.25">
      <c r="A72" s="5" t="s">
        <v>18</v>
      </c>
      <c r="B72" s="6">
        <v>44561</v>
      </c>
      <c r="C72" s="7" t="s">
        <v>32</v>
      </c>
      <c r="D72" s="7" t="s">
        <v>28</v>
      </c>
      <c r="E72" s="14">
        <v>4.6500000000000004</v>
      </c>
      <c r="F72" s="14">
        <v>4.74</v>
      </c>
      <c r="G72" s="10" t="s">
        <v>13</v>
      </c>
      <c r="H72" s="11">
        <f>+IFERROR(IF(G72="Creciente",IF(AND(F72&lt;0,E72&lt;0),1-(F72-E72)/E72,IF(F72&lt;0,F72/E72,IF(E72&lt;0,1+((F72-E72)/F72),F72/E72))),IF(AND(F72&lt;0,E72&lt;0),(E72*-1)/(F72*-1),IF(F72&lt;0,(F72-E72)/F72,IF(E72&lt;0,-1+(F72-E72)/E72,IF(G72="Decreciente",1+(E72-F72)/E72,F72/E72))))),"N/A")</f>
        <v>1.0193548387096774</v>
      </c>
      <c r="I72" s="12">
        <f t="shared" si="2"/>
        <v>1.0193548387096774</v>
      </c>
      <c r="J72" s="13" t="str">
        <f t="shared" si="3"/>
        <v>Sobresaliente</v>
      </c>
    </row>
    <row r="73" spans="1:10" x14ac:dyDescent="0.25">
      <c r="A73" s="5" t="s">
        <v>19</v>
      </c>
      <c r="B73" s="6">
        <v>44561</v>
      </c>
      <c r="C73" s="7" t="s">
        <v>32</v>
      </c>
      <c r="D73" s="7" t="s">
        <v>28</v>
      </c>
      <c r="E73" s="9">
        <v>0.5</v>
      </c>
      <c r="F73" s="9">
        <v>0.55889999999999995</v>
      </c>
      <c r="G73" s="10" t="s">
        <v>13</v>
      </c>
      <c r="H73" s="11">
        <f>+IFERROR(IF(G73="Creciente",IF(AND(F73&lt;0,E73&lt;0),1-(F73-E73)/E73,IF(F73&lt;0,F73/E73,IF(E73&lt;0,1+((F73-E73)/F73),F73/E73))),IF(AND(F73&lt;0,E73&lt;0),(E73*-1)/(F73*-1),IF(F73&lt;0,(F73-E73)/F73,IF(E73&lt;0,-1+(F73-E73)/E73,IF(G73="Decreciente",1+(E73-F73)/E73,F73/E73))))),"N/A")</f>
        <v>1.1177999999999999</v>
      </c>
      <c r="I73" s="12">
        <f t="shared" si="2"/>
        <v>1.1177999999999999</v>
      </c>
      <c r="J73" s="13" t="str">
        <f t="shared" si="3"/>
        <v>Sobresaliente</v>
      </c>
    </row>
    <row r="74" spans="1:10" x14ac:dyDescent="0.25">
      <c r="A74" s="5" t="s">
        <v>20</v>
      </c>
      <c r="B74" s="6">
        <v>44561</v>
      </c>
      <c r="C74" s="7" t="s">
        <v>32</v>
      </c>
      <c r="D74" s="7" t="s">
        <v>28</v>
      </c>
      <c r="E74" s="9">
        <v>0.74029999999999996</v>
      </c>
      <c r="F74" s="9">
        <v>0.85109999999999997</v>
      </c>
      <c r="G74" s="10" t="s">
        <v>13</v>
      </c>
      <c r="H74" s="11">
        <f>+IFERROR(IF(G74="Creciente",IF(AND(F74&lt;0,E74&lt;0),1-(F74-E74)/E74,IF(F74&lt;0,F74/E74,IF(E74&lt;0,1+((F74-E74)/F74),F74/E74))),IF(AND(F74&lt;0,E74&lt;0),(E74*-1)/(F74*-1),IF(F74&lt;0,(F74-E74)/F74,IF(E74&lt;0,-1+(F74-E74)/E74,IF(G74="Decreciente",1+(E74-F74)/E74,F74/E74))))),"N/A")</f>
        <v>1.1496690530865865</v>
      </c>
      <c r="I74" s="12">
        <f t="shared" si="2"/>
        <v>1.1496690530865865</v>
      </c>
      <c r="J74" s="13" t="str">
        <f t="shared" si="3"/>
        <v>Sobresaliente</v>
      </c>
    </row>
    <row r="75" spans="1:10" x14ac:dyDescent="0.25">
      <c r="A75" s="5" t="s">
        <v>21</v>
      </c>
      <c r="B75" s="6">
        <v>44561</v>
      </c>
      <c r="C75" s="7" t="s">
        <v>32</v>
      </c>
      <c r="D75" s="7" t="s">
        <v>28</v>
      </c>
      <c r="E75" s="9">
        <v>4.1999999999999997E-3</v>
      </c>
      <c r="F75" s="9">
        <v>4.3E-3</v>
      </c>
      <c r="G75" s="10" t="s">
        <v>13</v>
      </c>
      <c r="H75" s="11">
        <f>+IFERROR(IF(G75="Creciente",IF(AND(F75&lt;0,E75&lt;0),1-(F75-E75)/E75,IF(F75&lt;0,F75/E75,IF(E75&lt;0,1+((F75-E75)/F75),F75/E75))),IF(AND(F75&lt;0,E75&lt;0),(E75*-1)/(F75*-1),IF(F75&lt;0,(F75-E75)/F75,IF(E75&lt;0,-1+(F75-E75)/E75,IF(G75="Decreciente",1+(E75-F75)/E75,F75/E75))))),"N/A")</f>
        <v>1.0238095238095239</v>
      </c>
      <c r="I75" s="12">
        <f t="shared" si="2"/>
        <v>1.0238095238095239</v>
      </c>
      <c r="J75" s="13" t="str">
        <f t="shared" si="3"/>
        <v>Sobresaliente</v>
      </c>
    </row>
    <row r="76" spans="1:10" x14ac:dyDescent="0.25">
      <c r="A76" s="5" t="s">
        <v>10</v>
      </c>
      <c r="B76" s="6">
        <v>44561</v>
      </c>
      <c r="C76" s="7" t="s">
        <v>33</v>
      </c>
      <c r="D76" s="7" t="s">
        <v>28</v>
      </c>
      <c r="E76" s="8">
        <v>-9.5899999999999999E-2</v>
      </c>
      <c r="F76" s="9">
        <v>1.5245</v>
      </c>
      <c r="G76" s="10" t="s">
        <v>13</v>
      </c>
      <c r="H76" s="11">
        <f>+IFERROR(IF(G76="Creciente",IF(AND(F76&lt;0,E76&lt;0),1-(F76-E76)/E76,IF(F76&lt;0,F76/E76,IF(E76&lt;0,1+((F76-E76)/F76),F76/E76))),IF(AND(F76&lt;0,E76&lt;0),(E76*-1)/(F76*-1),IF(F76&lt;0,(F76-E76)/F76,IF(E76&lt;0,-1+(F76-E76)/E76,IF(G76="Decreciente",1+(E76-F76)/E76,F76/E76))))),"N/A")</f>
        <v>2.0629058707773043</v>
      </c>
      <c r="I76" s="12">
        <f t="shared" si="2"/>
        <v>1.2</v>
      </c>
      <c r="J76" s="13" t="str">
        <f t="shared" si="3"/>
        <v>Sobresaliente</v>
      </c>
    </row>
    <row r="77" spans="1:10" x14ac:dyDescent="0.25">
      <c r="A77" s="5" t="s">
        <v>15</v>
      </c>
      <c r="B77" s="6">
        <v>44561</v>
      </c>
      <c r="C77" s="7" t="s">
        <v>33</v>
      </c>
      <c r="D77" s="7" t="s">
        <v>28</v>
      </c>
      <c r="E77" s="9">
        <v>1</v>
      </c>
      <c r="F77" s="9">
        <v>0.96199999999999997</v>
      </c>
      <c r="G77" s="10" t="s">
        <v>16</v>
      </c>
      <c r="H77" s="11">
        <f>+IFERROR(IF(G77="Creciente",IF(AND(F77&lt;0,E77&lt;0),1-(F77-E77)/E77,IF(F77&lt;0,F77/E77,IF(E77&lt;0,1+((F77-E77)/F77),F77/E77))),IF(AND(F77&lt;0,E77&lt;0),(E77*-1)/(F77*-1),IF(F77&lt;0,(F77-E77)/F77,IF(E77&lt;0,-1+(F77-E77)/E77,IF(G77="Decreciente",1+(E77-F77)/E77,F77/E77))))),"N/A")</f>
        <v>1.038</v>
      </c>
      <c r="I77" s="12">
        <f t="shared" si="2"/>
        <v>1.038</v>
      </c>
      <c r="J77" s="13" t="str">
        <f t="shared" si="3"/>
        <v>Sobresaliente</v>
      </c>
    </row>
    <row r="78" spans="1:10" x14ac:dyDescent="0.25">
      <c r="A78" s="5" t="s">
        <v>17</v>
      </c>
      <c r="B78" s="6">
        <v>44561</v>
      </c>
      <c r="C78" s="7" t="s">
        <v>33</v>
      </c>
      <c r="D78" s="7" t="s">
        <v>28</v>
      </c>
      <c r="E78" s="9">
        <v>0.96189999999999998</v>
      </c>
      <c r="F78" s="9">
        <v>0.88939999999999997</v>
      </c>
      <c r="G78" s="10" t="s">
        <v>16</v>
      </c>
      <c r="H78" s="11">
        <f>+IFERROR(IF(G78="Creciente",IF(AND(F78&lt;0,E78&lt;0),1-(F78-E78)/E78,IF(F78&lt;0,F78/E78,IF(E78&lt;0,1+((F78-E78)/F78),F78/E78))),IF(AND(F78&lt;0,E78&lt;0),(E78*-1)/(F78*-1),IF(F78&lt;0,(F78-E78)/F78,IF(E78&lt;0,-1+(F78-E78)/E78,IF(G78="Decreciente",1+(E78-F78)/E78,F78/E78))))),"N/A")</f>
        <v>1.0753716602557439</v>
      </c>
      <c r="I78" s="12">
        <f t="shared" si="2"/>
        <v>1.0753716602557439</v>
      </c>
      <c r="J78" s="13" t="str">
        <f t="shared" si="3"/>
        <v>Sobresaliente</v>
      </c>
    </row>
    <row r="79" spans="1:10" x14ac:dyDescent="0.25">
      <c r="A79" s="5" t="s">
        <v>18</v>
      </c>
      <c r="B79" s="6">
        <v>44561</v>
      </c>
      <c r="C79" s="7" t="s">
        <v>33</v>
      </c>
      <c r="D79" s="7" t="s">
        <v>28</v>
      </c>
      <c r="E79" s="14">
        <v>4.6500000000000004</v>
      </c>
      <c r="F79" s="14">
        <v>4.8099999999999996</v>
      </c>
      <c r="G79" s="10" t="s">
        <v>13</v>
      </c>
      <c r="H79" s="11">
        <f>+IFERROR(IF(G79="Creciente",IF(AND(F79&lt;0,E79&lt;0),1-(F79-E79)/E79,IF(F79&lt;0,F79/E79,IF(E79&lt;0,1+((F79-E79)/F79),F79/E79))),IF(AND(F79&lt;0,E79&lt;0),(E79*-1)/(F79*-1),IF(F79&lt;0,(F79-E79)/F79,IF(E79&lt;0,-1+(F79-E79)/E79,IF(G79="Decreciente",1+(E79-F79)/E79,F79/E79))))),"N/A")</f>
        <v>1.0344086021505374</v>
      </c>
      <c r="I79" s="12">
        <f t="shared" si="2"/>
        <v>1.0344086021505374</v>
      </c>
      <c r="J79" s="13" t="str">
        <f t="shared" si="3"/>
        <v>Sobresaliente</v>
      </c>
    </row>
    <row r="80" spans="1:10" x14ac:dyDescent="0.25">
      <c r="A80" s="5" t="s">
        <v>19</v>
      </c>
      <c r="B80" s="6">
        <v>44561</v>
      </c>
      <c r="C80" s="7" t="s">
        <v>33</v>
      </c>
      <c r="D80" s="7" t="s">
        <v>28</v>
      </c>
      <c r="E80" s="9">
        <v>0.5</v>
      </c>
      <c r="F80" s="9">
        <v>0.59650000000000003</v>
      </c>
      <c r="G80" s="10" t="s">
        <v>13</v>
      </c>
      <c r="H80" s="11">
        <f>+IFERROR(IF(G80="Creciente",IF(AND(F80&lt;0,E80&lt;0),1-(F80-E80)/E80,IF(F80&lt;0,F80/E80,IF(E80&lt;0,1+((F80-E80)/F80),F80/E80))),IF(AND(F80&lt;0,E80&lt;0),(E80*-1)/(F80*-1),IF(F80&lt;0,(F80-E80)/F80,IF(E80&lt;0,-1+(F80-E80)/E80,IF(G80="Decreciente",1+(E80-F80)/E80,F80/E80))))),"N/A")</f>
        <v>1.1930000000000001</v>
      </c>
      <c r="I80" s="12">
        <f t="shared" si="2"/>
        <v>1.1930000000000001</v>
      </c>
      <c r="J80" s="13" t="str">
        <f t="shared" si="3"/>
        <v>Sobresaliente</v>
      </c>
    </row>
    <row r="81" spans="1:10" x14ac:dyDescent="0.25">
      <c r="A81" s="5" t="s">
        <v>20</v>
      </c>
      <c r="B81" s="6">
        <v>44561</v>
      </c>
      <c r="C81" s="7" t="s">
        <v>33</v>
      </c>
      <c r="D81" s="7" t="s">
        <v>28</v>
      </c>
      <c r="E81" s="9">
        <v>0.40179999999999999</v>
      </c>
      <c r="F81" s="9">
        <v>-3.2099999999999997E-2</v>
      </c>
      <c r="G81" s="10" t="s">
        <v>13</v>
      </c>
      <c r="H81" s="11">
        <f>+IFERROR(IF(G81="Creciente",IF(AND(F81&lt;0,E81&lt;0),1-(F81-E81)/E81,IF(F81&lt;0,F81/E81,IF(E81&lt;0,1+((F81-E81)/F81),F81/E81))),IF(AND(F81&lt;0,E81&lt;0),(E81*-1)/(F81*-1),IF(F81&lt;0,(F81-E81)/F81,IF(E81&lt;0,-1+(F81-E81)/E81,IF(G81="Decreciente",1+(E81-F81)/E81,F81/E81))))),"N/A")</f>
        <v>-7.9890492782478839E-2</v>
      </c>
      <c r="I81" s="12">
        <f t="shared" si="2"/>
        <v>0</v>
      </c>
      <c r="J81" s="13" t="str">
        <f t="shared" si="3"/>
        <v>Incumple</v>
      </c>
    </row>
    <row r="82" spans="1:10" x14ac:dyDescent="0.25">
      <c r="A82" s="5" t="s">
        <v>21</v>
      </c>
      <c r="B82" s="6">
        <v>44561</v>
      </c>
      <c r="C82" s="7" t="s">
        <v>33</v>
      </c>
      <c r="D82" s="7" t="s">
        <v>28</v>
      </c>
      <c r="E82" s="9">
        <v>2.8E-3</v>
      </c>
      <c r="F82" s="9">
        <v>3.5999999999999999E-3</v>
      </c>
      <c r="G82" s="10" t="s">
        <v>13</v>
      </c>
      <c r="H82" s="11">
        <f>+IFERROR(IF(G82="Creciente",IF(AND(F82&lt;0,E82&lt;0),1-(F82-E82)/E82,IF(F82&lt;0,F82/E82,IF(E82&lt;0,1+((F82-E82)/F82),F82/E82))),IF(AND(F82&lt;0,E82&lt;0),(E82*-1)/(F82*-1),IF(F82&lt;0,(F82-E82)/F82,IF(E82&lt;0,-1+(F82-E82)/E82,IF(G82="Decreciente",1+(E82-F82)/E82,F82/E82))))),"N/A")</f>
        <v>1.2857142857142856</v>
      </c>
      <c r="I82" s="12">
        <f t="shared" si="2"/>
        <v>1.2</v>
      </c>
      <c r="J82" s="13" t="str">
        <f t="shared" si="3"/>
        <v>Sobresaliente</v>
      </c>
    </row>
    <row r="83" spans="1:10" x14ac:dyDescent="0.25">
      <c r="A83" s="5" t="s">
        <v>10</v>
      </c>
      <c r="B83" s="6">
        <v>44561</v>
      </c>
      <c r="C83" s="7" t="s">
        <v>34</v>
      </c>
      <c r="D83" s="7" t="s">
        <v>28</v>
      </c>
      <c r="E83" s="8">
        <v>0.50270000000000004</v>
      </c>
      <c r="F83" s="9">
        <v>0.35470000000000002</v>
      </c>
      <c r="G83" s="10" t="s">
        <v>13</v>
      </c>
      <c r="H83" s="11">
        <f>+IFERROR(IF(G83="Creciente",IF(AND(F83&lt;0,E83&lt;0),1-(F83-E83)/E83,IF(F83&lt;0,F83/E83,IF(E83&lt;0,1+((F83-E83)/F83),F83/E83))),IF(AND(F83&lt;0,E83&lt;0),(E83*-1)/(F83*-1),IF(F83&lt;0,(F83-E83)/F83,IF(E83&lt;0,-1+(F83-E83)/E83,IF(G83="Decreciente",1+(E83-F83)/E83,F83/E83))))),"N/A")</f>
        <v>0.7055898149990053</v>
      </c>
      <c r="I83" s="12">
        <f t="shared" si="2"/>
        <v>0.7055898149990053</v>
      </c>
      <c r="J83" s="13" t="str">
        <f t="shared" si="3"/>
        <v>Incumple</v>
      </c>
    </row>
    <row r="84" spans="1:10" x14ac:dyDescent="0.25">
      <c r="A84" s="5" t="s">
        <v>15</v>
      </c>
      <c r="B84" s="6">
        <v>44561</v>
      </c>
      <c r="C84" s="7" t="s">
        <v>34</v>
      </c>
      <c r="D84" s="7" t="s">
        <v>28</v>
      </c>
      <c r="E84" s="9">
        <v>1</v>
      </c>
      <c r="F84" s="9">
        <v>1.1355</v>
      </c>
      <c r="G84" s="10" t="s">
        <v>16</v>
      </c>
      <c r="H84" s="11">
        <f>+IFERROR(IF(G84="Creciente",IF(AND(F84&lt;0,E84&lt;0),1-(F84-E84)/E84,IF(F84&lt;0,F84/E84,IF(E84&lt;0,1+((F84-E84)/F84),F84/E84))),IF(AND(F84&lt;0,E84&lt;0),(E84*-1)/(F84*-1),IF(F84&lt;0,(F84-E84)/F84,IF(E84&lt;0,-1+(F84-E84)/E84,IF(G84="Decreciente",1+(E84-F84)/E84,F84/E84))))),"N/A")</f>
        <v>0.86450000000000005</v>
      </c>
      <c r="I84" s="12">
        <f t="shared" si="2"/>
        <v>0.86450000000000005</v>
      </c>
      <c r="J84" s="13" t="str">
        <f t="shared" si="3"/>
        <v>Tolerable</v>
      </c>
    </row>
    <row r="85" spans="1:10" x14ac:dyDescent="0.25">
      <c r="A85" s="5" t="s">
        <v>17</v>
      </c>
      <c r="B85" s="6">
        <v>44561</v>
      </c>
      <c r="C85" s="7" t="s">
        <v>34</v>
      </c>
      <c r="D85" s="7" t="s">
        <v>28</v>
      </c>
      <c r="E85" s="9">
        <v>-9.7999999999999997E-3</v>
      </c>
      <c r="F85" s="9">
        <v>0.19819999999999999</v>
      </c>
      <c r="G85" s="10" t="s">
        <v>16</v>
      </c>
      <c r="H85" s="11">
        <f>+IFERROR(IF(G85="Creciente",IF(AND(F85&lt;0,E85&lt;0),1-(F85-E85)/E85,IF(F85&lt;0,F85/E85,IF(E85&lt;0,1+((F85-E85)/F85),F85/E85))),IF(AND(F85&lt;0,E85&lt;0),(E85*-1)/(F85*-1),IF(F85&lt;0,(F85-E85)/F85,IF(E85&lt;0,-1+(F85-E85)/E85,IF(G85="Decreciente",1+(E85-F85)/E85,F85/E85))))),"N/A")</f>
        <v>-22.224489795918366</v>
      </c>
      <c r="I85" s="12">
        <f t="shared" si="2"/>
        <v>0</v>
      </c>
      <c r="J85" s="13" t="str">
        <f t="shared" si="3"/>
        <v>Incumple</v>
      </c>
    </row>
    <row r="86" spans="1:10" x14ac:dyDescent="0.25">
      <c r="A86" s="5" t="s">
        <v>18</v>
      </c>
      <c r="B86" s="6">
        <v>44561</v>
      </c>
      <c r="C86" s="7" t="s">
        <v>34</v>
      </c>
      <c r="D86" s="7" t="s">
        <v>28</v>
      </c>
      <c r="E86" s="14">
        <v>4.6500000000000004</v>
      </c>
      <c r="F86" s="14">
        <v>4.75</v>
      </c>
      <c r="G86" s="10" t="s">
        <v>13</v>
      </c>
      <c r="H86" s="11">
        <f>+IFERROR(IF(G86="Creciente",IF(AND(F86&lt;0,E86&lt;0),1-(F86-E86)/E86,IF(F86&lt;0,F86/E86,IF(E86&lt;0,1+((F86-E86)/F86),F86/E86))),IF(AND(F86&lt;0,E86&lt;0),(E86*-1)/(F86*-1),IF(F86&lt;0,(F86-E86)/F86,IF(E86&lt;0,-1+(F86-E86)/E86,IF(G86="Decreciente",1+(E86-F86)/E86,F86/E86))))),"N/A")</f>
        <v>1.021505376344086</v>
      </c>
      <c r="I86" s="12">
        <f t="shared" si="2"/>
        <v>1.021505376344086</v>
      </c>
      <c r="J86" s="13" t="str">
        <f t="shared" si="3"/>
        <v>Sobresaliente</v>
      </c>
    </row>
    <row r="87" spans="1:10" x14ac:dyDescent="0.25">
      <c r="A87" s="5" t="s">
        <v>19</v>
      </c>
      <c r="B87" s="6">
        <v>44561</v>
      </c>
      <c r="C87" s="7" t="s">
        <v>34</v>
      </c>
      <c r="D87" s="7" t="s">
        <v>28</v>
      </c>
      <c r="E87" s="9">
        <v>0.5</v>
      </c>
      <c r="F87" s="9">
        <v>0.67359999999999998</v>
      </c>
      <c r="G87" s="10" t="s">
        <v>13</v>
      </c>
      <c r="H87" s="11">
        <f>+IFERROR(IF(G87="Creciente",IF(AND(F87&lt;0,E87&lt;0),1-(F87-E87)/E87,IF(F87&lt;0,F87/E87,IF(E87&lt;0,1+((F87-E87)/F87),F87/E87))),IF(AND(F87&lt;0,E87&lt;0),(E87*-1)/(F87*-1),IF(F87&lt;0,(F87-E87)/F87,IF(E87&lt;0,-1+(F87-E87)/E87,IF(G87="Decreciente",1+(E87-F87)/E87,F87/E87))))),"N/A")</f>
        <v>1.3472</v>
      </c>
      <c r="I87" s="12">
        <f t="shared" si="2"/>
        <v>1.2</v>
      </c>
      <c r="J87" s="13" t="str">
        <f t="shared" si="3"/>
        <v>Sobresaliente</v>
      </c>
    </row>
    <row r="88" spans="1:10" x14ac:dyDescent="0.25">
      <c r="A88" s="5" t="s">
        <v>20</v>
      </c>
      <c r="B88" s="6">
        <v>44561</v>
      </c>
      <c r="C88" s="7" t="s">
        <v>34</v>
      </c>
      <c r="D88" s="7" t="s">
        <v>28</v>
      </c>
      <c r="E88" s="9">
        <v>0.4506</v>
      </c>
      <c r="F88" s="9">
        <v>-8.2799999999999999E-2</v>
      </c>
      <c r="G88" s="10" t="s">
        <v>13</v>
      </c>
      <c r="H88" s="11">
        <f>+IFERROR(IF(G88="Creciente",IF(AND(F88&lt;0,E88&lt;0),1-(F88-E88)/E88,IF(F88&lt;0,F88/E88,IF(E88&lt;0,1+((F88-E88)/F88),F88/E88))),IF(AND(F88&lt;0,E88&lt;0),(E88*-1)/(F88*-1),IF(F88&lt;0,(F88-E88)/F88,IF(E88&lt;0,-1+(F88-E88)/E88,IF(G88="Decreciente",1+(E88-F88)/E88,F88/E88))))),"N/A")</f>
        <v>-0.18375499334221038</v>
      </c>
      <c r="I88" s="12">
        <f t="shared" si="2"/>
        <v>0</v>
      </c>
      <c r="J88" s="13" t="str">
        <f t="shared" si="3"/>
        <v>Incumple</v>
      </c>
    </row>
    <row r="89" spans="1:10" x14ac:dyDescent="0.25">
      <c r="A89" s="5" t="s">
        <v>21</v>
      </c>
      <c r="B89" s="6">
        <v>44561</v>
      </c>
      <c r="C89" s="7" t="s">
        <v>34</v>
      </c>
      <c r="D89" s="7" t="s">
        <v>28</v>
      </c>
      <c r="E89" s="9">
        <v>0.1565</v>
      </c>
      <c r="F89" s="9">
        <v>0.24510000000000001</v>
      </c>
      <c r="G89" s="10" t="s">
        <v>13</v>
      </c>
      <c r="H89" s="11">
        <f>+IFERROR(IF(G89="Creciente",IF(AND(F89&lt;0,E89&lt;0),1-(F89-E89)/E89,IF(F89&lt;0,F89/E89,IF(E89&lt;0,1+((F89-E89)/F89),F89/E89))),IF(AND(F89&lt;0,E89&lt;0),(E89*-1)/(F89*-1),IF(F89&lt;0,(F89-E89)/F89,IF(E89&lt;0,-1+(F89-E89)/E89,IF(G89="Decreciente",1+(E89-F89)/E89,F89/E89))))),"N/A")</f>
        <v>1.5661341853035144</v>
      </c>
      <c r="I89" s="12">
        <f t="shared" si="2"/>
        <v>1.2</v>
      </c>
      <c r="J89" s="13" t="str">
        <f t="shared" si="3"/>
        <v>Sobresaliente</v>
      </c>
    </row>
    <row r="90" spans="1:10" x14ac:dyDescent="0.25">
      <c r="A90" s="5" t="s">
        <v>18</v>
      </c>
      <c r="B90" s="6">
        <v>44561</v>
      </c>
      <c r="C90" s="17" t="s">
        <v>35</v>
      </c>
      <c r="D90" s="7" t="s">
        <v>28</v>
      </c>
      <c r="E90" s="14">
        <v>4.6500000000000004</v>
      </c>
      <c r="F90" s="14">
        <v>4.29</v>
      </c>
      <c r="G90" s="10" t="s">
        <v>13</v>
      </c>
      <c r="H90" s="11">
        <f>+IFERROR(IF(G90="Creciente",IF(AND(F90&lt;0,E90&lt;0),1-(F90-E90)/E90,IF(F90&lt;0,F90/E90,IF(E90&lt;0,1+((F90-E90)/F90),F90/E90))),IF(AND(F90&lt;0,E90&lt;0),(E90*-1)/(F90*-1),IF(F90&lt;0,(F90-E90)/F90,IF(E90&lt;0,-1+(F90-E90)/E90,IF(G90="Decreciente",1+(E90-F90)/E90,F90/E90))))),"N/A")</f>
        <v>0.92258064516129024</v>
      </c>
      <c r="I90" s="12">
        <f t="shared" si="2"/>
        <v>0.92258064516129024</v>
      </c>
      <c r="J90" s="13" t="str">
        <f t="shared" si="3"/>
        <v>Tolerable</v>
      </c>
    </row>
    <row r="91" spans="1:10" x14ac:dyDescent="0.25">
      <c r="A91" s="5" t="s">
        <v>20</v>
      </c>
      <c r="B91" s="6">
        <v>44561</v>
      </c>
      <c r="C91" s="17" t="s">
        <v>35</v>
      </c>
      <c r="D91" s="7" t="s">
        <v>28</v>
      </c>
      <c r="E91" s="9">
        <v>-7.2800000000000004E-2</v>
      </c>
      <c r="F91" s="9">
        <v>-2.7699999999999999E-2</v>
      </c>
      <c r="G91" s="10" t="s">
        <v>13</v>
      </c>
      <c r="H91" s="11">
        <f>+IFERROR(IF(G91="Creciente",IF(AND(F91&lt;0,E91&lt;0),1-(F91-E91)/E91,IF(F91&lt;0,F91/E91,IF(E91&lt;0,1+((F91-E91)/F91),F91/E91))),IF(AND(F91&lt;0,E91&lt;0),(E91*-1)/(F91*-1),IF(F91&lt;0,(F91-E91)/F91,IF(E91&lt;0,-1+(F91-E91)/E91,IF(G91="Decreciente",1+(E91-F91)/E91,F91/E91))))),"N/A")</f>
        <v>1.6195054945054945</v>
      </c>
      <c r="I91" s="12">
        <f t="shared" si="2"/>
        <v>1.2</v>
      </c>
      <c r="J91" s="13" t="str">
        <f t="shared" si="3"/>
        <v>Sobresaliente</v>
      </c>
    </row>
    <row r="92" spans="1:10" x14ac:dyDescent="0.25">
      <c r="A92" s="5" t="s">
        <v>36</v>
      </c>
      <c r="B92" s="6">
        <v>44561</v>
      </c>
      <c r="C92" s="17" t="s">
        <v>35</v>
      </c>
      <c r="D92" s="7" t="s">
        <v>28</v>
      </c>
      <c r="E92" s="8">
        <v>0.62</v>
      </c>
      <c r="F92" s="8">
        <v>0.50870000000000004</v>
      </c>
      <c r="G92" s="10" t="s">
        <v>13</v>
      </c>
      <c r="H92" s="11">
        <f>+IFERROR(IF(G92="Creciente",IF(AND(F92&lt;0,E92&lt;0),1-(F92-E92)/E92,IF(F92&lt;0,F92/E92,IF(E92&lt;0,1+((F92-E92)/F92),F92/E92))),IF(AND(F92&lt;0,E92&lt;0),(E92*-1)/(F92*-1),IF(F92&lt;0,(F92-E92)/F92,IF(E92&lt;0,-1+(F92-E92)/E92,IF(G92="Decreciente",1+(E92-F92)/E92,F92/E92))))),"N/A")</f>
        <v>0.820483870967742</v>
      </c>
      <c r="I92" s="12">
        <f t="shared" si="2"/>
        <v>0.820483870967742</v>
      </c>
      <c r="J92" s="13" t="str">
        <f t="shared" si="3"/>
        <v>Tolerable</v>
      </c>
    </row>
    <row r="93" spans="1:10" x14ac:dyDescent="0.25">
      <c r="A93" s="5" t="s">
        <v>37</v>
      </c>
      <c r="B93" s="6">
        <v>44561</v>
      </c>
      <c r="C93" s="17" t="s">
        <v>35</v>
      </c>
      <c r="D93" s="7" t="s">
        <v>28</v>
      </c>
      <c r="E93" s="8">
        <v>0.71</v>
      </c>
      <c r="F93" s="8">
        <v>0.65939999999999999</v>
      </c>
      <c r="G93" s="10" t="s">
        <v>13</v>
      </c>
      <c r="H93" s="11">
        <f>+IFERROR(IF(G93="Creciente",IF(AND(F93&lt;0,E93&lt;0),1-(F93-E93)/E93,IF(F93&lt;0,F93/E93,IF(E93&lt;0,1+((F93-E93)/F93),F93/E93))),IF(AND(F93&lt;0,E93&lt;0),(E93*-1)/(F93*-1),IF(F93&lt;0,(F93-E93)/F93,IF(E93&lt;0,-1+(F93-E93)/E93,IF(G93="Decreciente",1+(E93-F93)/E93,F93/E93))))),"N/A")</f>
        <v>0.92873239436619726</v>
      </c>
      <c r="I93" s="12">
        <f t="shared" si="2"/>
        <v>0.92873239436619726</v>
      </c>
      <c r="J93" s="13" t="str">
        <f t="shared" si="3"/>
        <v>Tolerable</v>
      </c>
    </row>
    <row r="94" spans="1:10" x14ac:dyDescent="0.25">
      <c r="A94" s="5" t="s">
        <v>10</v>
      </c>
      <c r="B94" s="6">
        <v>44561</v>
      </c>
      <c r="C94" s="7" t="s">
        <v>38</v>
      </c>
      <c r="D94" s="7" t="s">
        <v>39</v>
      </c>
      <c r="E94" s="18">
        <v>0.11169999999999999</v>
      </c>
      <c r="F94" s="18">
        <v>0.24079999999999999</v>
      </c>
      <c r="G94" s="10" t="s">
        <v>13</v>
      </c>
      <c r="H94" s="11">
        <f>+IFERROR(IF(G94="Creciente",IF(AND(F94&lt;0,E94&lt;0),1-(F94-E94)/E94,IF(F94&lt;0,F94/E94,IF(E94&lt;0,1+((F94-E94)/F94),F94/E94))),IF(AND(F94&lt;0,E94&lt;0),(E94*-1)/(F94*-1),IF(F94&lt;0,(F94-E94)/F94,IF(E94&lt;0,-1+(F94-E94)/E94,IF(G94="Decreciente",1+(E94-F94)/E94,F94/E94))))),"N/A")</f>
        <v>2.1557743957027751</v>
      </c>
      <c r="I94" s="12">
        <f t="shared" si="2"/>
        <v>1.2</v>
      </c>
      <c r="J94" s="13" t="str">
        <f t="shared" si="3"/>
        <v>Sobresaliente</v>
      </c>
    </row>
    <row r="95" spans="1:10" x14ac:dyDescent="0.25">
      <c r="A95" s="5" t="s">
        <v>14</v>
      </c>
      <c r="B95" s="6">
        <v>44561</v>
      </c>
      <c r="C95" s="7" t="s">
        <v>38</v>
      </c>
      <c r="D95" s="7" t="s">
        <v>39</v>
      </c>
      <c r="E95" s="9">
        <v>7.2099999999999997E-2</v>
      </c>
      <c r="F95" s="18">
        <v>-2.07E-2</v>
      </c>
      <c r="G95" s="10" t="s">
        <v>13</v>
      </c>
      <c r="H95" s="11">
        <f>+IFERROR(IF(G95="Creciente",IF(AND(F95&lt;0,E95&lt;0),1-(F95-E95)/E95,IF(F95&lt;0,F95/E95,IF(E95&lt;0,1+((F95-E95)/F95),F95/E95))),IF(AND(F95&lt;0,E95&lt;0),(E95*-1)/(F95*-1),IF(F95&lt;0,(F95-E95)/F95,IF(E95&lt;0,-1+(F95-E95)/E95,IF(G95="Decreciente",1+(E95-F95)/E95,F95/E95))))),"N/A")</f>
        <v>-0.28710124826629679</v>
      </c>
      <c r="I95" s="12">
        <f t="shared" si="2"/>
        <v>0</v>
      </c>
      <c r="J95" s="13" t="str">
        <f t="shared" si="3"/>
        <v>Incumple</v>
      </c>
    </row>
    <row r="96" spans="1:10" x14ac:dyDescent="0.25">
      <c r="A96" s="5" t="s">
        <v>15</v>
      </c>
      <c r="B96" s="6">
        <v>44561</v>
      </c>
      <c r="C96" s="7" t="s">
        <v>38</v>
      </c>
      <c r="D96" s="7" t="s">
        <v>39</v>
      </c>
      <c r="E96" s="18">
        <v>1</v>
      </c>
      <c r="F96" s="18">
        <v>1.2278</v>
      </c>
      <c r="G96" s="10" t="s">
        <v>16</v>
      </c>
      <c r="H96" s="11">
        <f>+IFERROR(IF(G96="Creciente",IF(AND(F96&lt;0,E96&lt;0),1-(F96-E96)/E96,IF(F96&lt;0,F96/E96,IF(E96&lt;0,1+((F96-E96)/F96),F96/E96))),IF(AND(F96&lt;0,E96&lt;0),(E96*-1)/(F96*-1),IF(F96&lt;0,(F96-E96)/F96,IF(E96&lt;0,-1+(F96-E96)/E96,IF(G96="Decreciente",1+(E96-F96)/E96,F96/E96))))),"N/A")</f>
        <v>0.7722</v>
      </c>
      <c r="I96" s="12">
        <f t="shared" si="2"/>
        <v>0.7722</v>
      </c>
      <c r="J96" s="13" t="str">
        <f t="shared" si="3"/>
        <v>Incumple</v>
      </c>
    </row>
    <row r="97" spans="1:10" x14ac:dyDescent="0.25">
      <c r="A97" s="5" t="s">
        <v>18</v>
      </c>
      <c r="B97" s="6">
        <v>44561</v>
      </c>
      <c r="C97" s="7" t="s">
        <v>38</v>
      </c>
      <c r="D97" s="7" t="s">
        <v>39</v>
      </c>
      <c r="E97" s="14">
        <v>4.6500000000000004</v>
      </c>
      <c r="F97" s="14">
        <v>4.25</v>
      </c>
      <c r="G97" s="10" t="s">
        <v>13</v>
      </c>
      <c r="H97" s="11">
        <f>+IFERROR(IF(G97="Creciente",IF(AND(F97&lt;0,E97&lt;0),1-(F97-E97)/E97,IF(F97&lt;0,F97/E97,IF(E97&lt;0,1+((F97-E97)/F97),F97/E97))),IF(AND(F97&lt;0,E97&lt;0),(E97*-1)/(F97*-1),IF(F97&lt;0,(F97-E97)/F97,IF(E97&lt;0,-1+(F97-E97)/E97,IF(G97="Decreciente",1+(E97-F97)/E97,F97/E97))))),"N/A")</f>
        <v>0.91397849462365588</v>
      </c>
      <c r="I97" s="12">
        <f t="shared" si="2"/>
        <v>0.91397849462365588</v>
      </c>
      <c r="J97" s="13" t="str">
        <f t="shared" si="3"/>
        <v>Tolerable</v>
      </c>
    </row>
    <row r="98" spans="1:10" x14ac:dyDescent="0.25">
      <c r="A98" s="5" t="s">
        <v>19</v>
      </c>
      <c r="B98" s="6">
        <v>44561</v>
      </c>
      <c r="C98" s="7" t="s">
        <v>38</v>
      </c>
      <c r="D98" s="7" t="s">
        <v>39</v>
      </c>
      <c r="E98" s="9">
        <v>0.5</v>
      </c>
      <c r="F98" s="9">
        <v>0.52649999999999997</v>
      </c>
      <c r="G98" s="10" t="s">
        <v>13</v>
      </c>
      <c r="H98" s="11">
        <f>+IFERROR(IF(G98="Creciente",IF(AND(F98&lt;0,E98&lt;0),1-(F98-E98)/E98,IF(F98&lt;0,F98/E98,IF(E98&lt;0,1+((F98-E98)/F98),F98/E98))),IF(AND(F98&lt;0,E98&lt;0),(E98*-1)/(F98*-1),IF(F98&lt;0,(F98-E98)/F98,IF(E98&lt;0,-1+(F98-E98)/E98,IF(G98="Decreciente",1+(E98-F98)/E98,F98/E98))))),"N/A")</f>
        <v>1.0529999999999999</v>
      </c>
      <c r="I98" s="12">
        <f t="shared" si="2"/>
        <v>1.0529999999999999</v>
      </c>
      <c r="J98" s="13" t="str">
        <f t="shared" si="3"/>
        <v>Sobresaliente</v>
      </c>
    </row>
    <row r="99" spans="1:10" x14ac:dyDescent="0.25">
      <c r="A99" s="5" t="s">
        <v>20</v>
      </c>
      <c r="B99" s="6">
        <v>44561</v>
      </c>
      <c r="C99" s="7" t="s">
        <v>38</v>
      </c>
      <c r="D99" s="7" t="s">
        <v>39</v>
      </c>
      <c r="E99" s="9">
        <v>0.47460000000000002</v>
      </c>
      <c r="F99" s="9">
        <v>0.61080000000000001</v>
      </c>
      <c r="G99" s="10" t="s">
        <v>13</v>
      </c>
      <c r="H99" s="11">
        <f>+IFERROR(IF(G99="Creciente",IF(AND(F99&lt;0,E99&lt;0),1-(F99-E99)/E99,IF(F99&lt;0,F99/E99,IF(E99&lt;0,1+((F99-E99)/F99),F99/E99))),IF(AND(F99&lt;0,E99&lt;0),(E99*-1)/(F99*-1),IF(F99&lt;0,(F99-E99)/F99,IF(E99&lt;0,-1+(F99-E99)/E99,IF(G99="Decreciente",1+(E99-F99)/E99,F99/E99))))),"N/A")</f>
        <v>1.2869785082174463</v>
      </c>
      <c r="I99" s="12">
        <f t="shared" si="2"/>
        <v>1.2</v>
      </c>
      <c r="J99" s="13" t="str">
        <f t="shared" si="3"/>
        <v>Sobresaliente</v>
      </c>
    </row>
    <row r="100" spans="1:10" x14ac:dyDescent="0.25">
      <c r="A100" s="5" t="s">
        <v>21</v>
      </c>
      <c r="B100" s="6">
        <v>44561</v>
      </c>
      <c r="C100" s="7" t="s">
        <v>38</v>
      </c>
      <c r="D100" s="7" t="s">
        <v>39</v>
      </c>
      <c r="E100" s="9">
        <v>0.90959999999999996</v>
      </c>
      <c r="F100" s="9">
        <v>0.53349999999999997</v>
      </c>
      <c r="G100" s="10" t="s">
        <v>13</v>
      </c>
      <c r="H100" s="11">
        <f>+IFERROR(IF(G100="Creciente",IF(AND(F100&lt;0,E100&lt;0),1-(F100-E100)/E100,IF(F100&lt;0,F100/E100,IF(E100&lt;0,1+((F100-E100)/F100),F100/E100))),IF(AND(F100&lt;0,E100&lt;0),(E100*-1)/(F100*-1),IF(F100&lt;0,(F100-E100)/F100,IF(E100&lt;0,-1+(F100-E100)/E100,IF(G100="Decreciente",1+(E100-F100)/E100,F100/E100))))),"N/A")</f>
        <v>0.58652154793315747</v>
      </c>
      <c r="I100" s="12">
        <f t="shared" si="2"/>
        <v>0.58652154793315747</v>
      </c>
      <c r="J100" s="13" t="str">
        <f t="shared" si="3"/>
        <v>Incumple</v>
      </c>
    </row>
    <row r="101" spans="1:10" x14ac:dyDescent="0.25">
      <c r="A101" s="5" t="s">
        <v>10</v>
      </c>
      <c r="B101" s="6">
        <v>44561</v>
      </c>
      <c r="C101" s="7" t="s">
        <v>40</v>
      </c>
      <c r="D101" s="7" t="s">
        <v>39</v>
      </c>
      <c r="E101" s="9">
        <v>8.43E-2</v>
      </c>
      <c r="F101" s="9">
        <v>0.14499999999999999</v>
      </c>
      <c r="G101" s="10" t="s">
        <v>13</v>
      </c>
      <c r="H101" s="11">
        <f>+IFERROR(IF(G101="Creciente",IF(AND(F101&lt;0,E101&lt;0),1-(F101-E101)/E101,IF(F101&lt;0,F101/E101,IF(E101&lt;0,1+((F101-E101)/F101),F101/E101))),IF(AND(F101&lt;0,E101&lt;0),(E101*-1)/(F101*-1),IF(F101&lt;0,(F101-E101)/F101,IF(E101&lt;0,-1+(F101-E101)/E101,IF(G101="Decreciente",1+(E101-F101)/E101,F101/E101))))),"N/A")</f>
        <v>1.7200474495848159</v>
      </c>
      <c r="I101" s="12">
        <f t="shared" si="2"/>
        <v>1.2</v>
      </c>
      <c r="J101" s="13" t="str">
        <f t="shared" si="3"/>
        <v>Sobresaliente</v>
      </c>
    </row>
    <row r="102" spans="1:10" x14ac:dyDescent="0.25">
      <c r="A102" s="5" t="s">
        <v>14</v>
      </c>
      <c r="B102" s="6">
        <v>44561</v>
      </c>
      <c r="C102" s="7" t="s">
        <v>40</v>
      </c>
      <c r="D102" s="7" t="s">
        <v>39</v>
      </c>
      <c r="E102" s="9">
        <v>0.36720000000000003</v>
      </c>
      <c r="F102" s="9">
        <v>0.4718</v>
      </c>
      <c r="G102" s="10" t="s">
        <v>13</v>
      </c>
      <c r="H102" s="11">
        <f>+IFERROR(IF(G102="Creciente",IF(AND(F102&lt;0,E102&lt;0),1-(F102-E102)/E102,IF(F102&lt;0,F102/E102,IF(E102&lt;0,1+((F102-E102)/F102),F102/E102))),IF(AND(F102&lt;0,E102&lt;0),(E102*-1)/(F102*-1),IF(F102&lt;0,(F102-E102)/F102,IF(E102&lt;0,-1+(F102-E102)/E102,IF(G102="Decreciente",1+(E102-F102)/E102,F102/E102))))),"N/A")</f>
        <v>1.2848583877995641</v>
      </c>
      <c r="I102" s="12">
        <f t="shared" si="2"/>
        <v>1.2</v>
      </c>
      <c r="J102" s="13" t="str">
        <f t="shared" si="3"/>
        <v>Sobresaliente</v>
      </c>
    </row>
    <row r="103" spans="1:10" x14ac:dyDescent="0.25">
      <c r="A103" s="5" t="s">
        <v>15</v>
      </c>
      <c r="B103" s="6">
        <v>44561</v>
      </c>
      <c r="C103" s="7" t="s">
        <v>40</v>
      </c>
      <c r="D103" s="7" t="s">
        <v>39</v>
      </c>
      <c r="E103" s="18">
        <v>1</v>
      </c>
      <c r="F103" s="9">
        <v>0.88149999999999995</v>
      </c>
      <c r="G103" s="10" t="s">
        <v>16</v>
      </c>
      <c r="H103" s="11">
        <f>+IFERROR(IF(G103="Creciente",IF(AND(F103&lt;0,E103&lt;0),1-(F103-E103)/E103,IF(F103&lt;0,F103/E103,IF(E103&lt;0,1+((F103-E103)/F103),F103/E103))),IF(AND(F103&lt;0,E103&lt;0),(E103*-1)/(F103*-1),IF(F103&lt;0,(F103-E103)/F103,IF(E103&lt;0,-1+(F103-E103)/E103,IF(G103="Decreciente",1+(E103-F103)/E103,F103/E103))))),"N/A")</f>
        <v>1.1185</v>
      </c>
      <c r="I103" s="12">
        <f t="shared" si="2"/>
        <v>1.1185</v>
      </c>
      <c r="J103" s="13" t="str">
        <f t="shared" si="3"/>
        <v>Sobresaliente</v>
      </c>
    </row>
    <row r="104" spans="1:10" x14ac:dyDescent="0.25">
      <c r="A104" s="5" t="s">
        <v>18</v>
      </c>
      <c r="B104" s="6">
        <v>44561</v>
      </c>
      <c r="C104" s="7" t="s">
        <v>40</v>
      </c>
      <c r="D104" s="7" t="s">
        <v>39</v>
      </c>
      <c r="E104" s="14">
        <v>4.6500000000000004</v>
      </c>
      <c r="F104" s="14">
        <v>4.59</v>
      </c>
      <c r="G104" s="10" t="s">
        <v>13</v>
      </c>
      <c r="H104" s="11">
        <f>+IFERROR(IF(G104="Creciente",IF(AND(F104&lt;0,E104&lt;0),1-(F104-E104)/E104,IF(F104&lt;0,F104/E104,IF(E104&lt;0,1+((F104-E104)/F104),F104/E104))),IF(AND(F104&lt;0,E104&lt;0),(E104*-1)/(F104*-1),IF(F104&lt;0,(F104-E104)/F104,IF(E104&lt;0,-1+(F104-E104)/E104,IF(G104="Decreciente",1+(E104-F104)/E104,F104/E104))))),"N/A")</f>
        <v>0.98709677419354824</v>
      </c>
      <c r="I104" s="12">
        <f t="shared" si="2"/>
        <v>0.98709677419354824</v>
      </c>
      <c r="J104" s="13" t="str">
        <f t="shared" si="3"/>
        <v>Satisfactorio</v>
      </c>
    </row>
    <row r="105" spans="1:10" x14ac:dyDescent="0.25">
      <c r="A105" s="5" t="s">
        <v>19</v>
      </c>
      <c r="B105" s="6">
        <v>44561</v>
      </c>
      <c r="C105" s="7" t="s">
        <v>40</v>
      </c>
      <c r="D105" s="7" t="s">
        <v>39</v>
      </c>
      <c r="E105" s="9">
        <v>0.5</v>
      </c>
      <c r="F105" s="9">
        <v>0.59650000000000003</v>
      </c>
      <c r="G105" s="10" t="s">
        <v>13</v>
      </c>
      <c r="H105" s="11">
        <f>+IFERROR(IF(G105="Creciente",IF(AND(F105&lt;0,E105&lt;0),1-(F105-E105)/E105,IF(F105&lt;0,F105/E105,IF(E105&lt;0,1+((F105-E105)/F105),F105/E105))),IF(AND(F105&lt;0,E105&lt;0),(E105*-1)/(F105*-1),IF(F105&lt;0,(F105-E105)/F105,IF(E105&lt;0,-1+(F105-E105)/E105,IF(G105="Decreciente",1+(E105-F105)/E105,F105/E105))))),"N/A")</f>
        <v>1.1930000000000001</v>
      </c>
      <c r="I105" s="12">
        <f t="shared" si="2"/>
        <v>1.1930000000000001</v>
      </c>
      <c r="J105" s="13" t="str">
        <f t="shared" si="3"/>
        <v>Sobresaliente</v>
      </c>
    </row>
    <row r="106" spans="1:10" x14ac:dyDescent="0.25">
      <c r="A106" s="5" t="s">
        <v>20</v>
      </c>
      <c r="B106" s="6">
        <v>44561</v>
      </c>
      <c r="C106" s="7" t="s">
        <v>40</v>
      </c>
      <c r="D106" s="7" t="s">
        <v>39</v>
      </c>
      <c r="E106" s="9">
        <v>0.19889999999999999</v>
      </c>
      <c r="F106" s="9">
        <v>0.85450000000000004</v>
      </c>
      <c r="G106" s="10" t="s">
        <v>13</v>
      </c>
      <c r="H106" s="11">
        <f>+IFERROR(IF(G106="Creciente",IF(AND(F106&lt;0,E106&lt;0),1-(F106-E106)/E106,IF(F106&lt;0,F106/E106,IF(E106&lt;0,1+((F106-E106)/F106),F106/E106))),IF(AND(F106&lt;0,E106&lt;0),(E106*-1)/(F106*-1),IF(F106&lt;0,(F106-E106)/F106,IF(E106&lt;0,-1+(F106-E106)/E106,IF(G106="Decreciente",1+(E106-F106)/E106,F106/E106))))),"N/A")</f>
        <v>4.2961287078934145</v>
      </c>
      <c r="I106" s="12">
        <f t="shared" si="2"/>
        <v>1.2</v>
      </c>
      <c r="J106" s="13" t="str">
        <f t="shared" si="3"/>
        <v>Sobresaliente</v>
      </c>
    </row>
    <row r="107" spans="1:10" x14ac:dyDescent="0.25">
      <c r="A107" s="5" t="s">
        <v>21</v>
      </c>
      <c r="B107" s="6">
        <v>44561</v>
      </c>
      <c r="C107" s="7" t="s">
        <v>40</v>
      </c>
      <c r="D107" s="7" t="s">
        <v>39</v>
      </c>
      <c r="E107" s="9">
        <v>0.99080000000000001</v>
      </c>
      <c r="F107" s="9">
        <v>0.99260000000000004</v>
      </c>
      <c r="G107" s="10" t="s">
        <v>13</v>
      </c>
      <c r="H107" s="11">
        <f>+IFERROR(IF(G107="Creciente",IF(AND(F107&lt;0,E107&lt;0),1-(F107-E107)/E107,IF(F107&lt;0,F107/E107,IF(E107&lt;0,1+((F107-E107)/F107),F107/E107))),IF(AND(F107&lt;0,E107&lt;0),(E107*-1)/(F107*-1),IF(F107&lt;0,(F107-E107)/F107,IF(E107&lt;0,-1+(F107-E107)/E107,IF(G107="Decreciente",1+(E107-F107)/E107,F107/E107))))),"N/A")</f>
        <v>1.0018167137666532</v>
      </c>
      <c r="I107" s="12">
        <f t="shared" si="2"/>
        <v>1.0018167137666532</v>
      </c>
      <c r="J107" s="13" t="str">
        <f t="shared" si="3"/>
        <v>Sobresaliente</v>
      </c>
    </row>
    <row r="108" spans="1:10" x14ac:dyDescent="0.25">
      <c r="A108" s="5" t="s">
        <v>10</v>
      </c>
      <c r="B108" s="6">
        <v>44592</v>
      </c>
      <c r="C108" s="7" t="s">
        <v>11</v>
      </c>
      <c r="D108" s="7" t="s">
        <v>12</v>
      </c>
      <c r="E108" s="8">
        <v>0.16600000000000001</v>
      </c>
      <c r="F108" s="9">
        <v>0.2059</v>
      </c>
      <c r="G108" s="10" t="s">
        <v>13</v>
      </c>
      <c r="H108" s="11">
        <f>+IFERROR(IF(G108="Creciente",IF(AND(F108&lt;0,E108&lt;0),1-(F108-E108)/E108,IF(F108&lt;0,F108/E108,IF(E108&lt;0,1+((F108-E108)/F108),F108/E108))),IF(AND(F108&lt;0,E108&lt;0),(E108*-1)/(F108*-1),IF(F108&lt;0,(F108-E108)/F108,IF(E108&lt;0,-1+(F108-E108)/E108,IF(G108="Decreciente",1+(E108-F108)/E108,F108/E108))))),"N/A")</f>
        <v>1.2403614457831325</v>
      </c>
      <c r="I108" s="12">
        <f t="shared" si="2"/>
        <v>1.2</v>
      </c>
      <c r="J108" s="13" t="str">
        <f>+IF(H108&lt;79.99999%,"Incumple",IF(AND(H108&gt;=80%,H108&lt;94.999999%),"Tolerable",IF(AND(H108&gt;=95%,H108&lt;100%),"Satisfactorio","Sobresaliente")))</f>
        <v>Sobresaliente</v>
      </c>
    </row>
    <row r="109" spans="1:10" x14ac:dyDescent="0.25">
      <c r="A109" s="5" t="s">
        <v>14</v>
      </c>
      <c r="B109" s="6">
        <v>44592</v>
      </c>
      <c r="C109" s="7" t="s">
        <v>11</v>
      </c>
      <c r="D109" s="7" t="s">
        <v>12</v>
      </c>
      <c r="E109" s="9">
        <v>-0.67010000000000003</v>
      </c>
      <c r="F109" s="9">
        <v>-0.58030000000000004</v>
      </c>
      <c r="G109" s="10" t="s">
        <v>13</v>
      </c>
      <c r="H109" s="11">
        <f>+IFERROR(IF(G109="Creciente",IF(AND(F109&lt;0,E109&lt;0),1-(F109-E109)/E109,IF(F109&lt;0,F109/E109,IF(E109&lt;0,1+((F109-E109)/F109),F109/E109))),IF(AND(F109&lt;0,E109&lt;0),(E109*-1)/(F109*-1),IF(F109&lt;0,(F109-E109)/F109,IF(E109&lt;0,-1+(F109-E109)/E109,IF(G109="Decreciente",1+(E109-F109)/E109,F109/E109))))),"N/A")</f>
        <v>1.1340098492762274</v>
      </c>
      <c r="I109" s="12">
        <f t="shared" si="2"/>
        <v>1.1340098492762274</v>
      </c>
      <c r="J109" s="13" t="str">
        <f t="shared" ref="J109:J172" si="4">+IF(H109&lt;79.99999%,"Incumple",IF(AND(H109&gt;=80%,H109&lt;94.999999%),"Tolerable",IF(AND(H109&gt;=95%,H109&lt;100%),"Satisfactorio","Sobresaliente")))</f>
        <v>Sobresaliente</v>
      </c>
    </row>
    <row r="110" spans="1:10" x14ac:dyDescent="0.25">
      <c r="A110" s="5" t="s">
        <v>41</v>
      </c>
      <c r="B110" s="6">
        <v>44592</v>
      </c>
      <c r="C110" s="7" t="s">
        <v>11</v>
      </c>
      <c r="D110" s="7" t="s">
        <v>12</v>
      </c>
      <c r="E110" s="9">
        <v>1</v>
      </c>
      <c r="F110" s="9">
        <v>0.97140000000000004</v>
      </c>
      <c r="G110" s="10" t="s">
        <v>16</v>
      </c>
      <c r="H110" s="11">
        <f>+IFERROR(IF(G110="Creciente",IF(AND(F110&lt;0,E110&lt;0),1-(F110-E110)/E110,IF(F110&lt;0,F110/E110,IF(E110&lt;0,1+((F110-E110)/F110),F110/E110))),IF(AND(F110&lt;0,E110&lt;0),(E110*-1)/(F110*-1),IF(F110&lt;0,(F110-E110)/F110,IF(E110&lt;0,-1+(F110-E110)/E110,IF(G110="Decreciente",1+(E110-F110)/E110,F110/E110))))),"N/A")</f>
        <v>1.0286</v>
      </c>
      <c r="I110" s="12">
        <f t="shared" si="2"/>
        <v>1.0286</v>
      </c>
      <c r="J110" s="13" t="str">
        <f t="shared" si="4"/>
        <v>Sobresaliente</v>
      </c>
    </row>
    <row r="111" spans="1:10" x14ac:dyDescent="0.25">
      <c r="A111" s="5" t="s">
        <v>17</v>
      </c>
      <c r="B111" s="6">
        <v>44592</v>
      </c>
      <c r="C111" s="7" t="s">
        <v>11</v>
      </c>
      <c r="D111" s="7" t="s">
        <v>12</v>
      </c>
      <c r="E111" s="9">
        <v>0.4012</v>
      </c>
      <c r="F111" s="9">
        <v>0.36720000000000003</v>
      </c>
      <c r="G111" s="10" t="s">
        <v>16</v>
      </c>
      <c r="H111" s="11">
        <f>+IFERROR(IF(G111="Creciente",IF(AND(F111&lt;0,E111&lt;0),1-(F111-E111)/E111,IF(F111&lt;0,F111/E111,IF(E111&lt;0,1+((F111-E111)/F111),F111/E111))),IF(AND(F111&lt;0,E111&lt;0),(E111*-1)/(F111*-1),IF(F111&lt;0,(F111-E111)/F111,IF(E111&lt;0,-1+(F111-E111)/E111,IF(G111="Decreciente",1+(E111-F111)/E111,F111/E111))))),"N/A")</f>
        <v>1.0847457627118644</v>
      </c>
      <c r="I111" s="12">
        <f t="shared" si="2"/>
        <v>1.0847457627118644</v>
      </c>
      <c r="J111" s="13" t="str">
        <f t="shared" si="4"/>
        <v>Sobresaliente</v>
      </c>
    </row>
    <row r="112" spans="1:10" x14ac:dyDescent="0.25">
      <c r="A112" s="5" t="s">
        <v>18</v>
      </c>
      <c r="B112" s="6">
        <v>44592</v>
      </c>
      <c r="C112" s="7" t="s">
        <v>11</v>
      </c>
      <c r="D112" s="7" t="s">
        <v>12</v>
      </c>
      <c r="E112" s="14">
        <v>4.6500000000000004</v>
      </c>
      <c r="F112" s="14">
        <v>4.49</v>
      </c>
      <c r="G112" s="10" t="s">
        <v>13</v>
      </c>
      <c r="H112" s="11">
        <f>+IFERROR(IF(G112="Creciente",IF(AND(F112&lt;0,E112&lt;0),1-(F112-E112)/E112,IF(F112&lt;0,F112/E112,IF(E112&lt;0,1+((F112-E112)/F112),F112/E112))),IF(AND(F112&lt;0,E112&lt;0),(E112*-1)/(F112*-1),IF(F112&lt;0,(F112-E112)/F112,IF(E112&lt;0,-1+(F112-E112)/E112,IF(G112="Decreciente",1+(E112-F112)/E112,F112/E112))))),"N/A")</f>
        <v>0.96559139784946235</v>
      </c>
      <c r="I112" s="12">
        <f t="shared" si="2"/>
        <v>0.96559139784946235</v>
      </c>
      <c r="J112" s="13" t="str">
        <f t="shared" si="4"/>
        <v>Satisfactorio</v>
      </c>
    </row>
    <row r="113" spans="1:10" x14ac:dyDescent="0.25">
      <c r="A113" s="5" t="s">
        <v>19</v>
      </c>
      <c r="B113" s="6">
        <v>44592</v>
      </c>
      <c r="C113" s="7" t="s">
        <v>11</v>
      </c>
      <c r="D113" s="7" t="s">
        <v>12</v>
      </c>
      <c r="E113" s="9">
        <v>0.54</v>
      </c>
      <c r="F113" s="9">
        <v>0.6482</v>
      </c>
      <c r="G113" s="10" t="s">
        <v>13</v>
      </c>
      <c r="H113" s="11">
        <f>+IFERROR(IF(G113="Creciente",IF(AND(F113&lt;0,E113&lt;0),1-(F113-E113)/E113,IF(F113&lt;0,F113/E113,IF(E113&lt;0,1+((F113-E113)/F113),F113/E113))),IF(AND(F113&lt;0,E113&lt;0),(E113*-1)/(F113*-1),IF(F113&lt;0,(F113-E113)/F113,IF(E113&lt;0,-1+(F113-E113)/E113,IF(G113="Decreciente",1+(E113-F113)/E113,F113/E113))))),"N/A")</f>
        <v>1.2003703703703703</v>
      </c>
      <c r="I113" s="12">
        <f t="shared" si="2"/>
        <v>1.2</v>
      </c>
      <c r="J113" s="13" t="str">
        <f t="shared" si="4"/>
        <v>Sobresaliente</v>
      </c>
    </row>
    <row r="114" spans="1:10" x14ac:dyDescent="0.25">
      <c r="A114" s="5" t="s">
        <v>20</v>
      </c>
      <c r="B114" s="6">
        <v>44592</v>
      </c>
      <c r="C114" s="7" t="s">
        <v>11</v>
      </c>
      <c r="D114" s="7" t="s">
        <v>12</v>
      </c>
      <c r="E114" s="9">
        <v>3.4799999999999998E-2</v>
      </c>
      <c r="F114" s="9">
        <v>5.4899999999999997E-2</v>
      </c>
      <c r="G114" s="10" t="s">
        <v>13</v>
      </c>
      <c r="H114" s="11">
        <f>+IFERROR(IF(G114="Creciente",IF(AND(F114&lt;0,E114&lt;0),1-(F114-E114)/E114,IF(F114&lt;0,F114/E114,IF(E114&lt;0,1+((F114-E114)/F114),F114/E114))),IF(AND(F114&lt;0,E114&lt;0),(E114*-1)/(F114*-1),IF(F114&lt;0,(F114-E114)/F114,IF(E114&lt;0,-1+(F114-E114)/E114,IF(G114="Decreciente",1+(E114-F114)/E114,F114/E114))))),"N/A")</f>
        <v>1.5775862068965518</v>
      </c>
      <c r="I114" s="12">
        <f t="shared" si="2"/>
        <v>1.2</v>
      </c>
      <c r="J114" s="13" t="str">
        <f t="shared" si="4"/>
        <v>Sobresaliente</v>
      </c>
    </row>
    <row r="115" spans="1:10" x14ac:dyDescent="0.25">
      <c r="A115" s="5" t="s">
        <v>21</v>
      </c>
      <c r="B115" s="6">
        <v>44592</v>
      </c>
      <c r="C115" s="7" t="s">
        <v>11</v>
      </c>
      <c r="D115" s="7" t="s">
        <v>12</v>
      </c>
      <c r="E115" s="9">
        <v>0.4446</v>
      </c>
      <c r="F115" s="9">
        <v>0.371</v>
      </c>
      <c r="G115" s="10" t="s">
        <v>13</v>
      </c>
      <c r="H115" s="11">
        <f>+IFERROR(IF(G115="Creciente",IF(AND(F115&lt;0,E115&lt;0),1-(F115-E115)/E115,IF(F115&lt;0,F115/E115,IF(E115&lt;0,1+((F115-E115)/F115),F115/E115))),IF(AND(F115&lt;0,E115&lt;0),(E115*-1)/(F115*-1),IF(F115&lt;0,(F115-E115)/F115,IF(E115&lt;0,-1+(F115-E115)/E115,IF(G115="Decreciente",1+(E115-F115)/E115,F115/E115))))),"N/A")</f>
        <v>0.83445793972109761</v>
      </c>
      <c r="I115" s="12">
        <f t="shared" si="2"/>
        <v>0.83445793972109761</v>
      </c>
      <c r="J115" s="13" t="str">
        <f t="shared" si="4"/>
        <v>Tolerable</v>
      </c>
    </row>
    <row r="116" spans="1:10" x14ac:dyDescent="0.25">
      <c r="A116" s="5" t="s">
        <v>10</v>
      </c>
      <c r="B116" s="6">
        <v>44592</v>
      </c>
      <c r="C116" s="7" t="s">
        <v>22</v>
      </c>
      <c r="D116" s="7" t="s">
        <v>12</v>
      </c>
      <c r="E116" s="8">
        <v>5.7799999999999997E-2</v>
      </c>
      <c r="F116" s="9">
        <v>0.16289999999999999</v>
      </c>
      <c r="G116" s="10" t="s">
        <v>13</v>
      </c>
      <c r="H116" s="11">
        <f>+IFERROR(IF(G116="Creciente",IF(AND(F116&lt;0,E116&lt;0),1-(F116-E116)/E116,IF(F116&lt;0,F116/E116,IF(E116&lt;0,1+((F116-E116)/F116),F116/E116))),IF(AND(F116&lt;0,E116&lt;0),(E116*-1)/(F116*-1),IF(F116&lt;0,(F116-E116)/F116,IF(E116&lt;0,-1+(F116-E116)/E116,IF(G116="Decreciente",1+(E116-F116)/E116,F116/E116))))),"N/A")</f>
        <v>2.8183391003460208</v>
      </c>
      <c r="I116" s="12">
        <f t="shared" si="2"/>
        <v>1.2</v>
      </c>
      <c r="J116" s="13" t="str">
        <f t="shared" si="4"/>
        <v>Sobresaliente</v>
      </c>
    </row>
    <row r="117" spans="1:10" x14ac:dyDescent="0.25">
      <c r="A117" s="5" t="s">
        <v>41</v>
      </c>
      <c r="B117" s="6">
        <v>44592</v>
      </c>
      <c r="C117" s="7" t="s">
        <v>22</v>
      </c>
      <c r="D117" s="7" t="s">
        <v>12</v>
      </c>
      <c r="E117" s="9">
        <v>1</v>
      </c>
      <c r="F117" s="9">
        <v>0.97809999999999997</v>
      </c>
      <c r="G117" s="10" t="s">
        <v>16</v>
      </c>
      <c r="H117" s="11">
        <f>+IFERROR(IF(G117="Creciente",IF(AND(F117&lt;0,E117&lt;0),1-(F117-E117)/E117,IF(F117&lt;0,F117/E117,IF(E117&lt;0,1+((F117-E117)/F117),F117/E117))),IF(AND(F117&lt;0,E117&lt;0),(E117*-1)/(F117*-1),IF(F117&lt;0,(F117-E117)/F117,IF(E117&lt;0,-1+(F117-E117)/E117,IF(G117="Decreciente",1+(E117-F117)/E117,F117/E117))))),"N/A")</f>
        <v>1.0219</v>
      </c>
      <c r="I117" s="12">
        <f t="shared" si="2"/>
        <v>1.0219</v>
      </c>
      <c r="J117" s="13" t="str">
        <f t="shared" si="4"/>
        <v>Sobresaliente</v>
      </c>
    </row>
    <row r="118" spans="1:10" x14ac:dyDescent="0.25">
      <c r="A118" s="5" t="s">
        <v>17</v>
      </c>
      <c r="B118" s="6">
        <v>44592</v>
      </c>
      <c r="C118" s="7" t="s">
        <v>22</v>
      </c>
      <c r="D118" s="7" t="s">
        <v>12</v>
      </c>
      <c r="E118" s="9">
        <v>0.35970000000000002</v>
      </c>
      <c r="F118" s="9">
        <v>0.3664</v>
      </c>
      <c r="G118" s="10" t="s">
        <v>16</v>
      </c>
      <c r="H118" s="11">
        <f>+IFERROR(IF(G118="Creciente",IF(AND(F118&lt;0,E118&lt;0),1-(F118-E118)/E118,IF(F118&lt;0,F118/E118,IF(E118&lt;0,1+((F118-E118)/F118),F118/E118))),IF(AND(F118&lt;0,E118&lt;0),(E118*-1)/(F118*-1),IF(F118&lt;0,(F118-E118)/F118,IF(E118&lt;0,-1+(F118-E118)/E118,IF(G118="Decreciente",1+(E118-F118)/E118,F118/E118))))),"N/A")</f>
        <v>0.98137336669446762</v>
      </c>
      <c r="I118" s="12">
        <f t="shared" si="2"/>
        <v>0.98137336669446762</v>
      </c>
      <c r="J118" s="13" t="str">
        <f t="shared" si="4"/>
        <v>Satisfactorio</v>
      </c>
    </row>
    <row r="119" spans="1:10" x14ac:dyDescent="0.25">
      <c r="A119" s="5" t="s">
        <v>18</v>
      </c>
      <c r="B119" s="6">
        <v>44592</v>
      </c>
      <c r="C119" s="7" t="s">
        <v>22</v>
      </c>
      <c r="D119" s="7" t="s">
        <v>12</v>
      </c>
      <c r="E119" s="14">
        <v>4.6500000000000004</v>
      </c>
      <c r="F119" s="14">
        <v>4.46</v>
      </c>
      <c r="G119" s="10" t="s">
        <v>13</v>
      </c>
      <c r="H119" s="11">
        <f>+IFERROR(IF(G119="Creciente",IF(AND(F119&lt;0,E119&lt;0),1-(F119-E119)/E119,IF(F119&lt;0,F119/E119,IF(E119&lt;0,1+((F119-E119)/F119),F119/E119))),IF(AND(F119&lt;0,E119&lt;0),(E119*-1)/(F119*-1),IF(F119&lt;0,(F119-E119)/F119,IF(E119&lt;0,-1+(F119-E119)/E119,IF(G119="Decreciente",1+(E119-F119)/E119,F119/E119))))),"N/A")</f>
        <v>0.95913978494623653</v>
      </c>
      <c r="I119" s="12">
        <f t="shared" si="2"/>
        <v>0.95913978494623653</v>
      </c>
      <c r="J119" s="13" t="str">
        <f t="shared" si="4"/>
        <v>Satisfactorio</v>
      </c>
    </row>
    <row r="120" spans="1:10" x14ac:dyDescent="0.25">
      <c r="A120" s="5" t="s">
        <v>19</v>
      </c>
      <c r="B120" s="6">
        <v>44592</v>
      </c>
      <c r="C120" s="7" t="s">
        <v>22</v>
      </c>
      <c r="D120" s="7" t="s">
        <v>12</v>
      </c>
      <c r="E120" s="9">
        <v>0.54</v>
      </c>
      <c r="F120" s="9">
        <v>0.61629999999999996</v>
      </c>
      <c r="G120" s="10" t="s">
        <v>13</v>
      </c>
      <c r="H120" s="11">
        <f>+IFERROR(IF(G120="Creciente",IF(AND(F120&lt;0,E120&lt;0),1-(F120-E120)/E120,IF(F120&lt;0,F120/E120,IF(E120&lt;0,1+((F120-E120)/F120),F120/E120))),IF(AND(F120&lt;0,E120&lt;0),(E120*-1)/(F120*-1),IF(F120&lt;0,(F120-E120)/F120,IF(E120&lt;0,-1+(F120-E120)/E120,IF(G120="Decreciente",1+(E120-F120)/E120,F120/E120))))),"N/A")</f>
        <v>1.1412962962962963</v>
      </c>
      <c r="I120" s="12">
        <f t="shared" si="2"/>
        <v>1.1412962962962963</v>
      </c>
      <c r="J120" s="13" t="str">
        <f t="shared" si="4"/>
        <v>Sobresaliente</v>
      </c>
    </row>
    <row r="121" spans="1:10" x14ac:dyDescent="0.25">
      <c r="A121" s="5" t="s">
        <v>20</v>
      </c>
      <c r="B121" s="6">
        <v>44592</v>
      </c>
      <c r="C121" s="7" t="s">
        <v>22</v>
      </c>
      <c r="D121" s="7" t="s">
        <v>12</v>
      </c>
      <c r="E121" s="9">
        <v>5.9900000000000002E-2</v>
      </c>
      <c r="F121" s="9">
        <v>-2.9999999999999997E-4</v>
      </c>
      <c r="G121" s="10" t="s">
        <v>13</v>
      </c>
      <c r="H121" s="11">
        <f>+IFERROR(IF(G121="Creciente",IF(AND(F121&lt;0,E121&lt;0),1-(F121-E121)/E121,IF(F121&lt;0,F121/E121,IF(E121&lt;0,1+((F121-E121)/F121),F121/E121))),IF(AND(F121&lt;0,E121&lt;0),(E121*-1)/(F121*-1),IF(F121&lt;0,(F121-E121)/F121,IF(E121&lt;0,-1+(F121-E121)/E121,IF(G121="Decreciente",1+(E121-F121)/E121,F121/E121))))),"N/A")</f>
        <v>-5.0083472454090141E-3</v>
      </c>
      <c r="I121" s="12">
        <f t="shared" si="2"/>
        <v>0</v>
      </c>
      <c r="J121" s="13" t="str">
        <f t="shared" si="4"/>
        <v>Incumple</v>
      </c>
    </row>
    <row r="122" spans="1:10" x14ac:dyDescent="0.25">
      <c r="A122" s="5" t="s">
        <v>21</v>
      </c>
      <c r="B122" s="6">
        <v>44592</v>
      </c>
      <c r="C122" s="7" t="s">
        <v>22</v>
      </c>
      <c r="D122" s="7" t="s">
        <v>12</v>
      </c>
      <c r="E122" s="9">
        <v>0.44969999999999999</v>
      </c>
      <c r="F122" s="9">
        <v>0.38700000000000001</v>
      </c>
      <c r="G122" s="10" t="s">
        <v>13</v>
      </c>
      <c r="H122" s="11">
        <f>+IFERROR(IF(G122="Creciente",IF(AND(F122&lt;0,E122&lt;0),1-(F122-E122)/E122,IF(F122&lt;0,F122/E122,IF(E122&lt;0,1+((F122-E122)/F122),F122/E122))),IF(AND(F122&lt;0,E122&lt;0),(E122*-1)/(F122*-1),IF(F122&lt;0,(F122-E122)/F122,IF(E122&lt;0,-1+(F122-E122)/E122,IF(G122="Decreciente",1+(E122-F122)/E122,F122/E122))))),"N/A")</f>
        <v>0.86057371581054043</v>
      </c>
      <c r="I122" s="12">
        <f t="shared" si="2"/>
        <v>0.86057371581054043</v>
      </c>
      <c r="J122" s="13" t="str">
        <f t="shared" si="4"/>
        <v>Tolerable</v>
      </c>
    </row>
    <row r="123" spans="1:10" x14ac:dyDescent="0.25">
      <c r="A123" s="5" t="s">
        <v>10</v>
      </c>
      <c r="B123" s="6">
        <v>44592</v>
      </c>
      <c r="C123" s="7" t="s">
        <v>23</v>
      </c>
      <c r="D123" s="7" t="s">
        <v>12</v>
      </c>
      <c r="E123" s="8">
        <v>2.7151999999999998</v>
      </c>
      <c r="F123" s="9">
        <v>2.012</v>
      </c>
      <c r="G123" s="10" t="s">
        <v>13</v>
      </c>
      <c r="H123" s="11">
        <f>+IFERROR(IF(G123="Creciente",IF(AND(F123&lt;0,E123&lt;0),1-(F123-E123)/E123,IF(F123&lt;0,F123/E123,IF(E123&lt;0,1+((F123-E123)/F123),F123/E123))),IF(AND(F123&lt;0,E123&lt;0),(E123*-1)/(F123*-1),IF(F123&lt;0,(F123-E123)/F123,IF(E123&lt;0,-1+(F123-E123)/E123,IF(G123="Decreciente",1+(E123-F123)/E123,F123/E123))))),"N/A")</f>
        <v>0.74101355332940488</v>
      </c>
      <c r="I123" s="12">
        <f t="shared" si="2"/>
        <v>0.74101355332940488</v>
      </c>
      <c r="J123" s="13" t="str">
        <f t="shared" si="4"/>
        <v>Incumple</v>
      </c>
    </row>
    <row r="124" spans="1:10" x14ac:dyDescent="0.25">
      <c r="A124" s="5" t="s">
        <v>14</v>
      </c>
      <c r="B124" s="6">
        <v>44592</v>
      </c>
      <c r="C124" s="7" t="s">
        <v>23</v>
      </c>
      <c r="D124" s="7" t="s">
        <v>12</v>
      </c>
      <c r="E124" s="8">
        <v>-0.38140000000000002</v>
      </c>
      <c r="F124" s="9">
        <v>-0.61280000000000001</v>
      </c>
      <c r="G124" s="7" t="s">
        <v>13</v>
      </c>
      <c r="H124" s="11">
        <f>+IFERROR(IF(G124="Creciente",IF(AND(F124&lt;0,E124&lt;0),1-(F124-E124)/E124,IF(F124&lt;0,F124/E124,IF(E124&lt;0,1+((F124-E124)/F124),F124/E124))),IF(AND(F124&lt;0,E124&lt;0),(E124*-1)/(F124*-1),IF(F124&lt;0,(F124-E124)/F124,IF(E124&lt;0,-1+(F124-E124)/E124,IF(G124="Decreciente",1+(E124-F124)/E124,F124/E124))))),"N/A")</f>
        <v>0.39328788673308868</v>
      </c>
      <c r="I124" s="12">
        <f t="shared" si="2"/>
        <v>0.39328788673308868</v>
      </c>
      <c r="J124" s="13" t="str">
        <f t="shared" si="4"/>
        <v>Incumple</v>
      </c>
    </row>
    <row r="125" spans="1:10" x14ac:dyDescent="0.25">
      <c r="A125" s="5" t="s">
        <v>41</v>
      </c>
      <c r="B125" s="6">
        <v>44592</v>
      </c>
      <c r="C125" s="7" t="s">
        <v>23</v>
      </c>
      <c r="D125" s="7" t="s">
        <v>12</v>
      </c>
      <c r="E125" s="9">
        <v>1</v>
      </c>
      <c r="F125" s="9">
        <v>0.89139999999999997</v>
      </c>
      <c r="G125" s="10" t="s">
        <v>16</v>
      </c>
      <c r="H125" s="11">
        <f>+IFERROR(IF(G125="Creciente",IF(AND(F125&lt;0,E125&lt;0),1-(F125-E125)/E125,IF(F125&lt;0,F125/E125,IF(E125&lt;0,1+((F125-E125)/F125),F125/E125))),IF(AND(F125&lt;0,E125&lt;0),(E125*-1)/(F125*-1),IF(F125&lt;0,(F125-E125)/F125,IF(E125&lt;0,-1+(F125-E125)/E125,IF(G125="Decreciente",1+(E125-F125)/E125,F125/E125))))),"N/A")</f>
        <v>1.1086</v>
      </c>
      <c r="I125" s="12">
        <f t="shared" si="2"/>
        <v>1.1086</v>
      </c>
      <c r="J125" s="13" t="str">
        <f t="shared" si="4"/>
        <v>Sobresaliente</v>
      </c>
    </row>
    <row r="126" spans="1:10" x14ac:dyDescent="0.25">
      <c r="A126" s="5" t="s">
        <v>18</v>
      </c>
      <c r="B126" s="6">
        <v>44592</v>
      </c>
      <c r="C126" s="7" t="s">
        <v>23</v>
      </c>
      <c r="D126" s="7" t="s">
        <v>12</v>
      </c>
      <c r="E126" s="14">
        <v>4.6500000000000004</v>
      </c>
      <c r="F126" s="14">
        <v>4.7</v>
      </c>
      <c r="G126" s="10" t="s">
        <v>13</v>
      </c>
      <c r="H126" s="11">
        <f>+IFERROR(IF(G126="Creciente",IF(AND(F126&lt;0,E126&lt;0),1-(F126-E126)/E126,IF(F126&lt;0,F126/E126,IF(E126&lt;0,1+((F126-E126)/F126),F126/E126))),IF(AND(F126&lt;0,E126&lt;0),(E126*-1)/(F126*-1),IF(F126&lt;0,(F126-E126)/F126,IF(E126&lt;0,-1+(F126-E126)/E126,IF(G126="Decreciente",1+(E126-F126)/E126,F126/E126))))),"N/A")</f>
        <v>1.010752688172043</v>
      </c>
      <c r="I126" s="12">
        <f t="shared" si="2"/>
        <v>1.010752688172043</v>
      </c>
      <c r="J126" s="13" t="str">
        <f t="shared" si="4"/>
        <v>Sobresaliente</v>
      </c>
    </row>
    <row r="127" spans="1:10" x14ac:dyDescent="0.25">
      <c r="A127" s="5" t="s">
        <v>19</v>
      </c>
      <c r="B127" s="6">
        <v>44592</v>
      </c>
      <c r="C127" s="7" t="s">
        <v>23</v>
      </c>
      <c r="D127" s="7" t="s">
        <v>12</v>
      </c>
      <c r="E127" s="9">
        <v>0.54</v>
      </c>
      <c r="F127" s="9">
        <v>0.85189999999999999</v>
      </c>
      <c r="G127" s="10" t="s">
        <v>13</v>
      </c>
      <c r="H127" s="11">
        <f>+IFERROR(IF(G127="Creciente",IF(AND(F127&lt;0,E127&lt;0),1-(F127-E127)/E127,IF(F127&lt;0,F127/E127,IF(E127&lt;0,1+((F127-E127)/F127),F127/E127))),IF(AND(F127&lt;0,E127&lt;0),(E127*-1)/(F127*-1),IF(F127&lt;0,(F127-E127)/F127,IF(E127&lt;0,-1+(F127-E127)/E127,IF(G127="Decreciente",1+(E127-F127)/E127,F127/E127))))),"N/A")</f>
        <v>1.5775925925925924</v>
      </c>
      <c r="I127" s="12">
        <f t="shared" si="2"/>
        <v>1.2</v>
      </c>
      <c r="J127" s="13" t="str">
        <f t="shared" si="4"/>
        <v>Sobresaliente</v>
      </c>
    </row>
    <row r="128" spans="1:10" x14ac:dyDescent="0.25">
      <c r="A128" s="5" t="s">
        <v>20</v>
      </c>
      <c r="B128" s="6">
        <v>44592</v>
      </c>
      <c r="C128" s="7" t="s">
        <v>23</v>
      </c>
      <c r="D128" s="7" t="s">
        <v>12</v>
      </c>
      <c r="E128" s="9">
        <v>-0.39489999999999997</v>
      </c>
      <c r="F128" s="9">
        <v>1.0015000000000001</v>
      </c>
      <c r="G128" s="10" t="s">
        <v>13</v>
      </c>
      <c r="H128" s="11">
        <f>+IFERROR(IF(G128="Creciente",IF(AND(F128&lt;0,E128&lt;0),1-(F128-E128)/E128,IF(F128&lt;0,F128/E128,IF(E128&lt;0,1+((F128-E128)/F128),F128/E128))),IF(AND(F128&lt;0,E128&lt;0),(E128*-1)/(F128*-1),IF(F128&lt;0,(F128-E128)/F128,IF(E128&lt;0,-1+(F128-E128)/E128,IF(G128="Decreciente",1+(E128-F128)/E128,F128/E128))))),"N/A")</f>
        <v>2.3943085371942088</v>
      </c>
      <c r="I128" s="12">
        <f t="shared" si="2"/>
        <v>1.2</v>
      </c>
      <c r="J128" s="13" t="str">
        <f t="shared" si="4"/>
        <v>Sobresaliente</v>
      </c>
    </row>
    <row r="129" spans="1:10" x14ac:dyDescent="0.25">
      <c r="A129" s="5" t="s">
        <v>21</v>
      </c>
      <c r="B129" s="6">
        <v>44592</v>
      </c>
      <c r="C129" s="7" t="s">
        <v>23</v>
      </c>
      <c r="D129" s="7" t="s">
        <v>12</v>
      </c>
      <c r="E129" s="9">
        <v>0.29060000000000002</v>
      </c>
      <c r="F129" s="9">
        <v>0.23449999999999999</v>
      </c>
      <c r="G129" s="10" t="s">
        <v>13</v>
      </c>
      <c r="H129" s="11">
        <f>+IFERROR(IF(G129="Creciente",IF(AND(F129&lt;0,E129&lt;0),1-(F129-E129)/E129,IF(F129&lt;0,F129/E129,IF(E129&lt;0,1+((F129-E129)/F129),F129/E129))),IF(AND(F129&lt;0,E129&lt;0),(E129*-1)/(F129*-1),IF(F129&lt;0,(F129-E129)/F129,IF(E129&lt;0,-1+(F129-E129)/E129,IF(G129="Decreciente",1+(E129-F129)/E129,F129/E129))))),"N/A")</f>
        <v>0.80695113558155529</v>
      </c>
      <c r="I129" s="12">
        <f t="shared" si="2"/>
        <v>0.80695113558155529</v>
      </c>
      <c r="J129" s="13" t="str">
        <f t="shared" si="4"/>
        <v>Tolerable</v>
      </c>
    </row>
    <row r="130" spans="1:10" x14ac:dyDescent="0.25">
      <c r="A130" s="5" t="s">
        <v>10</v>
      </c>
      <c r="B130" s="6">
        <v>44592</v>
      </c>
      <c r="C130" s="7" t="s">
        <v>24</v>
      </c>
      <c r="D130" s="7" t="s">
        <v>12</v>
      </c>
      <c r="E130" s="8">
        <v>0.27</v>
      </c>
      <c r="F130" s="9">
        <v>0.56040000000000001</v>
      </c>
      <c r="G130" s="10" t="s">
        <v>13</v>
      </c>
      <c r="H130" s="11">
        <f>+IFERROR(IF(G130="Creciente",IF(AND(F130&lt;0,E130&lt;0),1-(F130-E130)/E130,IF(F130&lt;0,F130/E130,IF(E130&lt;0,1+((F130-E130)/F130),F130/E130))),IF(AND(F130&lt;0,E130&lt;0),(E130*-1)/(F130*-1),IF(F130&lt;0,(F130-E130)/F130,IF(E130&lt;0,-1+(F130-E130)/E130,IF(G130="Decreciente",1+(E130-F130)/E130,F130/E130))))),"N/A")</f>
        <v>2.0755555555555554</v>
      </c>
      <c r="I130" s="12">
        <f t="shared" si="2"/>
        <v>1.2</v>
      </c>
      <c r="J130" s="13" t="str">
        <f t="shared" si="4"/>
        <v>Sobresaliente</v>
      </c>
    </row>
    <row r="131" spans="1:10" x14ac:dyDescent="0.25">
      <c r="A131" s="5" t="s">
        <v>41</v>
      </c>
      <c r="B131" s="6">
        <v>44592</v>
      </c>
      <c r="C131" s="7" t="s">
        <v>24</v>
      </c>
      <c r="D131" s="7" t="s">
        <v>12</v>
      </c>
      <c r="E131" s="9">
        <v>1</v>
      </c>
      <c r="F131" s="9">
        <v>0.79669999999999996</v>
      </c>
      <c r="G131" s="10" t="s">
        <v>16</v>
      </c>
      <c r="H131" s="11">
        <f>+IFERROR(IF(G131="Creciente",IF(AND(F131&lt;0,E131&lt;0),1-(F131-E131)/E131,IF(F131&lt;0,F131/E131,IF(E131&lt;0,1+((F131-E131)/F131),F131/E131))),IF(AND(F131&lt;0,E131&lt;0),(E131*-1)/(F131*-1),IF(F131&lt;0,(F131-E131)/F131,IF(E131&lt;0,-1+(F131-E131)/E131,IF(G131="Decreciente",1+(E131-F131)/E131,F131/E131))))),"N/A")</f>
        <v>1.2033</v>
      </c>
      <c r="I131" s="12">
        <f t="shared" si="2"/>
        <v>1.2</v>
      </c>
      <c r="J131" s="13" t="str">
        <f t="shared" si="4"/>
        <v>Sobresaliente</v>
      </c>
    </row>
    <row r="132" spans="1:10" x14ac:dyDescent="0.25">
      <c r="A132" s="5" t="s">
        <v>17</v>
      </c>
      <c r="B132" s="6">
        <v>44592</v>
      </c>
      <c r="C132" s="7" t="s">
        <v>24</v>
      </c>
      <c r="D132" s="7" t="s">
        <v>12</v>
      </c>
      <c r="E132" s="9">
        <v>0.67359999999999998</v>
      </c>
      <c r="F132" s="9">
        <v>0.57889999999999997</v>
      </c>
      <c r="G132" s="10" t="s">
        <v>16</v>
      </c>
      <c r="H132" s="11">
        <f>+IFERROR(IF(G132="Creciente",IF(AND(F132&lt;0,E132&lt;0),1-(F132-E132)/E132,IF(F132&lt;0,F132/E132,IF(E132&lt;0,1+((F132-E132)/F132),F132/E132))),IF(AND(F132&lt;0,E132&lt;0),(E132*-1)/(F132*-1),IF(F132&lt;0,(F132-E132)/F132,IF(E132&lt;0,-1+(F132-E132)/E132,IF(G132="Decreciente",1+(E132-F132)/E132,F132/E132))))),"N/A")</f>
        <v>1.1405878859857483</v>
      </c>
      <c r="I132" s="12">
        <f t="shared" si="2"/>
        <v>1.1405878859857483</v>
      </c>
      <c r="J132" s="13" t="str">
        <f t="shared" si="4"/>
        <v>Sobresaliente</v>
      </c>
    </row>
    <row r="133" spans="1:10" x14ac:dyDescent="0.25">
      <c r="A133" s="5" t="s">
        <v>18</v>
      </c>
      <c r="B133" s="6">
        <v>44592</v>
      </c>
      <c r="C133" s="7" t="s">
        <v>24</v>
      </c>
      <c r="D133" s="7" t="s">
        <v>12</v>
      </c>
      <c r="E133" s="14">
        <v>4.6500000000000004</v>
      </c>
      <c r="F133" s="14">
        <v>4.4800000000000004</v>
      </c>
      <c r="G133" s="10" t="s">
        <v>13</v>
      </c>
      <c r="H133" s="11">
        <f>+IFERROR(IF(G133="Creciente",IF(AND(F133&lt;0,E133&lt;0),1-(F133-E133)/E133,IF(F133&lt;0,F133/E133,IF(E133&lt;0,1+((F133-E133)/F133),F133/E133))),IF(AND(F133&lt;0,E133&lt;0),(E133*-1)/(F133*-1),IF(F133&lt;0,(F133-E133)/F133,IF(E133&lt;0,-1+(F133-E133)/E133,IF(G133="Decreciente",1+(E133-F133)/E133,F133/E133))))),"N/A")</f>
        <v>0.96344086021505382</v>
      </c>
      <c r="I133" s="12">
        <f t="shared" si="2"/>
        <v>0.96344086021505382</v>
      </c>
      <c r="J133" s="13" t="str">
        <f t="shared" si="4"/>
        <v>Satisfactorio</v>
      </c>
    </row>
    <row r="134" spans="1:10" x14ac:dyDescent="0.25">
      <c r="A134" s="5" t="s">
        <v>19</v>
      </c>
      <c r="B134" s="6">
        <v>44592</v>
      </c>
      <c r="C134" s="7" t="s">
        <v>24</v>
      </c>
      <c r="D134" s="7" t="s">
        <v>12</v>
      </c>
      <c r="E134" s="9">
        <v>0.54</v>
      </c>
      <c r="F134" s="16">
        <v>0.5978</v>
      </c>
      <c r="G134" s="10" t="s">
        <v>13</v>
      </c>
      <c r="H134" s="11">
        <f>+IFERROR(IF(G134="Creciente",IF(AND(F134&lt;0,E134&lt;0),1-(F134-E134)/E134,IF(F134&lt;0,F134/E134,IF(E134&lt;0,1+((F134-E134)/F134),F134/E134))),IF(AND(F134&lt;0,E134&lt;0),(E134*-1)/(F134*-1),IF(F134&lt;0,(F134-E134)/F134,IF(E134&lt;0,-1+(F134-E134)/E134,IF(G134="Decreciente",1+(E134-F134)/E134,F134/E134))))),"N/A")</f>
        <v>1.107037037037037</v>
      </c>
      <c r="I134" s="12">
        <f t="shared" si="2"/>
        <v>1.107037037037037</v>
      </c>
      <c r="J134" s="13" t="str">
        <f t="shared" si="4"/>
        <v>Sobresaliente</v>
      </c>
    </row>
    <row r="135" spans="1:10" x14ac:dyDescent="0.25">
      <c r="A135" s="5" t="s">
        <v>20</v>
      </c>
      <c r="B135" s="6">
        <v>44592</v>
      </c>
      <c r="C135" s="7" t="s">
        <v>24</v>
      </c>
      <c r="D135" s="7" t="s">
        <v>12</v>
      </c>
      <c r="E135" s="9">
        <v>0.97689999999999999</v>
      </c>
      <c r="F135" s="9">
        <v>1.7496</v>
      </c>
      <c r="G135" s="10" t="s">
        <v>13</v>
      </c>
      <c r="H135" s="11">
        <f>+IFERROR(IF(G135="Creciente",IF(AND(F135&lt;0,E135&lt;0),1-(F135-E135)/E135,IF(F135&lt;0,F135/E135,IF(E135&lt;0,1+((F135-E135)/F135),F135/E135))),IF(AND(F135&lt;0,E135&lt;0),(E135*-1)/(F135*-1),IF(F135&lt;0,(F135-E135)/F135,IF(E135&lt;0,-1+(F135-E135)/E135,IF(G135="Decreciente",1+(E135-F135)/E135,F135/E135))))),"N/A")</f>
        <v>1.7909714402702426</v>
      </c>
      <c r="I135" s="12">
        <f t="shared" si="2"/>
        <v>1.2</v>
      </c>
      <c r="J135" s="13" t="str">
        <f t="shared" si="4"/>
        <v>Sobresaliente</v>
      </c>
    </row>
    <row r="136" spans="1:10" x14ac:dyDescent="0.25">
      <c r="A136" s="5" t="s">
        <v>21</v>
      </c>
      <c r="B136" s="6">
        <v>44592</v>
      </c>
      <c r="C136" s="7" t="s">
        <v>24</v>
      </c>
      <c r="D136" s="7" t="s">
        <v>12</v>
      </c>
      <c r="E136" s="9">
        <v>0.32840000000000003</v>
      </c>
      <c r="F136" s="9">
        <v>0.21970000000000001</v>
      </c>
      <c r="G136" s="10" t="s">
        <v>13</v>
      </c>
      <c r="H136" s="11">
        <f>+IFERROR(IF(G136="Creciente",IF(AND(F136&lt;0,E136&lt;0),1-(F136-E136)/E136,IF(F136&lt;0,F136/E136,IF(E136&lt;0,1+((F136-E136)/F136),F136/E136))),IF(AND(F136&lt;0,E136&lt;0),(E136*-1)/(F136*-1),IF(F136&lt;0,(F136-E136)/F136,IF(E136&lt;0,-1+(F136-E136)/E136,IF(G136="Decreciente",1+(E136-F136)/E136,F136/E136))))),"N/A")</f>
        <v>0.66900121802679657</v>
      </c>
      <c r="I136" s="12">
        <f t="shared" si="2"/>
        <v>0.66900121802679657</v>
      </c>
      <c r="J136" s="13" t="str">
        <f t="shared" si="4"/>
        <v>Incumple</v>
      </c>
    </row>
    <row r="137" spans="1:10" x14ac:dyDescent="0.25">
      <c r="A137" s="5" t="s">
        <v>10</v>
      </c>
      <c r="B137" s="6">
        <v>44592</v>
      </c>
      <c r="C137" s="7" t="s">
        <v>25</v>
      </c>
      <c r="D137" s="7" t="s">
        <v>12</v>
      </c>
      <c r="E137" s="9">
        <v>0.39879999999999999</v>
      </c>
      <c r="F137" s="9">
        <v>0.42130000000000001</v>
      </c>
      <c r="G137" s="10" t="s">
        <v>13</v>
      </c>
      <c r="H137" s="11">
        <f>+IFERROR(IF(G137="Creciente",IF(AND(F137&lt;0,E137&lt;0),1-(F137-E137)/E137,IF(F137&lt;0,F137/E137,IF(E137&lt;0,1+((F137-E137)/F137),F137/E137))),IF(AND(F137&lt;0,E137&lt;0),(E137*-1)/(F137*-1),IF(F137&lt;0,(F137-E137)/F137,IF(E137&lt;0,-1+(F137-E137)/E137,IF(G137="Decreciente",1+(E137-F137)/E137,F137/E137))))),"N/A")</f>
        <v>1.05641925777332</v>
      </c>
      <c r="I137" s="12">
        <f t="shared" si="2"/>
        <v>1.05641925777332</v>
      </c>
      <c r="J137" s="13" t="str">
        <f t="shared" si="4"/>
        <v>Sobresaliente</v>
      </c>
    </row>
    <row r="138" spans="1:10" x14ac:dyDescent="0.25">
      <c r="A138" s="5" t="s">
        <v>14</v>
      </c>
      <c r="B138" s="6">
        <v>44592</v>
      </c>
      <c r="C138" s="7" t="s">
        <v>25</v>
      </c>
      <c r="D138" s="7" t="s">
        <v>12</v>
      </c>
      <c r="E138" s="9">
        <v>2.8899999999999999E-2</v>
      </c>
      <c r="F138" s="9">
        <v>-2.3199999999999998E-2</v>
      </c>
      <c r="G138" s="10" t="s">
        <v>13</v>
      </c>
      <c r="H138" s="11">
        <f>+IFERROR(IF(G138="Creciente",IF(AND(F138&lt;0,E138&lt;0),1-(F138-E138)/E138,IF(F138&lt;0,F138/E138,IF(E138&lt;0,1+((F138-E138)/F138),F138/E138))),IF(AND(F138&lt;0,E138&lt;0),(E138*-1)/(F138*-1),IF(F138&lt;0,(F138-E138)/F138,IF(E138&lt;0,-1+(F138-E138)/E138,IF(G138="Decreciente",1+(E138-F138)/E138,F138/E138))))),"N/A")</f>
        <v>-0.80276816608996537</v>
      </c>
      <c r="I138" s="12">
        <f t="shared" si="2"/>
        <v>0</v>
      </c>
      <c r="J138" s="13" t="str">
        <f t="shared" si="4"/>
        <v>Incumple</v>
      </c>
    </row>
    <row r="139" spans="1:10" x14ac:dyDescent="0.25">
      <c r="A139" s="5" t="s">
        <v>41</v>
      </c>
      <c r="B139" s="6">
        <v>44592</v>
      </c>
      <c r="C139" s="7" t="s">
        <v>25</v>
      </c>
      <c r="D139" s="7" t="s">
        <v>12</v>
      </c>
      <c r="E139" s="9">
        <v>1</v>
      </c>
      <c r="F139" s="9">
        <v>0.78390000000000004</v>
      </c>
      <c r="G139" s="10" t="s">
        <v>16</v>
      </c>
      <c r="H139" s="11">
        <f>+IFERROR(IF(G139="Creciente",IF(AND(F139&lt;0,E139&lt;0),1-(F139-E139)/E139,IF(F139&lt;0,F139/E139,IF(E139&lt;0,1+((F139-E139)/F139),F139/E139))),IF(AND(F139&lt;0,E139&lt;0),(E139*-1)/(F139*-1),IF(F139&lt;0,(F139-E139)/F139,IF(E139&lt;0,-1+(F139-E139)/E139,IF(G139="Decreciente",1+(E139-F139)/E139,F139/E139))))),"N/A")</f>
        <v>1.2161</v>
      </c>
      <c r="I139" s="12">
        <f t="shared" si="2"/>
        <v>1.2</v>
      </c>
      <c r="J139" s="13" t="str">
        <f t="shared" si="4"/>
        <v>Sobresaliente</v>
      </c>
    </row>
    <row r="140" spans="1:10" x14ac:dyDescent="0.25">
      <c r="A140" s="5" t="s">
        <v>10</v>
      </c>
      <c r="B140" s="6">
        <v>44592</v>
      </c>
      <c r="C140" s="7" t="s">
        <v>26</v>
      </c>
      <c r="D140" s="7" t="s">
        <v>12</v>
      </c>
      <c r="E140" s="8">
        <v>0.79169999999999996</v>
      </c>
      <c r="F140" s="9">
        <v>0.48010000000000003</v>
      </c>
      <c r="G140" s="10" t="s">
        <v>13</v>
      </c>
      <c r="H140" s="11">
        <f>+IFERROR(IF(G140="Creciente",IF(AND(F140&lt;0,E140&lt;0),1-(F140-E140)/E140,IF(F140&lt;0,F140/E140,IF(E140&lt;0,1+((F140-E140)/F140),F140/E140))),IF(AND(F140&lt;0,E140&lt;0),(E140*-1)/(F140*-1),IF(F140&lt;0,(F140-E140)/F140,IF(E140&lt;0,-1+(F140-E140)/E140,IF(G140="Decreciente",1+(E140-F140)/E140,F140/E140))))),"N/A")</f>
        <v>0.60641657193381338</v>
      </c>
      <c r="I140" s="12">
        <f t="shared" si="2"/>
        <v>0.60641657193381338</v>
      </c>
      <c r="J140" s="13" t="str">
        <f t="shared" si="4"/>
        <v>Incumple</v>
      </c>
    </row>
    <row r="141" spans="1:10" x14ac:dyDescent="0.25">
      <c r="A141" s="5" t="s">
        <v>41</v>
      </c>
      <c r="B141" s="6">
        <v>44592</v>
      </c>
      <c r="C141" s="7" t="s">
        <v>26</v>
      </c>
      <c r="D141" s="7" t="s">
        <v>12</v>
      </c>
      <c r="E141" s="9">
        <v>1</v>
      </c>
      <c r="F141" s="9">
        <v>0.57509999999999994</v>
      </c>
      <c r="G141" s="10" t="s">
        <v>16</v>
      </c>
      <c r="H141" s="11">
        <f>+IFERROR(IF(G141="Creciente",IF(AND(F141&lt;0,E141&lt;0),1-(F141-E141)/E141,IF(F141&lt;0,F141/E141,IF(E141&lt;0,1+((F141-E141)/F141),F141/E141))),IF(AND(F141&lt;0,E141&lt;0),(E141*-1)/(F141*-1),IF(F141&lt;0,(F141-E141)/F141,IF(E141&lt;0,-1+(F141-E141)/E141,IF(G141="Decreciente",1+(E141-F141)/E141,F141/E141))))),"N/A")</f>
        <v>1.4249000000000001</v>
      </c>
      <c r="I141" s="12">
        <f t="shared" si="2"/>
        <v>1.2</v>
      </c>
      <c r="J141" s="13" t="str">
        <f t="shared" si="4"/>
        <v>Sobresaliente</v>
      </c>
    </row>
    <row r="142" spans="1:10" x14ac:dyDescent="0.25">
      <c r="A142" s="5" t="s">
        <v>17</v>
      </c>
      <c r="B142" s="6">
        <v>44592</v>
      </c>
      <c r="C142" s="7" t="s">
        <v>26</v>
      </c>
      <c r="D142" s="7" t="s">
        <v>12</v>
      </c>
      <c r="E142" s="9">
        <v>0.28589999999999999</v>
      </c>
      <c r="F142" s="9">
        <v>0.41410000000000002</v>
      </c>
      <c r="G142" s="10" t="s">
        <v>16</v>
      </c>
      <c r="H142" s="11">
        <f>+IFERROR(IF(G142="Creciente",IF(AND(F142&lt;0,E142&lt;0),1-(F142-E142)/E142,IF(F142&lt;0,F142/E142,IF(E142&lt;0,1+((F142-E142)/F142),F142/E142))),IF(AND(F142&lt;0,E142&lt;0),(E142*-1)/(F142*-1),IF(F142&lt;0,(F142-E142)/F142,IF(E142&lt;0,-1+(F142-E142)/E142,IF(G142="Decreciente",1+(E142-F142)/E142,F142/E142))))),"N/A")</f>
        <v>0.55159146554739402</v>
      </c>
      <c r="I142" s="12">
        <f t="shared" si="2"/>
        <v>0.55159146554739402</v>
      </c>
      <c r="J142" s="13" t="str">
        <f t="shared" si="4"/>
        <v>Incumple</v>
      </c>
    </row>
    <row r="143" spans="1:10" x14ac:dyDescent="0.25">
      <c r="A143" s="5" t="s">
        <v>18</v>
      </c>
      <c r="B143" s="6">
        <v>44592</v>
      </c>
      <c r="C143" s="7" t="s">
        <v>26</v>
      </c>
      <c r="D143" s="7" t="s">
        <v>12</v>
      </c>
      <c r="E143" s="14">
        <v>4.6500000000000004</v>
      </c>
      <c r="F143" s="14">
        <v>4.71</v>
      </c>
      <c r="G143" s="10" t="s">
        <v>13</v>
      </c>
      <c r="H143" s="11">
        <f>+IFERROR(IF(G143="Creciente",IF(AND(F143&lt;0,E143&lt;0),1-(F143-E143)/E143,IF(F143&lt;0,F143/E143,IF(E143&lt;0,1+((F143-E143)/F143),F143/E143))),IF(AND(F143&lt;0,E143&lt;0),(E143*-1)/(F143*-1),IF(F143&lt;0,(F143-E143)/F143,IF(E143&lt;0,-1+(F143-E143)/E143,IF(G143="Decreciente",1+(E143-F143)/E143,F143/E143))))),"N/A")</f>
        <v>1.0129032258064514</v>
      </c>
      <c r="I143" s="12">
        <f t="shared" si="2"/>
        <v>1.0129032258064514</v>
      </c>
      <c r="J143" s="13" t="str">
        <f t="shared" si="4"/>
        <v>Sobresaliente</v>
      </c>
    </row>
    <row r="144" spans="1:10" x14ac:dyDescent="0.25">
      <c r="A144" s="5" t="s">
        <v>19</v>
      </c>
      <c r="B144" s="6">
        <v>44592</v>
      </c>
      <c r="C144" s="7" t="s">
        <v>26</v>
      </c>
      <c r="D144" s="7" t="s">
        <v>12</v>
      </c>
      <c r="E144" s="16">
        <v>0.54</v>
      </c>
      <c r="F144" s="16">
        <v>0.71189999999999998</v>
      </c>
      <c r="G144" s="10" t="s">
        <v>13</v>
      </c>
      <c r="H144" s="11">
        <f>+IFERROR(IF(G144="Creciente",IF(AND(F144&lt;0,E144&lt;0),1-(F144-E144)/E144,IF(F144&lt;0,F144/E144,IF(E144&lt;0,1+((F144-E144)/F144),F144/E144))),IF(AND(F144&lt;0,E144&lt;0),(E144*-1)/(F144*-1),IF(F144&lt;0,(F144-E144)/F144,IF(E144&lt;0,-1+(F144-E144)/E144,IF(G144="Decreciente",1+(E144-F144)/E144,F144/E144))))),"N/A")</f>
        <v>1.3183333333333331</v>
      </c>
      <c r="I144" s="12">
        <f t="shared" si="2"/>
        <v>1.2</v>
      </c>
      <c r="J144" s="13" t="str">
        <f t="shared" si="4"/>
        <v>Sobresaliente</v>
      </c>
    </row>
    <row r="145" spans="1:10" x14ac:dyDescent="0.25">
      <c r="A145" s="5" t="s">
        <v>20</v>
      </c>
      <c r="B145" s="6">
        <v>44592</v>
      </c>
      <c r="C145" s="7" t="s">
        <v>26</v>
      </c>
      <c r="D145" s="7" t="s">
        <v>12</v>
      </c>
      <c r="E145" s="9">
        <v>0.13719999999999999</v>
      </c>
      <c r="F145" s="9">
        <v>0.78120000000000001</v>
      </c>
      <c r="G145" s="10" t="s">
        <v>13</v>
      </c>
      <c r="H145" s="11">
        <f>+IFERROR(IF(G145="Creciente",IF(AND(F145&lt;0,E145&lt;0),1-(F145-E145)/E145,IF(F145&lt;0,F145/E145,IF(E145&lt;0,1+((F145-E145)/F145),F145/E145))),IF(AND(F145&lt;0,E145&lt;0),(E145*-1)/(F145*-1),IF(F145&lt;0,(F145-E145)/F145,IF(E145&lt;0,-1+(F145-E145)/E145,IF(G145="Decreciente",1+(E145-F145)/E145,F145/E145))))),"N/A")</f>
        <v>5.6938775510204085</v>
      </c>
      <c r="I145" s="12">
        <f t="shared" si="2"/>
        <v>1.2</v>
      </c>
      <c r="J145" s="13" t="str">
        <f t="shared" si="4"/>
        <v>Sobresaliente</v>
      </c>
    </row>
    <row r="146" spans="1:10" x14ac:dyDescent="0.25">
      <c r="A146" s="5" t="s">
        <v>21</v>
      </c>
      <c r="B146" s="6">
        <v>44592</v>
      </c>
      <c r="C146" s="7" t="s">
        <v>26</v>
      </c>
      <c r="D146" s="7" t="s">
        <v>12</v>
      </c>
      <c r="E146" s="9">
        <v>3.6200000000000003E-2</v>
      </c>
      <c r="F146" s="9">
        <v>6.4399999999999999E-2</v>
      </c>
      <c r="G146" s="10" t="s">
        <v>13</v>
      </c>
      <c r="H146" s="11">
        <f>+IFERROR(IF(G146="Creciente",IF(AND(F146&lt;0,E146&lt;0),1-(F146-E146)/E146,IF(F146&lt;0,F146/E146,IF(E146&lt;0,1+((F146-E146)/F146),F146/E146))),IF(AND(F146&lt;0,E146&lt;0),(E146*-1)/(F146*-1),IF(F146&lt;0,(F146-E146)/F146,IF(E146&lt;0,-1+(F146-E146)/E146,IF(G146="Decreciente",1+(E146-F146)/E146,F146/E146))))),"N/A")</f>
        <v>1.7790055248618784</v>
      </c>
      <c r="I146" s="12">
        <f t="shared" si="2"/>
        <v>1.2</v>
      </c>
      <c r="J146" s="13" t="str">
        <f t="shared" si="4"/>
        <v>Sobresaliente</v>
      </c>
    </row>
    <row r="147" spans="1:10" x14ac:dyDescent="0.25">
      <c r="A147" s="5" t="s">
        <v>10</v>
      </c>
      <c r="B147" s="6">
        <v>44592</v>
      </c>
      <c r="C147" s="7" t="s">
        <v>27</v>
      </c>
      <c r="D147" s="7" t="s">
        <v>28</v>
      </c>
      <c r="E147" s="8">
        <v>0.21729999999999999</v>
      </c>
      <c r="F147" s="9">
        <v>1.2830999999999999</v>
      </c>
      <c r="G147" s="10" t="s">
        <v>13</v>
      </c>
      <c r="H147" s="11">
        <f>+IFERROR(IF(G147="Creciente",IF(AND(F147&lt;0,E147&lt;0),1-(F147-E147)/E147,IF(F147&lt;0,F147/E147,IF(E147&lt;0,1+((F147-E147)/F147),F147/E147))),IF(AND(F147&lt;0,E147&lt;0),(E147*-1)/(F147*-1),IF(F147&lt;0,(F147-E147)/F147,IF(E147&lt;0,-1+(F147-E147)/E147,IF(G147="Decreciente",1+(E147-F147)/E147,F147/E147))))),"N/A")</f>
        <v>5.9047399907961342</v>
      </c>
      <c r="I147" s="12">
        <f t="shared" si="2"/>
        <v>1.2</v>
      </c>
      <c r="J147" s="13" t="str">
        <f t="shared" si="4"/>
        <v>Sobresaliente</v>
      </c>
    </row>
    <row r="148" spans="1:10" x14ac:dyDescent="0.25">
      <c r="A148" s="5" t="s">
        <v>41</v>
      </c>
      <c r="B148" s="6">
        <v>44592</v>
      </c>
      <c r="C148" s="7" t="s">
        <v>27</v>
      </c>
      <c r="D148" s="7" t="s">
        <v>28</v>
      </c>
      <c r="E148" s="9">
        <v>1</v>
      </c>
      <c r="F148" s="9">
        <v>0.83379999999999999</v>
      </c>
      <c r="G148" s="10" t="s">
        <v>16</v>
      </c>
      <c r="H148" s="11">
        <f>+IFERROR(IF(G148="Creciente",IF(AND(F148&lt;0,E148&lt;0),1-(F148-E148)/E148,IF(F148&lt;0,F148/E148,IF(E148&lt;0,1+((F148-E148)/F148),F148/E148))),IF(AND(F148&lt;0,E148&lt;0),(E148*-1)/(F148*-1),IF(F148&lt;0,(F148-E148)/F148,IF(E148&lt;0,-1+(F148-E148)/E148,IF(G148="Decreciente",1+(E148-F148)/E148,F148/E148))))),"N/A")</f>
        <v>1.1661999999999999</v>
      </c>
      <c r="I148" s="12">
        <f t="shared" si="2"/>
        <v>1.1661999999999999</v>
      </c>
      <c r="J148" s="13" t="str">
        <f t="shared" si="4"/>
        <v>Sobresaliente</v>
      </c>
    </row>
    <row r="149" spans="1:10" x14ac:dyDescent="0.25">
      <c r="A149" s="5" t="s">
        <v>17</v>
      </c>
      <c r="B149" s="6">
        <v>44592</v>
      </c>
      <c r="C149" s="7" t="s">
        <v>27</v>
      </c>
      <c r="D149" s="7" t="s">
        <v>28</v>
      </c>
      <c r="E149" s="9">
        <v>0.62070000000000003</v>
      </c>
      <c r="F149" s="9">
        <v>6.8699999999999997E-2</v>
      </c>
      <c r="G149" s="10" t="s">
        <v>16</v>
      </c>
      <c r="H149" s="11">
        <f>+IFERROR(IF(G149="Creciente",IF(AND(F149&lt;0,E149&lt;0),1-(F149-E149)/E149,IF(F149&lt;0,F149/E149,IF(E149&lt;0,1+((F149-E149)/F149),F149/E149))),IF(AND(F149&lt;0,E149&lt;0),(E149*-1)/(F149*-1),IF(F149&lt;0,(F149-E149)/F149,IF(E149&lt;0,-1+(F149-E149)/E149,IF(G149="Decreciente",1+(E149-F149)/E149,F149/E149))))),"N/A")</f>
        <v>1.8893185113581441</v>
      </c>
      <c r="I149" s="12">
        <f t="shared" si="2"/>
        <v>1.2</v>
      </c>
      <c r="J149" s="13" t="str">
        <f t="shared" si="4"/>
        <v>Sobresaliente</v>
      </c>
    </row>
    <row r="150" spans="1:10" x14ac:dyDescent="0.25">
      <c r="A150" s="5" t="s">
        <v>18</v>
      </c>
      <c r="B150" s="6">
        <v>44592</v>
      </c>
      <c r="C150" s="7" t="s">
        <v>27</v>
      </c>
      <c r="D150" s="7" t="s">
        <v>28</v>
      </c>
      <c r="E150" s="14">
        <v>4.6500000000000004</v>
      </c>
      <c r="F150" s="14">
        <v>4.68</v>
      </c>
      <c r="G150" s="10" t="s">
        <v>13</v>
      </c>
      <c r="H150" s="11">
        <f>+IFERROR(IF(G150="Creciente",IF(AND(F150&lt;0,E150&lt;0),1-(F150-E150)/E150,IF(F150&lt;0,F150/E150,IF(E150&lt;0,1+((F150-E150)/F150),F150/E150))),IF(AND(F150&lt;0,E150&lt;0),(E150*-1)/(F150*-1),IF(F150&lt;0,(F150-E150)/F150,IF(E150&lt;0,-1+(F150-E150)/E150,IF(G150="Decreciente",1+(E150-F150)/E150,F150/E150))))),"N/A")</f>
        <v>1.0064516129032257</v>
      </c>
      <c r="I150" s="12">
        <f t="shared" si="2"/>
        <v>1.0064516129032257</v>
      </c>
      <c r="J150" s="13" t="str">
        <f t="shared" si="4"/>
        <v>Sobresaliente</v>
      </c>
    </row>
    <row r="151" spans="1:10" x14ac:dyDescent="0.25">
      <c r="A151" s="5" t="s">
        <v>19</v>
      </c>
      <c r="B151" s="6">
        <v>44592</v>
      </c>
      <c r="C151" s="7" t="s">
        <v>27</v>
      </c>
      <c r="D151" s="7" t="s">
        <v>28</v>
      </c>
      <c r="E151" s="9">
        <v>0.54</v>
      </c>
      <c r="F151" s="9">
        <v>0.74419999999999997</v>
      </c>
      <c r="G151" s="10" t="s">
        <v>13</v>
      </c>
      <c r="H151" s="11">
        <f>+IFERROR(IF(G151="Creciente",IF(AND(F151&lt;0,E151&lt;0),1-(F151-E151)/E151,IF(F151&lt;0,F151/E151,IF(E151&lt;0,1+((F151-E151)/F151),F151/E151))),IF(AND(F151&lt;0,E151&lt;0),(E151*-1)/(F151*-1),IF(F151&lt;0,(F151-E151)/F151,IF(E151&lt;0,-1+(F151-E151)/E151,IF(G151="Decreciente",1+(E151-F151)/E151,F151/E151))))),"N/A")</f>
        <v>1.3781481481481479</v>
      </c>
      <c r="I151" s="12">
        <f t="shared" si="2"/>
        <v>1.2</v>
      </c>
      <c r="J151" s="13" t="str">
        <f t="shared" si="4"/>
        <v>Sobresaliente</v>
      </c>
    </row>
    <row r="152" spans="1:10" x14ac:dyDescent="0.25">
      <c r="A152" s="5" t="s">
        <v>20</v>
      </c>
      <c r="B152" s="6">
        <v>44592</v>
      </c>
      <c r="C152" s="7" t="s">
        <v>27</v>
      </c>
      <c r="D152" s="7" t="s">
        <v>28</v>
      </c>
      <c r="E152" s="9">
        <v>1.3355999999999999</v>
      </c>
      <c r="F152" s="9">
        <v>1.0792999999999999</v>
      </c>
      <c r="G152" s="10" t="s">
        <v>13</v>
      </c>
      <c r="H152" s="11">
        <f>+IFERROR(IF(G152="Creciente",IF(AND(F152&lt;0,E152&lt;0),1-(F152-E152)/E152,IF(F152&lt;0,F152/E152,IF(E152&lt;0,1+((F152-E152)/F152),F152/E152))),IF(AND(F152&lt;0,E152&lt;0),(E152*-1)/(F152*-1),IF(F152&lt;0,(F152-E152)/F152,IF(E152&lt;0,-1+(F152-E152)/E152,IF(G152="Decreciente",1+(E152-F152)/E152,F152/E152))))),"N/A")</f>
        <v>0.80810122791254868</v>
      </c>
      <c r="I152" s="12">
        <f t="shared" si="2"/>
        <v>0.80810122791254868</v>
      </c>
      <c r="J152" s="13" t="str">
        <f t="shared" si="4"/>
        <v>Tolerable</v>
      </c>
    </row>
    <row r="153" spans="1:10" x14ac:dyDescent="0.25">
      <c r="A153" s="5" t="s">
        <v>21</v>
      </c>
      <c r="B153" s="6">
        <v>44592</v>
      </c>
      <c r="C153" s="7" t="s">
        <v>27</v>
      </c>
      <c r="D153" s="7" t="s">
        <v>28</v>
      </c>
      <c r="E153" s="9">
        <v>0.28620000000000001</v>
      </c>
      <c r="F153" s="9">
        <v>0.37409999999999999</v>
      </c>
      <c r="G153" s="10" t="s">
        <v>13</v>
      </c>
      <c r="H153" s="11">
        <f>+IFERROR(IF(G153="Creciente",IF(AND(F153&lt;0,E153&lt;0),1-(F153-E153)/E153,IF(F153&lt;0,F153/E153,IF(E153&lt;0,1+((F153-E153)/F153),F153/E153))),IF(AND(F153&lt;0,E153&lt;0),(E153*-1)/(F153*-1),IF(F153&lt;0,(F153-E153)/F153,IF(E153&lt;0,-1+(F153-E153)/E153,IF(G153="Decreciente",1+(E153-F153)/E153,F153/E153))))),"N/A")</f>
        <v>1.3071278825995807</v>
      </c>
      <c r="I153" s="12">
        <f t="shared" si="2"/>
        <v>1.2</v>
      </c>
      <c r="J153" s="13" t="str">
        <f t="shared" si="4"/>
        <v>Sobresaliente</v>
      </c>
    </row>
    <row r="154" spans="1:10" x14ac:dyDescent="0.25">
      <c r="A154" s="5" t="s">
        <v>10</v>
      </c>
      <c r="B154" s="6">
        <v>44592</v>
      </c>
      <c r="C154" s="7" t="s">
        <v>29</v>
      </c>
      <c r="D154" s="7" t="s">
        <v>28</v>
      </c>
      <c r="E154" s="19">
        <v>0</v>
      </c>
      <c r="F154" s="20">
        <v>0</v>
      </c>
      <c r="G154" s="10" t="s">
        <v>13</v>
      </c>
      <c r="H154" s="11" t="str">
        <f>+IFERROR(IF(G154="Creciente",IF(AND(F154&lt;0,E154&lt;0),1-(F154-E154)/E154,IF(F154&lt;0,F154/E154,IF(E154&lt;0,1+((F154-E154)/F154),F154/E154))),IF(AND(F154&lt;0,E154&lt;0),(E154*-1)/(F154*-1),IF(F154&lt;0,(F154-E154)/F154,IF(E154&lt;0,-1+(F154-E154)/E154,IF(G154="Decreciente",1+(E154-F154)/E154,F154/E154))))),"N/A")</f>
        <v>N/A</v>
      </c>
      <c r="I154" s="12">
        <f t="shared" si="2"/>
        <v>1.2</v>
      </c>
      <c r="J154" s="13" t="str">
        <f t="shared" si="4"/>
        <v>Sobresaliente</v>
      </c>
    </row>
    <row r="155" spans="1:10" x14ac:dyDescent="0.25">
      <c r="A155" s="5" t="s">
        <v>15</v>
      </c>
      <c r="B155" s="6">
        <v>44592</v>
      </c>
      <c r="C155" s="7" t="s">
        <v>29</v>
      </c>
      <c r="D155" s="7" t="s">
        <v>28</v>
      </c>
      <c r="E155" s="20">
        <v>0</v>
      </c>
      <c r="F155" s="20">
        <v>0</v>
      </c>
      <c r="G155" s="10" t="s">
        <v>16</v>
      </c>
      <c r="H155" s="11" t="str">
        <f>+IFERROR(IF(G155="Creciente",IF(AND(F155&lt;0,E155&lt;0),1-(F155-E155)/E155,IF(F155&lt;0,F155/E155,IF(E155&lt;0,1+((F155-E155)/F155),F155/E155))),IF(AND(F155&lt;0,E155&lt;0),(E155*-1)/(F155*-1),IF(F155&lt;0,(F155-E155)/F155,IF(E155&lt;0,-1+(F155-E155)/E155,IF(G155="Decreciente",1+(E155-F155)/E155,F155/E155))))),"N/A")</f>
        <v>N/A</v>
      </c>
      <c r="I155" s="12">
        <f t="shared" si="2"/>
        <v>1.2</v>
      </c>
      <c r="J155" s="13" t="str">
        <f t="shared" si="4"/>
        <v>Sobresaliente</v>
      </c>
    </row>
    <row r="156" spans="1:10" x14ac:dyDescent="0.25">
      <c r="A156" s="5" t="s">
        <v>17</v>
      </c>
      <c r="B156" s="6">
        <v>44592</v>
      </c>
      <c r="C156" s="7" t="s">
        <v>29</v>
      </c>
      <c r="D156" s="7" t="s">
        <v>28</v>
      </c>
      <c r="E156" s="20">
        <v>0</v>
      </c>
      <c r="F156" s="20">
        <v>0</v>
      </c>
      <c r="G156" s="10" t="s">
        <v>16</v>
      </c>
      <c r="H156" s="11" t="str">
        <f>+IFERROR(IF(G156="Creciente",IF(AND(F156&lt;0,E156&lt;0),1-(F156-E156)/E156,IF(F156&lt;0,F156/E156,IF(E156&lt;0,1+((F156-E156)/F156),F156/E156))),IF(AND(F156&lt;0,E156&lt;0),(E156*-1)/(F156*-1),IF(F156&lt;0,(F156-E156)/F156,IF(E156&lt;0,-1+(F156-E156)/E156,IF(G156="Decreciente",1+(E156-F156)/E156,F156/E156))))),"N/A")</f>
        <v>N/A</v>
      </c>
      <c r="I156" s="12">
        <f t="shared" si="2"/>
        <v>1.2</v>
      </c>
      <c r="J156" s="13" t="str">
        <f t="shared" si="4"/>
        <v>Sobresaliente</v>
      </c>
    </row>
    <row r="157" spans="1:10" x14ac:dyDescent="0.25">
      <c r="A157" s="5" t="s">
        <v>18</v>
      </c>
      <c r="B157" s="6">
        <v>44592</v>
      </c>
      <c r="C157" s="7" t="s">
        <v>29</v>
      </c>
      <c r="D157" s="7" t="s">
        <v>28</v>
      </c>
      <c r="E157" s="21">
        <v>4.6500000000000004</v>
      </c>
      <c r="F157" s="14">
        <v>0</v>
      </c>
      <c r="G157" s="10" t="s">
        <v>13</v>
      </c>
      <c r="H157" s="11">
        <f>+IFERROR(IF(G157="Creciente",IF(AND(F157&lt;0,E157&lt;0),1-(F157-E157)/E157,IF(F157&lt;0,F157/E157,IF(E157&lt;0,1+((F157-E157)/F157),F157/E157))),IF(AND(F157&lt;0,E157&lt;0),(E157*-1)/(F157*-1),IF(F157&lt;0,(F157-E157)/F157,IF(E157&lt;0,-1+(F157-E157)/E157,IF(G157="Decreciente",1+(E157-F157)/E157,F157/E157))))),"N/A")</f>
        <v>0</v>
      </c>
      <c r="I157" s="12">
        <f t="shared" si="2"/>
        <v>0</v>
      </c>
      <c r="J157" s="13" t="str">
        <f t="shared" si="4"/>
        <v>Incumple</v>
      </c>
    </row>
    <row r="158" spans="1:10" x14ac:dyDescent="0.25">
      <c r="A158" s="5" t="s">
        <v>19</v>
      </c>
      <c r="B158" s="6">
        <v>44592</v>
      </c>
      <c r="C158" s="7" t="s">
        <v>29</v>
      </c>
      <c r="D158" s="7" t="s">
        <v>28</v>
      </c>
      <c r="E158" s="9">
        <v>0.5</v>
      </c>
      <c r="F158" s="9">
        <v>0</v>
      </c>
      <c r="G158" s="10" t="s">
        <v>13</v>
      </c>
      <c r="H158" s="11">
        <f>+IFERROR(IF(G158="Creciente",IF(AND(F158&lt;0,E158&lt;0),1-(F158-E158)/E158,IF(F158&lt;0,F158/E158,IF(E158&lt;0,1+((F158-E158)/F158),F158/E158))),IF(AND(F158&lt;0,E158&lt;0),(E158*-1)/(F158*-1),IF(F158&lt;0,(F158-E158)/F158,IF(E158&lt;0,-1+(F158-E158)/E158,IF(G158="Decreciente",1+(E158-F158)/E158,F158/E158))))),"N/A")</f>
        <v>0</v>
      </c>
      <c r="I158" s="12">
        <f t="shared" si="2"/>
        <v>0</v>
      </c>
      <c r="J158" s="13" t="str">
        <f t="shared" si="4"/>
        <v>Incumple</v>
      </c>
    </row>
    <row r="159" spans="1:10" x14ac:dyDescent="0.25">
      <c r="A159" s="5" t="s">
        <v>20</v>
      </c>
      <c r="B159" s="6">
        <v>44592</v>
      </c>
      <c r="C159" s="7" t="s">
        <v>29</v>
      </c>
      <c r="D159" s="7" t="s">
        <v>28</v>
      </c>
      <c r="E159" s="9">
        <v>-0.74319999999999997</v>
      </c>
      <c r="F159" s="9">
        <v>-0.73970000000000002</v>
      </c>
      <c r="G159" s="10" t="s">
        <v>13</v>
      </c>
      <c r="H159" s="11">
        <f>+IFERROR(IF(G159="Creciente",IF(AND(F159&lt;0,E159&lt;0),1-(F159-E159)/E159,IF(F159&lt;0,F159/E159,IF(E159&lt;0,1+((F159-E159)/F159),F159/E159))),IF(AND(F159&lt;0,E159&lt;0),(E159*-1)/(F159*-1),IF(F159&lt;0,(F159-E159)/F159,IF(E159&lt;0,-1+(F159-E159)/E159,IF(G159="Decreciente",1+(E159-F159)/E159,F159/E159))))),"N/A")</f>
        <v>1.0047093649085037</v>
      </c>
      <c r="I159" s="12">
        <f t="shared" si="2"/>
        <v>1.0047093649085037</v>
      </c>
      <c r="J159" s="13" t="str">
        <f t="shared" si="4"/>
        <v>Sobresaliente</v>
      </c>
    </row>
    <row r="160" spans="1:10" x14ac:dyDescent="0.25">
      <c r="A160" s="5" t="s">
        <v>21</v>
      </c>
      <c r="B160" s="6">
        <v>44592</v>
      </c>
      <c r="C160" s="7" t="s">
        <v>29</v>
      </c>
      <c r="D160" s="7" t="s">
        <v>28</v>
      </c>
      <c r="E160" s="9">
        <v>0</v>
      </c>
      <c r="F160" s="9">
        <v>0</v>
      </c>
      <c r="G160" s="10" t="s">
        <v>13</v>
      </c>
      <c r="H160" s="11" t="str">
        <f>+IFERROR(IF(G160="Creciente",IF(AND(F160&lt;0,E160&lt;0),1-(F160-E160)/E160,IF(F160&lt;0,F160/E160,IF(E160&lt;0,1+((F160-E160)/F160),F160/E160))),IF(AND(F160&lt;0,E160&lt;0),(E160*-1)/(F160*-1),IF(F160&lt;0,(F160-E160)/F160,IF(E160&lt;0,-1+(F160-E160)/E160,IF(G160="Decreciente",1+(E160-F160)/E160,F160/E160))))),"N/A")</f>
        <v>N/A</v>
      </c>
      <c r="I160" s="12">
        <f t="shared" si="2"/>
        <v>1.2</v>
      </c>
      <c r="J160" s="13" t="str">
        <f t="shared" si="4"/>
        <v>Sobresaliente</v>
      </c>
    </row>
    <row r="161" spans="1:10" x14ac:dyDescent="0.25">
      <c r="A161" s="5" t="s">
        <v>10</v>
      </c>
      <c r="B161" s="6">
        <v>44592</v>
      </c>
      <c r="C161" s="7" t="s">
        <v>30</v>
      </c>
      <c r="D161" s="7" t="s">
        <v>28</v>
      </c>
      <c r="E161" s="8">
        <v>0.62219999999999998</v>
      </c>
      <c r="F161" s="9">
        <v>2.3418999999999999</v>
      </c>
      <c r="G161" s="10" t="s">
        <v>13</v>
      </c>
      <c r="H161" s="11">
        <f>+IFERROR(IF(G161="Creciente",IF(AND(F161&lt;0,E161&lt;0),1-(F161-E161)/E161,IF(F161&lt;0,F161/E161,IF(E161&lt;0,1+((F161-E161)/F161),F161/E161))),IF(AND(F161&lt;0,E161&lt;0),(E161*-1)/(F161*-1),IF(F161&lt;0,(F161-E161)/F161,IF(E161&lt;0,-1+(F161-E161)/E161,IF(G161="Decreciente",1+(E161-F161)/E161,F161/E161))))),"N/A")</f>
        <v>3.7639022822243651</v>
      </c>
      <c r="I161" s="12">
        <f t="shared" si="2"/>
        <v>1.2</v>
      </c>
      <c r="J161" s="13" t="str">
        <f t="shared" si="4"/>
        <v>Sobresaliente</v>
      </c>
    </row>
    <row r="162" spans="1:10" x14ac:dyDescent="0.25">
      <c r="A162" s="5" t="s">
        <v>41</v>
      </c>
      <c r="B162" s="6">
        <v>44592</v>
      </c>
      <c r="C162" s="7" t="s">
        <v>30</v>
      </c>
      <c r="D162" s="7" t="s">
        <v>28</v>
      </c>
      <c r="E162" s="9">
        <v>1</v>
      </c>
      <c r="F162" s="9">
        <v>0.8145</v>
      </c>
      <c r="G162" s="10" t="s">
        <v>16</v>
      </c>
      <c r="H162" s="11">
        <f>+IFERROR(IF(G162="Creciente",IF(AND(F162&lt;0,E162&lt;0),1-(F162-E162)/E162,IF(F162&lt;0,F162/E162,IF(E162&lt;0,1+((F162-E162)/F162),F162/E162))),IF(AND(F162&lt;0,E162&lt;0),(E162*-1)/(F162*-1),IF(F162&lt;0,(F162-E162)/F162,IF(E162&lt;0,-1+(F162-E162)/E162,IF(G162="Decreciente",1+(E162-F162)/E162,F162/E162))))),"N/A")</f>
        <v>1.1855</v>
      </c>
      <c r="I162" s="12">
        <f t="shared" si="2"/>
        <v>1.1855</v>
      </c>
      <c r="J162" s="13" t="str">
        <f t="shared" si="4"/>
        <v>Sobresaliente</v>
      </c>
    </row>
    <row r="163" spans="1:10" x14ac:dyDescent="0.25">
      <c r="A163" s="5" t="s">
        <v>17</v>
      </c>
      <c r="B163" s="6">
        <v>44592</v>
      </c>
      <c r="C163" s="7" t="s">
        <v>30</v>
      </c>
      <c r="D163" s="7" t="s">
        <v>28</v>
      </c>
      <c r="E163" s="9">
        <v>0.59919999999999995</v>
      </c>
      <c r="F163" s="9">
        <v>-4.07E-2</v>
      </c>
      <c r="G163" s="10" t="s">
        <v>16</v>
      </c>
      <c r="H163" s="11">
        <f>+IFERROR(IF(G163="Creciente",IF(AND(F163&lt;0,E163&lt;0),1-(F163-E163)/E163,IF(F163&lt;0,F163/E163,IF(E163&lt;0,1+((F163-E163)/F163),F163/E163))),IF(AND(F163&lt;0,E163&lt;0),(E163*-1)/(F163*-1),IF(F163&lt;0,(F163-E163)/F163,IF(E163&lt;0,-1+(F163-E163)/E163,IF(G163="Decreciente",1+(E163-F163)/E163,F163/E163))))),"N/A")</f>
        <v>15.72235872235872</v>
      </c>
      <c r="I163" s="12">
        <f t="shared" si="2"/>
        <v>1.2</v>
      </c>
      <c r="J163" s="13" t="str">
        <f t="shared" si="4"/>
        <v>Sobresaliente</v>
      </c>
    </row>
    <row r="164" spans="1:10" x14ac:dyDescent="0.25">
      <c r="A164" s="5" t="s">
        <v>18</v>
      </c>
      <c r="B164" s="6">
        <v>44592</v>
      </c>
      <c r="C164" s="7" t="s">
        <v>30</v>
      </c>
      <c r="D164" s="7" t="s">
        <v>28</v>
      </c>
      <c r="E164" s="14">
        <v>4.6500000000000004</v>
      </c>
      <c r="F164" s="14">
        <v>4.5599999999999996</v>
      </c>
      <c r="G164" s="10" t="s">
        <v>13</v>
      </c>
      <c r="H164" s="11">
        <f>+IFERROR(IF(G164="Creciente",IF(AND(F164&lt;0,E164&lt;0),1-(F164-E164)/E164,IF(F164&lt;0,F164/E164,IF(E164&lt;0,1+((F164-E164)/F164),F164/E164))),IF(AND(F164&lt;0,E164&lt;0),(E164*-1)/(F164*-1),IF(F164&lt;0,(F164-E164)/F164,IF(E164&lt;0,-1+(F164-E164)/E164,IF(G164="Decreciente",1+(E164-F164)/E164,F164/E164))))),"N/A")</f>
        <v>0.98064516129032242</v>
      </c>
      <c r="I164" s="12">
        <f t="shared" si="2"/>
        <v>0.98064516129032242</v>
      </c>
      <c r="J164" s="13" t="str">
        <f t="shared" si="4"/>
        <v>Satisfactorio</v>
      </c>
    </row>
    <row r="165" spans="1:10" x14ac:dyDescent="0.25">
      <c r="A165" s="5" t="s">
        <v>19</v>
      </c>
      <c r="B165" s="6">
        <v>44592</v>
      </c>
      <c r="C165" s="7" t="s">
        <v>30</v>
      </c>
      <c r="D165" s="7" t="s">
        <v>28</v>
      </c>
      <c r="E165" s="9">
        <v>0.54</v>
      </c>
      <c r="F165" s="9">
        <v>0.73209999999999997</v>
      </c>
      <c r="G165" s="10" t="s">
        <v>13</v>
      </c>
      <c r="H165" s="11">
        <f>+IFERROR(IF(G165="Creciente",IF(AND(F165&lt;0,E165&lt;0),1-(F165-E165)/E165,IF(F165&lt;0,F165/E165,IF(E165&lt;0,1+((F165-E165)/F165),F165/E165))),IF(AND(F165&lt;0,E165&lt;0),(E165*-1)/(F165*-1),IF(F165&lt;0,(F165-E165)/F165,IF(E165&lt;0,-1+(F165-E165)/E165,IF(G165="Decreciente",1+(E165-F165)/E165,F165/E165))))),"N/A")</f>
        <v>1.3557407407407407</v>
      </c>
      <c r="I165" s="12">
        <f t="shared" si="2"/>
        <v>1.2</v>
      </c>
      <c r="J165" s="13" t="str">
        <f t="shared" si="4"/>
        <v>Sobresaliente</v>
      </c>
    </row>
    <row r="166" spans="1:10" x14ac:dyDescent="0.25">
      <c r="A166" s="5" t="s">
        <v>20</v>
      </c>
      <c r="B166" s="6">
        <v>44592</v>
      </c>
      <c r="C166" s="7" t="s">
        <v>30</v>
      </c>
      <c r="D166" s="7" t="s">
        <v>28</v>
      </c>
      <c r="E166" s="9">
        <v>0.11840000000000001</v>
      </c>
      <c r="F166" s="9">
        <v>0.86839999999999995</v>
      </c>
      <c r="G166" s="10" t="s">
        <v>13</v>
      </c>
      <c r="H166" s="11">
        <f>+IFERROR(IF(G166="Creciente",IF(AND(F166&lt;0,E166&lt;0),1-(F166-E166)/E166,IF(F166&lt;0,F166/E166,IF(E166&lt;0,1+((F166-E166)/F166),F166/E166))),IF(AND(F166&lt;0,E166&lt;0),(E166*-1)/(F166*-1),IF(F166&lt;0,(F166-E166)/F166,IF(E166&lt;0,-1+(F166-E166)/E166,IF(G166="Decreciente",1+(E166-F166)/E166,F166/E166))))),"N/A")</f>
        <v>7.3344594594594588</v>
      </c>
      <c r="I166" s="12">
        <f t="shared" si="2"/>
        <v>1.2</v>
      </c>
      <c r="J166" s="13" t="str">
        <f t="shared" si="4"/>
        <v>Sobresaliente</v>
      </c>
    </row>
    <row r="167" spans="1:10" x14ac:dyDescent="0.25">
      <c r="A167" s="5" t="s">
        <v>21</v>
      </c>
      <c r="B167" s="6">
        <v>44592</v>
      </c>
      <c r="C167" s="7" t="s">
        <v>30</v>
      </c>
      <c r="D167" s="7" t="s">
        <v>28</v>
      </c>
      <c r="E167" s="9">
        <v>0.48220000000000002</v>
      </c>
      <c r="F167" s="9">
        <v>0.37959999999999999</v>
      </c>
      <c r="G167" s="10" t="s">
        <v>13</v>
      </c>
      <c r="H167" s="11">
        <f>+IFERROR(IF(G167="Creciente",IF(AND(F167&lt;0,E167&lt;0),1-(F167-E167)/E167,IF(F167&lt;0,F167/E167,IF(E167&lt;0,1+((F167-E167)/F167),F167/E167))),IF(AND(F167&lt;0,E167&lt;0),(E167*-1)/(F167*-1),IF(F167&lt;0,(F167-E167)/F167,IF(E167&lt;0,-1+(F167-E167)/E167,IF(G167="Decreciente",1+(E167-F167)/E167,F167/E167))))),"N/A")</f>
        <v>0.78722521775197007</v>
      </c>
      <c r="I167" s="12">
        <f t="shared" si="2"/>
        <v>0.78722521775197007</v>
      </c>
      <c r="J167" s="13" t="str">
        <f t="shared" si="4"/>
        <v>Incumple</v>
      </c>
    </row>
    <row r="168" spans="1:10" x14ac:dyDescent="0.25">
      <c r="A168" s="5" t="s">
        <v>10</v>
      </c>
      <c r="B168" s="6">
        <v>44592</v>
      </c>
      <c r="C168" s="7" t="s">
        <v>31</v>
      </c>
      <c r="D168" s="7" t="s">
        <v>28</v>
      </c>
      <c r="E168" s="8">
        <v>-0.3342</v>
      </c>
      <c r="F168" s="9">
        <v>0.1593</v>
      </c>
      <c r="G168" s="10" t="s">
        <v>13</v>
      </c>
      <c r="H168" s="11">
        <f>+IFERROR(IF(G168="Creciente",IF(AND(F168&lt;0,E168&lt;0),1-(F168-E168)/E168,IF(F168&lt;0,F168/E168,IF(E168&lt;0,1+((F168-E168)/F168),F168/E168))),IF(AND(F168&lt;0,E168&lt;0),(E168*-1)/(F168*-1),IF(F168&lt;0,(F168-E168)/F168,IF(E168&lt;0,-1+(F168-E168)/E168,IF(G168="Decreciente",1+(E168-F168)/E168,F168/E168))))),"N/A")</f>
        <v>4.0979284369114879</v>
      </c>
      <c r="I168" s="12">
        <f t="shared" si="2"/>
        <v>1.2</v>
      </c>
      <c r="J168" s="13" t="str">
        <f t="shared" si="4"/>
        <v>Sobresaliente</v>
      </c>
    </row>
    <row r="169" spans="1:10" x14ac:dyDescent="0.25">
      <c r="A169" s="5" t="s">
        <v>14</v>
      </c>
      <c r="B169" s="6">
        <v>44592</v>
      </c>
      <c r="C169" s="7" t="s">
        <v>31</v>
      </c>
      <c r="D169" s="7" t="s">
        <v>28</v>
      </c>
      <c r="E169" s="9">
        <v>-2.1063999999999998</v>
      </c>
      <c r="F169" s="9">
        <v>-0.51129999999999998</v>
      </c>
      <c r="G169" s="10" t="s">
        <v>13</v>
      </c>
      <c r="H169" s="11">
        <f>+IFERROR(IF(G169="Creciente",IF(AND(F169&lt;0,E169&lt;0),1-(F169-E169)/E169,IF(F169&lt;0,F169/E169,IF(E169&lt;0,1+((F169-E169)/F169),F169/E169))),IF(AND(F169&lt;0,E169&lt;0),(E169*-1)/(F169*-1),IF(F169&lt;0,(F169-E169)/F169,IF(E169&lt;0,-1+(F169-E169)/E169,IF(G169="Decreciente",1+(E169-F169)/E169,F169/E169))))),"N/A")</f>
        <v>1.7572635776680592</v>
      </c>
      <c r="I169" s="12">
        <f t="shared" si="2"/>
        <v>1.2</v>
      </c>
      <c r="J169" s="13" t="str">
        <f t="shared" si="4"/>
        <v>Sobresaliente</v>
      </c>
    </row>
    <row r="170" spans="1:10" x14ac:dyDescent="0.25">
      <c r="A170" s="5" t="s">
        <v>41</v>
      </c>
      <c r="B170" s="6">
        <v>44592</v>
      </c>
      <c r="C170" s="7" t="s">
        <v>31</v>
      </c>
      <c r="D170" s="7" t="s">
        <v>28</v>
      </c>
      <c r="E170" s="9">
        <v>1</v>
      </c>
      <c r="F170" s="9">
        <v>0.78269999999999995</v>
      </c>
      <c r="G170" s="10" t="s">
        <v>16</v>
      </c>
      <c r="H170" s="11">
        <f>+IFERROR(IF(G170="Creciente",IF(AND(F170&lt;0,E170&lt;0),1-(F170-E170)/E170,IF(F170&lt;0,F170/E170,IF(E170&lt;0,1+((F170-E170)/F170),F170/E170))),IF(AND(F170&lt;0,E170&lt;0),(E170*-1)/(F170*-1),IF(F170&lt;0,(F170-E170)/F170,IF(E170&lt;0,-1+(F170-E170)/E170,IF(G170="Decreciente",1+(E170-F170)/E170,F170/E170))))),"N/A")</f>
        <v>1.2173</v>
      </c>
      <c r="I170" s="12">
        <f t="shared" si="2"/>
        <v>1.2</v>
      </c>
      <c r="J170" s="13" t="str">
        <f t="shared" si="4"/>
        <v>Sobresaliente</v>
      </c>
    </row>
    <row r="171" spans="1:10" x14ac:dyDescent="0.25">
      <c r="A171" s="5" t="s">
        <v>18</v>
      </c>
      <c r="B171" s="6">
        <v>44592</v>
      </c>
      <c r="C171" s="7" t="s">
        <v>31</v>
      </c>
      <c r="D171" s="7" t="s">
        <v>28</v>
      </c>
      <c r="E171" s="14">
        <v>4.6500000000000004</v>
      </c>
      <c r="F171" s="14">
        <v>4.8099999999999996</v>
      </c>
      <c r="G171" s="10" t="s">
        <v>13</v>
      </c>
      <c r="H171" s="11">
        <f>+IFERROR(IF(G171="Creciente",IF(AND(F171&lt;0,E171&lt;0),1-(F171-E171)/E171,IF(F171&lt;0,F171/E171,IF(E171&lt;0,1+((F171-E171)/F171),F171/E171))),IF(AND(F171&lt;0,E171&lt;0),(E171*-1)/(F171*-1),IF(F171&lt;0,(F171-E171)/F171,IF(E171&lt;0,-1+(F171-E171)/E171,IF(G171="Decreciente",1+(E171-F171)/E171,F171/E171))))),"N/A")</f>
        <v>1.0344086021505374</v>
      </c>
      <c r="I171" s="12">
        <f t="shared" si="2"/>
        <v>1.0344086021505374</v>
      </c>
      <c r="J171" s="13" t="str">
        <f t="shared" si="4"/>
        <v>Sobresaliente</v>
      </c>
    </row>
    <row r="172" spans="1:10" x14ac:dyDescent="0.25">
      <c r="A172" s="5" t="s">
        <v>19</v>
      </c>
      <c r="B172" s="6">
        <v>44592</v>
      </c>
      <c r="C172" s="7" t="s">
        <v>31</v>
      </c>
      <c r="D172" s="7" t="s">
        <v>28</v>
      </c>
      <c r="E172" s="9">
        <v>0.54</v>
      </c>
      <c r="F172" s="9">
        <v>0.75729999999999997</v>
      </c>
      <c r="G172" s="10" t="s">
        <v>13</v>
      </c>
      <c r="H172" s="11">
        <f>+IFERROR(IF(G172="Creciente",IF(AND(F172&lt;0,E172&lt;0),1-(F172-E172)/E172,IF(F172&lt;0,F172/E172,IF(E172&lt;0,1+((F172-E172)/F172),F172/E172))),IF(AND(F172&lt;0,E172&lt;0),(E172*-1)/(F172*-1),IF(F172&lt;0,(F172-E172)/F172,IF(E172&lt;0,-1+(F172-E172)/E172,IF(G172="Decreciente",1+(E172-F172)/E172,F172/E172))))),"N/A")</f>
        <v>1.4024074074074073</v>
      </c>
      <c r="I172" s="12">
        <f t="shared" si="2"/>
        <v>1.2</v>
      </c>
      <c r="J172" s="13" t="str">
        <f t="shared" si="4"/>
        <v>Sobresaliente</v>
      </c>
    </row>
    <row r="173" spans="1:10" x14ac:dyDescent="0.25">
      <c r="A173" s="5" t="s">
        <v>20</v>
      </c>
      <c r="B173" s="6">
        <v>44592</v>
      </c>
      <c r="C173" s="7" t="s">
        <v>31</v>
      </c>
      <c r="D173" s="7" t="s">
        <v>28</v>
      </c>
      <c r="E173" s="9">
        <v>6.4047999999999998</v>
      </c>
      <c r="F173" s="9">
        <v>6</v>
      </c>
      <c r="G173" s="10" t="s">
        <v>13</v>
      </c>
      <c r="H173" s="11">
        <f>+IFERROR(IF(G173="Creciente",IF(AND(F173&lt;0,E173&lt;0),1-(F173-E173)/E173,IF(F173&lt;0,F173/E173,IF(E173&lt;0,1+((F173-E173)/F173),F173/E173))),IF(AND(F173&lt;0,E173&lt;0),(E173*-1)/(F173*-1),IF(F173&lt;0,(F173-E173)/F173,IF(E173&lt;0,-1+(F173-E173)/E173,IF(G173="Decreciente",1+(E173-F173)/E173,F173/E173))))),"N/A")</f>
        <v>0.93679740194853867</v>
      </c>
      <c r="I173" s="12">
        <f t="shared" si="2"/>
        <v>0.93679740194853867</v>
      </c>
      <c r="J173" s="13" t="str">
        <f t="shared" ref="J173:J216" si="5">+IF(H173&lt;79.99999%,"Incumple",IF(AND(H173&gt;=80%,H173&lt;94.999999%),"Tolerable",IF(AND(H173&gt;=95%,H173&lt;100%),"Satisfactorio","Sobresaliente")))</f>
        <v>Tolerable</v>
      </c>
    </row>
    <row r="174" spans="1:10" x14ac:dyDescent="0.25">
      <c r="A174" s="5" t="s">
        <v>21</v>
      </c>
      <c r="B174" s="6">
        <v>44592</v>
      </c>
      <c r="C174" s="7" t="s">
        <v>31</v>
      </c>
      <c r="D174" s="7" t="s">
        <v>28</v>
      </c>
      <c r="E174" s="9">
        <v>0.28620000000000001</v>
      </c>
      <c r="F174" s="9">
        <v>0.34010000000000001</v>
      </c>
      <c r="G174" s="10" t="s">
        <v>13</v>
      </c>
      <c r="H174" s="11">
        <f>+IFERROR(IF(G174="Creciente",IF(AND(F174&lt;0,E174&lt;0),1-(F174-E174)/E174,IF(F174&lt;0,F174/E174,IF(E174&lt;0,1+((F174-E174)/F174),F174/E174))),IF(AND(F174&lt;0,E174&lt;0),(E174*-1)/(F174*-1),IF(F174&lt;0,(F174-E174)/F174,IF(E174&lt;0,-1+(F174-E174)/E174,IF(G174="Decreciente",1+(E174-F174)/E174,F174/E174))))),"N/A")</f>
        <v>1.1883298392732355</v>
      </c>
      <c r="I174" s="12">
        <f t="shared" si="2"/>
        <v>1.1883298392732355</v>
      </c>
      <c r="J174" s="13" t="str">
        <f t="shared" si="5"/>
        <v>Sobresaliente</v>
      </c>
    </row>
    <row r="175" spans="1:10" x14ac:dyDescent="0.25">
      <c r="A175" s="5" t="s">
        <v>10</v>
      </c>
      <c r="B175" s="6">
        <v>44592</v>
      </c>
      <c r="C175" s="7" t="s">
        <v>32</v>
      </c>
      <c r="D175" s="7" t="s">
        <v>28</v>
      </c>
      <c r="E175" s="8">
        <v>-0.56840000000000002</v>
      </c>
      <c r="F175" s="9">
        <v>2.8702000000000001</v>
      </c>
      <c r="G175" s="10" t="s">
        <v>13</v>
      </c>
      <c r="H175" s="11">
        <f>+IFERROR(IF(G175="Creciente",IF(AND(F175&lt;0,E175&lt;0),1-(F175-E175)/E175,IF(F175&lt;0,F175/E175,IF(E175&lt;0,1+((F175-E175)/F175),F175/E175))),IF(AND(F175&lt;0,E175&lt;0),(E175*-1)/(F175*-1),IF(F175&lt;0,(F175-E175)/F175,IF(E175&lt;0,-1+(F175-E175)/E175,IF(G175="Decreciente",1+(E175-F175)/E175,F175/E175))))),"N/A")</f>
        <v>2.1980349801407568</v>
      </c>
      <c r="I175" s="12">
        <f t="shared" si="2"/>
        <v>1.2</v>
      </c>
      <c r="J175" s="13" t="str">
        <f t="shared" si="5"/>
        <v>Sobresaliente</v>
      </c>
    </row>
    <row r="176" spans="1:10" x14ac:dyDescent="0.25">
      <c r="A176" s="5" t="s">
        <v>41</v>
      </c>
      <c r="B176" s="6">
        <v>44592</v>
      </c>
      <c r="C176" s="7" t="s">
        <v>32</v>
      </c>
      <c r="D176" s="7" t="s">
        <v>28</v>
      </c>
      <c r="E176" s="9">
        <v>1</v>
      </c>
      <c r="F176" s="9">
        <v>0.91420000000000001</v>
      </c>
      <c r="G176" s="10" t="s">
        <v>16</v>
      </c>
      <c r="H176" s="11">
        <f>+IFERROR(IF(G176="Creciente",IF(AND(F176&lt;0,E176&lt;0),1-(F176-E176)/E176,IF(F176&lt;0,F176/E176,IF(E176&lt;0,1+((F176-E176)/F176),F176/E176))),IF(AND(F176&lt;0,E176&lt;0),(E176*-1)/(F176*-1),IF(F176&lt;0,(F176-E176)/F176,IF(E176&lt;0,-1+(F176-E176)/E176,IF(G176="Decreciente",1+(E176-F176)/E176,F176/E176))))),"N/A")</f>
        <v>1.0857999999999999</v>
      </c>
      <c r="I176" s="12">
        <f t="shared" si="2"/>
        <v>1.0857999999999999</v>
      </c>
      <c r="J176" s="13" t="str">
        <f t="shared" si="5"/>
        <v>Sobresaliente</v>
      </c>
    </row>
    <row r="177" spans="1:10" x14ac:dyDescent="0.25">
      <c r="A177" s="5" t="s">
        <v>17</v>
      </c>
      <c r="B177" s="6">
        <v>44592</v>
      </c>
      <c r="C177" s="7" t="s">
        <v>32</v>
      </c>
      <c r="D177" s="7" t="s">
        <v>28</v>
      </c>
      <c r="E177" s="9">
        <v>0.99219999999999997</v>
      </c>
      <c r="F177" s="9">
        <v>0.91900000000000004</v>
      </c>
      <c r="G177" s="10" t="s">
        <v>16</v>
      </c>
      <c r="H177" s="11">
        <f>+IFERROR(IF(G177="Creciente",IF(AND(F177&lt;0,E177&lt;0),1-(F177-E177)/E177,IF(F177&lt;0,F177/E177,IF(E177&lt;0,1+((F177-E177)/F177),F177/E177))),IF(AND(F177&lt;0,E177&lt;0),(E177*-1)/(F177*-1),IF(F177&lt;0,(F177-E177)/F177,IF(E177&lt;0,-1+(F177-E177)/E177,IF(G177="Decreciente",1+(E177-F177)/E177,F177/E177))))),"N/A")</f>
        <v>1.0737754484982867</v>
      </c>
      <c r="I177" s="12">
        <f t="shared" si="2"/>
        <v>1.0737754484982867</v>
      </c>
      <c r="J177" s="13" t="str">
        <f t="shared" si="5"/>
        <v>Sobresaliente</v>
      </c>
    </row>
    <row r="178" spans="1:10" x14ac:dyDescent="0.25">
      <c r="A178" s="5" t="s">
        <v>18</v>
      </c>
      <c r="B178" s="6">
        <v>44592</v>
      </c>
      <c r="C178" s="7" t="s">
        <v>32</v>
      </c>
      <c r="D178" s="7" t="s">
        <v>28</v>
      </c>
      <c r="E178" s="14">
        <v>4.6500000000000004</v>
      </c>
      <c r="F178" s="14">
        <v>4.7699999999999996</v>
      </c>
      <c r="G178" s="10" t="s">
        <v>13</v>
      </c>
      <c r="H178" s="11">
        <f>+IFERROR(IF(G178="Creciente",IF(AND(F178&lt;0,E178&lt;0),1-(F178-E178)/E178,IF(F178&lt;0,F178/E178,IF(E178&lt;0,1+((F178-E178)/F178),F178/E178))),IF(AND(F178&lt;0,E178&lt;0),(E178*-1)/(F178*-1),IF(F178&lt;0,(F178-E178)/F178,IF(E178&lt;0,-1+(F178-E178)/E178,IF(G178="Decreciente",1+(E178-F178)/E178,F178/E178))))),"N/A")</f>
        <v>1.0258064516129031</v>
      </c>
      <c r="I178" s="12">
        <f t="shared" si="2"/>
        <v>1.0258064516129031</v>
      </c>
      <c r="J178" s="13" t="str">
        <f t="shared" si="5"/>
        <v>Sobresaliente</v>
      </c>
    </row>
    <row r="179" spans="1:10" x14ac:dyDescent="0.25">
      <c r="A179" s="5" t="s">
        <v>19</v>
      </c>
      <c r="B179" s="6">
        <v>44592</v>
      </c>
      <c r="C179" s="7" t="s">
        <v>32</v>
      </c>
      <c r="D179" s="7" t="s">
        <v>28</v>
      </c>
      <c r="E179" s="9">
        <v>0.54</v>
      </c>
      <c r="F179" s="9">
        <v>0.78459999999999996</v>
      </c>
      <c r="G179" s="10" t="s">
        <v>13</v>
      </c>
      <c r="H179" s="11">
        <f>+IFERROR(IF(G179="Creciente",IF(AND(F179&lt;0,E179&lt;0),1-(F179-E179)/E179,IF(F179&lt;0,F179/E179,IF(E179&lt;0,1+((F179-E179)/F179),F179/E179))),IF(AND(F179&lt;0,E179&lt;0),(E179*-1)/(F179*-1),IF(F179&lt;0,(F179-E179)/F179,IF(E179&lt;0,-1+(F179-E179)/E179,IF(G179="Decreciente",1+(E179-F179)/E179,F179/E179))))),"N/A")</f>
        <v>1.4529629629629628</v>
      </c>
      <c r="I179" s="12">
        <f t="shared" si="2"/>
        <v>1.2</v>
      </c>
      <c r="J179" s="13" t="str">
        <f t="shared" si="5"/>
        <v>Sobresaliente</v>
      </c>
    </row>
    <row r="180" spans="1:10" x14ac:dyDescent="0.25">
      <c r="A180" s="5" t="s">
        <v>20</v>
      </c>
      <c r="B180" s="6">
        <v>44592</v>
      </c>
      <c r="C180" s="7" t="s">
        <v>32</v>
      </c>
      <c r="D180" s="7" t="s">
        <v>28</v>
      </c>
      <c r="E180" s="9">
        <v>0.27379999999999999</v>
      </c>
      <c r="F180" s="9">
        <v>0.41620000000000001</v>
      </c>
      <c r="G180" s="10" t="s">
        <v>13</v>
      </c>
      <c r="H180" s="11">
        <f>+IFERROR(IF(G180="Creciente",IF(AND(F180&lt;0,E180&lt;0),1-(F180-E180)/E180,IF(F180&lt;0,F180/E180,IF(E180&lt;0,1+((F180-E180)/F180),F180/E180))),IF(AND(F180&lt;0,E180&lt;0),(E180*-1)/(F180*-1),IF(F180&lt;0,(F180-E180)/F180,IF(E180&lt;0,-1+(F180-E180)/E180,IF(G180="Decreciente",1+(E180-F180)/E180,F180/E180))))),"N/A")</f>
        <v>1.5200876552227904</v>
      </c>
      <c r="I180" s="12">
        <f t="shared" si="2"/>
        <v>1.2</v>
      </c>
      <c r="J180" s="13" t="str">
        <f t="shared" si="5"/>
        <v>Sobresaliente</v>
      </c>
    </row>
    <row r="181" spans="1:10" x14ac:dyDescent="0.25">
      <c r="A181" s="5" t="s">
        <v>21</v>
      </c>
      <c r="B181" s="6">
        <v>44592</v>
      </c>
      <c r="C181" s="7" t="s">
        <v>32</v>
      </c>
      <c r="D181" s="7" t="s">
        <v>28</v>
      </c>
      <c r="E181" s="9">
        <v>1E-3</v>
      </c>
      <c r="F181" s="9">
        <v>3.0000000000000001E-3</v>
      </c>
      <c r="G181" s="10" t="s">
        <v>13</v>
      </c>
      <c r="H181" s="11">
        <f>+IFERROR(IF(G181="Creciente",IF(AND(F181&lt;0,E181&lt;0),1-(F181-E181)/E181,IF(F181&lt;0,F181/E181,IF(E181&lt;0,1+((F181-E181)/F181),F181/E181))),IF(AND(F181&lt;0,E181&lt;0),(E181*-1)/(F181*-1),IF(F181&lt;0,(F181-E181)/F181,IF(E181&lt;0,-1+(F181-E181)/E181,IF(G181="Decreciente",1+(E181-F181)/E181,F181/E181))))),"N/A")</f>
        <v>3</v>
      </c>
      <c r="I181" s="12">
        <f t="shared" si="2"/>
        <v>1.2</v>
      </c>
      <c r="J181" s="13" t="str">
        <f t="shared" si="5"/>
        <v>Sobresaliente</v>
      </c>
    </row>
    <row r="182" spans="1:10" x14ac:dyDescent="0.25">
      <c r="A182" s="5" t="s">
        <v>10</v>
      </c>
      <c r="B182" s="6">
        <v>44592</v>
      </c>
      <c r="C182" s="7" t="s">
        <v>33</v>
      </c>
      <c r="D182" s="7" t="s">
        <v>28</v>
      </c>
      <c r="E182" s="8">
        <v>-1</v>
      </c>
      <c r="F182" s="9">
        <v>21.9224</v>
      </c>
      <c r="G182" s="10" t="s">
        <v>13</v>
      </c>
      <c r="H182" s="11">
        <f>+IFERROR(IF(G182="Creciente",IF(AND(F182&lt;0,E182&lt;0),1-(F182-E182)/E182,IF(F182&lt;0,F182/E182,IF(E182&lt;0,1+((F182-E182)/F182),F182/E182))),IF(AND(F182&lt;0,E182&lt;0),(E182*-1)/(F182*-1),IF(F182&lt;0,(F182-E182)/F182,IF(E182&lt;0,-1+(F182-E182)/E182,IF(G182="Decreciente",1+(E182-F182)/E182,F182/E182))))),"N/A")</f>
        <v>2.0456154435645733</v>
      </c>
      <c r="I182" s="12">
        <f t="shared" si="2"/>
        <v>1.2</v>
      </c>
      <c r="J182" s="13" t="str">
        <f t="shared" si="5"/>
        <v>Sobresaliente</v>
      </c>
    </row>
    <row r="183" spans="1:10" x14ac:dyDescent="0.25">
      <c r="A183" s="5" t="s">
        <v>41</v>
      </c>
      <c r="B183" s="6">
        <v>44592</v>
      </c>
      <c r="C183" s="7" t="s">
        <v>33</v>
      </c>
      <c r="D183" s="7" t="s">
        <v>28</v>
      </c>
      <c r="E183" s="9">
        <v>1</v>
      </c>
      <c r="F183" s="9">
        <v>0.84899999999999998</v>
      </c>
      <c r="G183" s="10" t="s">
        <v>16</v>
      </c>
      <c r="H183" s="11">
        <f>+IFERROR(IF(G183="Creciente",IF(AND(F183&lt;0,E183&lt;0),1-(F183-E183)/E183,IF(F183&lt;0,F183/E183,IF(E183&lt;0,1+((F183-E183)/F183),F183/E183))),IF(AND(F183&lt;0,E183&lt;0),(E183*-1)/(F183*-1),IF(F183&lt;0,(F183-E183)/F183,IF(E183&lt;0,-1+(F183-E183)/E183,IF(G183="Decreciente",1+(E183-F183)/E183,F183/E183))))),"N/A")</f>
        <v>1.151</v>
      </c>
      <c r="I183" s="12">
        <f t="shared" si="2"/>
        <v>1.151</v>
      </c>
      <c r="J183" s="13" t="str">
        <f t="shared" si="5"/>
        <v>Sobresaliente</v>
      </c>
    </row>
    <row r="184" spans="1:10" x14ac:dyDescent="0.25">
      <c r="A184" s="5" t="s">
        <v>17</v>
      </c>
      <c r="B184" s="6">
        <v>44592</v>
      </c>
      <c r="C184" s="7" t="s">
        <v>33</v>
      </c>
      <c r="D184" s="7" t="s">
        <v>28</v>
      </c>
      <c r="E184" s="9">
        <v>1</v>
      </c>
      <c r="F184" s="9">
        <v>0.96609999999999996</v>
      </c>
      <c r="G184" s="10" t="s">
        <v>16</v>
      </c>
      <c r="H184" s="11">
        <f>+IFERROR(IF(G184="Creciente",IF(AND(F184&lt;0,E184&lt;0),1-(F184-E184)/E184,IF(F184&lt;0,F184/E184,IF(E184&lt;0,1+((F184-E184)/F184),F184/E184))),IF(AND(F184&lt;0,E184&lt;0),(E184*-1)/(F184*-1),IF(F184&lt;0,(F184-E184)/F184,IF(E184&lt;0,-1+(F184-E184)/E184,IF(G184="Decreciente",1+(E184-F184)/E184,F184/E184))))),"N/A")</f>
        <v>1.0339</v>
      </c>
      <c r="I184" s="12">
        <f t="shared" si="2"/>
        <v>1.0339</v>
      </c>
      <c r="J184" s="13" t="str">
        <f t="shared" si="5"/>
        <v>Sobresaliente</v>
      </c>
    </row>
    <row r="185" spans="1:10" x14ac:dyDescent="0.25">
      <c r="A185" s="5" t="s">
        <v>18</v>
      </c>
      <c r="B185" s="6">
        <v>44592</v>
      </c>
      <c r="C185" s="7" t="s">
        <v>33</v>
      </c>
      <c r="D185" s="7" t="s">
        <v>28</v>
      </c>
      <c r="E185" s="14">
        <v>4.6500000000000004</v>
      </c>
      <c r="F185" s="14">
        <v>4.8600000000000003</v>
      </c>
      <c r="G185" s="10" t="s">
        <v>13</v>
      </c>
      <c r="H185" s="11">
        <f>+IFERROR(IF(G185="Creciente",IF(AND(F185&lt;0,E185&lt;0),1-(F185-E185)/E185,IF(F185&lt;0,F185/E185,IF(E185&lt;0,1+((F185-E185)/F185),F185/E185))),IF(AND(F185&lt;0,E185&lt;0),(E185*-1)/(F185*-1),IF(F185&lt;0,(F185-E185)/F185,IF(E185&lt;0,-1+(F185-E185)/E185,IF(G185="Decreciente",1+(E185-F185)/E185,F185/E185))))),"N/A")</f>
        <v>1.0451612903225806</v>
      </c>
      <c r="I185" s="12">
        <f t="shared" si="2"/>
        <v>1.0451612903225806</v>
      </c>
      <c r="J185" s="13" t="str">
        <f t="shared" si="5"/>
        <v>Sobresaliente</v>
      </c>
    </row>
    <row r="186" spans="1:10" x14ac:dyDescent="0.25">
      <c r="A186" s="5" t="s">
        <v>19</v>
      </c>
      <c r="B186" s="6">
        <v>44592</v>
      </c>
      <c r="C186" s="7" t="s">
        <v>33</v>
      </c>
      <c r="D186" s="7" t="s">
        <v>28</v>
      </c>
      <c r="E186" s="9">
        <v>0.54</v>
      </c>
      <c r="F186" s="9">
        <v>0.75860000000000005</v>
      </c>
      <c r="G186" s="10" t="s">
        <v>13</v>
      </c>
      <c r="H186" s="11">
        <f>+IFERROR(IF(G186="Creciente",IF(AND(F186&lt;0,E186&lt;0),1-(F186-E186)/E186,IF(F186&lt;0,F186/E186,IF(E186&lt;0,1+((F186-E186)/F186),F186/E186))),IF(AND(F186&lt;0,E186&lt;0),(E186*-1)/(F186*-1),IF(F186&lt;0,(F186-E186)/F186,IF(E186&lt;0,-1+(F186-E186)/E186,IF(G186="Decreciente",1+(E186-F186)/E186,F186/E186))))),"N/A")</f>
        <v>1.4048148148148147</v>
      </c>
      <c r="I186" s="12">
        <f t="shared" si="2"/>
        <v>1.2</v>
      </c>
      <c r="J186" s="13" t="str">
        <f t="shared" si="5"/>
        <v>Sobresaliente</v>
      </c>
    </row>
    <row r="187" spans="1:10" x14ac:dyDescent="0.25">
      <c r="A187" s="5" t="s">
        <v>20</v>
      </c>
      <c r="B187" s="6">
        <v>44592</v>
      </c>
      <c r="C187" s="7" t="s">
        <v>33</v>
      </c>
      <c r="D187" s="7" t="s">
        <v>28</v>
      </c>
      <c r="E187" s="9">
        <v>9.1200000000000003E-2</v>
      </c>
      <c r="F187" s="9">
        <v>5.1000000000000004E-3</v>
      </c>
      <c r="G187" s="10" t="s">
        <v>13</v>
      </c>
      <c r="H187" s="11">
        <f>+IFERROR(IF(G187="Creciente",IF(AND(F187&lt;0,E187&lt;0),1-(F187-E187)/E187,IF(F187&lt;0,F187/E187,IF(E187&lt;0,1+((F187-E187)/F187),F187/E187))),IF(AND(F187&lt;0,E187&lt;0),(E187*-1)/(F187*-1),IF(F187&lt;0,(F187-E187)/F187,IF(E187&lt;0,-1+(F187-E187)/E187,IF(G187="Decreciente",1+(E187-F187)/E187,F187/E187))))),"N/A")</f>
        <v>5.5921052631578948E-2</v>
      </c>
      <c r="I187" s="12">
        <f t="shared" si="2"/>
        <v>5.5921052631578948E-2</v>
      </c>
      <c r="J187" s="13" t="str">
        <f t="shared" si="5"/>
        <v>Incumple</v>
      </c>
    </row>
    <row r="188" spans="1:10" x14ac:dyDescent="0.25">
      <c r="A188" s="5" t="s">
        <v>21</v>
      </c>
      <c r="B188" s="6">
        <v>44592</v>
      </c>
      <c r="C188" s="7" t="s">
        <v>33</v>
      </c>
      <c r="D188" s="7" t="s">
        <v>28</v>
      </c>
      <c r="E188" s="9">
        <v>1.4E-3</v>
      </c>
      <c r="F188" s="9">
        <v>2.0999999999999999E-3</v>
      </c>
      <c r="G188" s="10" t="s">
        <v>13</v>
      </c>
      <c r="H188" s="11">
        <f>+IFERROR(IF(G188="Creciente",IF(AND(F188&lt;0,E188&lt;0),1-(F188-E188)/E188,IF(F188&lt;0,F188/E188,IF(E188&lt;0,1+((F188-E188)/F188),F188/E188))),IF(AND(F188&lt;0,E188&lt;0),(E188*-1)/(F188*-1),IF(F188&lt;0,(F188-E188)/F188,IF(E188&lt;0,-1+(F188-E188)/E188,IF(G188="Decreciente",1+(E188-F188)/E188,F188/E188))))),"N/A")</f>
        <v>1.5</v>
      </c>
      <c r="I188" s="12">
        <f t="shared" si="2"/>
        <v>1.2</v>
      </c>
      <c r="J188" s="13" t="str">
        <f t="shared" si="5"/>
        <v>Sobresaliente</v>
      </c>
    </row>
    <row r="189" spans="1:10" x14ac:dyDescent="0.25">
      <c r="A189" s="5" t="s">
        <v>10</v>
      </c>
      <c r="B189" s="6">
        <v>44592</v>
      </c>
      <c r="C189" s="7" t="s">
        <v>34</v>
      </c>
      <c r="D189" s="7" t="s">
        <v>28</v>
      </c>
      <c r="E189" s="8">
        <v>0.4073</v>
      </c>
      <c r="F189" s="9">
        <v>-0.15409999999999999</v>
      </c>
      <c r="G189" s="10" t="s">
        <v>13</v>
      </c>
      <c r="H189" s="11">
        <f>+IFERROR(IF(G189="Creciente",IF(AND(F189&lt;0,E189&lt;0),1-(F189-E189)/E189,IF(F189&lt;0,F189/E189,IF(E189&lt;0,1+((F189-E189)/F189),F189/E189))),IF(AND(F189&lt;0,E189&lt;0),(E189*-1)/(F189*-1),IF(F189&lt;0,(F189-E189)/F189,IF(E189&lt;0,-1+(F189-E189)/E189,IF(G189="Decreciente",1+(E189-F189)/E189,F189/E189))))),"N/A")</f>
        <v>-0.37834520009820766</v>
      </c>
      <c r="I189" s="12">
        <f t="shared" si="2"/>
        <v>0</v>
      </c>
      <c r="J189" s="13" t="str">
        <f t="shared" si="5"/>
        <v>Incumple</v>
      </c>
    </row>
    <row r="190" spans="1:10" x14ac:dyDescent="0.25">
      <c r="A190" s="5" t="s">
        <v>41</v>
      </c>
      <c r="B190" s="6">
        <v>44592</v>
      </c>
      <c r="C190" s="7" t="s">
        <v>34</v>
      </c>
      <c r="D190" s="7" t="s">
        <v>28</v>
      </c>
      <c r="E190" s="9">
        <v>1</v>
      </c>
      <c r="F190" s="9">
        <v>1.02</v>
      </c>
      <c r="G190" s="10" t="s">
        <v>16</v>
      </c>
      <c r="H190" s="11">
        <f>+IFERROR(IF(G190="Creciente",IF(AND(F190&lt;0,E190&lt;0),1-(F190-E190)/E190,IF(F190&lt;0,F190/E190,IF(E190&lt;0,1+((F190-E190)/F190),F190/E190))),IF(AND(F190&lt;0,E190&lt;0),(E190*-1)/(F190*-1),IF(F190&lt;0,(F190-E190)/F190,IF(E190&lt;0,-1+(F190-E190)/E190,IF(G190="Decreciente",1+(E190-F190)/E190,F190/E190))))),"N/A")</f>
        <v>0.98</v>
      </c>
      <c r="I190" s="12">
        <f t="shared" si="2"/>
        <v>0.98</v>
      </c>
      <c r="J190" s="13" t="str">
        <f t="shared" si="5"/>
        <v>Satisfactorio</v>
      </c>
    </row>
    <row r="191" spans="1:10" x14ac:dyDescent="0.25">
      <c r="A191" s="5" t="s">
        <v>17</v>
      </c>
      <c r="B191" s="6">
        <v>44592</v>
      </c>
      <c r="C191" s="7" t="s">
        <v>34</v>
      </c>
      <c r="D191" s="7" t="s">
        <v>28</v>
      </c>
      <c r="E191" s="9">
        <v>0.58050000000000002</v>
      </c>
      <c r="F191" s="9">
        <v>0.77210000000000001</v>
      </c>
      <c r="G191" s="10" t="s">
        <v>16</v>
      </c>
      <c r="H191" s="11">
        <f>+IFERROR(IF(G191="Creciente",IF(AND(F191&lt;0,E191&lt;0),1-(F191-E191)/E191,IF(F191&lt;0,F191/E191,IF(E191&lt;0,1+((F191-E191)/F191),F191/E191))),IF(AND(F191&lt;0,E191&lt;0),(E191*-1)/(F191*-1),IF(F191&lt;0,(F191-E191)/F191,IF(E191&lt;0,-1+(F191-E191)/E191,IF(G191="Decreciente",1+(E191-F191)/E191,F191/E191))))),"N/A")</f>
        <v>0.66993970714900952</v>
      </c>
      <c r="I191" s="12">
        <f t="shared" si="2"/>
        <v>0.66993970714900952</v>
      </c>
      <c r="J191" s="13" t="str">
        <f t="shared" si="5"/>
        <v>Incumple</v>
      </c>
    </row>
    <row r="192" spans="1:10" x14ac:dyDescent="0.25">
      <c r="A192" s="5" t="s">
        <v>18</v>
      </c>
      <c r="B192" s="6">
        <v>44592</v>
      </c>
      <c r="C192" s="7" t="s">
        <v>34</v>
      </c>
      <c r="D192" s="7" t="s">
        <v>28</v>
      </c>
      <c r="E192" s="14">
        <v>4.6500000000000004</v>
      </c>
      <c r="F192" s="14">
        <v>4.83</v>
      </c>
      <c r="G192" s="10" t="s">
        <v>13</v>
      </c>
      <c r="H192" s="11">
        <f>+IFERROR(IF(G192="Creciente",IF(AND(F192&lt;0,E192&lt;0),1-(F192-E192)/E192,IF(F192&lt;0,F192/E192,IF(E192&lt;0,1+((F192-E192)/F192),F192/E192))),IF(AND(F192&lt;0,E192&lt;0),(E192*-1)/(F192*-1),IF(F192&lt;0,(F192-E192)/F192,IF(E192&lt;0,-1+(F192-E192)/E192,IF(G192="Decreciente",1+(E192-F192)/E192,F192/E192))))),"N/A")</f>
        <v>1.0387096774193547</v>
      </c>
      <c r="I192" s="12">
        <f t="shared" si="2"/>
        <v>1.0387096774193547</v>
      </c>
      <c r="J192" s="13" t="str">
        <f t="shared" si="5"/>
        <v>Sobresaliente</v>
      </c>
    </row>
    <row r="193" spans="1:10" x14ac:dyDescent="0.25">
      <c r="A193" s="5" t="s">
        <v>19</v>
      </c>
      <c r="B193" s="6">
        <v>44592</v>
      </c>
      <c r="C193" s="7" t="s">
        <v>34</v>
      </c>
      <c r="D193" s="7" t="s">
        <v>28</v>
      </c>
      <c r="E193" s="9">
        <v>0.54</v>
      </c>
      <c r="F193" s="9">
        <v>0.75219999999999998</v>
      </c>
      <c r="G193" s="10" t="s">
        <v>13</v>
      </c>
      <c r="H193" s="11">
        <f>+IFERROR(IF(G193="Creciente",IF(AND(F193&lt;0,E193&lt;0),1-(F193-E193)/E193,IF(F193&lt;0,F193/E193,IF(E193&lt;0,1+((F193-E193)/F193),F193/E193))),IF(AND(F193&lt;0,E193&lt;0),(E193*-1)/(F193*-1),IF(F193&lt;0,(F193-E193)/F193,IF(E193&lt;0,-1+(F193-E193)/E193,IF(G193="Decreciente",1+(E193-F193)/E193,F193/E193))))),"N/A")</f>
        <v>1.3929629629629627</v>
      </c>
      <c r="I193" s="12">
        <f t="shared" si="2"/>
        <v>1.2</v>
      </c>
      <c r="J193" s="13" t="str">
        <f t="shared" si="5"/>
        <v>Sobresaliente</v>
      </c>
    </row>
    <row r="194" spans="1:10" x14ac:dyDescent="0.25">
      <c r="A194" s="5" t="s">
        <v>20</v>
      </c>
      <c r="B194" s="6">
        <v>44592</v>
      </c>
      <c r="C194" s="7" t="s">
        <v>34</v>
      </c>
      <c r="D194" s="7" t="s">
        <v>28</v>
      </c>
      <c r="E194" s="9">
        <v>25.16</v>
      </c>
      <c r="F194" s="9">
        <v>17.48</v>
      </c>
      <c r="G194" s="10" t="s">
        <v>13</v>
      </c>
      <c r="H194" s="11">
        <f>+IFERROR(IF(G194="Creciente",IF(AND(F194&lt;0,E194&lt;0),1-(F194-E194)/E194,IF(F194&lt;0,F194/E194,IF(E194&lt;0,1+((F194-E194)/F194),F194/E194))),IF(AND(F194&lt;0,E194&lt;0),(E194*-1)/(F194*-1),IF(F194&lt;0,(F194-E194)/F194,IF(E194&lt;0,-1+(F194-E194)/E194,IF(G194="Decreciente",1+(E194-F194)/E194,F194/E194))))),"N/A")</f>
        <v>0.69475357710651831</v>
      </c>
      <c r="I194" s="12">
        <f t="shared" si="2"/>
        <v>0.69475357710651831</v>
      </c>
      <c r="J194" s="13" t="str">
        <f t="shared" si="5"/>
        <v>Incumple</v>
      </c>
    </row>
    <row r="195" spans="1:10" x14ac:dyDescent="0.25">
      <c r="A195" s="5" t="s">
        <v>21</v>
      </c>
      <c r="B195" s="6">
        <v>44592</v>
      </c>
      <c r="C195" s="7" t="s">
        <v>34</v>
      </c>
      <c r="D195" s="7" t="s">
        <v>28</v>
      </c>
      <c r="E195" s="9">
        <v>0.52290000000000003</v>
      </c>
      <c r="F195" s="9">
        <v>0.1623</v>
      </c>
      <c r="G195" s="10" t="s">
        <v>13</v>
      </c>
      <c r="H195" s="11">
        <f>+IFERROR(IF(G195="Creciente",IF(AND(F195&lt;0,E195&lt;0),1-(F195-E195)/E195,IF(F195&lt;0,F195/E195,IF(E195&lt;0,1+((F195-E195)/F195),F195/E195))),IF(AND(F195&lt;0,E195&lt;0),(E195*-1)/(F195*-1),IF(F195&lt;0,(F195-E195)/F195,IF(E195&lt;0,-1+(F195-E195)/E195,IF(G195="Decreciente",1+(E195-F195)/E195,F195/E195))))),"N/A")</f>
        <v>0.31038439472174412</v>
      </c>
      <c r="I195" s="12">
        <f t="shared" si="2"/>
        <v>0.31038439472174412</v>
      </c>
      <c r="J195" s="13" t="str">
        <f t="shared" si="5"/>
        <v>Incumple</v>
      </c>
    </row>
    <row r="196" spans="1:10" x14ac:dyDescent="0.25">
      <c r="A196" s="5" t="s">
        <v>19</v>
      </c>
      <c r="B196" s="6">
        <v>44592</v>
      </c>
      <c r="C196" s="17" t="s">
        <v>35</v>
      </c>
      <c r="D196" s="7" t="s">
        <v>28</v>
      </c>
      <c r="E196" s="9">
        <v>0.54</v>
      </c>
      <c r="F196" s="9">
        <v>0.70709999999999995</v>
      </c>
      <c r="G196" s="10" t="s">
        <v>13</v>
      </c>
      <c r="H196" s="11">
        <f>+IFERROR(IF(G196="Creciente",IF(AND(F196&lt;0,E196&lt;0),1-(F196-E196)/E196,IF(F196&lt;0,F196/E196,IF(E196&lt;0,1+((F196-E196)/F196),F196/E196))),IF(AND(F196&lt;0,E196&lt;0),(E196*-1)/(F196*-1),IF(F196&lt;0,(F196-E196)/F196,IF(E196&lt;0,-1+(F196-E196)/E196,IF(G196="Decreciente",1+(E196-F196)/E196,F196/E196))))),"N/A")</f>
        <v>1.3094444444444442</v>
      </c>
      <c r="I196" s="12">
        <f>+IF(H196&lt;0,0%,IF(H196&gt;120%,120%,H196))</f>
        <v>1.2</v>
      </c>
      <c r="J196" s="13" t="str">
        <f>+IF(H196&lt;79.99999%,"Incumple",IF(AND(H196&gt;=80%,H196&lt;94.999999%),"Tolerable",IF(AND(H196&gt;=95%,H196&lt;100%),"Satisfactorio","Sobresaliente")))</f>
        <v>Sobresaliente</v>
      </c>
    </row>
    <row r="197" spans="1:10" x14ac:dyDescent="0.25">
      <c r="A197" s="5" t="s">
        <v>18</v>
      </c>
      <c r="B197" s="6">
        <v>44592</v>
      </c>
      <c r="C197" s="17" t="s">
        <v>35</v>
      </c>
      <c r="D197" s="7" t="s">
        <v>28</v>
      </c>
      <c r="E197" s="14">
        <v>4.6500000000000004</v>
      </c>
      <c r="F197" s="14">
        <v>4.63</v>
      </c>
      <c r="G197" s="10" t="s">
        <v>13</v>
      </c>
      <c r="H197" s="11">
        <f>+IFERROR(IF(G197="Creciente",IF(AND(F197&lt;0,E197&lt;0),1-(F197-E197)/E197,IF(F197&lt;0,F197/E197,IF(E197&lt;0,1+((F197-E197)/F197),F197/E197))),IF(AND(F197&lt;0,E197&lt;0),(E197*-1)/(F197*-1),IF(F197&lt;0,(F197-E197)/F197,IF(E197&lt;0,-1+(F197-E197)/E197,IF(G197="Decreciente",1+(E197-F197)/E197,F197/E197))))),"N/A")</f>
        <v>0.99569892473118271</v>
      </c>
      <c r="I197" s="12">
        <f t="shared" si="2"/>
        <v>0.99569892473118271</v>
      </c>
      <c r="J197" s="13" t="str">
        <f t="shared" si="5"/>
        <v>Satisfactorio</v>
      </c>
    </row>
    <row r="198" spans="1:10" x14ac:dyDescent="0.25">
      <c r="A198" s="5" t="s">
        <v>36</v>
      </c>
      <c r="B198" s="6">
        <v>44592</v>
      </c>
      <c r="C198" s="17" t="s">
        <v>35</v>
      </c>
      <c r="D198" s="7" t="s">
        <v>28</v>
      </c>
      <c r="E198" s="8">
        <v>0.52</v>
      </c>
      <c r="F198" s="8">
        <v>0.46899999999999997</v>
      </c>
      <c r="G198" s="10" t="s">
        <v>13</v>
      </c>
      <c r="H198" s="11">
        <f>+IFERROR(IF(G198="Creciente",IF(AND(F198&lt;0,E198&lt;0),1-(F198-E198)/E198,IF(F198&lt;0,F198/E198,IF(E198&lt;0,1+((F198-E198)/F198),F198/E198))),IF(AND(F198&lt;0,E198&lt;0),(E198*-1)/(F198*-1),IF(F198&lt;0,(F198-E198)/F198,IF(E198&lt;0,-1+(F198-E198)/E198,IF(G198="Decreciente",1+(E198-F198)/E198,F198/E198))))),"N/A")</f>
        <v>0.90192307692307683</v>
      </c>
      <c r="I198" s="12">
        <f>+IF(H198&lt;0,0%,IF(H198&gt;120%,120%,H198))</f>
        <v>0.90192307692307683</v>
      </c>
      <c r="J198" s="13" t="str">
        <f>+IF(H198&lt;79.99999%,"Incumple",IF(AND(H198&gt;=80%,H198&lt;94.999999%),"Tolerable",IF(AND(H198&gt;=95%,H198&lt;100%),"Satisfactorio","Sobresaliente")))</f>
        <v>Tolerable</v>
      </c>
    </row>
    <row r="199" spans="1:10" x14ac:dyDescent="0.25">
      <c r="A199" s="5" t="s">
        <v>20</v>
      </c>
      <c r="B199" s="6">
        <v>44592</v>
      </c>
      <c r="C199" s="17" t="s">
        <v>35</v>
      </c>
      <c r="D199" s="7" t="s">
        <v>28</v>
      </c>
      <c r="E199" s="9">
        <v>-0.1454</v>
      </c>
      <c r="F199" s="9">
        <v>-0.2356</v>
      </c>
      <c r="G199" s="10" t="s">
        <v>13</v>
      </c>
      <c r="H199" s="11">
        <f>+IFERROR(IF(G199="Creciente",IF(AND(F199&lt;0,E199&lt;0),1-(F199-E199)/E199,IF(F199&lt;0,F199/E199,IF(E199&lt;0,1+((F199-E199)/F199),F199/E199))),IF(AND(F199&lt;0,E199&lt;0),(E199*-1)/(F199*-1),IF(F199&lt;0,(F199-E199)/F199,IF(E199&lt;0,-1+(F199-E199)/E199,IF(G199="Decreciente",1+(E199-F199)/E199,F199/E199))))),"N/A")</f>
        <v>0.37964236588720768</v>
      </c>
      <c r="I199" s="12">
        <f t="shared" si="2"/>
        <v>0.37964236588720768</v>
      </c>
      <c r="J199" s="13" t="str">
        <f t="shared" si="5"/>
        <v>Incumple</v>
      </c>
    </row>
    <row r="200" spans="1:10" x14ac:dyDescent="0.25">
      <c r="A200" s="5" t="s">
        <v>42</v>
      </c>
      <c r="B200" s="6">
        <v>44592</v>
      </c>
      <c r="C200" s="17" t="s">
        <v>35</v>
      </c>
      <c r="D200" s="7" t="s">
        <v>28</v>
      </c>
      <c r="E200" s="9">
        <v>20.77</v>
      </c>
      <c r="F200" s="9">
        <v>0.62690000000000001</v>
      </c>
      <c r="G200" s="10" t="s">
        <v>13</v>
      </c>
      <c r="H200" s="11">
        <f>+IFERROR(IF(G200="Creciente",IF(AND(F200&lt;0,E200&lt;0),1-(F200-E200)/E200,IF(F200&lt;0,F200/E200,IF(E200&lt;0,1+((F200-E200)/F200),F200/E200))),IF(AND(F200&lt;0,E200&lt;0),(E200*-1)/(F200*-1),IF(F200&lt;0,(F200-E200)/F200,IF(E200&lt;0,-1+(F200-E200)/E200,IF(G200="Decreciente",1+(E200-F200)/E200,F200/E200))))),"N/A")</f>
        <v>3.0182956186807896E-2</v>
      </c>
      <c r="I200" s="12">
        <f>+IF(H200&lt;0,0%,IF(H200&gt;120%,120%,H200))</f>
        <v>3.0182956186807896E-2</v>
      </c>
      <c r="J200" s="13" t="str">
        <f>+IF(H200&lt;79.99999%,"Incumple",IF(AND(H200&gt;=80%,H200&lt;94.999999%),"Tolerable",IF(AND(H200&gt;=95%,H200&lt;100%),"Satisfactorio","Sobresaliente")))</f>
        <v>Incumple</v>
      </c>
    </row>
    <row r="201" spans="1:10" x14ac:dyDescent="0.25">
      <c r="A201" s="5" t="s">
        <v>43</v>
      </c>
      <c r="B201" s="6">
        <v>44592</v>
      </c>
      <c r="C201" s="17" t="s">
        <v>35</v>
      </c>
      <c r="D201" s="7" t="s">
        <v>28</v>
      </c>
      <c r="E201" s="9">
        <v>0.75</v>
      </c>
      <c r="F201" s="9">
        <v>0.49</v>
      </c>
      <c r="G201" s="10" t="s">
        <v>13</v>
      </c>
      <c r="H201" s="11">
        <f>+IFERROR(IF(G201="Creciente",IF(AND(F201&lt;0,E201&lt;0),1-(F201-E201)/E201,IF(F201&lt;0,F201/E201,IF(E201&lt;0,1+((F201-E201)/F201),F201/E201))),IF(AND(F201&lt;0,E201&lt;0),(E201*-1)/(F201*-1),IF(F201&lt;0,(F201-E201)/F201,IF(E201&lt;0,-1+(F201-E201)/E201,IF(G201="Decreciente",1+(E201-F201)/E201,F201/E201))))),"N/A")</f>
        <v>0.65333333333333332</v>
      </c>
      <c r="I201" s="12">
        <f>+IF(H201&lt;0,0%,IF(H201&gt;120%,120%,H201))</f>
        <v>0.65333333333333332</v>
      </c>
      <c r="J201" s="13" t="str">
        <f>+IF(H201&lt;79.99999%,"Incumple",IF(AND(H201&gt;=80%,H201&lt;94.999999%),"Tolerable",IF(AND(H201&gt;=95%,H201&lt;100%),"Satisfactorio","Sobresaliente")))</f>
        <v>Incumple</v>
      </c>
    </row>
    <row r="202" spans="1:10" x14ac:dyDescent="0.25">
      <c r="A202" s="5" t="s">
        <v>37</v>
      </c>
      <c r="B202" s="6">
        <v>44592</v>
      </c>
      <c r="C202" s="17" t="s">
        <v>35</v>
      </c>
      <c r="D202" s="7" t="s">
        <v>28</v>
      </c>
      <c r="E202" s="8">
        <v>0</v>
      </c>
      <c r="F202" s="8">
        <v>0</v>
      </c>
      <c r="G202" s="10" t="s">
        <v>13</v>
      </c>
      <c r="H202" s="11" t="str">
        <f>+IFERROR(IF(G202="Creciente",IF(AND(F202&lt;0,E202&lt;0),1-(F202-E202)/E202,IF(F202&lt;0,F202/E202,IF(E202&lt;0,1+((F202-E202)/F202),F202/E202))),IF(AND(F202&lt;0,E202&lt;0),(E202*-1)/(F202*-1),IF(F202&lt;0,(F202-E202)/F202,IF(E202&lt;0,-1+(F202-E202)/E202,IF(G202="Decreciente",1+(E202-F202)/E202,F202/E202))))),"N/A")</f>
        <v>N/A</v>
      </c>
      <c r="I202" s="12">
        <f t="shared" si="2"/>
        <v>1.2</v>
      </c>
      <c r="J202" s="13" t="str">
        <f t="shared" si="5"/>
        <v>Sobresaliente</v>
      </c>
    </row>
    <row r="203" spans="1:10" x14ac:dyDescent="0.25">
      <c r="A203" s="5" t="s">
        <v>10</v>
      </c>
      <c r="B203" s="6">
        <v>44592</v>
      </c>
      <c r="C203" s="7" t="s">
        <v>38</v>
      </c>
      <c r="D203" s="7" t="s">
        <v>39</v>
      </c>
      <c r="E203" s="18">
        <v>-0.1754</v>
      </c>
      <c r="F203" s="18">
        <v>3.5266000000000002</v>
      </c>
      <c r="G203" s="10" t="s">
        <v>13</v>
      </c>
      <c r="H203" s="11">
        <f>+IFERROR(IF(G203="Creciente",IF(AND(F203&lt;0,E203&lt;0),1-(F203-E203)/E203,IF(F203&lt;0,F203/E203,IF(E203&lt;0,1+((F203-E203)/F203),F203/E203))),IF(AND(F203&lt;0,E203&lt;0),(E203*-1)/(F203*-1),IF(F203&lt;0,(F203-E203)/F203,IF(E203&lt;0,-1+(F203-E203)/E203,IF(G203="Decreciente",1+(E203-F203)/E203,F203/E203))))),"N/A")</f>
        <v>2.0497362899109621</v>
      </c>
      <c r="I203" s="12">
        <f t="shared" si="2"/>
        <v>1.2</v>
      </c>
      <c r="J203" s="13" t="str">
        <f t="shared" si="5"/>
        <v>Sobresaliente</v>
      </c>
    </row>
    <row r="204" spans="1:10" x14ac:dyDescent="0.25">
      <c r="A204" s="5" t="s">
        <v>14</v>
      </c>
      <c r="B204" s="6">
        <v>44592</v>
      </c>
      <c r="C204" s="7" t="s">
        <v>38</v>
      </c>
      <c r="D204" s="7" t="s">
        <v>39</v>
      </c>
      <c r="E204" s="9">
        <v>-1.7270000000000001</v>
      </c>
      <c r="F204" s="9">
        <v>5.6599999999999998E-2</v>
      </c>
      <c r="G204" s="10" t="s">
        <v>13</v>
      </c>
      <c r="H204" s="11">
        <f>+IFERROR(IF(G204="Creciente",IF(AND(F204&lt;0,E204&lt;0),1-(F204-E204)/E204,IF(F204&lt;0,F204/E204,IF(E204&lt;0,1+((F204-E204)/F204),F204/E204))),IF(AND(F204&lt;0,E204&lt;0),(E204*-1)/(F204*-1),IF(F204&lt;0,(F204-E204)/F204,IF(E204&lt;0,-1+(F204-E204)/E204,IF(G204="Decreciente",1+(E204-F204)/E204,F204/E204))))),"N/A")</f>
        <v>32.512367491166081</v>
      </c>
      <c r="I204" s="12">
        <f t="shared" si="2"/>
        <v>1.2</v>
      </c>
      <c r="J204" s="13" t="str">
        <f t="shared" si="5"/>
        <v>Sobresaliente</v>
      </c>
    </row>
    <row r="205" spans="1:10" x14ac:dyDescent="0.25">
      <c r="A205" s="5" t="s">
        <v>41</v>
      </c>
      <c r="B205" s="6">
        <v>44592</v>
      </c>
      <c r="C205" s="7" t="s">
        <v>38</v>
      </c>
      <c r="D205" s="7" t="s">
        <v>39</v>
      </c>
      <c r="E205" s="18">
        <v>1</v>
      </c>
      <c r="F205" s="18">
        <v>0.83509999999999995</v>
      </c>
      <c r="G205" s="10" t="s">
        <v>16</v>
      </c>
      <c r="H205" s="11">
        <f>+IFERROR(IF(G205="Creciente",IF(AND(F205&lt;0,E205&lt;0),1-(F205-E205)/E205,IF(F205&lt;0,F205/E205,IF(E205&lt;0,1+((F205-E205)/F205),F205/E205))),IF(AND(F205&lt;0,E205&lt;0),(E205*-1)/(F205*-1),IF(F205&lt;0,(F205-E205)/F205,IF(E205&lt;0,-1+(F205-E205)/E205,IF(G205="Decreciente",1+(E205-F205)/E205,F205/E205))))),"N/A")</f>
        <v>1.1649</v>
      </c>
      <c r="I205" s="12">
        <f t="shared" si="2"/>
        <v>1.1649</v>
      </c>
      <c r="J205" s="13" t="str">
        <f t="shared" si="5"/>
        <v>Sobresaliente</v>
      </c>
    </row>
    <row r="206" spans="1:10" x14ac:dyDescent="0.25">
      <c r="A206" s="5" t="s">
        <v>18</v>
      </c>
      <c r="B206" s="6">
        <v>44592</v>
      </c>
      <c r="C206" s="7" t="s">
        <v>38</v>
      </c>
      <c r="D206" s="7" t="s">
        <v>39</v>
      </c>
      <c r="E206" s="14">
        <v>4.6500000000000004</v>
      </c>
      <c r="F206" s="14">
        <v>4.58</v>
      </c>
      <c r="G206" s="10" t="s">
        <v>13</v>
      </c>
      <c r="H206" s="11">
        <f>+IFERROR(IF(G206="Creciente",IF(AND(F206&lt;0,E206&lt;0),1-(F206-E206)/E206,IF(F206&lt;0,F206/E206,IF(E206&lt;0,1+((F206-E206)/F206),F206/E206))),IF(AND(F206&lt;0,E206&lt;0),(E206*-1)/(F206*-1),IF(F206&lt;0,(F206-E206)/F206,IF(E206&lt;0,-1+(F206-E206)/E206,IF(G206="Decreciente",1+(E206-F206)/E206,F206/E206))))),"N/A")</f>
        <v>0.98494623655913971</v>
      </c>
      <c r="I206" s="12">
        <f t="shared" si="2"/>
        <v>0.98494623655913971</v>
      </c>
      <c r="J206" s="13" t="str">
        <f t="shared" si="5"/>
        <v>Satisfactorio</v>
      </c>
    </row>
    <row r="207" spans="1:10" x14ac:dyDescent="0.25">
      <c r="A207" s="5" t="s">
        <v>19</v>
      </c>
      <c r="B207" s="6">
        <v>44592</v>
      </c>
      <c r="C207" s="7" t="s">
        <v>38</v>
      </c>
      <c r="D207" s="7" t="s">
        <v>39</v>
      </c>
      <c r="E207" s="9">
        <v>0.54</v>
      </c>
      <c r="F207" s="9">
        <v>0.72550000000000003</v>
      </c>
      <c r="G207" s="10" t="s">
        <v>13</v>
      </c>
      <c r="H207" s="11">
        <f>+IFERROR(IF(G207="Creciente",IF(AND(F207&lt;0,E207&lt;0),1-(F207-E207)/E207,IF(F207&lt;0,F207/E207,IF(E207&lt;0,1+((F207-E207)/F207),F207/E207))),IF(AND(F207&lt;0,E207&lt;0),(E207*-1)/(F207*-1),IF(F207&lt;0,(F207-E207)/F207,IF(E207&lt;0,-1+(F207-E207)/E207,IF(G207="Decreciente",1+(E207-F207)/E207,F207/E207))))),"N/A")</f>
        <v>1.3435185185185186</v>
      </c>
      <c r="I207" s="12">
        <f t="shared" si="2"/>
        <v>1.2</v>
      </c>
      <c r="J207" s="13" t="str">
        <f t="shared" si="5"/>
        <v>Sobresaliente</v>
      </c>
    </row>
    <row r="208" spans="1:10" x14ac:dyDescent="0.25">
      <c r="A208" s="5" t="s">
        <v>20</v>
      </c>
      <c r="B208" s="6">
        <v>44592</v>
      </c>
      <c r="C208" s="7" t="s">
        <v>38</v>
      </c>
      <c r="D208" s="7" t="s">
        <v>39</v>
      </c>
      <c r="E208" s="9">
        <v>-0.1111</v>
      </c>
      <c r="F208" s="9">
        <v>0.85189999999999999</v>
      </c>
      <c r="G208" s="10" t="s">
        <v>13</v>
      </c>
      <c r="H208" s="11">
        <f>+IFERROR(IF(G208="Creciente",IF(AND(F208&lt;0,E208&lt;0),1-(F208-E208)/E208,IF(F208&lt;0,F208/E208,IF(E208&lt;0,1+((F208-E208)/F208),F208/E208))),IF(AND(F208&lt;0,E208&lt;0),(E208*-1)/(F208*-1),IF(F208&lt;0,(F208-E208)/F208,IF(E208&lt;0,-1+(F208-E208)/E208,IF(G208="Decreciente",1+(E208-F208)/E208,F208/E208))))),"N/A")</f>
        <v>2.1304143678835543</v>
      </c>
      <c r="I208" s="12">
        <f t="shared" si="2"/>
        <v>1.2</v>
      </c>
      <c r="J208" s="13" t="str">
        <f t="shared" si="5"/>
        <v>Sobresaliente</v>
      </c>
    </row>
    <row r="209" spans="1:10" x14ac:dyDescent="0.25">
      <c r="A209" s="5" t="s">
        <v>21</v>
      </c>
      <c r="B209" s="6">
        <v>44592</v>
      </c>
      <c r="C209" s="7" t="s">
        <v>38</v>
      </c>
      <c r="D209" s="7" t="s">
        <v>39</v>
      </c>
      <c r="E209" s="9">
        <v>0.75</v>
      </c>
      <c r="F209" s="9">
        <v>0.74</v>
      </c>
      <c r="G209" s="10" t="s">
        <v>13</v>
      </c>
      <c r="H209" s="11">
        <f>+IFERROR(IF(G209="Creciente",IF(AND(F209&lt;0,E209&lt;0),1-(F209-E209)/E209,IF(F209&lt;0,F209/E209,IF(E209&lt;0,1+((F209-E209)/F209),F209/E209))),IF(AND(F209&lt;0,E209&lt;0),(E209*-1)/(F209*-1),IF(F209&lt;0,(F209-E209)/F209,IF(E209&lt;0,-1+(F209-E209)/E209,IF(G209="Decreciente",1+(E209-F209)/E209,F209/E209))))),"N/A")</f>
        <v>0.98666666666666669</v>
      </c>
      <c r="I209" s="12">
        <f t="shared" si="2"/>
        <v>0.98666666666666669</v>
      </c>
      <c r="J209" s="13" t="str">
        <f t="shared" si="5"/>
        <v>Satisfactorio</v>
      </c>
    </row>
    <row r="210" spans="1:10" x14ac:dyDescent="0.25">
      <c r="A210" s="5" t="s">
        <v>10</v>
      </c>
      <c r="B210" s="6">
        <v>44592</v>
      </c>
      <c r="C210" s="7" t="s">
        <v>40</v>
      </c>
      <c r="D210" s="7" t="s">
        <v>39</v>
      </c>
      <c r="E210" s="9">
        <v>0.26910000000000001</v>
      </c>
      <c r="F210" s="9">
        <v>0.1966</v>
      </c>
      <c r="G210" s="10" t="s">
        <v>13</v>
      </c>
      <c r="H210" s="11">
        <f>+IFERROR(IF(G210="Creciente",IF(AND(F210&lt;0,E210&lt;0),1-(F210-E210)/E210,IF(F210&lt;0,F210/E210,IF(E210&lt;0,1+((F210-E210)/F210),F210/E210))),IF(AND(F210&lt;0,E210&lt;0),(E210*-1)/(F210*-1),IF(F210&lt;0,(F210-E210)/F210,IF(E210&lt;0,-1+(F210-E210)/E210,IF(G210="Decreciente",1+(E210-F210)/E210,F210/E210))))),"N/A")</f>
        <v>0.73058342623560013</v>
      </c>
      <c r="I210" s="12">
        <f t="shared" si="2"/>
        <v>0.73058342623560013</v>
      </c>
      <c r="J210" s="13" t="str">
        <f t="shared" si="5"/>
        <v>Incumple</v>
      </c>
    </row>
    <row r="211" spans="1:10" x14ac:dyDescent="0.25">
      <c r="A211" s="5" t="s">
        <v>14</v>
      </c>
      <c r="B211" s="6">
        <v>44592</v>
      </c>
      <c r="C211" s="7" t="s">
        <v>40</v>
      </c>
      <c r="D211" s="7" t="s">
        <v>39</v>
      </c>
      <c r="E211" s="9">
        <v>0.16189999999999999</v>
      </c>
      <c r="F211" s="9">
        <v>0.46960000000000002</v>
      </c>
      <c r="G211" s="10" t="s">
        <v>13</v>
      </c>
      <c r="H211" s="11">
        <f>+IFERROR(IF(G211="Creciente",IF(AND(F211&lt;0,E211&lt;0),1-(F211-E211)/E211,IF(F211&lt;0,F211/E211,IF(E211&lt;0,1+((F211-E211)/F211),F211/E211))),IF(AND(F211&lt;0,E211&lt;0),(E211*-1)/(F211*-1),IF(F211&lt;0,(F211-E211)/F211,IF(E211&lt;0,-1+(F211-E211)/E211,IF(G211="Decreciente",1+(E211-F211)/E211,F211/E211))))),"N/A")</f>
        <v>2.9005558987029034</v>
      </c>
      <c r="I211" s="12">
        <f t="shared" si="2"/>
        <v>1.2</v>
      </c>
      <c r="J211" s="13" t="str">
        <f t="shared" si="5"/>
        <v>Sobresaliente</v>
      </c>
    </row>
    <row r="212" spans="1:10" x14ac:dyDescent="0.25">
      <c r="A212" s="5" t="s">
        <v>41</v>
      </c>
      <c r="B212" s="6">
        <v>44592</v>
      </c>
      <c r="C212" s="7" t="s">
        <v>40</v>
      </c>
      <c r="D212" s="7" t="s">
        <v>39</v>
      </c>
      <c r="E212" s="18">
        <v>1</v>
      </c>
      <c r="F212" s="9">
        <v>0.53759999999999997</v>
      </c>
      <c r="G212" s="10" t="s">
        <v>16</v>
      </c>
      <c r="H212" s="11">
        <f>+IFERROR(IF(G212="Creciente",IF(AND(F212&lt;0,E212&lt;0),1-(F212-E212)/E212,IF(F212&lt;0,F212/E212,IF(E212&lt;0,1+((F212-E212)/F212),F212/E212))),IF(AND(F212&lt;0,E212&lt;0),(E212*-1)/(F212*-1),IF(F212&lt;0,(F212-E212)/F212,IF(E212&lt;0,-1+(F212-E212)/E212,IF(G212="Decreciente",1+(E212-F212)/E212,F212/E212))))),"N/A")</f>
        <v>1.4624000000000001</v>
      </c>
      <c r="I212" s="12">
        <f t="shared" si="2"/>
        <v>1.2</v>
      </c>
      <c r="J212" s="13" t="str">
        <f t="shared" si="5"/>
        <v>Sobresaliente</v>
      </c>
    </row>
    <row r="213" spans="1:10" x14ac:dyDescent="0.25">
      <c r="A213" s="5" t="s">
        <v>18</v>
      </c>
      <c r="B213" s="6">
        <v>44592</v>
      </c>
      <c r="C213" s="7" t="s">
        <v>40</v>
      </c>
      <c r="D213" s="7" t="s">
        <v>39</v>
      </c>
      <c r="E213" s="14">
        <v>4.6500000000000004</v>
      </c>
      <c r="F213" s="14">
        <v>4.5999999999999996</v>
      </c>
      <c r="G213" s="10" t="s">
        <v>13</v>
      </c>
      <c r="H213" s="11">
        <f>+IFERROR(IF(G213="Creciente",IF(AND(F213&lt;0,E213&lt;0),1-(F213-E213)/E213,IF(F213&lt;0,F213/E213,IF(E213&lt;0,1+((F213-E213)/F213),F213/E213))),IF(AND(F213&lt;0,E213&lt;0),(E213*-1)/(F213*-1),IF(F213&lt;0,(F213-E213)/F213,IF(E213&lt;0,-1+(F213-E213)/E213,IF(G213="Decreciente",1+(E213-F213)/E213,F213/E213))))),"N/A")</f>
        <v>0.98924731182795689</v>
      </c>
      <c r="I213" s="12">
        <f t="shared" si="2"/>
        <v>0.98924731182795689</v>
      </c>
      <c r="J213" s="13" t="str">
        <f t="shared" si="5"/>
        <v>Satisfactorio</v>
      </c>
    </row>
    <row r="214" spans="1:10" x14ac:dyDescent="0.25">
      <c r="A214" s="5" t="s">
        <v>19</v>
      </c>
      <c r="B214" s="6">
        <v>44592</v>
      </c>
      <c r="C214" s="7" t="s">
        <v>40</v>
      </c>
      <c r="D214" s="7" t="s">
        <v>39</v>
      </c>
      <c r="E214" s="9">
        <v>0.54</v>
      </c>
      <c r="F214" s="9">
        <v>0.57450000000000001</v>
      </c>
      <c r="G214" s="10" t="s">
        <v>13</v>
      </c>
      <c r="H214" s="11">
        <f>+IFERROR(IF(G214="Creciente",IF(AND(F214&lt;0,E214&lt;0),1-(F214-E214)/E214,IF(F214&lt;0,F214/E214,IF(E214&lt;0,1+((F214-E214)/F214),F214/E214))),IF(AND(F214&lt;0,E214&lt;0),(E214*-1)/(F214*-1),IF(F214&lt;0,(F214-E214)/F214,IF(E214&lt;0,-1+(F214-E214)/E214,IF(G214="Decreciente",1+(E214-F214)/E214,F214/E214))))),"N/A")</f>
        <v>1.0638888888888889</v>
      </c>
      <c r="I214" s="12">
        <f t="shared" si="2"/>
        <v>1.0638888888888889</v>
      </c>
      <c r="J214" s="13" t="str">
        <f t="shared" si="5"/>
        <v>Sobresaliente</v>
      </c>
    </row>
    <row r="215" spans="1:10" x14ac:dyDescent="0.25">
      <c r="A215" s="5" t="s">
        <v>20</v>
      </c>
      <c r="B215" s="6">
        <v>44592</v>
      </c>
      <c r="C215" s="7" t="s">
        <v>40</v>
      </c>
      <c r="D215" s="7" t="s">
        <v>39</v>
      </c>
      <c r="E215" s="9">
        <v>0.16789999999999999</v>
      </c>
      <c r="F215" s="9">
        <v>0.65139999999999998</v>
      </c>
      <c r="G215" s="10" t="s">
        <v>13</v>
      </c>
      <c r="H215" s="11">
        <f>+IFERROR(IF(G215="Creciente",IF(AND(F215&lt;0,E215&lt;0),1-(F215-E215)/E215,IF(F215&lt;0,F215/E215,IF(E215&lt;0,1+((F215-E215)/F215),F215/E215))),IF(AND(F215&lt;0,E215&lt;0),(E215*-1)/(F215*-1),IF(F215&lt;0,(F215-E215)/F215,IF(E215&lt;0,-1+(F215-E215)/E215,IF(G215="Decreciente",1+(E215-F215)/E215,F215/E215))))),"N/A")</f>
        <v>3.8796902918403813</v>
      </c>
      <c r="I215" s="12">
        <f t="shared" si="2"/>
        <v>1.2</v>
      </c>
      <c r="J215" s="13" t="str">
        <f t="shared" si="5"/>
        <v>Sobresaliente</v>
      </c>
    </row>
    <row r="216" spans="1:10" x14ac:dyDescent="0.25">
      <c r="A216" s="5" t="s">
        <v>21</v>
      </c>
      <c r="B216" s="6">
        <v>44592</v>
      </c>
      <c r="C216" s="7" t="s">
        <v>40</v>
      </c>
      <c r="D216" s="7" t="s">
        <v>39</v>
      </c>
      <c r="E216" s="9">
        <v>0.99229999999999996</v>
      </c>
      <c r="F216" s="9">
        <v>0.99360000000000004</v>
      </c>
      <c r="G216" s="10" t="s">
        <v>13</v>
      </c>
      <c r="H216" s="11">
        <f>+IFERROR(IF(G216="Creciente",IF(AND(F216&lt;0,E216&lt;0),1-(F216-E216)/E216,IF(F216&lt;0,F216/E216,IF(E216&lt;0,1+((F216-E216)/F216),F216/E216))),IF(AND(F216&lt;0,E216&lt;0),(E216*-1)/(F216*-1),IF(F216&lt;0,(F216-E216)/F216,IF(E216&lt;0,-1+(F216-E216)/E216,IF(G216="Decreciente",1+(E216-F216)/E216,F216/E216))))),"N/A")</f>
        <v>1.0013100876750984</v>
      </c>
      <c r="I216" s="12">
        <f t="shared" si="2"/>
        <v>1.0013100876750984</v>
      </c>
      <c r="J216" s="13" t="str">
        <f t="shared" si="5"/>
        <v>Sobresaliente</v>
      </c>
    </row>
    <row r="217" spans="1:10" x14ac:dyDescent="0.25">
      <c r="A217" s="5" t="s">
        <v>10</v>
      </c>
      <c r="B217" s="6">
        <v>44620</v>
      </c>
      <c r="C217" s="7" t="s">
        <v>11</v>
      </c>
      <c r="D217" s="7" t="s">
        <v>12</v>
      </c>
      <c r="E217" s="8">
        <v>6.9099999999999995E-2</v>
      </c>
      <c r="F217" s="9">
        <v>0.24379999999999999</v>
      </c>
      <c r="G217" s="10" t="s">
        <v>13</v>
      </c>
      <c r="H217" s="11">
        <f>+IFERROR(IF(G217="Creciente",IF(AND(F217&lt;0,E217&lt;0),1-(F217-E217)/E217,IF(F217&lt;0,F217/E217,IF(E217&lt;0,1+((F217-E217)/F217),F217/E217))),IF(AND(F217&lt;0,E217&lt;0),(E217*-1)/(F217*-1),IF(F217&lt;0,(F217-E217)/F217,IF(E217&lt;0,-1+(F217-E217)/E217,IF(G217="Decreciente",1+(E217-F217)/E217,F217/E217))))),"N/A")</f>
        <v>3.5282199710564401</v>
      </c>
      <c r="I217" s="12">
        <f t="shared" si="2"/>
        <v>1.2</v>
      </c>
      <c r="J217" s="13" t="str">
        <f>+IF(H217&lt;79.99999%,"Incumple",IF(AND(H217&gt;=80%,H217&lt;94.999999%),"Tolerable",IF(AND(H217&gt;=95%,H217&lt;100%),"Satisfactorio","Sobresaliente")))</f>
        <v>Sobresaliente</v>
      </c>
    </row>
    <row r="218" spans="1:10" x14ac:dyDescent="0.25">
      <c r="A218" s="5" t="s">
        <v>14</v>
      </c>
      <c r="B218" s="6">
        <v>44620</v>
      </c>
      <c r="C218" s="7" t="s">
        <v>11</v>
      </c>
      <c r="D218" s="7" t="s">
        <v>12</v>
      </c>
      <c r="E218" s="9">
        <v>-1.2363999999999999</v>
      </c>
      <c r="F218" s="9">
        <v>-0.7631</v>
      </c>
      <c r="G218" s="10" t="s">
        <v>13</v>
      </c>
      <c r="H218" s="11">
        <f>+IFERROR(IF(G218="Creciente",IF(AND(F218&lt;0,E218&lt;0),1-(F218-E218)/E218,IF(F218&lt;0,F218/E218,IF(E218&lt;0,1+((F218-E218)/F218),F218/E218))),IF(AND(F218&lt;0,E218&lt;0),(E218*-1)/(F218*-1),IF(F218&lt;0,(F218-E218)/F218,IF(E218&lt;0,-1+(F218-E218)/E218,IF(G218="Decreciente",1+(E218-F218)/E218,F218/E218))))),"N/A")</f>
        <v>1.3828049175024264</v>
      </c>
      <c r="I218" s="12">
        <f t="shared" si="2"/>
        <v>1.2</v>
      </c>
      <c r="J218" s="13" t="str">
        <f t="shared" ref="J218:J281" si="6">+IF(H218&lt;79.99999%,"Incumple",IF(AND(H218&gt;=80%,H218&lt;94.999999%),"Tolerable",IF(AND(H218&gt;=95%,H218&lt;100%),"Satisfactorio","Sobresaliente")))</f>
        <v>Sobresaliente</v>
      </c>
    </row>
    <row r="219" spans="1:10" x14ac:dyDescent="0.25">
      <c r="A219" s="5" t="s">
        <v>41</v>
      </c>
      <c r="B219" s="6">
        <v>44620</v>
      </c>
      <c r="C219" s="7" t="s">
        <v>11</v>
      </c>
      <c r="D219" s="7" t="s">
        <v>12</v>
      </c>
      <c r="E219" s="9">
        <v>1</v>
      </c>
      <c r="F219" s="9">
        <v>0.81920000000000004</v>
      </c>
      <c r="G219" s="10" t="s">
        <v>16</v>
      </c>
      <c r="H219" s="11">
        <f>+IFERROR(IF(G219="Creciente",IF(AND(F219&lt;0,E219&lt;0),1-(F219-E219)/E219,IF(F219&lt;0,F219/E219,IF(E219&lt;0,1+((F219-E219)/F219),F219/E219))),IF(AND(F219&lt;0,E219&lt;0),(E219*-1)/(F219*-1),IF(F219&lt;0,(F219-E219)/F219,IF(E219&lt;0,-1+(F219-E219)/E219,IF(G219="Decreciente",1+(E219-F219)/E219,F219/E219))))),"N/A")</f>
        <v>1.1808000000000001</v>
      </c>
      <c r="I219" s="12">
        <f t="shared" si="2"/>
        <v>1.1808000000000001</v>
      </c>
      <c r="J219" s="13" t="str">
        <f t="shared" si="6"/>
        <v>Sobresaliente</v>
      </c>
    </row>
    <row r="220" spans="1:10" x14ac:dyDescent="0.25">
      <c r="A220" s="5" t="s">
        <v>17</v>
      </c>
      <c r="B220" s="6">
        <v>44620</v>
      </c>
      <c r="C220" s="7" t="s">
        <v>11</v>
      </c>
      <c r="D220" s="7" t="s">
        <v>12</v>
      </c>
      <c r="E220" s="9">
        <v>0.55279999999999996</v>
      </c>
      <c r="F220" s="9">
        <v>0.43280000000000002</v>
      </c>
      <c r="G220" s="10" t="s">
        <v>16</v>
      </c>
      <c r="H220" s="11">
        <f>+IFERROR(IF(G220="Creciente",IF(AND(F220&lt;0,E220&lt;0),1-(F220-E220)/E220,IF(F220&lt;0,F220/E220,IF(E220&lt;0,1+((F220-E220)/F220),F220/E220))),IF(AND(F220&lt;0,E220&lt;0),(E220*-1)/(F220*-1),IF(F220&lt;0,(F220-E220)/F220,IF(E220&lt;0,-1+(F220-E220)/E220,IF(G220="Decreciente",1+(E220-F220)/E220,F220/E220))))),"N/A")</f>
        <v>1.2170767004341534</v>
      </c>
      <c r="I220" s="12">
        <f t="shared" si="2"/>
        <v>1.2</v>
      </c>
      <c r="J220" s="13" t="str">
        <f t="shared" si="6"/>
        <v>Sobresaliente</v>
      </c>
    </row>
    <row r="221" spans="1:10" x14ac:dyDescent="0.25">
      <c r="A221" s="5" t="s">
        <v>18</v>
      </c>
      <c r="B221" s="6">
        <v>44620</v>
      </c>
      <c r="C221" s="7" t="s">
        <v>11</v>
      </c>
      <c r="D221" s="7" t="s">
        <v>12</v>
      </c>
      <c r="E221" s="14">
        <v>4.6500000000000004</v>
      </c>
      <c r="F221" s="14">
        <v>4.54</v>
      </c>
      <c r="G221" s="10" t="s">
        <v>13</v>
      </c>
      <c r="H221" s="11">
        <f>+IFERROR(IF(G221="Creciente",IF(AND(F221&lt;0,E221&lt;0),1-(F221-E221)/E221,IF(F221&lt;0,F221/E221,IF(E221&lt;0,1+((F221-E221)/F221),F221/E221))),IF(AND(F221&lt;0,E221&lt;0),(E221*-1)/(F221*-1),IF(F221&lt;0,(F221-E221)/F221,IF(E221&lt;0,-1+(F221-E221)/E221,IF(G221="Decreciente",1+(E221-F221)/E221,F221/E221))))),"N/A")</f>
        <v>0.97634408602150535</v>
      </c>
      <c r="I221" s="12">
        <f t="shared" si="2"/>
        <v>0.97634408602150535</v>
      </c>
      <c r="J221" s="13" t="str">
        <f t="shared" si="6"/>
        <v>Satisfactorio</v>
      </c>
    </row>
    <row r="222" spans="1:10" x14ac:dyDescent="0.25">
      <c r="A222" s="5" t="s">
        <v>19</v>
      </c>
      <c r="B222" s="6">
        <v>44620</v>
      </c>
      <c r="C222" s="7" t="s">
        <v>11</v>
      </c>
      <c r="D222" s="7" t="s">
        <v>12</v>
      </c>
      <c r="E222" s="9">
        <v>0.54</v>
      </c>
      <c r="F222" s="9">
        <v>0.63500000000000001</v>
      </c>
      <c r="G222" s="10" t="s">
        <v>13</v>
      </c>
      <c r="H222" s="11">
        <f>+IFERROR(IF(G222="Creciente",IF(AND(F222&lt;0,E222&lt;0),1-(F222-E222)/E222,IF(F222&lt;0,F222/E222,IF(E222&lt;0,1+((F222-E222)/F222),F222/E222))),IF(AND(F222&lt;0,E222&lt;0),(E222*-1)/(F222*-1),IF(F222&lt;0,(F222-E222)/F222,IF(E222&lt;0,-1+(F222-E222)/E222,IF(G222="Decreciente",1+(E222-F222)/E222,F222/E222))))),"N/A")</f>
        <v>1.1759259259259258</v>
      </c>
      <c r="I222" s="12">
        <f t="shared" si="2"/>
        <v>1.1759259259259258</v>
      </c>
      <c r="J222" s="13" t="str">
        <f t="shared" si="6"/>
        <v>Sobresaliente</v>
      </c>
    </row>
    <row r="223" spans="1:10" x14ac:dyDescent="0.25">
      <c r="A223" s="5" t="s">
        <v>20</v>
      </c>
      <c r="B223" s="6">
        <v>44620</v>
      </c>
      <c r="C223" s="7" t="s">
        <v>11</v>
      </c>
      <c r="D223" s="7" t="s">
        <v>12</v>
      </c>
      <c r="E223" s="9">
        <v>3.6400000000000002E-2</v>
      </c>
      <c r="F223" s="9">
        <v>5.8999999999999997E-2</v>
      </c>
      <c r="G223" s="10" t="s">
        <v>13</v>
      </c>
      <c r="H223" s="11">
        <f>+IFERROR(IF(G223="Creciente",IF(AND(F223&lt;0,E223&lt;0),1-(F223-E223)/E223,IF(F223&lt;0,F223/E223,IF(E223&lt;0,1+((F223-E223)/F223),F223/E223))),IF(AND(F223&lt;0,E223&lt;0),(E223*-1)/(F223*-1),IF(F223&lt;0,(F223-E223)/F223,IF(E223&lt;0,-1+(F223-E223)/E223,IF(G223="Decreciente",1+(E223-F223)/E223,F223/E223))))),"N/A")</f>
        <v>1.6208791208791207</v>
      </c>
      <c r="I223" s="12">
        <f t="shared" si="2"/>
        <v>1.2</v>
      </c>
      <c r="J223" s="13" t="str">
        <f t="shared" si="6"/>
        <v>Sobresaliente</v>
      </c>
    </row>
    <row r="224" spans="1:10" x14ac:dyDescent="0.25">
      <c r="A224" s="5" t="s">
        <v>21</v>
      </c>
      <c r="B224" s="6">
        <v>44620</v>
      </c>
      <c r="C224" s="7" t="s">
        <v>11</v>
      </c>
      <c r="D224" s="7" t="s">
        <v>12</v>
      </c>
      <c r="E224" s="9">
        <v>0.42949999999999999</v>
      </c>
      <c r="F224" s="9">
        <v>0.34179999999999999</v>
      </c>
      <c r="G224" s="10" t="s">
        <v>13</v>
      </c>
      <c r="H224" s="11">
        <f>+IFERROR(IF(G224="Creciente",IF(AND(F224&lt;0,E224&lt;0),1-(F224-E224)/E224,IF(F224&lt;0,F224/E224,IF(E224&lt;0,1+((F224-E224)/F224),F224/E224))),IF(AND(F224&lt;0,E224&lt;0),(E224*-1)/(F224*-1),IF(F224&lt;0,(F224-E224)/F224,IF(E224&lt;0,-1+(F224-E224)/E224,IF(G224="Decreciente",1+(E224-F224)/E224,F224/E224))))),"N/A")</f>
        <v>0.79580908032596043</v>
      </c>
      <c r="I224" s="12">
        <f t="shared" si="2"/>
        <v>0.79580908032596043</v>
      </c>
      <c r="J224" s="13" t="str">
        <f t="shared" si="6"/>
        <v>Incumple</v>
      </c>
    </row>
    <row r="225" spans="1:10" x14ac:dyDescent="0.25">
      <c r="A225" s="5" t="s">
        <v>10</v>
      </c>
      <c r="B225" s="6">
        <v>44620</v>
      </c>
      <c r="C225" s="7" t="s">
        <v>22</v>
      </c>
      <c r="D225" s="7" t="s">
        <v>12</v>
      </c>
      <c r="E225" s="8">
        <v>-5.91E-2</v>
      </c>
      <c r="F225" s="9">
        <v>0.18110000000000001</v>
      </c>
      <c r="G225" s="10" t="s">
        <v>13</v>
      </c>
      <c r="H225" s="11">
        <f>+IFERROR(IF(G225="Creciente",IF(AND(F225&lt;0,E225&lt;0),1-(F225-E225)/E225,IF(F225&lt;0,F225/E225,IF(E225&lt;0,1+((F225-E225)/F225),F225/E225))),IF(AND(F225&lt;0,E225&lt;0),(E225*-1)/(F225*-1),IF(F225&lt;0,(F225-E225)/F225,IF(E225&lt;0,-1+(F225-E225)/E225,IF(G225="Decreciente",1+(E225-F225)/E225,F225/E225))))),"N/A")</f>
        <v>2.3263390392048593</v>
      </c>
      <c r="I225" s="12">
        <f t="shared" si="2"/>
        <v>1.2</v>
      </c>
      <c r="J225" s="13" t="str">
        <f t="shared" si="6"/>
        <v>Sobresaliente</v>
      </c>
    </row>
    <row r="226" spans="1:10" x14ac:dyDescent="0.25">
      <c r="A226" s="5" t="s">
        <v>41</v>
      </c>
      <c r="B226" s="6">
        <v>44620</v>
      </c>
      <c r="C226" s="7" t="s">
        <v>22</v>
      </c>
      <c r="D226" s="7" t="s">
        <v>12</v>
      </c>
      <c r="E226" s="9">
        <v>1</v>
      </c>
      <c r="F226" s="9">
        <v>0.82189999999999996</v>
      </c>
      <c r="G226" s="10" t="s">
        <v>16</v>
      </c>
      <c r="H226" s="11">
        <f>+IFERROR(IF(G226="Creciente",IF(AND(F226&lt;0,E226&lt;0),1-(F226-E226)/E226,IF(F226&lt;0,F226/E226,IF(E226&lt;0,1+((F226-E226)/F226),F226/E226))),IF(AND(F226&lt;0,E226&lt;0),(E226*-1)/(F226*-1),IF(F226&lt;0,(F226-E226)/F226,IF(E226&lt;0,-1+(F226-E226)/E226,IF(G226="Decreciente",1+(E226-F226)/E226,F226/E226))))),"N/A")</f>
        <v>1.1781000000000001</v>
      </c>
      <c r="I226" s="12">
        <f t="shared" si="2"/>
        <v>1.1781000000000001</v>
      </c>
      <c r="J226" s="13" t="str">
        <f t="shared" si="6"/>
        <v>Sobresaliente</v>
      </c>
    </row>
    <row r="227" spans="1:10" x14ac:dyDescent="0.25">
      <c r="A227" s="5" t="s">
        <v>17</v>
      </c>
      <c r="B227" s="6">
        <v>44620</v>
      </c>
      <c r="C227" s="7" t="s">
        <v>22</v>
      </c>
      <c r="D227" s="7" t="s">
        <v>12</v>
      </c>
      <c r="E227" s="9">
        <v>0.51459999999999995</v>
      </c>
      <c r="F227" s="9">
        <v>0.44190000000000002</v>
      </c>
      <c r="G227" s="10" t="s">
        <v>16</v>
      </c>
      <c r="H227" s="11">
        <f>+IFERROR(IF(G227="Creciente",IF(AND(F227&lt;0,E227&lt;0),1-(F227-E227)/E227,IF(F227&lt;0,F227/E227,IF(E227&lt;0,1+((F227-E227)/F227),F227/E227))),IF(AND(F227&lt;0,E227&lt;0),(E227*-1)/(F227*-1),IF(F227&lt;0,(F227-E227)/F227,IF(E227&lt;0,-1+(F227-E227)/E227,IF(G227="Decreciente",1+(E227-F227)/E227,F227/E227))))),"N/A")</f>
        <v>1.1412747765254565</v>
      </c>
      <c r="I227" s="12">
        <f t="shared" si="2"/>
        <v>1.1412747765254565</v>
      </c>
      <c r="J227" s="13" t="str">
        <f t="shared" si="6"/>
        <v>Sobresaliente</v>
      </c>
    </row>
    <row r="228" spans="1:10" x14ac:dyDescent="0.25">
      <c r="A228" s="5" t="s">
        <v>18</v>
      </c>
      <c r="B228" s="6">
        <v>44620</v>
      </c>
      <c r="C228" s="7" t="s">
        <v>22</v>
      </c>
      <c r="D228" s="7" t="s">
        <v>12</v>
      </c>
      <c r="E228" s="14">
        <v>4.6500000000000004</v>
      </c>
      <c r="F228" s="14">
        <v>4.5</v>
      </c>
      <c r="G228" s="10" t="s">
        <v>13</v>
      </c>
      <c r="H228" s="11">
        <f>+IFERROR(IF(G228="Creciente",IF(AND(F228&lt;0,E228&lt;0),1-(F228-E228)/E228,IF(F228&lt;0,F228/E228,IF(E228&lt;0,1+((F228-E228)/F228),F228/E228))),IF(AND(F228&lt;0,E228&lt;0),(E228*-1)/(F228*-1),IF(F228&lt;0,(F228-E228)/F228,IF(E228&lt;0,-1+(F228-E228)/E228,IF(G228="Decreciente",1+(E228-F228)/E228,F228/E228))))),"N/A")</f>
        <v>0.96774193548387089</v>
      </c>
      <c r="I228" s="12">
        <f t="shared" si="2"/>
        <v>0.96774193548387089</v>
      </c>
      <c r="J228" s="13" t="str">
        <f t="shared" si="6"/>
        <v>Satisfactorio</v>
      </c>
    </row>
    <row r="229" spans="1:10" x14ac:dyDescent="0.25">
      <c r="A229" s="5" t="s">
        <v>19</v>
      </c>
      <c r="B229" s="6">
        <v>44620</v>
      </c>
      <c r="C229" s="7" t="s">
        <v>22</v>
      </c>
      <c r="D229" s="7" t="s">
        <v>12</v>
      </c>
      <c r="E229" s="9">
        <v>0.54</v>
      </c>
      <c r="F229" s="9">
        <v>0.62250000000000005</v>
      </c>
      <c r="G229" s="10" t="s">
        <v>13</v>
      </c>
      <c r="H229" s="11">
        <f>+IFERROR(IF(G229="Creciente",IF(AND(F229&lt;0,E229&lt;0),1-(F229-E229)/E229,IF(F229&lt;0,F229/E229,IF(E229&lt;0,1+((F229-E229)/F229),F229/E229))),IF(AND(F229&lt;0,E229&lt;0),(E229*-1)/(F229*-1),IF(F229&lt;0,(F229-E229)/F229,IF(E229&lt;0,-1+(F229-E229)/E229,IF(G229="Decreciente",1+(E229-F229)/E229,F229/E229))))),"N/A")</f>
        <v>1.1527777777777779</v>
      </c>
      <c r="I229" s="12">
        <f t="shared" si="2"/>
        <v>1.1527777777777779</v>
      </c>
      <c r="J229" s="13" t="str">
        <f t="shared" si="6"/>
        <v>Sobresaliente</v>
      </c>
    </row>
    <row r="230" spans="1:10" x14ac:dyDescent="0.25">
      <c r="A230" s="5" t="s">
        <v>20</v>
      </c>
      <c r="B230" s="6">
        <v>44620</v>
      </c>
      <c r="C230" s="7" t="s">
        <v>22</v>
      </c>
      <c r="D230" s="7" t="s">
        <v>12</v>
      </c>
      <c r="E230" s="9">
        <v>2.8000000000000001E-2</v>
      </c>
      <c r="F230" s="9">
        <v>-1.9900000000000001E-2</v>
      </c>
      <c r="G230" s="10" t="s">
        <v>13</v>
      </c>
      <c r="H230" s="11">
        <f>+IFERROR(IF(G230="Creciente",IF(AND(F230&lt;0,E230&lt;0),1-(F230-E230)/E230,IF(F230&lt;0,F230/E230,IF(E230&lt;0,1+((F230-E230)/F230),F230/E230))),IF(AND(F230&lt;0,E230&lt;0),(E230*-1)/(F230*-1),IF(F230&lt;0,(F230-E230)/F230,IF(E230&lt;0,-1+(F230-E230)/E230,IF(G230="Decreciente",1+(E230-F230)/E230,F230/E230))))),"N/A")</f>
        <v>-0.71071428571428574</v>
      </c>
      <c r="I230" s="12">
        <f t="shared" si="2"/>
        <v>0</v>
      </c>
      <c r="J230" s="13" t="str">
        <f t="shared" si="6"/>
        <v>Incumple</v>
      </c>
    </row>
    <row r="231" spans="1:10" x14ac:dyDescent="0.25">
      <c r="A231" s="5" t="s">
        <v>21</v>
      </c>
      <c r="B231" s="6">
        <v>44620</v>
      </c>
      <c r="C231" s="7" t="s">
        <v>22</v>
      </c>
      <c r="D231" s="7" t="s">
        <v>12</v>
      </c>
      <c r="E231" s="9">
        <v>0.44090000000000001</v>
      </c>
      <c r="F231" s="9">
        <v>0.35770000000000002</v>
      </c>
      <c r="G231" s="10" t="s">
        <v>13</v>
      </c>
      <c r="H231" s="11">
        <f>+IFERROR(IF(G231="Creciente",IF(AND(F231&lt;0,E231&lt;0),1-(F231-E231)/E231,IF(F231&lt;0,F231/E231,IF(E231&lt;0,1+((F231-E231)/F231),F231/E231))),IF(AND(F231&lt;0,E231&lt;0),(E231*-1)/(F231*-1),IF(F231&lt;0,(F231-E231)/F231,IF(E231&lt;0,-1+(F231-E231)/E231,IF(G231="Decreciente",1+(E231-F231)/E231,F231/E231))))),"N/A")</f>
        <v>0.81129507824903613</v>
      </c>
      <c r="I231" s="12">
        <f t="shared" si="2"/>
        <v>0.81129507824903613</v>
      </c>
      <c r="J231" s="13" t="str">
        <f t="shared" si="6"/>
        <v>Tolerable</v>
      </c>
    </row>
    <row r="232" spans="1:10" x14ac:dyDescent="0.25">
      <c r="A232" s="5" t="s">
        <v>10</v>
      </c>
      <c r="B232" s="6">
        <v>44620</v>
      </c>
      <c r="C232" s="7" t="s">
        <v>23</v>
      </c>
      <c r="D232" s="7" t="s">
        <v>12</v>
      </c>
      <c r="E232" s="8">
        <v>2.6551999999999998</v>
      </c>
      <c r="F232" s="9">
        <v>2.3730000000000002</v>
      </c>
      <c r="G232" s="10" t="s">
        <v>13</v>
      </c>
      <c r="H232" s="11">
        <f>+IFERROR(IF(G232="Creciente",IF(AND(F232&lt;0,E232&lt;0),1-(F232-E232)/E232,IF(F232&lt;0,F232/E232,IF(E232&lt;0,1+((F232-E232)/F232),F232/E232))),IF(AND(F232&lt;0,E232&lt;0),(E232*-1)/(F232*-1),IF(F232&lt;0,(F232-E232)/F232,IF(E232&lt;0,-1+(F232-E232)/E232,IF(G232="Decreciente",1+(E232-F232)/E232,F232/E232))))),"N/A")</f>
        <v>0.89371798734558616</v>
      </c>
      <c r="I232" s="12">
        <f t="shared" si="2"/>
        <v>0.89371798734558616</v>
      </c>
      <c r="J232" s="13" t="str">
        <f t="shared" si="6"/>
        <v>Tolerable</v>
      </c>
    </row>
    <row r="233" spans="1:10" x14ac:dyDescent="0.25">
      <c r="A233" s="5" t="s">
        <v>14</v>
      </c>
      <c r="B233" s="6">
        <v>44620</v>
      </c>
      <c r="C233" s="7" t="s">
        <v>23</v>
      </c>
      <c r="D233" s="7" t="s">
        <v>12</v>
      </c>
      <c r="E233" s="8">
        <v>-0.48849999999999999</v>
      </c>
      <c r="F233" s="9">
        <v>-0.42080000000000001</v>
      </c>
      <c r="G233" s="7" t="s">
        <v>13</v>
      </c>
      <c r="H233" s="11">
        <f>+IFERROR(IF(G233="Creciente",IF(AND(F233&lt;0,E233&lt;0),1-(F233-E233)/E233,IF(F233&lt;0,F233/E233,IF(E233&lt;0,1+((F233-E233)/F233),F233/E233))),IF(AND(F233&lt;0,E233&lt;0),(E233*-1)/(F233*-1),IF(F233&lt;0,(F233-E233)/F233,IF(E233&lt;0,-1+(F233-E233)/E233,IF(G233="Decreciente",1+(E233-F233)/E233,F233/E233))))),"N/A")</f>
        <v>1.1385875127942682</v>
      </c>
      <c r="I233" s="12">
        <f t="shared" si="2"/>
        <v>1.1385875127942682</v>
      </c>
      <c r="J233" s="13" t="str">
        <f t="shared" si="6"/>
        <v>Sobresaliente</v>
      </c>
    </row>
    <row r="234" spans="1:10" x14ac:dyDescent="0.25">
      <c r="A234" s="5" t="s">
        <v>41</v>
      </c>
      <c r="B234" s="6">
        <v>44620</v>
      </c>
      <c r="C234" s="7" t="s">
        <v>23</v>
      </c>
      <c r="D234" s="7" t="s">
        <v>12</v>
      </c>
      <c r="E234" s="9">
        <v>1</v>
      </c>
      <c r="F234" s="9">
        <v>0.78669999999999995</v>
      </c>
      <c r="G234" s="10" t="s">
        <v>16</v>
      </c>
      <c r="H234" s="11">
        <f>+IFERROR(IF(G234="Creciente",IF(AND(F234&lt;0,E234&lt;0),1-(F234-E234)/E234,IF(F234&lt;0,F234/E234,IF(E234&lt;0,1+((F234-E234)/F234),F234/E234))),IF(AND(F234&lt;0,E234&lt;0),(E234*-1)/(F234*-1),IF(F234&lt;0,(F234-E234)/F234,IF(E234&lt;0,-1+(F234-E234)/E234,IF(G234="Decreciente",1+(E234-F234)/E234,F234/E234))))),"N/A")</f>
        <v>1.2133</v>
      </c>
      <c r="I234" s="12">
        <f t="shared" si="2"/>
        <v>1.2</v>
      </c>
      <c r="J234" s="13" t="str">
        <f t="shared" si="6"/>
        <v>Sobresaliente</v>
      </c>
    </row>
    <row r="235" spans="1:10" x14ac:dyDescent="0.25">
      <c r="A235" s="5" t="s">
        <v>18</v>
      </c>
      <c r="B235" s="6">
        <v>44620</v>
      </c>
      <c r="C235" s="7" t="s">
        <v>23</v>
      </c>
      <c r="D235" s="7" t="s">
        <v>12</v>
      </c>
      <c r="E235" s="14">
        <v>4.6500000000000004</v>
      </c>
      <c r="F235" s="14">
        <v>4.7699999999999996</v>
      </c>
      <c r="G235" s="10" t="s">
        <v>13</v>
      </c>
      <c r="H235" s="11">
        <f>+IFERROR(IF(G235="Creciente",IF(AND(F235&lt;0,E235&lt;0),1-(F235-E235)/E235,IF(F235&lt;0,F235/E235,IF(E235&lt;0,1+((F235-E235)/F235),F235/E235))),IF(AND(F235&lt;0,E235&lt;0),(E235*-1)/(F235*-1),IF(F235&lt;0,(F235-E235)/F235,IF(E235&lt;0,-1+(F235-E235)/E235,IF(G235="Decreciente",1+(E235-F235)/E235,F235/E235))))),"N/A")</f>
        <v>1.0258064516129031</v>
      </c>
      <c r="I235" s="12">
        <f t="shared" si="2"/>
        <v>1.0258064516129031</v>
      </c>
      <c r="J235" s="13" t="str">
        <f t="shared" si="6"/>
        <v>Sobresaliente</v>
      </c>
    </row>
    <row r="236" spans="1:10" x14ac:dyDescent="0.25">
      <c r="A236" s="5" t="s">
        <v>19</v>
      </c>
      <c r="B236" s="6">
        <v>44620</v>
      </c>
      <c r="C236" s="7" t="s">
        <v>23</v>
      </c>
      <c r="D236" s="7" t="s">
        <v>12</v>
      </c>
      <c r="E236" s="9">
        <v>0.54</v>
      </c>
      <c r="F236" s="9">
        <v>0.71430000000000005</v>
      </c>
      <c r="G236" s="10" t="s">
        <v>13</v>
      </c>
      <c r="H236" s="11">
        <f>+IFERROR(IF(G236="Creciente",IF(AND(F236&lt;0,E236&lt;0),1-(F236-E236)/E236,IF(F236&lt;0,F236/E236,IF(E236&lt;0,1+((F236-E236)/F236),F236/E236))),IF(AND(F236&lt;0,E236&lt;0),(E236*-1)/(F236*-1),IF(F236&lt;0,(F236-E236)/F236,IF(E236&lt;0,-1+(F236-E236)/E236,IF(G236="Decreciente",1+(E236-F236)/E236,F236/E236))))),"N/A")</f>
        <v>1.3227777777777778</v>
      </c>
      <c r="I236" s="12">
        <f t="shared" si="2"/>
        <v>1.2</v>
      </c>
      <c r="J236" s="13" t="str">
        <f t="shared" si="6"/>
        <v>Sobresaliente</v>
      </c>
    </row>
    <row r="237" spans="1:10" x14ac:dyDescent="0.25">
      <c r="A237" s="5" t="s">
        <v>20</v>
      </c>
      <c r="B237" s="6">
        <v>44620</v>
      </c>
      <c r="C237" s="7" t="s">
        <v>23</v>
      </c>
      <c r="D237" s="7" t="s">
        <v>12</v>
      </c>
      <c r="E237" s="9">
        <v>0.20910000000000001</v>
      </c>
      <c r="F237" s="9">
        <v>1.677</v>
      </c>
      <c r="G237" s="10" t="s">
        <v>13</v>
      </c>
      <c r="H237" s="11">
        <f>+IFERROR(IF(G237="Creciente",IF(AND(F237&lt;0,E237&lt;0),1-(F237-E237)/E237,IF(F237&lt;0,F237/E237,IF(E237&lt;0,1+((F237-E237)/F237),F237/E237))),IF(AND(F237&lt;0,E237&lt;0),(E237*-1)/(F237*-1),IF(F237&lt;0,(F237-E237)/F237,IF(E237&lt;0,-1+(F237-E237)/E237,IF(G237="Decreciente",1+(E237-F237)/E237,F237/E237))))),"N/A")</f>
        <v>8.0200860832137728</v>
      </c>
      <c r="I237" s="12">
        <f t="shared" si="2"/>
        <v>1.2</v>
      </c>
      <c r="J237" s="13" t="str">
        <f t="shared" si="6"/>
        <v>Sobresaliente</v>
      </c>
    </row>
    <row r="238" spans="1:10" x14ac:dyDescent="0.25">
      <c r="A238" s="5" t="s">
        <v>21</v>
      </c>
      <c r="B238" s="6">
        <v>44620</v>
      </c>
      <c r="C238" s="7" t="s">
        <v>23</v>
      </c>
      <c r="D238" s="7" t="s">
        <v>12</v>
      </c>
      <c r="E238" s="9">
        <v>0.2303</v>
      </c>
      <c r="F238" s="9">
        <v>0.222</v>
      </c>
      <c r="G238" s="10" t="s">
        <v>13</v>
      </c>
      <c r="H238" s="11">
        <f>+IFERROR(IF(G238="Creciente",IF(AND(F238&lt;0,E238&lt;0),1-(F238-E238)/E238,IF(F238&lt;0,F238/E238,IF(E238&lt;0,1+((F238-E238)/F238),F238/E238))),IF(AND(F238&lt;0,E238&lt;0),(E238*-1)/(F238*-1),IF(F238&lt;0,(F238-E238)/F238,IF(E238&lt;0,-1+(F238-E238)/E238,IF(G238="Decreciente",1+(E238-F238)/E238,F238/E238))))),"N/A")</f>
        <v>0.96396005210594871</v>
      </c>
      <c r="I238" s="12">
        <f t="shared" si="2"/>
        <v>0.96396005210594871</v>
      </c>
      <c r="J238" s="13" t="str">
        <f t="shared" si="6"/>
        <v>Satisfactorio</v>
      </c>
    </row>
    <row r="239" spans="1:10" x14ac:dyDescent="0.25">
      <c r="A239" s="5" t="s">
        <v>10</v>
      </c>
      <c r="B239" s="6">
        <v>44620</v>
      </c>
      <c r="C239" s="7" t="s">
        <v>24</v>
      </c>
      <c r="D239" s="7" t="s">
        <v>12</v>
      </c>
      <c r="E239" s="8">
        <v>0.7883</v>
      </c>
      <c r="F239" s="9">
        <v>1.7205999999999999</v>
      </c>
      <c r="G239" s="10" t="s">
        <v>13</v>
      </c>
      <c r="H239" s="11">
        <f>+IFERROR(IF(G239="Creciente",IF(AND(F239&lt;0,E239&lt;0),1-(F239-E239)/E239,IF(F239&lt;0,F239/E239,IF(E239&lt;0,1+((F239-E239)/F239),F239/E239))),IF(AND(F239&lt;0,E239&lt;0),(E239*-1)/(F239*-1),IF(F239&lt;0,(F239-E239)/F239,IF(E239&lt;0,-1+(F239-E239)/E239,IF(G239="Decreciente",1+(E239-F239)/E239,F239/E239))))),"N/A")</f>
        <v>2.1826715717366483</v>
      </c>
      <c r="I239" s="12">
        <f t="shared" si="2"/>
        <v>1.2</v>
      </c>
      <c r="J239" s="13" t="str">
        <f t="shared" si="6"/>
        <v>Sobresaliente</v>
      </c>
    </row>
    <row r="240" spans="1:10" x14ac:dyDescent="0.25">
      <c r="A240" s="5" t="s">
        <v>41</v>
      </c>
      <c r="B240" s="6">
        <v>44620</v>
      </c>
      <c r="C240" s="7" t="s">
        <v>24</v>
      </c>
      <c r="D240" s="7" t="s">
        <v>12</v>
      </c>
      <c r="E240" s="9">
        <v>1</v>
      </c>
      <c r="F240" s="9">
        <v>0.82630000000000003</v>
      </c>
      <c r="G240" s="10" t="s">
        <v>16</v>
      </c>
      <c r="H240" s="11">
        <f>+IFERROR(IF(G240="Creciente",IF(AND(F240&lt;0,E240&lt;0),1-(F240-E240)/E240,IF(F240&lt;0,F240/E240,IF(E240&lt;0,1+((F240-E240)/F240),F240/E240))),IF(AND(F240&lt;0,E240&lt;0),(E240*-1)/(F240*-1),IF(F240&lt;0,(F240-E240)/F240,IF(E240&lt;0,-1+(F240-E240)/E240,IF(G240="Decreciente",1+(E240-F240)/E240,F240/E240))))),"N/A")</f>
        <v>1.1737</v>
      </c>
      <c r="I240" s="12">
        <f t="shared" si="2"/>
        <v>1.1737</v>
      </c>
      <c r="J240" s="13" t="str">
        <f t="shared" si="6"/>
        <v>Sobresaliente</v>
      </c>
    </row>
    <row r="241" spans="1:10" x14ac:dyDescent="0.25">
      <c r="A241" s="5" t="s">
        <v>17</v>
      </c>
      <c r="B241" s="6">
        <v>44620</v>
      </c>
      <c r="C241" s="7" t="s">
        <v>24</v>
      </c>
      <c r="D241" s="7" t="s">
        <v>12</v>
      </c>
      <c r="E241" s="9">
        <v>0.70169999999999999</v>
      </c>
      <c r="F241" s="9">
        <v>0.51729999999999998</v>
      </c>
      <c r="G241" s="10" t="s">
        <v>16</v>
      </c>
      <c r="H241" s="11">
        <f>+IFERROR(IF(G241="Creciente",IF(AND(F241&lt;0,E241&lt;0),1-(F241-E241)/E241,IF(F241&lt;0,F241/E241,IF(E241&lt;0,1+((F241-E241)/F241),F241/E241))),IF(AND(F241&lt;0,E241&lt;0),(E241*-1)/(F241*-1),IF(F241&lt;0,(F241-E241)/F241,IF(E241&lt;0,-1+(F241-E241)/E241,IF(G241="Decreciente",1+(E241-F241)/E241,F241/E241))))),"N/A")</f>
        <v>1.2627903662533846</v>
      </c>
      <c r="I241" s="12">
        <f t="shared" si="2"/>
        <v>1.2</v>
      </c>
      <c r="J241" s="13" t="str">
        <f t="shared" si="6"/>
        <v>Sobresaliente</v>
      </c>
    </row>
    <row r="242" spans="1:10" x14ac:dyDescent="0.25">
      <c r="A242" s="5" t="s">
        <v>18</v>
      </c>
      <c r="B242" s="6">
        <v>44620</v>
      </c>
      <c r="C242" s="7" t="s">
        <v>24</v>
      </c>
      <c r="D242" s="7" t="s">
        <v>12</v>
      </c>
      <c r="E242" s="14">
        <v>4.6500000000000004</v>
      </c>
      <c r="F242" s="14">
        <v>4.55</v>
      </c>
      <c r="G242" s="10" t="s">
        <v>13</v>
      </c>
      <c r="H242" s="11">
        <f>+IFERROR(IF(G242="Creciente",IF(AND(F242&lt;0,E242&lt;0),1-(F242-E242)/E242,IF(F242&lt;0,F242/E242,IF(E242&lt;0,1+((F242-E242)/F242),F242/E242))),IF(AND(F242&lt;0,E242&lt;0),(E242*-1)/(F242*-1),IF(F242&lt;0,(F242-E242)/F242,IF(E242&lt;0,-1+(F242-E242)/E242,IF(G242="Decreciente",1+(E242-F242)/E242,F242/E242))))),"N/A")</f>
        <v>0.97849462365591389</v>
      </c>
      <c r="I242" s="12">
        <f t="shared" si="2"/>
        <v>0.97849462365591389</v>
      </c>
      <c r="J242" s="13" t="str">
        <f t="shared" si="6"/>
        <v>Satisfactorio</v>
      </c>
    </row>
    <row r="243" spans="1:10" x14ac:dyDescent="0.25">
      <c r="A243" s="5" t="s">
        <v>19</v>
      </c>
      <c r="B243" s="6">
        <v>44620</v>
      </c>
      <c r="C243" s="7" t="s">
        <v>24</v>
      </c>
      <c r="D243" s="7" t="s">
        <v>12</v>
      </c>
      <c r="E243" s="9">
        <v>0.54</v>
      </c>
      <c r="F243" s="16">
        <v>0.63539999999999996</v>
      </c>
      <c r="G243" s="10" t="s">
        <v>13</v>
      </c>
      <c r="H243" s="11">
        <f>+IFERROR(IF(G243="Creciente",IF(AND(F243&lt;0,E243&lt;0),1-(F243-E243)/E243,IF(F243&lt;0,F243/E243,IF(E243&lt;0,1+((F243-E243)/F243),F243/E243))),IF(AND(F243&lt;0,E243&lt;0),(E243*-1)/(F243*-1),IF(F243&lt;0,(F243-E243)/F243,IF(E243&lt;0,-1+(F243-E243)/E243,IF(G243="Decreciente",1+(E243-F243)/E243,F243/E243))))),"N/A")</f>
        <v>1.1766666666666665</v>
      </c>
      <c r="I243" s="12">
        <f t="shared" si="2"/>
        <v>1.1766666666666665</v>
      </c>
      <c r="J243" s="13" t="str">
        <f t="shared" si="6"/>
        <v>Sobresaliente</v>
      </c>
    </row>
    <row r="244" spans="1:10" x14ac:dyDescent="0.25">
      <c r="A244" s="5" t="s">
        <v>20</v>
      </c>
      <c r="B244" s="6">
        <v>44620</v>
      </c>
      <c r="C244" s="7" t="s">
        <v>24</v>
      </c>
      <c r="D244" s="7" t="s">
        <v>12</v>
      </c>
      <c r="E244" s="9">
        <v>0.43940000000000001</v>
      </c>
      <c r="F244" s="9">
        <v>1.1487000000000001</v>
      </c>
      <c r="G244" s="10" t="s">
        <v>13</v>
      </c>
      <c r="H244" s="11">
        <f>+IFERROR(IF(G244="Creciente",IF(AND(F244&lt;0,E244&lt;0),1-(F244-E244)/E244,IF(F244&lt;0,F244/E244,IF(E244&lt;0,1+((F244-E244)/F244),F244/E244))),IF(AND(F244&lt;0,E244&lt;0),(E244*-1)/(F244*-1),IF(F244&lt;0,(F244-E244)/F244,IF(E244&lt;0,-1+(F244-E244)/E244,IF(G244="Decreciente",1+(E244-F244)/E244,F244/E244))))),"N/A")</f>
        <v>2.6142467000455167</v>
      </c>
      <c r="I244" s="12">
        <f t="shared" si="2"/>
        <v>1.2</v>
      </c>
      <c r="J244" s="13" t="str">
        <f t="shared" si="6"/>
        <v>Sobresaliente</v>
      </c>
    </row>
    <row r="245" spans="1:10" x14ac:dyDescent="0.25">
      <c r="A245" s="5" t="s">
        <v>21</v>
      </c>
      <c r="B245" s="6">
        <v>44620</v>
      </c>
      <c r="C245" s="7" t="s">
        <v>24</v>
      </c>
      <c r="D245" s="7" t="s">
        <v>12</v>
      </c>
      <c r="E245" s="9">
        <v>0.30599999999999999</v>
      </c>
      <c r="F245" s="9">
        <v>0.2291</v>
      </c>
      <c r="G245" s="10" t="s">
        <v>13</v>
      </c>
      <c r="H245" s="11">
        <f>+IFERROR(IF(G245="Creciente",IF(AND(F245&lt;0,E245&lt;0),1-(F245-E245)/E245,IF(F245&lt;0,F245/E245,IF(E245&lt;0,1+((F245-E245)/F245),F245/E245))),IF(AND(F245&lt;0,E245&lt;0),(E245*-1)/(F245*-1),IF(F245&lt;0,(F245-E245)/F245,IF(E245&lt;0,-1+(F245-E245)/E245,IF(G245="Decreciente",1+(E245-F245)/E245,F245/E245))))),"N/A")</f>
        <v>0.74869281045751634</v>
      </c>
      <c r="I245" s="12">
        <f t="shared" si="2"/>
        <v>0.74869281045751634</v>
      </c>
      <c r="J245" s="13" t="str">
        <f t="shared" si="6"/>
        <v>Incumple</v>
      </c>
    </row>
    <row r="246" spans="1:10" x14ac:dyDescent="0.25">
      <c r="A246" s="5" t="s">
        <v>10</v>
      </c>
      <c r="B246" s="6">
        <v>44620</v>
      </c>
      <c r="C246" s="7" t="s">
        <v>25</v>
      </c>
      <c r="D246" s="7" t="s">
        <v>12</v>
      </c>
      <c r="E246" s="9">
        <v>0.24440000000000001</v>
      </c>
      <c r="F246" s="9">
        <v>0.46970000000000001</v>
      </c>
      <c r="G246" s="10" t="s">
        <v>13</v>
      </c>
      <c r="H246" s="11">
        <f>+IFERROR(IF(G246="Creciente",IF(AND(F246&lt;0,E246&lt;0),1-(F246-E246)/E246,IF(F246&lt;0,F246/E246,IF(E246&lt;0,1+((F246-E246)/F246),F246/E246))),IF(AND(F246&lt;0,E246&lt;0),(E246*-1)/(F246*-1),IF(F246&lt;0,(F246-E246)/F246,IF(E246&lt;0,-1+(F246-E246)/E246,IF(G246="Decreciente",1+(E246-F246)/E246,F246/E246))))),"N/A")</f>
        <v>1.921849427168576</v>
      </c>
      <c r="I246" s="12">
        <f t="shared" si="2"/>
        <v>1.2</v>
      </c>
      <c r="J246" s="13" t="str">
        <f t="shared" si="6"/>
        <v>Sobresaliente</v>
      </c>
    </row>
    <row r="247" spans="1:10" x14ac:dyDescent="0.25">
      <c r="A247" s="5" t="s">
        <v>14</v>
      </c>
      <c r="B247" s="6">
        <v>44620</v>
      </c>
      <c r="C247" s="7" t="s">
        <v>25</v>
      </c>
      <c r="D247" s="7" t="s">
        <v>12</v>
      </c>
      <c r="E247" s="9">
        <v>-5.7200000000000001E-2</v>
      </c>
      <c r="F247" s="9">
        <v>7.4200000000000002E-2</v>
      </c>
      <c r="G247" s="10" t="s">
        <v>13</v>
      </c>
      <c r="H247" s="11">
        <f>+IFERROR(IF(G247="Creciente",IF(AND(F247&lt;0,E247&lt;0),1-(F247-E247)/E247,IF(F247&lt;0,F247/E247,IF(E247&lt;0,1+((F247-E247)/F247),F247/E247))),IF(AND(F247&lt;0,E247&lt;0),(E247*-1)/(F247*-1),IF(F247&lt;0,(F247-E247)/F247,IF(E247&lt;0,-1+(F247-E247)/E247,IF(G247="Decreciente",1+(E247-F247)/E247,F247/E247))))),"N/A")</f>
        <v>2.7708894878706198</v>
      </c>
      <c r="I247" s="12">
        <f t="shared" si="2"/>
        <v>1.2</v>
      </c>
      <c r="J247" s="13" t="str">
        <f t="shared" si="6"/>
        <v>Sobresaliente</v>
      </c>
    </row>
    <row r="248" spans="1:10" x14ac:dyDescent="0.25">
      <c r="A248" s="5" t="s">
        <v>41</v>
      </c>
      <c r="B248" s="6">
        <v>44620</v>
      </c>
      <c r="C248" s="7" t="s">
        <v>25</v>
      </c>
      <c r="D248" s="7" t="s">
        <v>12</v>
      </c>
      <c r="E248" s="9">
        <v>1</v>
      </c>
      <c r="F248" s="9">
        <v>0.75449999999999995</v>
      </c>
      <c r="G248" s="10" t="s">
        <v>16</v>
      </c>
      <c r="H248" s="11">
        <f>+IFERROR(IF(G248="Creciente",IF(AND(F248&lt;0,E248&lt;0),1-(F248-E248)/E248,IF(F248&lt;0,F248/E248,IF(E248&lt;0,1+((F248-E248)/F248),F248/E248))),IF(AND(F248&lt;0,E248&lt;0),(E248*-1)/(F248*-1),IF(F248&lt;0,(F248-E248)/F248,IF(E248&lt;0,-1+(F248-E248)/E248,IF(G248="Decreciente",1+(E248-F248)/E248,F248/E248))))),"N/A")</f>
        <v>1.2455000000000001</v>
      </c>
      <c r="I248" s="12">
        <f t="shared" si="2"/>
        <v>1.2</v>
      </c>
      <c r="J248" s="13" t="str">
        <f t="shared" si="6"/>
        <v>Sobresaliente</v>
      </c>
    </row>
    <row r="249" spans="1:10" x14ac:dyDescent="0.25">
      <c r="A249" s="5" t="s">
        <v>10</v>
      </c>
      <c r="B249" s="6">
        <v>44620</v>
      </c>
      <c r="C249" s="7" t="s">
        <v>26</v>
      </c>
      <c r="D249" s="7" t="s">
        <v>12</v>
      </c>
      <c r="E249" s="8">
        <v>0.51670000000000005</v>
      </c>
      <c r="F249" s="9">
        <v>0.73680000000000001</v>
      </c>
      <c r="G249" s="10" t="s">
        <v>13</v>
      </c>
      <c r="H249" s="11">
        <f>+IFERROR(IF(G249="Creciente",IF(AND(F249&lt;0,E249&lt;0),1-(F249-E249)/E249,IF(F249&lt;0,F249/E249,IF(E249&lt;0,1+((F249-E249)/F249),F249/E249))),IF(AND(F249&lt;0,E249&lt;0),(E249*-1)/(F249*-1),IF(F249&lt;0,(F249-E249)/F249,IF(E249&lt;0,-1+(F249-E249)/E249,IF(G249="Decreciente",1+(E249-F249)/E249,F249/E249))))),"N/A")</f>
        <v>1.4259725179020708</v>
      </c>
      <c r="I249" s="12">
        <f t="shared" si="2"/>
        <v>1.2</v>
      </c>
      <c r="J249" s="13" t="str">
        <f t="shared" si="6"/>
        <v>Sobresaliente</v>
      </c>
    </row>
    <row r="250" spans="1:10" x14ac:dyDescent="0.25">
      <c r="A250" s="5" t="s">
        <v>41</v>
      </c>
      <c r="B250" s="6">
        <v>44620</v>
      </c>
      <c r="C250" s="7" t="s">
        <v>26</v>
      </c>
      <c r="D250" s="7" t="s">
        <v>12</v>
      </c>
      <c r="E250" s="9">
        <v>1</v>
      </c>
      <c r="F250" s="9">
        <v>0.58350000000000002</v>
      </c>
      <c r="G250" s="10" t="s">
        <v>16</v>
      </c>
      <c r="H250" s="11">
        <f>+IFERROR(IF(G250="Creciente",IF(AND(F250&lt;0,E250&lt;0),1-(F250-E250)/E250,IF(F250&lt;0,F250/E250,IF(E250&lt;0,1+((F250-E250)/F250),F250/E250))),IF(AND(F250&lt;0,E250&lt;0),(E250*-1)/(F250*-1),IF(F250&lt;0,(F250-E250)/F250,IF(E250&lt;0,-1+(F250-E250)/E250,IF(G250="Decreciente",1+(E250-F250)/E250,F250/E250))))),"N/A")</f>
        <v>1.4165000000000001</v>
      </c>
      <c r="I250" s="12">
        <f t="shared" si="2"/>
        <v>1.2</v>
      </c>
      <c r="J250" s="13" t="str">
        <f t="shared" si="6"/>
        <v>Sobresaliente</v>
      </c>
    </row>
    <row r="251" spans="1:10" x14ac:dyDescent="0.25">
      <c r="A251" s="5" t="s">
        <v>17</v>
      </c>
      <c r="B251" s="6">
        <v>44620</v>
      </c>
      <c r="C251" s="7" t="s">
        <v>26</v>
      </c>
      <c r="D251" s="7" t="s">
        <v>12</v>
      </c>
      <c r="E251" s="9">
        <v>0.2883</v>
      </c>
      <c r="F251" s="9">
        <v>0.12180000000000001</v>
      </c>
      <c r="G251" s="10" t="s">
        <v>16</v>
      </c>
      <c r="H251" s="11">
        <f>+IFERROR(IF(G251="Creciente",IF(AND(F251&lt;0,E251&lt;0),1-(F251-E251)/E251,IF(F251&lt;0,F251/E251,IF(E251&lt;0,1+((F251-E251)/F251),F251/E251))),IF(AND(F251&lt;0,E251&lt;0),(E251*-1)/(F251*-1),IF(F251&lt;0,(F251-E251)/F251,IF(E251&lt;0,-1+(F251-E251)/E251,IF(G251="Decreciente",1+(E251-F251)/E251,F251/E251))))),"N/A")</f>
        <v>1.5775234131113423</v>
      </c>
      <c r="I251" s="12">
        <f t="shared" si="2"/>
        <v>1.2</v>
      </c>
      <c r="J251" s="13" t="str">
        <f t="shared" si="6"/>
        <v>Sobresaliente</v>
      </c>
    </row>
    <row r="252" spans="1:10" x14ac:dyDescent="0.25">
      <c r="A252" s="5" t="s">
        <v>18</v>
      </c>
      <c r="B252" s="6">
        <v>44620</v>
      </c>
      <c r="C252" s="7" t="s">
        <v>26</v>
      </c>
      <c r="D252" s="7" t="s">
        <v>12</v>
      </c>
      <c r="E252" s="14">
        <v>4.6500000000000004</v>
      </c>
      <c r="F252" s="14">
        <v>4.68</v>
      </c>
      <c r="G252" s="10" t="s">
        <v>13</v>
      </c>
      <c r="H252" s="11">
        <f>+IFERROR(IF(G252="Creciente",IF(AND(F252&lt;0,E252&lt;0),1-(F252-E252)/E252,IF(F252&lt;0,F252/E252,IF(E252&lt;0,1+((F252-E252)/F252),F252/E252))),IF(AND(F252&lt;0,E252&lt;0),(E252*-1)/(F252*-1),IF(F252&lt;0,(F252-E252)/F252,IF(E252&lt;0,-1+(F252-E252)/E252,IF(G252="Decreciente",1+(E252-F252)/E252,F252/E252))))),"N/A")</f>
        <v>1.0064516129032257</v>
      </c>
      <c r="I252" s="12">
        <f t="shared" si="2"/>
        <v>1.0064516129032257</v>
      </c>
      <c r="J252" s="13" t="str">
        <f t="shared" si="6"/>
        <v>Sobresaliente</v>
      </c>
    </row>
    <row r="253" spans="1:10" x14ac:dyDescent="0.25">
      <c r="A253" s="5" t="s">
        <v>19</v>
      </c>
      <c r="B253" s="6">
        <v>44620</v>
      </c>
      <c r="C253" s="7" t="s">
        <v>26</v>
      </c>
      <c r="D253" s="7" t="s">
        <v>12</v>
      </c>
      <c r="E253" s="16">
        <v>0.54</v>
      </c>
      <c r="F253" s="16">
        <v>0.68600000000000005</v>
      </c>
      <c r="G253" s="10" t="s">
        <v>13</v>
      </c>
      <c r="H253" s="11">
        <f>+IFERROR(IF(G253="Creciente",IF(AND(F253&lt;0,E253&lt;0),1-(F253-E253)/E253,IF(F253&lt;0,F253/E253,IF(E253&lt;0,1+((F253-E253)/F253),F253/E253))),IF(AND(F253&lt;0,E253&lt;0),(E253*-1)/(F253*-1),IF(F253&lt;0,(F253-E253)/F253,IF(E253&lt;0,-1+(F253-E253)/E253,IF(G253="Decreciente",1+(E253-F253)/E253,F253/E253))))),"N/A")</f>
        <v>1.2703703703703704</v>
      </c>
      <c r="I253" s="12">
        <f t="shared" si="2"/>
        <v>1.2</v>
      </c>
      <c r="J253" s="13" t="str">
        <f t="shared" si="6"/>
        <v>Sobresaliente</v>
      </c>
    </row>
    <row r="254" spans="1:10" x14ac:dyDescent="0.25">
      <c r="A254" s="5" t="s">
        <v>20</v>
      </c>
      <c r="B254" s="6">
        <v>44620</v>
      </c>
      <c r="C254" s="7" t="s">
        <v>26</v>
      </c>
      <c r="D254" s="7" t="s">
        <v>12</v>
      </c>
      <c r="E254" s="9">
        <v>0.189</v>
      </c>
      <c r="F254" s="9">
        <v>0.7278</v>
      </c>
      <c r="G254" s="10" t="s">
        <v>13</v>
      </c>
      <c r="H254" s="11">
        <f>+IFERROR(IF(G254="Creciente",IF(AND(F254&lt;0,E254&lt;0),1-(F254-E254)/E254,IF(F254&lt;0,F254/E254,IF(E254&lt;0,1+((F254-E254)/F254),F254/E254))),IF(AND(F254&lt;0,E254&lt;0),(E254*-1)/(F254*-1),IF(F254&lt;0,(F254-E254)/F254,IF(E254&lt;0,-1+(F254-E254)/E254,IF(G254="Decreciente",1+(E254-F254)/E254,F254/E254))))),"N/A")</f>
        <v>3.8507936507936509</v>
      </c>
      <c r="I254" s="12">
        <f t="shared" si="2"/>
        <v>1.2</v>
      </c>
      <c r="J254" s="13" t="str">
        <f t="shared" si="6"/>
        <v>Sobresaliente</v>
      </c>
    </row>
    <row r="255" spans="1:10" x14ac:dyDescent="0.25">
      <c r="A255" s="5" t="s">
        <v>21</v>
      </c>
      <c r="B255" s="6">
        <v>44620</v>
      </c>
      <c r="C255" s="7" t="s">
        <v>26</v>
      </c>
      <c r="D255" s="7" t="s">
        <v>12</v>
      </c>
      <c r="E255" s="9">
        <v>9.5899999999999999E-2</v>
      </c>
      <c r="F255" s="9">
        <v>0.1143</v>
      </c>
      <c r="G255" s="10" t="s">
        <v>13</v>
      </c>
      <c r="H255" s="11">
        <f>+IFERROR(IF(G255="Creciente",IF(AND(F255&lt;0,E255&lt;0),1-(F255-E255)/E255,IF(F255&lt;0,F255/E255,IF(E255&lt;0,1+((F255-E255)/F255),F255/E255))),IF(AND(F255&lt;0,E255&lt;0),(E255*-1)/(F255*-1),IF(F255&lt;0,(F255-E255)/F255,IF(E255&lt;0,-1+(F255-E255)/E255,IF(G255="Decreciente",1+(E255-F255)/E255,F255/E255))))),"N/A")</f>
        <v>1.191866527632951</v>
      </c>
      <c r="I255" s="12">
        <f t="shared" si="2"/>
        <v>1.191866527632951</v>
      </c>
      <c r="J255" s="13" t="str">
        <f t="shared" si="6"/>
        <v>Sobresaliente</v>
      </c>
    </row>
    <row r="256" spans="1:10" x14ac:dyDescent="0.25">
      <c r="A256" s="5" t="s">
        <v>10</v>
      </c>
      <c r="B256" s="6">
        <v>44620</v>
      </c>
      <c r="C256" s="7" t="s">
        <v>27</v>
      </c>
      <c r="D256" s="7" t="s">
        <v>28</v>
      </c>
      <c r="E256" s="8">
        <v>1.6725000000000001</v>
      </c>
      <c r="F256" s="9">
        <v>3.9464000000000001</v>
      </c>
      <c r="G256" s="10" t="s">
        <v>13</v>
      </c>
      <c r="H256" s="11">
        <f>+IFERROR(IF(G256="Creciente",IF(AND(F256&lt;0,E256&lt;0),1-(F256-E256)/E256,IF(F256&lt;0,F256/E256,IF(E256&lt;0,1+((F256-E256)/F256),F256/E256))),IF(AND(F256&lt;0,E256&lt;0),(E256*-1)/(F256*-1),IF(F256&lt;0,(F256-E256)/F256,IF(E256&lt;0,-1+(F256-E256)/E256,IF(G256="Decreciente",1+(E256-F256)/E256,F256/E256))))),"N/A")</f>
        <v>2.3595814648729445</v>
      </c>
      <c r="I256" s="12">
        <f t="shared" si="2"/>
        <v>1.2</v>
      </c>
      <c r="J256" s="13" t="str">
        <f t="shared" si="6"/>
        <v>Sobresaliente</v>
      </c>
    </row>
    <row r="257" spans="1:10" x14ac:dyDescent="0.25">
      <c r="A257" s="5" t="s">
        <v>41</v>
      </c>
      <c r="B257" s="6">
        <v>44620</v>
      </c>
      <c r="C257" s="7" t="s">
        <v>27</v>
      </c>
      <c r="D257" s="7" t="s">
        <v>28</v>
      </c>
      <c r="E257" s="9">
        <v>1</v>
      </c>
      <c r="F257" s="9">
        <v>0.88080000000000003</v>
      </c>
      <c r="G257" s="10" t="s">
        <v>16</v>
      </c>
      <c r="H257" s="11">
        <f>+IFERROR(IF(G257="Creciente",IF(AND(F257&lt;0,E257&lt;0),1-(F257-E257)/E257,IF(F257&lt;0,F257/E257,IF(E257&lt;0,1+((F257-E257)/F257),F257/E257))),IF(AND(F257&lt;0,E257&lt;0),(E257*-1)/(F257*-1),IF(F257&lt;0,(F257-E257)/F257,IF(E257&lt;0,-1+(F257-E257)/E257,IF(G257="Decreciente",1+(E257-F257)/E257,F257/E257))))),"N/A")</f>
        <v>1.1192</v>
      </c>
      <c r="I257" s="12">
        <f t="shared" si="2"/>
        <v>1.1192</v>
      </c>
      <c r="J257" s="13" t="str">
        <f t="shared" si="6"/>
        <v>Sobresaliente</v>
      </c>
    </row>
    <row r="258" spans="1:10" x14ac:dyDescent="0.25">
      <c r="A258" s="5" t="s">
        <v>17</v>
      </c>
      <c r="B258" s="6">
        <v>44620</v>
      </c>
      <c r="C258" s="7" t="s">
        <v>27</v>
      </c>
      <c r="D258" s="7" t="s">
        <v>28</v>
      </c>
      <c r="E258" s="9">
        <v>0.3851</v>
      </c>
      <c r="F258" s="9">
        <v>-0.41520000000000001</v>
      </c>
      <c r="G258" s="10" t="s">
        <v>16</v>
      </c>
      <c r="H258" s="11">
        <f>+IFERROR(IF(G258="Creciente",IF(AND(F258&lt;0,E258&lt;0),1-(F258-E258)/E258,IF(F258&lt;0,F258/E258,IF(E258&lt;0,1+((F258-E258)/F258),F258/E258))),IF(AND(F258&lt;0,E258&lt;0),(E258*-1)/(F258*-1),IF(F258&lt;0,(F258-E258)/F258,IF(E258&lt;0,-1+(F258-E258)/E258,IF(G258="Decreciente",1+(E258-F258)/E258,F258/E258))))),"N/A")</f>
        <v>1.9275048169556839</v>
      </c>
      <c r="I258" s="12">
        <f t="shared" si="2"/>
        <v>1.2</v>
      </c>
      <c r="J258" s="13" t="str">
        <f t="shared" si="6"/>
        <v>Sobresaliente</v>
      </c>
    </row>
    <row r="259" spans="1:10" x14ac:dyDescent="0.25">
      <c r="A259" s="5" t="s">
        <v>18</v>
      </c>
      <c r="B259" s="6">
        <v>44620</v>
      </c>
      <c r="C259" s="7" t="s">
        <v>27</v>
      </c>
      <c r="D259" s="7" t="s">
        <v>28</v>
      </c>
      <c r="E259" s="14">
        <v>4.6500000000000004</v>
      </c>
      <c r="F259" s="14">
        <v>4.7699999999999996</v>
      </c>
      <c r="G259" s="10" t="s">
        <v>13</v>
      </c>
      <c r="H259" s="11">
        <f>+IFERROR(IF(G259="Creciente",IF(AND(F259&lt;0,E259&lt;0),1-(F259-E259)/E259,IF(F259&lt;0,F259/E259,IF(E259&lt;0,1+((F259-E259)/F259),F259/E259))),IF(AND(F259&lt;0,E259&lt;0),(E259*-1)/(F259*-1),IF(F259&lt;0,(F259-E259)/F259,IF(E259&lt;0,-1+(F259-E259)/E259,IF(G259="Decreciente",1+(E259-F259)/E259,F259/E259))))),"N/A")</f>
        <v>1.0258064516129031</v>
      </c>
      <c r="I259" s="12">
        <f t="shared" si="2"/>
        <v>1.0258064516129031</v>
      </c>
      <c r="J259" s="13" t="str">
        <f t="shared" si="6"/>
        <v>Sobresaliente</v>
      </c>
    </row>
    <row r="260" spans="1:10" x14ac:dyDescent="0.25">
      <c r="A260" s="5" t="s">
        <v>19</v>
      </c>
      <c r="B260" s="6">
        <v>44620</v>
      </c>
      <c r="C260" s="7" t="s">
        <v>27</v>
      </c>
      <c r="D260" s="7" t="s">
        <v>28</v>
      </c>
      <c r="E260" s="9">
        <v>0.54</v>
      </c>
      <c r="F260" s="9">
        <v>0.74480000000000002</v>
      </c>
      <c r="G260" s="10" t="s">
        <v>13</v>
      </c>
      <c r="H260" s="11">
        <f>+IFERROR(IF(G260="Creciente",IF(AND(F260&lt;0,E260&lt;0),1-(F260-E260)/E260,IF(F260&lt;0,F260/E260,IF(E260&lt;0,1+((F260-E260)/F260),F260/E260))),IF(AND(F260&lt;0,E260&lt;0),(E260*-1)/(F260*-1),IF(F260&lt;0,(F260-E260)/F260,IF(E260&lt;0,-1+(F260-E260)/E260,IF(G260="Decreciente",1+(E260-F260)/E260,F260/E260))))),"N/A")</f>
        <v>1.3792592592592592</v>
      </c>
      <c r="I260" s="12">
        <f t="shared" si="2"/>
        <v>1.2</v>
      </c>
      <c r="J260" s="13" t="str">
        <f t="shared" si="6"/>
        <v>Sobresaliente</v>
      </c>
    </row>
    <row r="261" spans="1:10" x14ac:dyDescent="0.25">
      <c r="A261" s="5" t="s">
        <v>20</v>
      </c>
      <c r="B261" s="6">
        <v>44620</v>
      </c>
      <c r="C261" s="7" t="s">
        <v>27</v>
      </c>
      <c r="D261" s="7" t="s">
        <v>28</v>
      </c>
      <c r="E261" s="9">
        <v>1.0324</v>
      </c>
      <c r="F261" s="9">
        <v>1.1483000000000001</v>
      </c>
      <c r="G261" s="10" t="s">
        <v>13</v>
      </c>
      <c r="H261" s="11">
        <f>+IFERROR(IF(G261="Creciente",IF(AND(F261&lt;0,E261&lt;0),1-(F261-E261)/E261,IF(F261&lt;0,F261/E261,IF(E261&lt;0,1+((F261-E261)/F261),F261/E261))),IF(AND(F261&lt;0,E261&lt;0),(E261*-1)/(F261*-1),IF(F261&lt;0,(F261-E261)/F261,IF(E261&lt;0,-1+(F261-E261)/E261,IF(G261="Decreciente",1+(E261-F261)/E261,F261/E261))))),"N/A")</f>
        <v>1.1122626888802791</v>
      </c>
      <c r="I261" s="12">
        <f t="shared" si="2"/>
        <v>1.1122626888802791</v>
      </c>
      <c r="J261" s="13" t="str">
        <f t="shared" si="6"/>
        <v>Sobresaliente</v>
      </c>
    </row>
    <row r="262" spans="1:10" x14ac:dyDescent="0.25">
      <c r="A262" s="5" t="s">
        <v>21</v>
      </c>
      <c r="B262" s="6">
        <v>44620</v>
      </c>
      <c r="C262" s="7" t="s">
        <v>27</v>
      </c>
      <c r="D262" s="7" t="s">
        <v>28</v>
      </c>
      <c r="E262" s="9">
        <v>0.2422</v>
      </c>
      <c r="F262" s="9">
        <v>0.4158</v>
      </c>
      <c r="G262" s="10" t="s">
        <v>13</v>
      </c>
      <c r="H262" s="11">
        <f>+IFERROR(IF(G262="Creciente",IF(AND(F262&lt;0,E262&lt;0),1-(F262-E262)/E262,IF(F262&lt;0,F262/E262,IF(E262&lt;0,1+((F262-E262)/F262),F262/E262))),IF(AND(F262&lt;0,E262&lt;0),(E262*-1)/(F262*-1),IF(F262&lt;0,(F262-E262)/F262,IF(E262&lt;0,-1+(F262-E262)/E262,IF(G262="Decreciente",1+(E262-F262)/E262,F262/E262))))),"N/A")</f>
        <v>1.7167630057803469</v>
      </c>
      <c r="I262" s="12">
        <f t="shared" si="2"/>
        <v>1.2</v>
      </c>
      <c r="J262" s="13" t="str">
        <f t="shared" si="6"/>
        <v>Sobresaliente</v>
      </c>
    </row>
    <row r="263" spans="1:10" x14ac:dyDescent="0.25">
      <c r="A263" s="5" t="s">
        <v>10</v>
      </c>
      <c r="B263" s="6">
        <v>44620</v>
      </c>
      <c r="C263" s="7" t="s">
        <v>29</v>
      </c>
      <c r="D263" s="7" t="s">
        <v>28</v>
      </c>
      <c r="E263" s="19">
        <v>0</v>
      </c>
      <c r="F263" s="20">
        <v>0</v>
      </c>
      <c r="G263" s="10" t="s">
        <v>13</v>
      </c>
      <c r="H263" s="11" t="str">
        <f>+IFERROR(IF(G263="Creciente",IF(AND(F263&lt;0,E263&lt;0),1-(F263-E263)/E263,IF(F263&lt;0,F263/E263,IF(E263&lt;0,1+((F263-E263)/F263),F263/E263))),IF(AND(F263&lt;0,E263&lt;0),(E263*-1)/(F263*-1),IF(F263&lt;0,(F263-E263)/F263,IF(E263&lt;0,-1+(F263-E263)/E263,IF(G263="Decreciente",1+(E263-F263)/E263,F263/E263))))),"N/A")</f>
        <v>N/A</v>
      </c>
      <c r="I263" s="12">
        <f t="shared" si="2"/>
        <v>1.2</v>
      </c>
      <c r="J263" s="13" t="str">
        <f t="shared" si="6"/>
        <v>Sobresaliente</v>
      </c>
    </row>
    <row r="264" spans="1:10" x14ac:dyDescent="0.25">
      <c r="A264" s="5" t="s">
        <v>15</v>
      </c>
      <c r="B264" s="6">
        <v>44620</v>
      </c>
      <c r="C264" s="7" t="s">
        <v>29</v>
      </c>
      <c r="D264" s="7" t="s">
        <v>28</v>
      </c>
      <c r="E264" s="20">
        <v>0</v>
      </c>
      <c r="F264" s="20">
        <v>0</v>
      </c>
      <c r="G264" s="10" t="s">
        <v>16</v>
      </c>
      <c r="H264" s="11" t="str">
        <f>+IFERROR(IF(G264="Creciente",IF(AND(F264&lt;0,E264&lt;0),1-(F264-E264)/E264,IF(F264&lt;0,F264/E264,IF(E264&lt;0,1+((F264-E264)/F264),F264/E264))),IF(AND(F264&lt;0,E264&lt;0),(E264*-1)/(F264*-1),IF(F264&lt;0,(F264-E264)/F264,IF(E264&lt;0,-1+(F264-E264)/E264,IF(G264="Decreciente",1+(E264-F264)/E264,F264/E264))))),"N/A")</f>
        <v>N/A</v>
      </c>
      <c r="I264" s="12">
        <f t="shared" si="2"/>
        <v>1.2</v>
      </c>
      <c r="J264" s="13" t="str">
        <f t="shared" si="6"/>
        <v>Sobresaliente</v>
      </c>
    </row>
    <row r="265" spans="1:10" x14ac:dyDescent="0.25">
      <c r="A265" s="5" t="s">
        <v>17</v>
      </c>
      <c r="B265" s="6">
        <v>44620</v>
      </c>
      <c r="C265" s="7" t="s">
        <v>29</v>
      </c>
      <c r="D265" s="7" t="s">
        <v>28</v>
      </c>
      <c r="E265" s="20">
        <v>0</v>
      </c>
      <c r="F265" s="20">
        <v>0</v>
      </c>
      <c r="G265" s="10" t="s">
        <v>16</v>
      </c>
      <c r="H265" s="11" t="str">
        <f>+IFERROR(IF(G265="Creciente",IF(AND(F265&lt;0,E265&lt;0),1-(F265-E265)/E265,IF(F265&lt;0,F265/E265,IF(E265&lt;0,1+((F265-E265)/F265),F265/E265))),IF(AND(F265&lt;0,E265&lt;0),(E265*-1)/(F265*-1),IF(F265&lt;0,(F265-E265)/F265,IF(E265&lt;0,-1+(F265-E265)/E265,IF(G265="Decreciente",1+(E265-F265)/E265,F265/E265))))),"N/A")</f>
        <v>N/A</v>
      </c>
      <c r="I265" s="12">
        <f t="shared" si="2"/>
        <v>1.2</v>
      </c>
      <c r="J265" s="13" t="str">
        <f t="shared" si="6"/>
        <v>Sobresaliente</v>
      </c>
    </row>
    <row r="266" spans="1:10" x14ac:dyDescent="0.25">
      <c r="A266" s="5" t="s">
        <v>18</v>
      </c>
      <c r="B266" s="6">
        <v>44620</v>
      </c>
      <c r="C266" s="7" t="s">
        <v>29</v>
      </c>
      <c r="D266" s="7" t="s">
        <v>28</v>
      </c>
      <c r="E266" s="21">
        <v>4.6500000000000004</v>
      </c>
      <c r="F266" s="14">
        <v>0</v>
      </c>
      <c r="G266" s="10" t="s">
        <v>13</v>
      </c>
      <c r="H266" s="11">
        <f>+IFERROR(IF(G266="Creciente",IF(AND(F266&lt;0,E266&lt;0),1-(F266-E266)/E266,IF(F266&lt;0,F266/E266,IF(E266&lt;0,1+((F266-E266)/F266),F266/E266))),IF(AND(F266&lt;0,E266&lt;0),(E266*-1)/(F266*-1),IF(F266&lt;0,(F266-E266)/F266,IF(E266&lt;0,-1+(F266-E266)/E266,IF(G266="Decreciente",1+(E266-F266)/E266,F266/E266))))),"N/A")</f>
        <v>0</v>
      </c>
      <c r="I266" s="12">
        <f t="shared" si="2"/>
        <v>0</v>
      </c>
      <c r="J266" s="13" t="str">
        <f t="shared" si="6"/>
        <v>Incumple</v>
      </c>
    </row>
    <row r="267" spans="1:10" x14ac:dyDescent="0.25">
      <c r="A267" s="5" t="s">
        <v>19</v>
      </c>
      <c r="B267" s="6">
        <v>44620</v>
      </c>
      <c r="C267" s="7" t="s">
        <v>29</v>
      </c>
      <c r="D267" s="7" t="s">
        <v>28</v>
      </c>
      <c r="E267" s="9">
        <v>0.5</v>
      </c>
      <c r="F267" s="9">
        <v>0</v>
      </c>
      <c r="G267" s="10" t="s">
        <v>13</v>
      </c>
      <c r="H267" s="11">
        <f>+IFERROR(IF(G267="Creciente",IF(AND(F267&lt;0,E267&lt;0),1-(F267-E267)/E267,IF(F267&lt;0,F267/E267,IF(E267&lt;0,1+((F267-E267)/F267),F267/E267))),IF(AND(F267&lt;0,E267&lt;0),(E267*-1)/(F267*-1),IF(F267&lt;0,(F267-E267)/F267,IF(E267&lt;0,-1+(F267-E267)/E267,IF(G267="Decreciente",1+(E267-F267)/E267,F267/E267))))),"N/A")</f>
        <v>0</v>
      </c>
      <c r="I267" s="12">
        <f t="shared" si="2"/>
        <v>0</v>
      </c>
      <c r="J267" s="13" t="str">
        <f t="shared" si="6"/>
        <v>Incumple</v>
      </c>
    </row>
    <row r="268" spans="1:10" x14ac:dyDescent="0.25">
      <c r="A268" s="5" t="s">
        <v>20</v>
      </c>
      <c r="B268" s="6">
        <v>44620</v>
      </c>
      <c r="C268" s="7" t="s">
        <v>29</v>
      </c>
      <c r="D268" s="7" t="s">
        <v>28</v>
      </c>
      <c r="E268" s="9">
        <v>-0.1976</v>
      </c>
      <c r="F268" s="9">
        <v>0.87160000000000004</v>
      </c>
      <c r="G268" s="10" t="s">
        <v>13</v>
      </c>
      <c r="H268" s="11">
        <f>+IFERROR(IF(G268="Creciente",IF(AND(F268&lt;0,E268&lt;0),1-(F268-E268)/E268,IF(F268&lt;0,F268/E268,IF(E268&lt;0,1+((F268-E268)/F268),F268/E268))),IF(AND(F268&lt;0,E268&lt;0),(E268*-1)/(F268*-1),IF(F268&lt;0,(F268-E268)/F268,IF(E268&lt;0,-1+(F268-E268)/E268,IF(G268="Decreciente",1+(E268-F268)/E268,F268/E268))))),"N/A")</f>
        <v>2.2267094997705366</v>
      </c>
      <c r="I268" s="12">
        <f t="shared" si="2"/>
        <v>1.2</v>
      </c>
      <c r="J268" s="13" t="str">
        <f t="shared" si="6"/>
        <v>Sobresaliente</v>
      </c>
    </row>
    <row r="269" spans="1:10" x14ac:dyDescent="0.25">
      <c r="A269" s="5" t="s">
        <v>21</v>
      </c>
      <c r="B269" s="6">
        <v>44620</v>
      </c>
      <c r="C269" s="7" t="s">
        <v>29</v>
      </c>
      <c r="D269" s="7" t="s">
        <v>28</v>
      </c>
      <c r="E269" s="9">
        <v>0</v>
      </c>
      <c r="F269" s="9">
        <v>0</v>
      </c>
      <c r="G269" s="10" t="s">
        <v>13</v>
      </c>
      <c r="H269" s="11" t="str">
        <f>+IFERROR(IF(G269="Creciente",IF(AND(F269&lt;0,E269&lt;0),1-(F269-E269)/E269,IF(F269&lt;0,F269/E269,IF(E269&lt;0,1+((F269-E269)/F269),F269/E269))),IF(AND(F269&lt;0,E269&lt;0),(E269*-1)/(F269*-1),IF(F269&lt;0,(F269-E269)/F269,IF(E269&lt;0,-1+(F269-E269)/E269,IF(G269="Decreciente",1+(E269-F269)/E269,F269/E269))))),"N/A")</f>
        <v>N/A</v>
      </c>
      <c r="I269" s="12">
        <f t="shared" si="2"/>
        <v>1.2</v>
      </c>
      <c r="J269" s="13" t="str">
        <f t="shared" si="6"/>
        <v>Sobresaliente</v>
      </c>
    </row>
    <row r="270" spans="1:10" x14ac:dyDescent="0.25">
      <c r="A270" s="5" t="s">
        <v>10</v>
      </c>
      <c r="B270" s="6">
        <v>44620</v>
      </c>
      <c r="C270" s="7" t="s">
        <v>30</v>
      </c>
      <c r="D270" s="7" t="s">
        <v>28</v>
      </c>
      <c r="E270" s="8">
        <v>2.0693999999999999</v>
      </c>
      <c r="F270" s="9">
        <v>5.7694000000000001</v>
      </c>
      <c r="G270" s="10" t="s">
        <v>13</v>
      </c>
      <c r="H270" s="11">
        <f>+IFERROR(IF(G270="Creciente",IF(AND(F270&lt;0,E270&lt;0),1-(F270-E270)/E270,IF(F270&lt;0,F270/E270,IF(E270&lt;0,1+((F270-E270)/F270),F270/E270))),IF(AND(F270&lt;0,E270&lt;0),(E270*-1)/(F270*-1),IF(F270&lt;0,(F270-E270)/F270,IF(E270&lt;0,-1+(F270-E270)/E270,IF(G270="Decreciente",1+(E270-F270)/E270,F270/E270))))),"N/A")</f>
        <v>2.7879578621822754</v>
      </c>
      <c r="I270" s="12">
        <f t="shared" si="2"/>
        <v>1.2</v>
      </c>
      <c r="J270" s="13" t="str">
        <f t="shared" si="6"/>
        <v>Sobresaliente</v>
      </c>
    </row>
    <row r="271" spans="1:10" x14ac:dyDescent="0.25">
      <c r="A271" s="5" t="s">
        <v>41</v>
      </c>
      <c r="B271" s="6">
        <v>44620</v>
      </c>
      <c r="C271" s="7" t="s">
        <v>30</v>
      </c>
      <c r="D271" s="7" t="s">
        <v>28</v>
      </c>
      <c r="E271" s="9">
        <v>1</v>
      </c>
      <c r="F271" s="9">
        <v>0.87329999999999997</v>
      </c>
      <c r="G271" s="10" t="s">
        <v>16</v>
      </c>
      <c r="H271" s="11">
        <f>+IFERROR(IF(G271="Creciente",IF(AND(F271&lt;0,E271&lt;0),1-(F271-E271)/E271,IF(F271&lt;0,F271/E271,IF(E271&lt;0,1+((F271-E271)/F271),F271/E271))),IF(AND(F271&lt;0,E271&lt;0),(E271*-1)/(F271*-1),IF(F271&lt;0,(F271-E271)/F271,IF(E271&lt;0,-1+(F271-E271)/E271,IF(G271="Decreciente",1+(E271-F271)/E271,F271/E271))))),"N/A")</f>
        <v>1.1267</v>
      </c>
      <c r="I271" s="12">
        <f t="shared" si="2"/>
        <v>1.1267</v>
      </c>
      <c r="J271" s="13" t="str">
        <f t="shared" si="6"/>
        <v>Sobresaliente</v>
      </c>
    </row>
    <row r="272" spans="1:10" x14ac:dyDescent="0.25">
      <c r="A272" s="5" t="s">
        <v>17</v>
      </c>
      <c r="B272" s="6">
        <v>44620</v>
      </c>
      <c r="C272" s="7" t="s">
        <v>30</v>
      </c>
      <c r="D272" s="7" t="s">
        <v>28</v>
      </c>
      <c r="E272" s="9">
        <v>0.40029999999999999</v>
      </c>
      <c r="F272" s="9">
        <v>-0.6139</v>
      </c>
      <c r="G272" s="10" t="s">
        <v>16</v>
      </c>
      <c r="H272" s="11">
        <f>+IFERROR(IF(G272="Creciente",IF(AND(F272&lt;0,E272&lt;0),1-(F272-E272)/E272,IF(F272&lt;0,F272/E272,IF(E272&lt;0,1+((F272-E272)/F272),F272/E272))),IF(AND(F272&lt;0,E272&lt;0),(E272*-1)/(F272*-1),IF(F272&lt;0,(F272-E272)/F272,IF(E272&lt;0,-1+(F272-E272)/E272,IF(G272="Decreciente",1+(E272-F272)/E272,F272/E272))))),"N/A")</f>
        <v>1.6520605961883044</v>
      </c>
      <c r="I272" s="12">
        <f t="shared" si="2"/>
        <v>1.2</v>
      </c>
      <c r="J272" s="13" t="str">
        <f t="shared" si="6"/>
        <v>Sobresaliente</v>
      </c>
    </row>
    <row r="273" spans="1:10" x14ac:dyDescent="0.25">
      <c r="A273" s="5" t="s">
        <v>18</v>
      </c>
      <c r="B273" s="6">
        <v>44620</v>
      </c>
      <c r="C273" s="7" t="s">
        <v>30</v>
      </c>
      <c r="D273" s="7" t="s">
        <v>28</v>
      </c>
      <c r="E273" s="14">
        <v>4.6500000000000004</v>
      </c>
      <c r="F273" s="14">
        <v>4.7699999999999996</v>
      </c>
      <c r="G273" s="10" t="s">
        <v>13</v>
      </c>
      <c r="H273" s="11">
        <f>+IFERROR(IF(G273="Creciente",IF(AND(F273&lt;0,E273&lt;0),1-(F273-E273)/E273,IF(F273&lt;0,F273/E273,IF(E273&lt;0,1+((F273-E273)/F273),F273/E273))),IF(AND(F273&lt;0,E273&lt;0),(E273*-1)/(F273*-1),IF(F273&lt;0,(F273-E273)/F273,IF(E273&lt;0,-1+(F273-E273)/E273,IF(G273="Decreciente",1+(E273-F273)/E273,F273/E273))))),"N/A")</f>
        <v>1.0258064516129031</v>
      </c>
      <c r="I273" s="12">
        <f t="shared" si="2"/>
        <v>1.0258064516129031</v>
      </c>
      <c r="J273" s="13" t="str">
        <f t="shared" si="6"/>
        <v>Sobresaliente</v>
      </c>
    </row>
    <row r="274" spans="1:10" x14ac:dyDescent="0.25">
      <c r="A274" s="5" t="s">
        <v>19</v>
      </c>
      <c r="B274" s="6">
        <v>44620</v>
      </c>
      <c r="C274" s="7" t="s">
        <v>30</v>
      </c>
      <c r="D274" s="7" t="s">
        <v>28</v>
      </c>
      <c r="E274" s="9">
        <v>0.54</v>
      </c>
      <c r="F274" s="9">
        <v>0.79679999999999995</v>
      </c>
      <c r="G274" s="10" t="s">
        <v>13</v>
      </c>
      <c r="H274" s="11">
        <f>+IFERROR(IF(G274="Creciente",IF(AND(F274&lt;0,E274&lt;0),1-(F274-E274)/E274,IF(F274&lt;0,F274/E274,IF(E274&lt;0,1+((F274-E274)/F274),F274/E274))),IF(AND(F274&lt;0,E274&lt;0),(E274*-1)/(F274*-1),IF(F274&lt;0,(F274-E274)/F274,IF(E274&lt;0,-1+(F274-E274)/E274,IF(G274="Decreciente",1+(E274-F274)/E274,F274/E274))))),"N/A")</f>
        <v>1.4755555555555553</v>
      </c>
      <c r="I274" s="12">
        <f t="shared" si="2"/>
        <v>1.2</v>
      </c>
      <c r="J274" s="13" t="str">
        <f t="shared" si="6"/>
        <v>Sobresaliente</v>
      </c>
    </row>
    <row r="275" spans="1:10" x14ac:dyDescent="0.25">
      <c r="A275" s="5" t="s">
        <v>20</v>
      </c>
      <c r="B275" s="6">
        <v>44620</v>
      </c>
      <c r="C275" s="7" t="s">
        <v>30</v>
      </c>
      <c r="D275" s="7" t="s">
        <v>28</v>
      </c>
      <c r="E275" s="9">
        <v>1.2084999999999999</v>
      </c>
      <c r="F275" s="9">
        <v>1.2053</v>
      </c>
      <c r="G275" s="10" t="s">
        <v>13</v>
      </c>
      <c r="H275" s="11">
        <f>+IFERROR(IF(G275="Creciente",IF(AND(F275&lt;0,E275&lt;0),1-(F275-E275)/E275,IF(F275&lt;0,F275/E275,IF(E275&lt;0,1+((F275-E275)/F275),F275/E275))),IF(AND(F275&lt;0,E275&lt;0),(E275*-1)/(F275*-1),IF(F275&lt;0,(F275-E275)/F275,IF(E275&lt;0,-1+(F275-E275)/E275,IF(G275="Decreciente",1+(E275-F275)/E275,F275/E275))))),"N/A")</f>
        <v>0.99735208936698394</v>
      </c>
      <c r="I275" s="12">
        <f t="shared" si="2"/>
        <v>0.99735208936698394</v>
      </c>
      <c r="J275" s="13" t="str">
        <f t="shared" si="6"/>
        <v>Satisfactorio</v>
      </c>
    </row>
    <row r="276" spans="1:10" x14ac:dyDescent="0.25">
      <c r="A276" s="5" t="s">
        <v>21</v>
      </c>
      <c r="B276" s="6">
        <v>44620</v>
      </c>
      <c r="C276" s="7" t="s">
        <v>30</v>
      </c>
      <c r="D276" s="7" t="s">
        <v>28</v>
      </c>
      <c r="E276" s="9">
        <v>0.3881</v>
      </c>
      <c r="F276" s="9">
        <v>0.46410000000000001</v>
      </c>
      <c r="G276" s="10" t="s">
        <v>13</v>
      </c>
      <c r="H276" s="11">
        <f>+IFERROR(IF(G276="Creciente",IF(AND(F276&lt;0,E276&lt;0),1-(F276-E276)/E276,IF(F276&lt;0,F276/E276,IF(E276&lt;0,1+((F276-E276)/F276),F276/E276))),IF(AND(F276&lt;0,E276&lt;0),(E276*-1)/(F276*-1),IF(F276&lt;0,(F276-E276)/F276,IF(E276&lt;0,-1+(F276-E276)/E276,IF(G276="Decreciente",1+(E276-F276)/E276,F276/E276))))),"N/A")</f>
        <v>1.1958258180881216</v>
      </c>
      <c r="I276" s="12">
        <f t="shared" si="2"/>
        <v>1.1958258180881216</v>
      </c>
      <c r="J276" s="13" t="str">
        <f t="shared" si="6"/>
        <v>Sobresaliente</v>
      </c>
    </row>
    <row r="277" spans="1:10" x14ac:dyDescent="0.25">
      <c r="A277" s="5" t="s">
        <v>10</v>
      </c>
      <c r="B277" s="6">
        <v>44620</v>
      </c>
      <c r="C277" s="7" t="s">
        <v>31</v>
      </c>
      <c r="D277" s="7" t="s">
        <v>28</v>
      </c>
      <c r="E277" s="8">
        <v>0.98329999999999995</v>
      </c>
      <c r="F277" s="9">
        <v>0.77880000000000005</v>
      </c>
      <c r="G277" s="10" t="s">
        <v>13</v>
      </c>
      <c r="H277" s="11">
        <f>+IFERROR(IF(G277="Creciente",IF(AND(F277&lt;0,E277&lt;0),1-(F277-E277)/E277,IF(F277&lt;0,F277/E277,IF(E277&lt;0,1+((F277-E277)/F277),F277/E277))),IF(AND(F277&lt;0,E277&lt;0),(E277*-1)/(F277*-1),IF(F277&lt;0,(F277-E277)/F277,IF(E277&lt;0,-1+(F277-E277)/E277,IF(G277="Decreciente",1+(E277-F277)/E277,F277/E277))))),"N/A")</f>
        <v>0.7920268483677414</v>
      </c>
      <c r="I277" s="12">
        <f t="shared" si="2"/>
        <v>0.7920268483677414</v>
      </c>
      <c r="J277" s="13" t="str">
        <f t="shared" si="6"/>
        <v>Incumple</v>
      </c>
    </row>
    <row r="278" spans="1:10" x14ac:dyDescent="0.25">
      <c r="A278" s="5" t="s">
        <v>14</v>
      </c>
      <c r="B278" s="6">
        <v>44620</v>
      </c>
      <c r="C278" s="7" t="s">
        <v>31</v>
      </c>
      <c r="D278" s="7" t="s">
        <v>28</v>
      </c>
      <c r="E278" s="9">
        <v>-0.51490000000000002</v>
      </c>
      <c r="F278" s="9">
        <v>-0.1968</v>
      </c>
      <c r="G278" s="10" t="s">
        <v>13</v>
      </c>
      <c r="H278" s="11">
        <f>+IFERROR(IF(G278="Creciente",IF(AND(F278&lt;0,E278&lt;0),1-(F278-E278)/E278,IF(F278&lt;0,F278/E278,IF(E278&lt;0,1+((F278-E278)/F278),F278/E278))),IF(AND(F278&lt;0,E278&lt;0),(E278*-1)/(F278*-1),IF(F278&lt;0,(F278-E278)/F278,IF(E278&lt;0,-1+(F278-E278)/E278,IF(G278="Decreciente",1+(E278-F278)/E278,F278/E278))))),"N/A")</f>
        <v>1.6177898621091473</v>
      </c>
      <c r="I278" s="12">
        <f t="shared" si="2"/>
        <v>1.2</v>
      </c>
      <c r="J278" s="13" t="str">
        <f t="shared" si="6"/>
        <v>Sobresaliente</v>
      </c>
    </row>
    <row r="279" spans="1:10" x14ac:dyDescent="0.25">
      <c r="A279" s="5" t="s">
        <v>41</v>
      </c>
      <c r="B279" s="6">
        <v>44620</v>
      </c>
      <c r="C279" s="7" t="s">
        <v>31</v>
      </c>
      <c r="D279" s="7" t="s">
        <v>28</v>
      </c>
      <c r="E279" s="9">
        <v>1</v>
      </c>
      <c r="F279" s="9"/>
      <c r="G279" s="10" t="s">
        <v>16</v>
      </c>
      <c r="H279" s="11">
        <f>+IFERROR(IF(G279="Creciente",IF(AND(F279&lt;0,E279&lt;0),1-(F279-E279)/E279,IF(F279&lt;0,F279/E279,IF(E279&lt;0,1+((F279-E279)/F279),F279/E279))),IF(AND(F279&lt;0,E279&lt;0),(E279*-1)/(F279*-1),IF(F279&lt;0,(F279-E279)/F279,IF(E279&lt;0,-1+(F279-E279)/E279,IF(G279="Decreciente",1+(E279-F279)/E279,F279/E279))))),"N/A")</f>
        <v>2</v>
      </c>
      <c r="I279" s="12">
        <f t="shared" si="2"/>
        <v>1.2</v>
      </c>
      <c r="J279" s="13" t="str">
        <f t="shared" si="6"/>
        <v>Sobresaliente</v>
      </c>
    </row>
    <row r="280" spans="1:10" x14ac:dyDescent="0.25">
      <c r="A280" s="5" t="s">
        <v>18</v>
      </c>
      <c r="B280" s="6">
        <v>44620</v>
      </c>
      <c r="C280" s="7" t="s">
        <v>31</v>
      </c>
      <c r="D280" s="7" t="s">
        <v>28</v>
      </c>
      <c r="E280" s="14">
        <v>4.6500000000000004</v>
      </c>
      <c r="F280" s="14">
        <v>4.7699999999999996</v>
      </c>
      <c r="G280" s="10" t="s">
        <v>13</v>
      </c>
      <c r="H280" s="11">
        <f>+IFERROR(IF(G280="Creciente",IF(AND(F280&lt;0,E280&lt;0),1-(F280-E280)/E280,IF(F280&lt;0,F280/E280,IF(E280&lt;0,1+((F280-E280)/F280),F280/E280))),IF(AND(F280&lt;0,E280&lt;0),(E280*-1)/(F280*-1),IF(F280&lt;0,(F280-E280)/F280,IF(E280&lt;0,-1+(F280-E280)/E280,IF(G280="Decreciente",1+(E280-F280)/E280,F280/E280))))),"N/A")</f>
        <v>1.0258064516129031</v>
      </c>
      <c r="I280" s="12">
        <f t="shared" si="2"/>
        <v>1.0258064516129031</v>
      </c>
      <c r="J280" s="13" t="str">
        <f t="shared" si="6"/>
        <v>Sobresaliente</v>
      </c>
    </row>
    <row r="281" spans="1:10" x14ac:dyDescent="0.25">
      <c r="A281" s="5" t="s">
        <v>19</v>
      </c>
      <c r="B281" s="6">
        <v>44620</v>
      </c>
      <c r="C281" s="7" t="s">
        <v>31</v>
      </c>
      <c r="D281" s="7" t="s">
        <v>28</v>
      </c>
      <c r="E281" s="9">
        <v>0.54</v>
      </c>
      <c r="F281" s="9">
        <v>0.68759999999999999</v>
      </c>
      <c r="G281" s="10" t="s">
        <v>13</v>
      </c>
      <c r="H281" s="11">
        <f>+IFERROR(IF(G281="Creciente",IF(AND(F281&lt;0,E281&lt;0),1-(F281-E281)/E281,IF(F281&lt;0,F281/E281,IF(E281&lt;0,1+((F281-E281)/F281),F281/E281))),IF(AND(F281&lt;0,E281&lt;0),(E281*-1)/(F281*-1),IF(F281&lt;0,(F281-E281)/F281,IF(E281&lt;0,-1+(F281-E281)/E281,IF(G281="Decreciente",1+(E281-F281)/E281,F281/E281))))),"N/A")</f>
        <v>1.2733333333333332</v>
      </c>
      <c r="I281" s="12">
        <f t="shared" si="2"/>
        <v>1.2</v>
      </c>
      <c r="J281" s="13" t="str">
        <f t="shared" si="6"/>
        <v>Sobresaliente</v>
      </c>
    </row>
    <row r="282" spans="1:10" x14ac:dyDescent="0.25">
      <c r="A282" s="5" t="s">
        <v>20</v>
      </c>
      <c r="B282" s="6">
        <v>44620</v>
      </c>
      <c r="C282" s="7" t="s">
        <v>31</v>
      </c>
      <c r="D282" s="7" t="s">
        <v>28</v>
      </c>
      <c r="E282" s="9">
        <v>9.641</v>
      </c>
      <c r="F282" s="9">
        <v>14.461499999999999</v>
      </c>
      <c r="G282" s="10" t="s">
        <v>13</v>
      </c>
      <c r="H282" s="11">
        <f>+IFERROR(IF(G282="Creciente",IF(AND(F282&lt;0,E282&lt;0),1-(F282-E282)/E282,IF(F282&lt;0,F282/E282,IF(E282&lt;0,1+((F282-E282)/F282),F282/E282))),IF(AND(F282&lt;0,E282&lt;0),(E282*-1)/(F282*-1),IF(F282&lt;0,(F282-E282)/F282,IF(E282&lt;0,-1+(F282-E282)/E282,IF(G282="Decreciente",1+(E282-F282)/E282,F282/E282))))),"N/A")</f>
        <v>1.5</v>
      </c>
      <c r="I282" s="12">
        <f t="shared" si="2"/>
        <v>1.2</v>
      </c>
      <c r="J282" s="13" t="str">
        <f t="shared" ref="J282:J304" si="7">+IF(H282&lt;79.99999%,"Incumple",IF(AND(H282&gt;=80%,H282&lt;94.999999%),"Tolerable",IF(AND(H282&gt;=95%,H282&lt;100%),"Satisfactorio","Sobresaliente")))</f>
        <v>Sobresaliente</v>
      </c>
    </row>
    <row r="283" spans="1:10" x14ac:dyDescent="0.25">
      <c r="A283" s="5" t="s">
        <v>21</v>
      </c>
      <c r="B283" s="6">
        <v>44620</v>
      </c>
      <c r="C283" s="7" t="s">
        <v>31</v>
      </c>
      <c r="D283" s="7" t="s">
        <v>28</v>
      </c>
      <c r="E283" s="9">
        <v>0.2422</v>
      </c>
      <c r="F283" s="9">
        <v>0.19070000000000001</v>
      </c>
      <c r="G283" s="10" t="s">
        <v>13</v>
      </c>
      <c r="H283" s="11">
        <f>+IFERROR(IF(G283="Creciente",IF(AND(F283&lt;0,E283&lt;0),1-(F283-E283)/E283,IF(F283&lt;0,F283/E283,IF(E283&lt;0,1+((F283-E283)/F283),F283/E283))),IF(AND(F283&lt;0,E283&lt;0),(E283*-1)/(F283*-1),IF(F283&lt;0,(F283-E283)/F283,IF(E283&lt;0,-1+(F283-E283)/E283,IF(G283="Decreciente",1+(E283-F283)/E283,F283/E283))))),"N/A")</f>
        <v>0.7873658133773741</v>
      </c>
      <c r="I283" s="12">
        <f t="shared" si="2"/>
        <v>0.7873658133773741</v>
      </c>
      <c r="J283" s="13" t="str">
        <f t="shared" si="7"/>
        <v>Incumple</v>
      </c>
    </row>
    <row r="284" spans="1:10" x14ac:dyDescent="0.25">
      <c r="A284" s="5" t="s">
        <v>10</v>
      </c>
      <c r="B284" s="6">
        <v>44620</v>
      </c>
      <c r="C284" s="7" t="s">
        <v>32</v>
      </c>
      <c r="D284" s="7" t="s">
        <v>28</v>
      </c>
      <c r="E284" s="8">
        <v>2.64E-2</v>
      </c>
      <c r="F284" s="9">
        <v>3.4024000000000001</v>
      </c>
      <c r="G284" s="10" t="s">
        <v>13</v>
      </c>
      <c r="H284" s="11">
        <f>+IFERROR(IF(G284="Creciente",IF(AND(F284&lt;0,E284&lt;0),1-(F284-E284)/E284,IF(F284&lt;0,F284/E284,IF(E284&lt;0,1+((F284-E284)/F284),F284/E284))),IF(AND(F284&lt;0,E284&lt;0),(E284*-1)/(F284*-1),IF(F284&lt;0,(F284-E284)/F284,IF(E284&lt;0,-1+(F284-E284)/E284,IF(G284="Decreciente",1+(E284-F284)/E284,F284/E284))))),"N/A")</f>
        <v>128.87878787878788</v>
      </c>
      <c r="I284" s="12">
        <f t="shared" si="2"/>
        <v>1.2</v>
      </c>
      <c r="J284" s="13" t="str">
        <f t="shared" si="7"/>
        <v>Sobresaliente</v>
      </c>
    </row>
    <row r="285" spans="1:10" x14ac:dyDescent="0.25">
      <c r="A285" s="5" t="s">
        <v>41</v>
      </c>
      <c r="B285" s="6">
        <v>44620</v>
      </c>
      <c r="C285" s="7" t="s">
        <v>32</v>
      </c>
      <c r="D285" s="7" t="s">
        <v>28</v>
      </c>
      <c r="E285" s="9">
        <v>1</v>
      </c>
      <c r="F285" s="9">
        <v>0.93940000000000001</v>
      </c>
      <c r="G285" s="10" t="s">
        <v>16</v>
      </c>
      <c r="H285" s="11">
        <f>+IFERROR(IF(G285="Creciente",IF(AND(F285&lt;0,E285&lt;0),1-(F285-E285)/E285,IF(F285&lt;0,F285/E285,IF(E285&lt;0,1+((F285-E285)/F285),F285/E285))),IF(AND(F285&lt;0,E285&lt;0),(E285*-1)/(F285*-1),IF(F285&lt;0,(F285-E285)/F285,IF(E285&lt;0,-1+(F285-E285)/E285,IF(G285="Decreciente",1+(E285-F285)/E285,F285/E285))))),"N/A")</f>
        <v>1.0606</v>
      </c>
      <c r="I285" s="12">
        <f t="shared" si="2"/>
        <v>1.0606</v>
      </c>
      <c r="J285" s="13" t="str">
        <f t="shared" si="7"/>
        <v>Sobresaliente</v>
      </c>
    </row>
    <row r="286" spans="1:10" x14ac:dyDescent="0.25">
      <c r="A286" s="5" t="s">
        <v>17</v>
      </c>
      <c r="B286" s="6">
        <v>44620</v>
      </c>
      <c r="C286" s="7" t="s">
        <v>32</v>
      </c>
      <c r="D286" s="7" t="s">
        <v>28</v>
      </c>
      <c r="E286" s="9">
        <v>0.97040000000000004</v>
      </c>
      <c r="F286" s="9">
        <v>0.85429999999999995</v>
      </c>
      <c r="G286" s="10" t="s">
        <v>16</v>
      </c>
      <c r="H286" s="11">
        <f>+IFERROR(IF(G286="Creciente",IF(AND(F286&lt;0,E286&lt;0),1-(F286-E286)/E286,IF(F286&lt;0,F286/E286,IF(E286&lt;0,1+((F286-E286)/F286),F286/E286))),IF(AND(F286&lt;0,E286&lt;0),(E286*-1)/(F286*-1),IF(F286&lt;0,(F286-E286)/F286,IF(E286&lt;0,-1+(F286-E286)/E286,IF(G286="Decreciente",1+(E286-F286)/E286,F286/E286))))),"N/A")</f>
        <v>1.1196413849958782</v>
      </c>
      <c r="I286" s="12">
        <f t="shared" si="2"/>
        <v>1.1196413849958782</v>
      </c>
      <c r="J286" s="13" t="str">
        <f t="shared" si="7"/>
        <v>Sobresaliente</v>
      </c>
    </row>
    <row r="287" spans="1:10" x14ac:dyDescent="0.25">
      <c r="A287" s="5" t="s">
        <v>18</v>
      </c>
      <c r="B287" s="6">
        <v>44620</v>
      </c>
      <c r="C287" s="7" t="s">
        <v>32</v>
      </c>
      <c r="D287" s="7" t="s">
        <v>28</v>
      </c>
      <c r="E287" s="14">
        <v>4.6500000000000004</v>
      </c>
      <c r="F287" s="14">
        <v>4.7</v>
      </c>
      <c r="G287" s="10" t="s">
        <v>13</v>
      </c>
      <c r="H287" s="11">
        <f>+IFERROR(IF(G287="Creciente",IF(AND(F287&lt;0,E287&lt;0),1-(F287-E287)/E287,IF(F287&lt;0,F287/E287,IF(E287&lt;0,1+((F287-E287)/F287),F287/E287))),IF(AND(F287&lt;0,E287&lt;0),(E287*-1)/(F287*-1),IF(F287&lt;0,(F287-E287)/F287,IF(E287&lt;0,-1+(F287-E287)/E287,IF(G287="Decreciente",1+(E287-F287)/E287,F287/E287))))),"N/A")</f>
        <v>1.010752688172043</v>
      </c>
      <c r="I287" s="12">
        <f t="shared" si="2"/>
        <v>1.010752688172043</v>
      </c>
      <c r="J287" s="13" t="str">
        <f t="shared" si="7"/>
        <v>Sobresaliente</v>
      </c>
    </row>
    <row r="288" spans="1:10" x14ac:dyDescent="0.25">
      <c r="A288" s="5" t="s">
        <v>19</v>
      </c>
      <c r="B288" s="6">
        <v>44620</v>
      </c>
      <c r="C288" s="7" t="s">
        <v>32</v>
      </c>
      <c r="D288" s="7" t="s">
        <v>28</v>
      </c>
      <c r="E288" s="9">
        <v>0.54</v>
      </c>
      <c r="F288" s="9">
        <v>0.71789999999999998</v>
      </c>
      <c r="G288" s="10" t="s">
        <v>13</v>
      </c>
      <c r="H288" s="11">
        <f>+IFERROR(IF(G288="Creciente",IF(AND(F288&lt;0,E288&lt;0),1-(F288-E288)/E288,IF(F288&lt;0,F288/E288,IF(E288&lt;0,1+((F288-E288)/F288),F288/E288))),IF(AND(F288&lt;0,E288&lt;0),(E288*-1)/(F288*-1),IF(F288&lt;0,(F288-E288)/F288,IF(E288&lt;0,-1+(F288-E288)/E288,IF(G288="Decreciente",1+(E288-F288)/E288,F288/E288))))),"N/A")</f>
        <v>1.3294444444444444</v>
      </c>
      <c r="I288" s="12">
        <f t="shared" si="2"/>
        <v>1.2</v>
      </c>
      <c r="J288" s="13" t="str">
        <f t="shared" si="7"/>
        <v>Sobresaliente</v>
      </c>
    </row>
    <row r="289" spans="1:10" x14ac:dyDescent="0.25">
      <c r="A289" s="5" t="s">
        <v>20</v>
      </c>
      <c r="B289" s="6">
        <v>44620</v>
      </c>
      <c r="C289" s="7" t="s">
        <v>32</v>
      </c>
      <c r="D289" s="7" t="s">
        <v>28</v>
      </c>
      <c r="E289" s="9">
        <v>-0.25380000000000003</v>
      </c>
      <c r="F289" s="9">
        <v>-0.2666</v>
      </c>
      <c r="G289" s="10" t="s">
        <v>13</v>
      </c>
      <c r="H289" s="11">
        <f>+IFERROR(IF(G289="Creciente",IF(AND(F289&lt;0,E289&lt;0),1-(F289-E289)/E289,IF(F289&lt;0,F289/E289,IF(E289&lt;0,1+((F289-E289)/F289),F289/E289))),IF(AND(F289&lt;0,E289&lt;0),(E289*-1)/(F289*-1),IF(F289&lt;0,(F289-E289)/F289,IF(E289&lt;0,-1+(F289-E289)/E289,IF(G289="Decreciente",1+(E289-F289)/E289,F289/E289))))),"N/A")</f>
        <v>0.94956658786446035</v>
      </c>
      <c r="I289" s="12">
        <f t="shared" si="2"/>
        <v>0.94956658786446035</v>
      </c>
      <c r="J289" s="13" t="str">
        <f t="shared" si="7"/>
        <v>Tolerable</v>
      </c>
    </row>
    <row r="290" spans="1:10" x14ac:dyDescent="0.25">
      <c r="A290" s="5" t="s">
        <v>21</v>
      </c>
      <c r="B290" s="6">
        <v>44620</v>
      </c>
      <c r="C290" s="7" t="s">
        <v>32</v>
      </c>
      <c r="D290" s="7" t="s">
        <v>28</v>
      </c>
      <c r="E290" s="9">
        <v>1.6000000000000001E-3</v>
      </c>
      <c r="F290" s="9">
        <v>4.1000000000000003E-3</v>
      </c>
      <c r="G290" s="10" t="s">
        <v>13</v>
      </c>
      <c r="H290" s="11">
        <f>+IFERROR(IF(G290="Creciente",IF(AND(F290&lt;0,E290&lt;0),1-(F290-E290)/E290,IF(F290&lt;0,F290/E290,IF(E290&lt;0,1+((F290-E290)/F290),F290/E290))),IF(AND(F290&lt;0,E290&lt;0),(E290*-1)/(F290*-1),IF(F290&lt;0,(F290-E290)/F290,IF(E290&lt;0,-1+(F290-E290)/E290,IF(G290="Decreciente",1+(E290-F290)/E290,F290/E290))))),"N/A")</f>
        <v>2.5625</v>
      </c>
      <c r="I290" s="12">
        <f t="shared" si="2"/>
        <v>1.2</v>
      </c>
      <c r="J290" s="13" t="str">
        <f t="shared" si="7"/>
        <v>Sobresaliente</v>
      </c>
    </row>
    <row r="291" spans="1:10" x14ac:dyDescent="0.25">
      <c r="A291" s="5" t="s">
        <v>10</v>
      </c>
      <c r="B291" s="6">
        <v>44620</v>
      </c>
      <c r="C291" s="7" t="s">
        <v>33</v>
      </c>
      <c r="D291" s="7" t="s">
        <v>28</v>
      </c>
      <c r="E291" s="8">
        <v>-0.2135</v>
      </c>
      <c r="F291" s="9">
        <v>0.8256</v>
      </c>
      <c r="G291" s="10" t="s">
        <v>13</v>
      </c>
      <c r="H291" s="11">
        <f>+IFERROR(IF(G291="Creciente",IF(AND(F291&lt;0,E291&lt;0),1-(F291-E291)/E291,IF(F291&lt;0,F291/E291,IF(E291&lt;0,1+((F291-E291)/F291),F291/E291))),IF(AND(F291&lt;0,E291&lt;0),(E291*-1)/(F291*-1),IF(F291&lt;0,(F291-E291)/F291,IF(E291&lt;0,-1+(F291-E291)/E291,IF(G291="Decreciente",1+(E291-F291)/E291,F291/E291))))),"N/A")</f>
        <v>2.2585998062015502</v>
      </c>
      <c r="I291" s="12">
        <f t="shared" si="2"/>
        <v>1.2</v>
      </c>
      <c r="J291" s="13" t="str">
        <f t="shared" si="7"/>
        <v>Sobresaliente</v>
      </c>
    </row>
    <row r="292" spans="1:10" x14ac:dyDescent="0.25">
      <c r="A292" s="5" t="s">
        <v>41</v>
      </c>
      <c r="B292" s="6">
        <v>44620</v>
      </c>
      <c r="C292" s="7" t="s">
        <v>33</v>
      </c>
      <c r="D292" s="7" t="s">
        <v>28</v>
      </c>
      <c r="E292" s="9">
        <v>1</v>
      </c>
      <c r="F292" s="9">
        <v>1.1041000000000001</v>
      </c>
      <c r="G292" s="10" t="s">
        <v>16</v>
      </c>
      <c r="H292" s="11">
        <f>+IFERROR(IF(G292="Creciente",IF(AND(F292&lt;0,E292&lt;0),1-(F292-E292)/E292,IF(F292&lt;0,F292/E292,IF(E292&lt;0,1+((F292-E292)/F292),F292/E292))),IF(AND(F292&lt;0,E292&lt;0),(E292*-1)/(F292*-1),IF(F292&lt;0,(F292-E292)/F292,IF(E292&lt;0,-1+(F292-E292)/E292,IF(G292="Decreciente",1+(E292-F292)/E292,F292/E292))))),"N/A")</f>
        <v>0.89589999999999992</v>
      </c>
      <c r="I292" s="12">
        <f t="shared" si="2"/>
        <v>0.89589999999999992</v>
      </c>
      <c r="J292" s="13" t="str">
        <f t="shared" si="7"/>
        <v>Tolerable</v>
      </c>
    </row>
    <row r="293" spans="1:10" x14ac:dyDescent="0.25">
      <c r="A293" s="5" t="s">
        <v>17</v>
      </c>
      <c r="B293" s="6">
        <v>44620</v>
      </c>
      <c r="C293" s="7" t="s">
        <v>33</v>
      </c>
      <c r="D293" s="7" t="s">
        <v>28</v>
      </c>
      <c r="E293" s="9">
        <v>0.99060000000000004</v>
      </c>
      <c r="F293" s="9">
        <v>0.97809999999999997</v>
      </c>
      <c r="G293" s="10" t="s">
        <v>16</v>
      </c>
      <c r="H293" s="11">
        <f>+IFERROR(IF(G293="Creciente",IF(AND(F293&lt;0,E293&lt;0),1-(F293-E293)/E293,IF(F293&lt;0,F293/E293,IF(E293&lt;0,1+((F293-E293)/F293),F293/E293))),IF(AND(F293&lt;0,E293&lt;0),(E293*-1)/(F293*-1),IF(F293&lt;0,(F293-E293)/F293,IF(E293&lt;0,-1+(F293-E293)/E293,IF(G293="Decreciente",1+(E293-F293)/E293,F293/E293))))),"N/A")</f>
        <v>1.0126186149808198</v>
      </c>
      <c r="I293" s="12">
        <f t="shared" si="2"/>
        <v>1.0126186149808198</v>
      </c>
      <c r="J293" s="13" t="str">
        <f t="shared" si="7"/>
        <v>Sobresaliente</v>
      </c>
    </row>
    <row r="294" spans="1:10" x14ac:dyDescent="0.25">
      <c r="A294" s="5" t="s">
        <v>18</v>
      </c>
      <c r="B294" s="6">
        <v>44620</v>
      </c>
      <c r="C294" s="7" t="s">
        <v>33</v>
      </c>
      <c r="D294" s="7" t="s">
        <v>28</v>
      </c>
      <c r="E294" s="14">
        <v>4.6500000000000004</v>
      </c>
      <c r="F294" s="14">
        <v>4.8099999999999996</v>
      </c>
      <c r="G294" s="10" t="s">
        <v>13</v>
      </c>
      <c r="H294" s="11">
        <f>+IFERROR(IF(G294="Creciente",IF(AND(F294&lt;0,E294&lt;0),1-(F294-E294)/E294,IF(F294&lt;0,F294/E294,IF(E294&lt;0,1+((F294-E294)/F294),F294/E294))),IF(AND(F294&lt;0,E294&lt;0),(E294*-1)/(F294*-1),IF(F294&lt;0,(F294-E294)/F294,IF(E294&lt;0,-1+(F294-E294)/E294,IF(G294="Decreciente",1+(E294-F294)/E294,F294/E294))))),"N/A")</f>
        <v>1.0344086021505374</v>
      </c>
      <c r="I294" s="12">
        <f t="shared" si="2"/>
        <v>1.0344086021505374</v>
      </c>
      <c r="J294" s="13" t="str">
        <f t="shared" si="7"/>
        <v>Sobresaliente</v>
      </c>
    </row>
    <row r="295" spans="1:10" x14ac:dyDescent="0.25">
      <c r="A295" s="5" t="s">
        <v>19</v>
      </c>
      <c r="B295" s="6">
        <v>44620</v>
      </c>
      <c r="C295" s="7" t="s">
        <v>33</v>
      </c>
      <c r="D295" s="7" t="s">
        <v>28</v>
      </c>
      <c r="E295" s="9">
        <v>0.54</v>
      </c>
      <c r="F295" s="9">
        <v>0.6825</v>
      </c>
      <c r="G295" s="10" t="s">
        <v>13</v>
      </c>
      <c r="H295" s="11">
        <f>+IFERROR(IF(G295="Creciente",IF(AND(F295&lt;0,E295&lt;0),1-(F295-E295)/E295,IF(F295&lt;0,F295/E295,IF(E295&lt;0,1+((F295-E295)/F295),F295/E295))),IF(AND(F295&lt;0,E295&lt;0),(E295*-1)/(F295*-1),IF(F295&lt;0,(F295-E295)/F295,IF(E295&lt;0,-1+(F295-E295)/E295,IF(G295="Decreciente",1+(E295-F295)/E295,F295/E295))))),"N/A")</f>
        <v>1.2638888888888888</v>
      </c>
      <c r="I295" s="12">
        <f t="shared" si="2"/>
        <v>1.2</v>
      </c>
      <c r="J295" s="13" t="str">
        <f t="shared" si="7"/>
        <v>Sobresaliente</v>
      </c>
    </row>
    <row r="296" spans="1:10" x14ac:dyDescent="0.25">
      <c r="A296" s="5" t="s">
        <v>20</v>
      </c>
      <c r="B296" s="6">
        <v>44620</v>
      </c>
      <c r="C296" s="7" t="s">
        <v>33</v>
      </c>
      <c r="D296" s="7" t="s">
        <v>28</v>
      </c>
      <c r="E296" s="9">
        <v>9.2299999999999993E-2</v>
      </c>
      <c r="F296" s="9">
        <v>0.1227</v>
      </c>
      <c r="G296" s="10" t="s">
        <v>13</v>
      </c>
      <c r="H296" s="11">
        <f>+IFERROR(IF(G296="Creciente",IF(AND(F296&lt;0,E296&lt;0),1-(F296-E296)/E296,IF(F296&lt;0,F296/E296,IF(E296&lt;0,1+((F296-E296)/F296),F296/E296))),IF(AND(F296&lt;0,E296&lt;0),(E296*-1)/(F296*-1),IF(F296&lt;0,(F296-E296)/F296,IF(E296&lt;0,-1+(F296-E296)/E296,IF(G296="Decreciente",1+(E296-F296)/E296,F296/E296))))),"N/A")</f>
        <v>1.3293607800650056</v>
      </c>
      <c r="I296" s="12">
        <f t="shared" si="2"/>
        <v>1.2</v>
      </c>
      <c r="J296" s="13" t="str">
        <f t="shared" si="7"/>
        <v>Sobresaliente</v>
      </c>
    </row>
    <row r="297" spans="1:10" x14ac:dyDescent="0.25">
      <c r="A297" s="5" t="s">
        <v>21</v>
      </c>
      <c r="B297" s="6">
        <v>44620</v>
      </c>
      <c r="C297" s="7" t="s">
        <v>33</v>
      </c>
      <c r="D297" s="7" t="s">
        <v>28</v>
      </c>
      <c r="E297" s="9">
        <v>1.8E-3</v>
      </c>
      <c r="F297" s="9">
        <v>3.3999999999999998E-3</v>
      </c>
      <c r="G297" s="10" t="s">
        <v>13</v>
      </c>
      <c r="H297" s="11">
        <f>+IFERROR(IF(G297="Creciente",IF(AND(F297&lt;0,E297&lt;0),1-(F297-E297)/E297,IF(F297&lt;0,F297/E297,IF(E297&lt;0,1+((F297-E297)/F297),F297/E297))),IF(AND(F297&lt;0,E297&lt;0),(E297*-1)/(F297*-1),IF(F297&lt;0,(F297-E297)/F297,IF(E297&lt;0,-1+(F297-E297)/E297,IF(G297="Decreciente",1+(E297-F297)/E297,F297/E297))))),"N/A")</f>
        <v>1.8888888888888888</v>
      </c>
      <c r="I297" s="12">
        <f t="shared" si="2"/>
        <v>1.2</v>
      </c>
      <c r="J297" s="13" t="str">
        <f t="shared" si="7"/>
        <v>Sobresaliente</v>
      </c>
    </row>
    <row r="298" spans="1:10" x14ac:dyDescent="0.25">
      <c r="A298" s="5" t="s">
        <v>10</v>
      </c>
      <c r="B298" s="6">
        <v>44620</v>
      </c>
      <c r="C298" s="7" t="s">
        <v>34</v>
      </c>
      <c r="D298" s="7" t="s">
        <v>28</v>
      </c>
      <c r="E298" s="8">
        <v>2.2934999999999999</v>
      </c>
      <c r="F298" s="9">
        <v>0.68610000000000004</v>
      </c>
      <c r="G298" s="10" t="s">
        <v>13</v>
      </c>
      <c r="H298" s="11">
        <f>+IFERROR(IF(G298="Creciente",IF(AND(F298&lt;0,E298&lt;0),1-(F298-E298)/E298,IF(F298&lt;0,F298/E298,IF(E298&lt;0,1+((F298-E298)/F298),F298/E298))),IF(AND(F298&lt;0,E298&lt;0),(E298*-1)/(F298*-1),IF(F298&lt;0,(F298-E298)/F298,IF(E298&lt;0,-1+(F298-E298)/E298,IF(G298="Decreciente",1+(E298-F298)/E298,F298/E298))))),"N/A")</f>
        <v>0.29914977109221719</v>
      </c>
      <c r="I298" s="12">
        <f t="shared" si="2"/>
        <v>0.29914977109221719</v>
      </c>
      <c r="J298" s="13" t="str">
        <f t="shared" si="7"/>
        <v>Incumple</v>
      </c>
    </row>
    <row r="299" spans="1:10" x14ac:dyDescent="0.25">
      <c r="A299" s="5" t="s">
        <v>41</v>
      </c>
      <c r="B299" s="6">
        <v>44620</v>
      </c>
      <c r="C299" s="7" t="s">
        <v>34</v>
      </c>
      <c r="D299" s="7" t="s">
        <v>28</v>
      </c>
      <c r="E299" s="9">
        <v>1</v>
      </c>
      <c r="F299" s="9">
        <v>0.93789999999999996</v>
      </c>
      <c r="G299" s="10" t="s">
        <v>16</v>
      </c>
      <c r="H299" s="11">
        <f>+IFERROR(IF(G299="Creciente",IF(AND(F299&lt;0,E299&lt;0),1-(F299-E299)/E299,IF(F299&lt;0,F299/E299,IF(E299&lt;0,1+((F299-E299)/F299),F299/E299))),IF(AND(F299&lt;0,E299&lt;0),(E299*-1)/(F299*-1),IF(F299&lt;0,(F299-E299)/F299,IF(E299&lt;0,-1+(F299-E299)/E299,IF(G299="Decreciente",1+(E299-F299)/E299,F299/E299))))),"N/A")</f>
        <v>1.0621</v>
      </c>
      <c r="I299" s="12">
        <f t="shared" si="2"/>
        <v>1.0621</v>
      </c>
      <c r="J299" s="13" t="str">
        <f t="shared" si="7"/>
        <v>Sobresaliente</v>
      </c>
    </row>
    <row r="300" spans="1:10" x14ac:dyDescent="0.25">
      <c r="A300" s="5" t="s">
        <v>17</v>
      </c>
      <c r="B300" s="6">
        <v>44620</v>
      </c>
      <c r="C300" s="7" t="s">
        <v>34</v>
      </c>
      <c r="D300" s="7" t="s">
        <v>28</v>
      </c>
      <c r="E300" s="9">
        <v>0.39660000000000001</v>
      </c>
      <c r="F300" s="9">
        <v>0.66690000000000005</v>
      </c>
      <c r="G300" s="10" t="s">
        <v>16</v>
      </c>
      <c r="H300" s="11">
        <f>+IFERROR(IF(G300="Creciente",IF(AND(F300&lt;0,E300&lt;0),1-(F300-E300)/E300,IF(F300&lt;0,F300/E300,IF(E300&lt;0,1+((F300-E300)/F300),F300/E300))),IF(AND(F300&lt;0,E300&lt;0),(E300*-1)/(F300*-1),IF(F300&lt;0,(F300-E300)/F300,IF(E300&lt;0,-1+(F300-E300)/E300,IF(G300="Decreciente",1+(E300-F300)/E300,F300/E300))))),"N/A")</f>
        <v>0.31845688350983348</v>
      </c>
      <c r="I300" s="12">
        <f t="shared" si="2"/>
        <v>0.31845688350983348</v>
      </c>
      <c r="J300" s="13" t="str">
        <f t="shared" si="7"/>
        <v>Incumple</v>
      </c>
    </row>
    <row r="301" spans="1:10" x14ac:dyDescent="0.25">
      <c r="A301" s="5" t="s">
        <v>18</v>
      </c>
      <c r="B301" s="6">
        <v>44620</v>
      </c>
      <c r="C301" s="7" t="s">
        <v>34</v>
      </c>
      <c r="D301" s="7" t="s">
        <v>28</v>
      </c>
      <c r="E301" s="14">
        <v>4.6500000000000004</v>
      </c>
      <c r="F301" s="14">
        <v>4.8</v>
      </c>
      <c r="G301" s="10" t="s">
        <v>13</v>
      </c>
      <c r="H301" s="11">
        <f>+IFERROR(IF(G301="Creciente",IF(AND(F301&lt;0,E301&lt;0),1-(F301-E301)/E301,IF(F301&lt;0,F301/E301,IF(E301&lt;0,1+((F301-E301)/F301),F301/E301))),IF(AND(F301&lt;0,E301&lt;0),(E301*-1)/(F301*-1),IF(F301&lt;0,(F301-E301)/F301,IF(E301&lt;0,-1+(F301-E301)/E301,IF(G301="Decreciente",1+(E301-F301)/E301,F301/E301))))),"N/A")</f>
        <v>1.032258064516129</v>
      </c>
      <c r="I301" s="12">
        <f t="shared" si="2"/>
        <v>1.032258064516129</v>
      </c>
      <c r="J301" s="13" t="str">
        <f t="shared" si="7"/>
        <v>Sobresaliente</v>
      </c>
    </row>
    <row r="302" spans="1:10" x14ac:dyDescent="0.25">
      <c r="A302" s="5" t="s">
        <v>19</v>
      </c>
      <c r="B302" s="6">
        <v>44620</v>
      </c>
      <c r="C302" s="7" t="s">
        <v>34</v>
      </c>
      <c r="D302" s="7" t="s">
        <v>28</v>
      </c>
      <c r="E302" s="9">
        <v>0.54</v>
      </c>
      <c r="F302" s="9">
        <v>0.74309999999999998</v>
      </c>
      <c r="G302" s="10" t="s">
        <v>13</v>
      </c>
      <c r="H302" s="11">
        <f>+IFERROR(IF(G302="Creciente",IF(AND(F302&lt;0,E302&lt;0),1-(F302-E302)/E302,IF(F302&lt;0,F302/E302,IF(E302&lt;0,1+((F302-E302)/F302),F302/E302))),IF(AND(F302&lt;0,E302&lt;0),(E302*-1)/(F302*-1),IF(F302&lt;0,(F302-E302)/F302,IF(E302&lt;0,-1+(F302-E302)/E302,IF(G302="Decreciente",1+(E302-F302)/E302,F302/E302))))),"N/A")</f>
        <v>1.3761111111111111</v>
      </c>
      <c r="I302" s="12">
        <f t="shared" si="2"/>
        <v>1.2</v>
      </c>
      <c r="J302" s="13" t="str">
        <f t="shared" si="7"/>
        <v>Sobresaliente</v>
      </c>
    </row>
    <row r="303" spans="1:10" x14ac:dyDescent="0.25">
      <c r="A303" s="5" t="s">
        <v>20</v>
      </c>
      <c r="B303" s="6">
        <v>44620</v>
      </c>
      <c r="C303" s="7" t="s">
        <v>34</v>
      </c>
      <c r="D303" s="7" t="s">
        <v>28</v>
      </c>
      <c r="E303" s="9">
        <v>24.076899999999998</v>
      </c>
      <c r="F303" s="9">
        <v>15.8462</v>
      </c>
      <c r="G303" s="10" t="s">
        <v>13</v>
      </c>
      <c r="H303" s="11">
        <f>+IFERROR(IF(G303="Creciente",IF(AND(F303&lt;0,E303&lt;0),1-(F303-E303)/E303,IF(F303&lt;0,F303/E303,IF(E303&lt;0,1+((F303-E303)/F303),F303/E303))),IF(AND(F303&lt;0,E303&lt;0),(E303*-1)/(F303*-1),IF(F303&lt;0,(F303-E303)/F303,IF(E303&lt;0,-1+(F303-E303)/E303,IF(G303="Decreciente",1+(E303-F303)/E303,F303/E303))))),"N/A")</f>
        <v>0.65814951260336674</v>
      </c>
      <c r="I303" s="12">
        <f t="shared" si="2"/>
        <v>0.65814951260336674</v>
      </c>
      <c r="J303" s="13" t="str">
        <f t="shared" si="7"/>
        <v>Incumple</v>
      </c>
    </row>
    <row r="304" spans="1:10" x14ac:dyDescent="0.25">
      <c r="A304" s="5" t="s">
        <v>21</v>
      </c>
      <c r="B304" s="6">
        <v>44620</v>
      </c>
      <c r="C304" s="7" t="s">
        <v>34</v>
      </c>
      <c r="D304" s="7" t="s">
        <v>28</v>
      </c>
      <c r="E304" s="9">
        <v>0.41149999999999998</v>
      </c>
      <c r="F304" s="9">
        <v>0.2661</v>
      </c>
      <c r="G304" s="10" t="s">
        <v>13</v>
      </c>
      <c r="H304" s="11">
        <f>+IFERROR(IF(G304="Creciente",IF(AND(F304&lt;0,E304&lt;0),1-(F304-E304)/E304,IF(F304&lt;0,F304/E304,IF(E304&lt;0,1+((F304-E304)/F304),F304/E304))),IF(AND(F304&lt;0,E304&lt;0),(E304*-1)/(F304*-1),IF(F304&lt;0,(F304-E304)/F304,IF(E304&lt;0,-1+(F304-E304)/E304,IF(G304="Decreciente",1+(E304-F304)/E304,F304/E304))))),"N/A")</f>
        <v>0.64665856622114226</v>
      </c>
      <c r="I304" s="12">
        <f t="shared" si="2"/>
        <v>0.64665856622114226</v>
      </c>
      <c r="J304" s="13" t="str">
        <f t="shared" si="7"/>
        <v>Incumple</v>
      </c>
    </row>
    <row r="305" spans="1:10" x14ac:dyDescent="0.25">
      <c r="A305" s="5" t="s">
        <v>19</v>
      </c>
      <c r="B305" s="6">
        <v>44620</v>
      </c>
      <c r="C305" s="17" t="s">
        <v>35</v>
      </c>
      <c r="D305" s="7" t="s">
        <v>28</v>
      </c>
      <c r="E305" s="9">
        <v>0.54</v>
      </c>
      <c r="F305" s="9">
        <v>0.69920000000000004</v>
      </c>
      <c r="G305" s="10" t="s">
        <v>13</v>
      </c>
      <c r="H305" s="11">
        <f>+IFERROR(IF(G305="Creciente",IF(AND(F305&lt;0,E305&lt;0),1-(F305-E305)/E305,IF(F305&lt;0,F305/E305,IF(E305&lt;0,1+((F305-E305)/F305),F305/E305))),IF(AND(F305&lt;0,E305&lt;0),(E305*-1)/(F305*-1),IF(F305&lt;0,(F305-E305)/F305,IF(E305&lt;0,-1+(F305-E305)/E305,IF(G305="Decreciente",1+(E305-F305)/E305,F305/E305))))),"N/A")</f>
        <v>1.2948148148148149</v>
      </c>
      <c r="I305" s="12">
        <f>+IF(H305&lt;0,0%,IF(H305&gt;120%,120%,H305))</f>
        <v>1.2</v>
      </c>
      <c r="J305" s="13" t="str">
        <f>+IF(H305&lt;79.99999%,"Incumple",IF(AND(H305&gt;=80%,H305&lt;94.999999%),"Tolerable",IF(AND(H305&gt;=95%,H305&lt;100%),"Satisfactorio","Sobresaliente")))</f>
        <v>Sobresaliente</v>
      </c>
    </row>
    <row r="306" spans="1:10" x14ac:dyDescent="0.25">
      <c r="A306" s="5" t="s">
        <v>18</v>
      </c>
      <c r="B306" s="6">
        <v>44620</v>
      </c>
      <c r="C306" s="17" t="s">
        <v>35</v>
      </c>
      <c r="D306" s="7" t="s">
        <v>28</v>
      </c>
      <c r="E306" s="14">
        <v>4.6500000000000004</v>
      </c>
      <c r="F306" s="14">
        <v>4.57</v>
      </c>
      <c r="G306" s="10" t="s">
        <v>13</v>
      </c>
      <c r="H306" s="11">
        <f>+IFERROR(IF(G306="Creciente",IF(AND(F306&lt;0,E306&lt;0),1-(F306-E306)/E306,IF(F306&lt;0,F306/E306,IF(E306&lt;0,1+((F306-E306)/F306),F306/E306))),IF(AND(F306&lt;0,E306&lt;0),(E306*-1)/(F306*-1),IF(F306&lt;0,(F306-E306)/F306,IF(E306&lt;0,-1+(F306-E306)/E306,IF(G306="Decreciente",1+(E306-F306)/E306,F306/E306))))),"N/A")</f>
        <v>0.98279569892473118</v>
      </c>
      <c r="I306" s="12">
        <f t="shared" ref="I306" si="8">+IF(H306&lt;0,0%,IF(H306&gt;120%,120%,H306))</f>
        <v>0.98279569892473118</v>
      </c>
      <c r="J306" s="13" t="str">
        <f t="shared" ref="J306" si="9">+IF(H306&lt;79.99999%,"Incumple",IF(AND(H306&gt;=80%,H306&lt;94.999999%),"Tolerable",IF(AND(H306&gt;=95%,H306&lt;100%),"Satisfactorio","Sobresaliente")))</f>
        <v>Satisfactorio</v>
      </c>
    </row>
    <row r="307" spans="1:10" x14ac:dyDescent="0.25">
      <c r="A307" s="5" t="s">
        <v>36</v>
      </c>
      <c r="B307" s="6">
        <v>44620</v>
      </c>
      <c r="C307" s="17" t="s">
        <v>35</v>
      </c>
      <c r="D307" s="7" t="s">
        <v>28</v>
      </c>
      <c r="E307" s="8">
        <v>0.52</v>
      </c>
      <c r="F307" s="8">
        <v>0.4914</v>
      </c>
      <c r="G307" s="10" t="s">
        <v>13</v>
      </c>
      <c r="H307" s="11">
        <f>+IFERROR(IF(G307="Creciente",IF(AND(F307&lt;0,E307&lt;0),1-(F307-E307)/E307,IF(F307&lt;0,F307/E307,IF(E307&lt;0,1+((F307-E307)/F307),F307/E307))),IF(AND(F307&lt;0,E307&lt;0),(E307*-1)/(F307*-1),IF(F307&lt;0,(F307-E307)/F307,IF(E307&lt;0,-1+(F307-E307)/E307,IF(G307="Decreciente",1+(E307-F307)/E307,F307/E307))))),"N/A")</f>
        <v>0.94499999999999995</v>
      </c>
      <c r="I307" s="12">
        <f>+IF(H307&lt;0,0%,IF(H307&gt;120%,120%,H307))</f>
        <v>0.94499999999999995</v>
      </c>
      <c r="J307" s="13" t="str">
        <f>+IF(H307&lt;79.99999%,"Incumple",IF(AND(H307&gt;=80%,H307&lt;94.999999%),"Tolerable",IF(AND(H307&gt;=95%,H307&lt;100%),"Satisfactorio","Sobresaliente")))</f>
        <v>Tolerable</v>
      </c>
    </row>
    <row r="308" spans="1:10" x14ac:dyDescent="0.25">
      <c r="A308" s="5" t="s">
        <v>20</v>
      </c>
      <c r="B308" s="6">
        <v>44620</v>
      </c>
      <c r="C308" s="17" t="s">
        <v>35</v>
      </c>
      <c r="D308" s="7" t="s">
        <v>28</v>
      </c>
      <c r="E308" s="9">
        <v>-0.44950000000000001</v>
      </c>
      <c r="F308" s="9">
        <v>-0.20200000000000001</v>
      </c>
      <c r="G308" s="10" t="s">
        <v>13</v>
      </c>
      <c r="H308" s="11">
        <f>+IFERROR(IF(G308="Creciente",IF(AND(F308&lt;0,E308&lt;0),1-(F308-E308)/E308,IF(F308&lt;0,F308/E308,IF(E308&lt;0,1+((F308-E308)/F308),F308/E308))),IF(AND(F308&lt;0,E308&lt;0),(E308*-1)/(F308*-1),IF(F308&lt;0,(F308-E308)/F308,IF(E308&lt;0,-1+(F308-E308)/E308,IF(G308="Decreciente",1+(E308-F308)/E308,F308/E308))))),"N/A")</f>
        <v>1.550611790878754</v>
      </c>
      <c r="I308" s="12">
        <f t="shared" ref="I308" si="10">+IF(H308&lt;0,0%,IF(H308&gt;120%,120%,H308))</f>
        <v>1.2</v>
      </c>
      <c r="J308" s="13" t="str">
        <f t="shared" ref="J308" si="11">+IF(H308&lt;79.99999%,"Incumple",IF(AND(H308&gt;=80%,H308&lt;94.999999%),"Tolerable",IF(AND(H308&gt;=95%,H308&lt;100%),"Satisfactorio","Sobresaliente")))</f>
        <v>Sobresaliente</v>
      </c>
    </row>
    <row r="309" spans="1:10" x14ac:dyDescent="0.25">
      <c r="A309" s="5" t="s">
        <v>42</v>
      </c>
      <c r="B309" s="6">
        <v>44620</v>
      </c>
      <c r="C309" s="17" t="s">
        <v>35</v>
      </c>
      <c r="D309" s="7" t="s">
        <v>28</v>
      </c>
      <c r="E309" s="9">
        <v>41.53</v>
      </c>
      <c r="F309" s="9">
        <v>0.72240000000000004</v>
      </c>
      <c r="G309" s="10" t="s">
        <v>13</v>
      </c>
      <c r="H309" s="11">
        <f>+IFERROR(IF(G309="Creciente",IF(AND(F309&lt;0,E309&lt;0),1-(F309-E309)/E309,IF(F309&lt;0,F309/E309,IF(E309&lt;0,1+((F309-E309)/F309),F309/E309))),IF(AND(F309&lt;0,E309&lt;0),(E309*-1)/(F309*-1),IF(F309&lt;0,(F309-E309)/F309,IF(E309&lt;0,-1+(F309-E309)/E309,IF(G309="Decreciente",1+(E309-F309)/E309,F309/E309))))),"N/A")</f>
        <v>1.7394654466650613E-2</v>
      </c>
      <c r="I309" s="12">
        <f>+IF(H309&lt;0,0%,IF(H309&gt;120%,120%,H309))</f>
        <v>1.7394654466650613E-2</v>
      </c>
      <c r="J309" s="13" t="str">
        <f>+IF(H309&lt;79.99999%,"Incumple",IF(AND(H309&gt;=80%,H309&lt;94.999999%),"Tolerable",IF(AND(H309&gt;=95%,H309&lt;100%),"Satisfactorio","Sobresaliente")))</f>
        <v>Incumple</v>
      </c>
    </row>
    <row r="310" spans="1:10" x14ac:dyDescent="0.25">
      <c r="A310" s="5" t="s">
        <v>43</v>
      </c>
      <c r="B310" s="6">
        <v>44620</v>
      </c>
      <c r="C310" s="17" t="s">
        <v>35</v>
      </c>
      <c r="D310" s="7" t="s">
        <v>28</v>
      </c>
      <c r="E310" s="9">
        <v>0.75</v>
      </c>
      <c r="F310" s="9">
        <v>0.56000000000000005</v>
      </c>
      <c r="G310" s="10" t="s">
        <v>13</v>
      </c>
      <c r="H310" s="11">
        <f>+IFERROR(IF(G310="Creciente",IF(AND(F310&lt;0,E310&lt;0),1-(F310-E310)/E310,IF(F310&lt;0,F310/E310,IF(E310&lt;0,1+((F310-E310)/F310),F310/E310))),IF(AND(F310&lt;0,E310&lt;0),(E310*-1)/(F310*-1),IF(F310&lt;0,(F310-E310)/F310,IF(E310&lt;0,-1+(F310-E310)/E310,IF(G310="Decreciente",1+(E310-F310)/E310,F310/E310))))),"N/A")</f>
        <v>0.7466666666666667</v>
      </c>
      <c r="I310" s="12">
        <f>+IF(H310&lt;0,0%,IF(H310&gt;120%,120%,H310))</f>
        <v>0.7466666666666667</v>
      </c>
      <c r="J310" s="13" t="str">
        <f>+IF(H310&lt;79.99999%,"Incumple",IF(AND(H310&gt;=80%,H310&lt;94.999999%),"Tolerable",IF(AND(H310&gt;=95%,H310&lt;100%),"Satisfactorio","Sobresaliente")))</f>
        <v>Incumple</v>
      </c>
    </row>
    <row r="311" spans="1:10" x14ac:dyDescent="0.25">
      <c r="A311" s="5" t="s">
        <v>37</v>
      </c>
      <c r="B311" s="6">
        <v>44620</v>
      </c>
      <c r="C311" s="17" t="s">
        <v>35</v>
      </c>
      <c r="D311" s="7" t="s">
        <v>28</v>
      </c>
      <c r="E311" s="8">
        <v>0</v>
      </c>
      <c r="F311" s="8">
        <v>0</v>
      </c>
      <c r="G311" s="10" t="s">
        <v>13</v>
      </c>
      <c r="H311" s="11" t="str">
        <f>+IFERROR(IF(G311="Creciente",IF(AND(F311&lt;0,E311&lt;0),1-(F311-E311)/E311,IF(F311&lt;0,F311/E311,IF(E311&lt;0,1+((F311-E311)/F311),F311/E311))),IF(AND(F311&lt;0,E311&lt;0),(E311*-1)/(F311*-1),IF(F311&lt;0,(F311-E311)/F311,IF(E311&lt;0,-1+(F311-E311)/E311,IF(G311="Decreciente",1+(E311-F311)/E311,F311/E311))))),"N/A")</f>
        <v>N/A</v>
      </c>
      <c r="I311" s="12">
        <f t="shared" ref="I311:I325" si="12">+IF(H311&lt;0,0%,IF(H311&gt;120%,120%,H311))</f>
        <v>1.2</v>
      </c>
      <c r="J311" s="13" t="str">
        <f t="shared" ref="J311:J325" si="13">+IF(H311&lt;79.99999%,"Incumple",IF(AND(H311&gt;=80%,H311&lt;94.999999%),"Tolerable",IF(AND(H311&gt;=95%,H311&lt;100%),"Satisfactorio","Sobresaliente")))</f>
        <v>Sobresaliente</v>
      </c>
    </row>
    <row r="312" spans="1:10" x14ac:dyDescent="0.25">
      <c r="A312" s="5" t="s">
        <v>10</v>
      </c>
      <c r="B312" s="6">
        <v>44620</v>
      </c>
      <c r="C312" s="7" t="s">
        <v>38</v>
      </c>
      <c r="D312" s="7" t="s">
        <v>39</v>
      </c>
      <c r="E312" s="9">
        <v>9.35E-2</v>
      </c>
      <c r="F312" s="9">
        <v>1.8100000000000002E-2</v>
      </c>
      <c r="G312" s="10" t="s">
        <v>13</v>
      </c>
      <c r="H312" s="11">
        <f>+IFERROR(IF(G312="Creciente",IF(AND(F312&lt;0,E312&lt;0),1-(F312-E312)/E312,IF(F312&lt;0,F312/E312,IF(E312&lt;0,1+((F312-E312)/F312),F312/E312))),IF(AND(F312&lt;0,E312&lt;0),(E312*-1)/(F312*-1),IF(F312&lt;0,(F312-E312)/F312,IF(E312&lt;0,-1+(F312-E312)/E312,IF(G312="Decreciente",1+(E312-F312)/E312,F312/E312))))),"N/A")</f>
        <v>0.19358288770053478</v>
      </c>
      <c r="I312" s="12">
        <f t="shared" si="12"/>
        <v>0.19358288770053478</v>
      </c>
      <c r="J312" s="13" t="str">
        <f t="shared" si="13"/>
        <v>Incumple</v>
      </c>
    </row>
    <row r="313" spans="1:10" x14ac:dyDescent="0.25">
      <c r="A313" s="5" t="s">
        <v>14</v>
      </c>
      <c r="B313" s="6">
        <v>44620</v>
      </c>
      <c r="C313" s="7" t="s">
        <v>38</v>
      </c>
      <c r="D313" s="7" t="s">
        <v>39</v>
      </c>
      <c r="E313" s="9">
        <v>-0.1158</v>
      </c>
      <c r="F313" s="9">
        <v>3.5000000000000001E-3</v>
      </c>
      <c r="G313" s="10" t="s">
        <v>13</v>
      </c>
      <c r="H313" s="11">
        <f>+IFERROR(IF(G313="Creciente",IF(AND(F313&lt;0,E313&lt;0),1-(F313-E313)/E313,IF(F313&lt;0,F313/E313,IF(E313&lt;0,1+((F313-E313)/F313),F313/E313))),IF(AND(F313&lt;0,E313&lt;0),(E313*-1)/(F313*-1),IF(F313&lt;0,(F313-E313)/F313,IF(E313&lt;0,-1+(F313-E313)/E313,IF(G313="Decreciente",1+(E313-F313)/E313,F313/E313))))),"N/A")</f>
        <v>35.085714285714289</v>
      </c>
      <c r="I313" s="12">
        <f t="shared" si="12"/>
        <v>1.2</v>
      </c>
      <c r="J313" s="13" t="str">
        <f t="shared" si="13"/>
        <v>Sobresaliente</v>
      </c>
    </row>
    <row r="314" spans="1:10" x14ac:dyDescent="0.25">
      <c r="A314" s="5" t="s">
        <v>41</v>
      </c>
      <c r="B314" s="6">
        <v>44620</v>
      </c>
      <c r="C314" s="7" t="s">
        <v>38</v>
      </c>
      <c r="D314" s="7" t="s">
        <v>39</v>
      </c>
      <c r="E314" s="9">
        <v>1</v>
      </c>
      <c r="F314" s="9">
        <v>0.82809999999999995</v>
      </c>
      <c r="G314" s="10" t="s">
        <v>16</v>
      </c>
      <c r="H314" s="11">
        <f>+IFERROR(IF(G314="Creciente",IF(AND(F314&lt;0,E314&lt;0),1-(F314-E314)/E314,IF(F314&lt;0,F314/E314,IF(E314&lt;0,1+((F314-E314)/F314),F314/E314))),IF(AND(F314&lt;0,E314&lt;0),(E314*-1)/(F314*-1),IF(F314&lt;0,(F314-E314)/F314,IF(E314&lt;0,-1+(F314-E314)/E314,IF(G314="Decreciente",1+(E314-F314)/E314,F314/E314))))),"N/A")</f>
        <v>1.1718999999999999</v>
      </c>
      <c r="I314" s="12">
        <f t="shared" si="12"/>
        <v>1.1718999999999999</v>
      </c>
      <c r="J314" s="13" t="str">
        <f t="shared" si="13"/>
        <v>Sobresaliente</v>
      </c>
    </row>
    <row r="315" spans="1:10" x14ac:dyDescent="0.25">
      <c r="A315" s="5" t="s">
        <v>18</v>
      </c>
      <c r="B315" s="6">
        <v>44620</v>
      </c>
      <c r="C315" s="7" t="s">
        <v>38</v>
      </c>
      <c r="D315" s="7" t="s">
        <v>39</v>
      </c>
      <c r="E315" s="14">
        <v>4.6500000000000004</v>
      </c>
      <c r="F315" s="14">
        <v>4.55</v>
      </c>
      <c r="G315" s="10" t="s">
        <v>13</v>
      </c>
      <c r="H315" s="11">
        <f>+IFERROR(IF(G315="Creciente",IF(AND(F315&lt;0,E315&lt;0),1-(F315-E315)/E315,IF(F315&lt;0,F315/E315,IF(E315&lt;0,1+((F315-E315)/F315),F315/E315))),IF(AND(F315&lt;0,E315&lt;0),(E315*-1)/(F315*-1),IF(F315&lt;0,(F315-E315)/F315,IF(E315&lt;0,-1+(F315-E315)/E315,IF(G315="Decreciente",1+(E315-F315)/E315,F315/E315))))),"N/A")</f>
        <v>0.97849462365591389</v>
      </c>
      <c r="I315" s="12">
        <f t="shared" si="12"/>
        <v>0.97849462365591389</v>
      </c>
      <c r="J315" s="13" t="str">
        <f t="shared" si="13"/>
        <v>Satisfactorio</v>
      </c>
    </row>
    <row r="316" spans="1:10" x14ac:dyDescent="0.25">
      <c r="A316" s="5" t="s">
        <v>19</v>
      </c>
      <c r="B316" s="6">
        <v>44620</v>
      </c>
      <c r="C316" s="7" t="s">
        <v>38</v>
      </c>
      <c r="D316" s="7" t="s">
        <v>39</v>
      </c>
      <c r="E316" s="9">
        <v>0.54</v>
      </c>
      <c r="F316" s="9">
        <v>0.73280000000000001</v>
      </c>
      <c r="G316" s="10" t="s">
        <v>13</v>
      </c>
      <c r="H316" s="11">
        <f>+IFERROR(IF(G316="Creciente",IF(AND(F316&lt;0,E316&lt;0),1-(F316-E316)/E316,IF(F316&lt;0,F316/E316,IF(E316&lt;0,1+((F316-E316)/F316),F316/E316))),IF(AND(F316&lt;0,E316&lt;0),(E316*-1)/(F316*-1),IF(F316&lt;0,(F316-E316)/F316,IF(E316&lt;0,-1+(F316-E316)/E316,IF(G316="Decreciente",1+(E316-F316)/E316,F316/E316))))),"N/A")</f>
        <v>1.357037037037037</v>
      </c>
      <c r="I316" s="12">
        <f t="shared" si="12"/>
        <v>1.2</v>
      </c>
      <c r="J316" s="13" t="str">
        <f t="shared" si="13"/>
        <v>Sobresaliente</v>
      </c>
    </row>
    <row r="317" spans="1:10" x14ac:dyDescent="0.25">
      <c r="A317" s="5" t="s">
        <v>20</v>
      </c>
      <c r="B317" s="6">
        <v>44620</v>
      </c>
      <c r="C317" s="7" t="s">
        <v>38</v>
      </c>
      <c r="D317" s="7" t="s">
        <v>39</v>
      </c>
      <c r="E317" s="9">
        <v>0.4138</v>
      </c>
      <c r="F317" s="9">
        <v>-3.4500000000000003E-2</v>
      </c>
      <c r="G317" s="10" t="s">
        <v>13</v>
      </c>
      <c r="H317" s="11">
        <f>+IFERROR(IF(G317="Creciente",IF(AND(F317&lt;0,E317&lt;0),1-(F317-E317)/E317,IF(F317&lt;0,F317/E317,IF(E317&lt;0,1+((F317-E317)/F317),F317/E317))),IF(AND(F317&lt;0,E317&lt;0),(E317*-1)/(F317*-1),IF(F317&lt;0,(F317-E317)/F317,IF(E317&lt;0,-1+(F317-E317)/E317,IF(G317="Decreciente",1+(E317-F317)/E317,F317/E317))))),"N/A")</f>
        <v>-8.337361043982601E-2</v>
      </c>
      <c r="I317" s="12">
        <f t="shared" si="12"/>
        <v>0</v>
      </c>
      <c r="J317" s="13" t="str">
        <f t="shared" si="13"/>
        <v>Incumple</v>
      </c>
    </row>
    <row r="318" spans="1:10" x14ac:dyDescent="0.25">
      <c r="A318" s="5" t="s">
        <v>21</v>
      </c>
      <c r="B318" s="6">
        <v>44620</v>
      </c>
      <c r="C318" s="7" t="s">
        <v>38</v>
      </c>
      <c r="D318" s="7" t="s">
        <v>39</v>
      </c>
      <c r="E318" s="9">
        <v>0.65039999999999998</v>
      </c>
      <c r="F318" s="9">
        <v>0.73809999999999998</v>
      </c>
      <c r="G318" s="10" t="s">
        <v>13</v>
      </c>
      <c r="H318" s="11">
        <f>+IFERROR(IF(G318="Creciente",IF(AND(F318&lt;0,E318&lt;0),1-(F318-E318)/E318,IF(F318&lt;0,F318/E318,IF(E318&lt;0,1+((F318-E318)/F318),F318/E318))),IF(AND(F318&lt;0,E318&lt;0),(E318*-1)/(F318*-1),IF(F318&lt;0,(F318-E318)/F318,IF(E318&lt;0,-1+(F318-E318)/E318,IF(G318="Decreciente",1+(E318-F318)/E318,F318/E318))))),"N/A")</f>
        <v>1.1348400984009841</v>
      </c>
      <c r="I318" s="12">
        <f t="shared" si="12"/>
        <v>1.1348400984009841</v>
      </c>
      <c r="J318" s="13" t="str">
        <f t="shared" si="13"/>
        <v>Sobresaliente</v>
      </c>
    </row>
    <row r="319" spans="1:10" x14ac:dyDescent="0.25">
      <c r="A319" s="5" t="s">
        <v>10</v>
      </c>
      <c r="B319" s="6">
        <v>44620</v>
      </c>
      <c r="C319" s="7" t="s">
        <v>40</v>
      </c>
      <c r="D319" s="7" t="s">
        <v>39</v>
      </c>
      <c r="E319" s="9">
        <v>0.22570000000000001</v>
      </c>
      <c r="F319" s="9">
        <v>0.2094</v>
      </c>
      <c r="G319" s="10" t="s">
        <v>13</v>
      </c>
      <c r="H319" s="11">
        <f>+IFERROR(IF(G319="Creciente",IF(AND(F319&lt;0,E319&lt;0),1-(F319-E319)/E319,IF(F319&lt;0,F319/E319,IF(E319&lt;0,1+((F319-E319)/F319),F319/E319))),IF(AND(F319&lt;0,E319&lt;0),(E319*-1)/(F319*-1),IF(F319&lt;0,(F319-E319)/F319,IF(E319&lt;0,-1+(F319-E319)/E319,IF(G319="Decreciente",1+(E319-F319)/E319,F319/E319))))),"N/A")</f>
        <v>0.92778023925564901</v>
      </c>
      <c r="I319" s="12">
        <f t="shared" si="12"/>
        <v>0.92778023925564901</v>
      </c>
      <c r="J319" s="13" t="str">
        <f t="shared" si="13"/>
        <v>Tolerable</v>
      </c>
    </row>
    <row r="320" spans="1:10" x14ac:dyDescent="0.25">
      <c r="A320" s="5" t="s">
        <v>14</v>
      </c>
      <c r="B320" s="6">
        <v>44620</v>
      </c>
      <c r="C320" s="7" t="s">
        <v>40</v>
      </c>
      <c r="D320" s="7" t="s">
        <v>39</v>
      </c>
      <c r="E320" s="9">
        <v>0.2873</v>
      </c>
      <c r="F320" s="9">
        <v>0.50180000000000002</v>
      </c>
      <c r="G320" s="10" t="s">
        <v>13</v>
      </c>
      <c r="H320" s="11">
        <f>+IFERROR(IF(G320="Creciente",IF(AND(F320&lt;0,E320&lt;0),1-(F320-E320)/E320,IF(F320&lt;0,F320/E320,IF(E320&lt;0,1+((F320-E320)/F320),F320/E320))),IF(AND(F320&lt;0,E320&lt;0),(E320*-1)/(F320*-1),IF(F320&lt;0,(F320-E320)/F320,IF(E320&lt;0,-1+(F320-E320)/E320,IF(G320="Decreciente",1+(E320-F320)/E320,F320/E320))))),"N/A")</f>
        <v>1.746606334841629</v>
      </c>
      <c r="I320" s="12">
        <f t="shared" si="12"/>
        <v>1.2</v>
      </c>
      <c r="J320" s="13" t="str">
        <f t="shared" si="13"/>
        <v>Sobresaliente</v>
      </c>
    </row>
    <row r="321" spans="1:10" x14ac:dyDescent="0.25">
      <c r="A321" s="5" t="s">
        <v>41</v>
      </c>
      <c r="B321" s="6">
        <v>44620</v>
      </c>
      <c r="C321" s="7" t="s">
        <v>40</v>
      </c>
      <c r="D321" s="7" t="s">
        <v>39</v>
      </c>
      <c r="E321" s="18">
        <v>1</v>
      </c>
      <c r="F321" s="9">
        <v>0.64600000000000002</v>
      </c>
      <c r="G321" s="10" t="s">
        <v>16</v>
      </c>
      <c r="H321" s="11">
        <f>+IFERROR(IF(G321="Creciente",IF(AND(F321&lt;0,E321&lt;0),1-(F321-E321)/E321,IF(F321&lt;0,F321/E321,IF(E321&lt;0,1+((F321-E321)/F321),F321/E321))),IF(AND(F321&lt;0,E321&lt;0),(E321*-1)/(F321*-1),IF(F321&lt;0,(F321-E321)/F321,IF(E321&lt;0,-1+(F321-E321)/E321,IF(G321="Decreciente",1+(E321-F321)/E321,F321/E321))))),"N/A")</f>
        <v>1.3540000000000001</v>
      </c>
      <c r="I321" s="12">
        <f t="shared" si="12"/>
        <v>1.2</v>
      </c>
      <c r="J321" s="13" t="str">
        <f t="shared" si="13"/>
        <v>Sobresaliente</v>
      </c>
    </row>
    <row r="322" spans="1:10" x14ac:dyDescent="0.25">
      <c r="A322" s="5" t="s">
        <v>18</v>
      </c>
      <c r="B322" s="6">
        <v>44620</v>
      </c>
      <c r="C322" s="7" t="s">
        <v>40</v>
      </c>
      <c r="D322" s="7" t="s">
        <v>39</v>
      </c>
      <c r="E322" s="14">
        <v>4.6500000000000004</v>
      </c>
      <c r="F322" s="14">
        <v>4.6500000000000004</v>
      </c>
      <c r="G322" s="10" t="s">
        <v>13</v>
      </c>
      <c r="H322" s="11">
        <f>+IFERROR(IF(G322="Creciente",IF(AND(F322&lt;0,E322&lt;0),1-(F322-E322)/E322,IF(F322&lt;0,F322/E322,IF(E322&lt;0,1+((F322-E322)/F322),F322/E322))),IF(AND(F322&lt;0,E322&lt;0),(E322*-1)/(F322*-1),IF(F322&lt;0,(F322-E322)/F322,IF(E322&lt;0,-1+(F322-E322)/E322,IF(G322="Decreciente",1+(E322-F322)/E322,F322/E322))))),"N/A")</f>
        <v>1</v>
      </c>
      <c r="I322" s="12">
        <f t="shared" si="12"/>
        <v>1</v>
      </c>
      <c r="J322" s="13" t="str">
        <f t="shared" si="13"/>
        <v>Sobresaliente</v>
      </c>
    </row>
    <row r="323" spans="1:10" x14ac:dyDescent="0.25">
      <c r="A323" s="5" t="s">
        <v>19</v>
      </c>
      <c r="B323" s="6">
        <v>44620</v>
      </c>
      <c r="C323" s="7" t="s">
        <v>40</v>
      </c>
      <c r="D323" s="7" t="s">
        <v>39</v>
      </c>
      <c r="E323" s="9">
        <v>0.54</v>
      </c>
      <c r="F323" s="9">
        <v>0.61670000000000003</v>
      </c>
      <c r="G323" s="10" t="s">
        <v>13</v>
      </c>
      <c r="H323" s="11">
        <f>+IFERROR(IF(G323="Creciente",IF(AND(F323&lt;0,E323&lt;0),1-(F323-E323)/E323,IF(F323&lt;0,F323/E323,IF(E323&lt;0,1+((F323-E323)/F323),F323/E323))),IF(AND(F323&lt;0,E323&lt;0),(E323*-1)/(F323*-1),IF(F323&lt;0,(F323-E323)/F323,IF(E323&lt;0,-1+(F323-E323)/E323,IF(G323="Decreciente",1+(E323-F323)/E323,F323/E323))))),"N/A")</f>
        <v>1.142037037037037</v>
      </c>
      <c r="I323" s="12">
        <f t="shared" si="12"/>
        <v>1.142037037037037</v>
      </c>
      <c r="J323" s="13" t="str">
        <f t="shared" si="13"/>
        <v>Sobresaliente</v>
      </c>
    </row>
    <row r="324" spans="1:10" x14ac:dyDescent="0.25">
      <c r="A324" s="5" t="s">
        <v>20</v>
      </c>
      <c r="B324" s="6">
        <v>44620</v>
      </c>
      <c r="C324" s="7" t="s">
        <v>40</v>
      </c>
      <c r="D324" s="7" t="s">
        <v>39</v>
      </c>
      <c r="E324" s="9">
        <v>0.1653</v>
      </c>
      <c r="F324" s="9">
        <v>0.44269999999999998</v>
      </c>
      <c r="G324" s="10" t="s">
        <v>13</v>
      </c>
      <c r="H324" s="11">
        <f>+IFERROR(IF(G324="Creciente",IF(AND(F324&lt;0,E324&lt;0),1-(F324-E324)/E324,IF(F324&lt;0,F324/E324,IF(E324&lt;0,1+((F324-E324)/F324),F324/E324))),IF(AND(F324&lt;0,E324&lt;0),(E324*-1)/(F324*-1),IF(F324&lt;0,(F324-E324)/F324,IF(E324&lt;0,-1+(F324-E324)/E324,IF(G324="Decreciente",1+(E324-F324)/E324,F324/E324))))),"N/A")</f>
        <v>2.6781609195402298</v>
      </c>
      <c r="I324" s="12">
        <f t="shared" si="12"/>
        <v>1.2</v>
      </c>
      <c r="J324" s="13" t="str">
        <f t="shared" si="13"/>
        <v>Sobresaliente</v>
      </c>
    </row>
    <row r="325" spans="1:10" x14ac:dyDescent="0.25">
      <c r="A325" s="5" t="s">
        <v>21</v>
      </c>
      <c r="B325" s="6">
        <v>44620</v>
      </c>
      <c r="C325" s="7" t="s">
        <v>40</v>
      </c>
      <c r="D325" s="7" t="s">
        <v>39</v>
      </c>
      <c r="E325" s="9">
        <v>0.99260000000000004</v>
      </c>
      <c r="F325" s="9">
        <v>0.99309999999999998</v>
      </c>
      <c r="G325" s="10" t="s">
        <v>13</v>
      </c>
      <c r="H325" s="11">
        <f>+IFERROR(IF(G325="Creciente",IF(AND(F325&lt;0,E325&lt;0),1-(F325-E325)/E325,IF(F325&lt;0,F325/E325,IF(E325&lt;0,1+((F325-E325)/F325),F325/E325))),IF(AND(F325&lt;0,E325&lt;0),(E325*-1)/(F325*-1),IF(F325&lt;0,(F325-E325)/F325,IF(E325&lt;0,-1+(F325-E325)/E325,IF(G325="Decreciente",1+(E325-F325)/E325,F325/E325))))),"N/A")</f>
        <v>1.0005037275841224</v>
      </c>
      <c r="I325" s="12">
        <f t="shared" si="12"/>
        <v>1.0005037275841224</v>
      </c>
      <c r="J325" s="13" t="str">
        <f t="shared" si="13"/>
        <v>Sobresaliente</v>
      </c>
    </row>
    <row r="326" spans="1:10" x14ac:dyDescent="0.25">
      <c r="A326" s="5" t="s">
        <v>10</v>
      </c>
      <c r="B326" s="6">
        <v>44651</v>
      </c>
      <c r="C326" s="7" t="s">
        <v>11</v>
      </c>
      <c r="D326" s="7" t="s">
        <v>12</v>
      </c>
      <c r="E326" s="9">
        <v>1.47E-2</v>
      </c>
      <c r="F326" s="9">
        <v>0.2155</v>
      </c>
      <c r="G326" s="10" t="s">
        <v>13</v>
      </c>
      <c r="H326" s="11">
        <f>+IFERROR(IF(G326="Creciente",IF(AND(F326&lt;0,E326&lt;0),1-(F326-E326)/E326,IF(F326&lt;0,F326/E326,IF(E326&lt;0,1+((F326-E326)/F326),F326/E326))),IF(AND(F326&lt;0,E326&lt;0),(E326*-1)/(F326*-1),IF(F326&lt;0,(F326-E326)/F326,IF(E326&lt;0,-1+(F326-E326)/E326,IF(G326="Decreciente",1+(E326-F326)/E326,F326/E326))))),"N/A")</f>
        <v>14.659863945578232</v>
      </c>
      <c r="I326" s="12">
        <f t="shared" si="2"/>
        <v>1.2</v>
      </c>
      <c r="J326" s="13" t="str">
        <f>+IF(H326&lt;79.99999%,"Incumple",IF(AND(H326&gt;=80%,H326&lt;94.999999%),"Tolerable",IF(AND(H326&gt;=95%,H326&lt;100%),"Satisfactorio","Sobresaliente")))</f>
        <v>Sobresaliente</v>
      </c>
    </row>
    <row r="327" spans="1:10" x14ac:dyDescent="0.25">
      <c r="A327" s="5" t="s">
        <v>14</v>
      </c>
      <c r="B327" s="6">
        <v>44651</v>
      </c>
      <c r="C327" s="7" t="s">
        <v>11</v>
      </c>
      <c r="D327" s="7" t="s">
        <v>12</v>
      </c>
      <c r="E327" s="9">
        <v>-1.2509999999999999</v>
      </c>
      <c r="F327" s="9">
        <v>-0.71830000000000005</v>
      </c>
      <c r="G327" s="10" t="s">
        <v>13</v>
      </c>
      <c r="H327" s="11">
        <f>+IFERROR(IF(G327="Creciente",IF(AND(F327&lt;0,E327&lt;0),1-(F327-E327)/E327,IF(F327&lt;0,F327/E327,IF(E327&lt;0,1+((F327-E327)/F327),F327/E327))),IF(AND(F327&lt;0,E327&lt;0),(E327*-1)/(F327*-1),IF(F327&lt;0,(F327-E327)/F327,IF(E327&lt;0,-1+(F327-E327)/E327,IF(G327="Decreciente",1+(E327-F327)/E327,F327/E327))))),"N/A")</f>
        <v>1.4258193445243803</v>
      </c>
      <c r="I327" s="12">
        <f t="shared" si="2"/>
        <v>1.2</v>
      </c>
      <c r="J327" s="13" t="str">
        <f t="shared" ref="J327:J390" si="14">+IF(H327&lt;79.99999%,"Incumple",IF(AND(H327&gt;=80%,H327&lt;94.999999%),"Tolerable",IF(AND(H327&gt;=95%,H327&lt;100%),"Satisfactorio","Sobresaliente")))</f>
        <v>Sobresaliente</v>
      </c>
    </row>
    <row r="328" spans="1:10" x14ac:dyDescent="0.25">
      <c r="A328" s="5" t="s">
        <v>41</v>
      </c>
      <c r="B328" s="6">
        <v>44651</v>
      </c>
      <c r="C328" s="7" t="s">
        <v>11</v>
      </c>
      <c r="D328" s="7" t="s">
        <v>12</v>
      </c>
      <c r="E328" s="9">
        <v>1</v>
      </c>
      <c r="F328" s="9">
        <v>0.81189999999999996</v>
      </c>
      <c r="G328" s="10" t="s">
        <v>16</v>
      </c>
      <c r="H328" s="11">
        <f>+IFERROR(IF(G328="Creciente",IF(AND(F328&lt;0,E328&lt;0),1-(F328-E328)/E328,IF(F328&lt;0,F328/E328,IF(E328&lt;0,1+((F328-E328)/F328),F328/E328))),IF(AND(F328&lt;0,E328&lt;0),(E328*-1)/(F328*-1),IF(F328&lt;0,(F328-E328)/F328,IF(E328&lt;0,-1+(F328-E328)/E328,IF(G328="Decreciente",1+(E328-F328)/E328,F328/E328))))),"N/A")</f>
        <v>1.1880999999999999</v>
      </c>
      <c r="I328" s="12">
        <f t="shared" si="2"/>
        <v>1.1880999999999999</v>
      </c>
      <c r="J328" s="13" t="str">
        <f t="shared" si="14"/>
        <v>Sobresaliente</v>
      </c>
    </row>
    <row r="329" spans="1:10" x14ac:dyDescent="0.25">
      <c r="A329" s="5" t="s">
        <v>17</v>
      </c>
      <c r="B329" s="6">
        <v>44651</v>
      </c>
      <c r="C329" s="7" t="s">
        <v>11</v>
      </c>
      <c r="D329" s="7" t="s">
        <v>12</v>
      </c>
      <c r="E329" s="9">
        <v>0.55579999999999996</v>
      </c>
      <c r="F329" s="9">
        <v>0.41799999999999998</v>
      </c>
      <c r="G329" s="10" t="s">
        <v>16</v>
      </c>
      <c r="H329" s="11">
        <f>+IFERROR(IF(G329="Creciente",IF(AND(F329&lt;0,E329&lt;0),1-(F329-E329)/E329,IF(F329&lt;0,F329/E329,IF(E329&lt;0,1+((F329-E329)/F329),F329/E329))),IF(AND(F329&lt;0,E329&lt;0),(E329*-1)/(F329*-1),IF(F329&lt;0,(F329-E329)/F329,IF(E329&lt;0,-1+(F329-E329)/E329,IF(G329="Decreciente",1+(E329-F329)/E329,F329/E329))))),"N/A")</f>
        <v>1.2479309103994243</v>
      </c>
      <c r="I329" s="12">
        <f t="shared" si="2"/>
        <v>1.2</v>
      </c>
      <c r="J329" s="13" t="str">
        <f t="shared" si="14"/>
        <v>Sobresaliente</v>
      </c>
    </row>
    <row r="330" spans="1:10" x14ac:dyDescent="0.25">
      <c r="A330" s="5" t="s">
        <v>18</v>
      </c>
      <c r="B330" s="6">
        <v>44651</v>
      </c>
      <c r="C330" s="7" t="s">
        <v>11</v>
      </c>
      <c r="D330" s="7" t="s">
        <v>12</v>
      </c>
      <c r="E330" s="14">
        <v>4.6500000000000004</v>
      </c>
      <c r="F330" s="14">
        <v>4.62</v>
      </c>
      <c r="G330" s="10" t="s">
        <v>13</v>
      </c>
      <c r="H330" s="11">
        <f>+IFERROR(IF(G330="Creciente",IF(AND(F330&lt;0,E330&lt;0),1-(F330-E330)/E330,IF(F330&lt;0,F330/E330,IF(E330&lt;0,1+((F330-E330)/F330),F330/E330))),IF(AND(F330&lt;0,E330&lt;0),(E330*-1)/(F330*-1),IF(F330&lt;0,(F330-E330)/F330,IF(E330&lt;0,-1+(F330-E330)/E330,IF(G330="Decreciente",1+(E330-F330)/E330,F330/E330))))),"N/A")</f>
        <v>0.99354838709677418</v>
      </c>
      <c r="I330" s="12">
        <f t="shared" si="2"/>
        <v>0.99354838709677418</v>
      </c>
      <c r="J330" s="13" t="str">
        <f t="shared" si="14"/>
        <v>Satisfactorio</v>
      </c>
    </row>
    <row r="331" spans="1:10" x14ac:dyDescent="0.25">
      <c r="A331" s="5" t="s">
        <v>19</v>
      </c>
      <c r="B331" s="6">
        <v>44651</v>
      </c>
      <c r="C331" s="7" t="s">
        <v>11</v>
      </c>
      <c r="D331" s="7" t="s">
        <v>12</v>
      </c>
      <c r="E331" s="9">
        <v>0.54</v>
      </c>
      <c r="F331" s="9">
        <v>0.71379999999999999</v>
      </c>
      <c r="G331" s="10" t="s">
        <v>13</v>
      </c>
      <c r="H331" s="11">
        <f>+IFERROR(IF(G331="Creciente",IF(AND(F331&lt;0,E331&lt;0),1-(F331-E331)/E331,IF(F331&lt;0,F331/E331,IF(E331&lt;0,1+((F331-E331)/F331),F331/E331))),IF(AND(F331&lt;0,E331&lt;0),(E331*-1)/(F331*-1),IF(F331&lt;0,(F331-E331)/F331,IF(E331&lt;0,-1+(F331-E331)/E331,IF(G331="Decreciente",1+(E331-F331)/E331,F331/E331))))),"N/A")</f>
        <v>1.3218518518518518</v>
      </c>
      <c r="I331" s="12">
        <f t="shared" si="2"/>
        <v>1.2</v>
      </c>
      <c r="J331" s="13" t="str">
        <f t="shared" si="14"/>
        <v>Sobresaliente</v>
      </c>
    </row>
    <row r="332" spans="1:10" x14ac:dyDescent="0.25">
      <c r="A332" s="5" t="s">
        <v>20</v>
      </c>
      <c r="B332" s="6">
        <v>44651</v>
      </c>
      <c r="C332" s="7" t="s">
        <v>11</v>
      </c>
      <c r="D332" s="7" t="s">
        <v>12</v>
      </c>
      <c r="E332" s="9">
        <v>0.12690000000000001</v>
      </c>
      <c r="F332" s="9">
        <v>0.155</v>
      </c>
      <c r="G332" s="10" t="s">
        <v>13</v>
      </c>
      <c r="H332" s="11">
        <f>+IFERROR(IF(G332="Creciente",IF(AND(F332&lt;0,E332&lt;0),1-(F332-E332)/E332,IF(F332&lt;0,F332/E332,IF(E332&lt;0,1+((F332-E332)/F332),F332/E332))),IF(AND(F332&lt;0,E332&lt;0),(E332*-1)/(F332*-1),IF(F332&lt;0,(F332-E332)/F332,IF(E332&lt;0,-1+(F332-E332)/E332,IF(G332="Decreciente",1+(E332-F332)/E332,F332/E332))))),"N/A")</f>
        <v>1.2214342001576042</v>
      </c>
      <c r="I332" s="12">
        <f t="shared" si="2"/>
        <v>1.2</v>
      </c>
      <c r="J332" s="13" t="str">
        <f t="shared" si="14"/>
        <v>Sobresaliente</v>
      </c>
    </row>
    <row r="333" spans="1:10" x14ac:dyDescent="0.25">
      <c r="A333" s="5" t="s">
        <v>21</v>
      </c>
      <c r="B333" s="6">
        <v>44651</v>
      </c>
      <c r="C333" s="7" t="s">
        <v>11</v>
      </c>
      <c r="D333" s="7" t="s">
        <v>12</v>
      </c>
      <c r="E333" s="9">
        <v>0.4037</v>
      </c>
      <c r="F333" s="9">
        <v>0.33700000000000002</v>
      </c>
      <c r="G333" s="10" t="s">
        <v>13</v>
      </c>
      <c r="H333" s="11">
        <f>+IFERROR(IF(G333="Creciente",IF(AND(F333&lt;0,E333&lt;0),1-(F333-E333)/E333,IF(F333&lt;0,F333/E333,IF(E333&lt;0,1+((F333-E333)/F333),F333/E333))),IF(AND(F333&lt;0,E333&lt;0),(E333*-1)/(F333*-1),IF(F333&lt;0,(F333-E333)/F333,IF(E333&lt;0,-1+(F333-E333)/E333,IF(G333="Decreciente",1+(E333-F333)/E333,F333/E333))))),"N/A")</f>
        <v>0.83477830071835524</v>
      </c>
      <c r="I333" s="12">
        <f t="shared" si="2"/>
        <v>0.83477830071835524</v>
      </c>
      <c r="J333" s="13" t="str">
        <f t="shared" si="14"/>
        <v>Tolerable</v>
      </c>
    </row>
    <row r="334" spans="1:10" x14ac:dyDescent="0.25">
      <c r="A334" s="5" t="s">
        <v>10</v>
      </c>
      <c r="B334" s="6">
        <v>44651</v>
      </c>
      <c r="C334" s="7" t="s">
        <v>22</v>
      </c>
      <c r="D334" s="7" t="s">
        <v>12</v>
      </c>
      <c r="E334" s="8">
        <v>-0.13009999999999999</v>
      </c>
      <c r="F334" s="9">
        <v>0.13950000000000001</v>
      </c>
      <c r="G334" s="10" t="s">
        <v>13</v>
      </c>
      <c r="H334" s="11">
        <f>+IFERROR(IF(G334="Creciente",IF(AND(F334&lt;0,E334&lt;0),1-(F334-E334)/E334,IF(F334&lt;0,F334/E334,IF(E334&lt;0,1+((F334-E334)/F334),F334/E334))),IF(AND(F334&lt;0,E334&lt;0),(E334*-1)/(F334*-1),IF(F334&lt;0,(F334-E334)/F334,IF(E334&lt;0,-1+(F334-E334)/E334,IF(G334="Decreciente",1+(E334-F334)/E334,F334/E334))))),"N/A")</f>
        <v>2.932616487455197</v>
      </c>
      <c r="I334" s="12">
        <f t="shared" si="2"/>
        <v>1.2</v>
      </c>
      <c r="J334" s="13" t="str">
        <f t="shared" si="14"/>
        <v>Sobresaliente</v>
      </c>
    </row>
    <row r="335" spans="1:10" x14ac:dyDescent="0.25">
      <c r="A335" s="5" t="s">
        <v>41</v>
      </c>
      <c r="B335" s="6">
        <v>44651</v>
      </c>
      <c r="C335" s="7" t="s">
        <v>22</v>
      </c>
      <c r="D335" s="7" t="s">
        <v>12</v>
      </c>
      <c r="E335" s="9">
        <v>1</v>
      </c>
      <c r="F335" s="9">
        <v>0.81869999999999998</v>
      </c>
      <c r="G335" s="10" t="s">
        <v>16</v>
      </c>
      <c r="H335" s="11">
        <f>+IFERROR(IF(G335="Creciente",IF(AND(F335&lt;0,E335&lt;0),1-(F335-E335)/E335,IF(F335&lt;0,F335/E335,IF(E335&lt;0,1+((F335-E335)/F335),F335/E335))),IF(AND(F335&lt;0,E335&lt;0),(E335*-1)/(F335*-1),IF(F335&lt;0,(F335-E335)/F335,IF(E335&lt;0,-1+(F335-E335)/E335,IF(G335="Decreciente",1+(E335-F335)/E335,F335/E335))))),"N/A")</f>
        <v>1.1813</v>
      </c>
      <c r="I335" s="12">
        <f t="shared" si="2"/>
        <v>1.1813</v>
      </c>
      <c r="J335" s="13" t="str">
        <f t="shared" si="14"/>
        <v>Sobresaliente</v>
      </c>
    </row>
    <row r="336" spans="1:10" x14ac:dyDescent="0.25">
      <c r="A336" s="5" t="s">
        <v>17</v>
      </c>
      <c r="B336" s="6">
        <v>44651</v>
      </c>
      <c r="C336" s="7" t="s">
        <v>22</v>
      </c>
      <c r="D336" s="7" t="s">
        <v>12</v>
      </c>
      <c r="E336" s="9">
        <v>0.52890000000000004</v>
      </c>
      <c r="F336" s="9">
        <v>0.439</v>
      </c>
      <c r="G336" s="10" t="s">
        <v>16</v>
      </c>
      <c r="H336" s="11">
        <f>+IFERROR(IF(G336="Creciente",IF(AND(F336&lt;0,E336&lt;0),1-(F336-E336)/E336,IF(F336&lt;0,F336/E336,IF(E336&lt;0,1+((F336-E336)/F336),F336/E336))),IF(AND(F336&lt;0,E336&lt;0),(E336*-1)/(F336*-1),IF(F336&lt;0,(F336-E336)/F336,IF(E336&lt;0,-1+(F336-E336)/E336,IF(G336="Decreciente",1+(E336-F336)/E336,F336/E336))))),"N/A")</f>
        <v>1.1699754206844395</v>
      </c>
      <c r="I336" s="12">
        <f t="shared" si="2"/>
        <v>1.1699754206844395</v>
      </c>
      <c r="J336" s="13" t="str">
        <f t="shared" si="14"/>
        <v>Sobresaliente</v>
      </c>
    </row>
    <row r="337" spans="1:10" x14ac:dyDescent="0.25">
      <c r="A337" s="5" t="s">
        <v>18</v>
      </c>
      <c r="B337" s="6">
        <v>44651</v>
      </c>
      <c r="C337" s="7" t="s">
        <v>22</v>
      </c>
      <c r="D337" s="7" t="s">
        <v>12</v>
      </c>
      <c r="E337" s="14">
        <v>4.6500000000000004</v>
      </c>
      <c r="F337" s="14">
        <v>4.6100000000000003</v>
      </c>
      <c r="G337" s="10" t="s">
        <v>13</v>
      </c>
      <c r="H337" s="11">
        <f>+IFERROR(IF(G337="Creciente",IF(AND(F337&lt;0,E337&lt;0),1-(F337-E337)/E337,IF(F337&lt;0,F337/E337,IF(E337&lt;0,1+((F337-E337)/F337),F337/E337))),IF(AND(F337&lt;0,E337&lt;0),(E337*-1)/(F337*-1),IF(F337&lt;0,(F337-E337)/F337,IF(E337&lt;0,-1+(F337-E337)/E337,IF(G337="Decreciente",1+(E337-F337)/E337,F337/E337))))),"N/A")</f>
        <v>0.99139784946236553</v>
      </c>
      <c r="I337" s="12">
        <f t="shared" si="2"/>
        <v>0.99139784946236553</v>
      </c>
      <c r="J337" s="13" t="str">
        <f t="shared" si="14"/>
        <v>Satisfactorio</v>
      </c>
    </row>
    <row r="338" spans="1:10" x14ac:dyDescent="0.25">
      <c r="A338" s="5" t="s">
        <v>19</v>
      </c>
      <c r="B338" s="6">
        <v>44651</v>
      </c>
      <c r="C338" s="7" t="s">
        <v>22</v>
      </c>
      <c r="D338" s="7" t="s">
        <v>12</v>
      </c>
      <c r="E338" s="9">
        <v>0.54</v>
      </c>
      <c r="F338" s="9">
        <v>0.70669999999999999</v>
      </c>
      <c r="G338" s="10" t="s">
        <v>13</v>
      </c>
      <c r="H338" s="11">
        <f>+IFERROR(IF(G338="Creciente",IF(AND(F338&lt;0,E338&lt;0),1-(F338-E338)/E338,IF(F338&lt;0,F338/E338,IF(E338&lt;0,1+((F338-E338)/F338),F338/E338))),IF(AND(F338&lt;0,E338&lt;0),(E338*-1)/(F338*-1),IF(F338&lt;0,(F338-E338)/F338,IF(E338&lt;0,-1+(F338-E338)/E338,IF(G338="Decreciente",1+(E338-F338)/E338,F338/E338))))),"N/A")</f>
        <v>1.3087037037037037</v>
      </c>
      <c r="I338" s="12">
        <f t="shared" si="2"/>
        <v>1.2</v>
      </c>
      <c r="J338" s="13" t="str">
        <f t="shared" si="14"/>
        <v>Sobresaliente</v>
      </c>
    </row>
    <row r="339" spans="1:10" x14ac:dyDescent="0.25">
      <c r="A339" s="5" t="s">
        <v>20</v>
      </c>
      <c r="B339" s="6">
        <v>44651</v>
      </c>
      <c r="C339" s="7" t="s">
        <v>22</v>
      </c>
      <c r="D339" s="7" t="s">
        <v>12</v>
      </c>
      <c r="E339" s="9">
        <v>6.4299999999999996E-2</v>
      </c>
      <c r="F339" s="9">
        <v>4.2000000000000003E-2</v>
      </c>
      <c r="G339" s="10" t="s">
        <v>13</v>
      </c>
      <c r="H339" s="11">
        <f>+IFERROR(IF(G339="Creciente",IF(AND(F339&lt;0,E339&lt;0),1-(F339-E339)/E339,IF(F339&lt;0,F339/E339,IF(E339&lt;0,1+((F339-E339)/F339),F339/E339))),IF(AND(F339&lt;0,E339&lt;0),(E339*-1)/(F339*-1),IF(F339&lt;0,(F339-E339)/F339,IF(E339&lt;0,-1+(F339-E339)/E339,IF(G339="Decreciente",1+(E339-F339)/E339,F339/E339))))),"N/A")</f>
        <v>0.65318818040435467</v>
      </c>
      <c r="I339" s="12">
        <f t="shared" si="2"/>
        <v>0.65318818040435467</v>
      </c>
      <c r="J339" s="13" t="str">
        <f t="shared" si="14"/>
        <v>Incumple</v>
      </c>
    </row>
    <row r="340" spans="1:10" x14ac:dyDescent="0.25">
      <c r="A340" s="5" t="s">
        <v>21</v>
      </c>
      <c r="B340" s="6">
        <v>44651</v>
      </c>
      <c r="C340" s="7" t="s">
        <v>22</v>
      </c>
      <c r="D340" s="7" t="s">
        <v>12</v>
      </c>
      <c r="E340" s="9">
        <v>0.43330000000000002</v>
      </c>
      <c r="F340" s="9">
        <v>0.36109999999999998</v>
      </c>
      <c r="G340" s="10" t="s">
        <v>13</v>
      </c>
      <c r="H340" s="11">
        <f>+IFERROR(IF(G340="Creciente",IF(AND(F340&lt;0,E340&lt;0),1-(F340-E340)/E340,IF(F340&lt;0,F340/E340,IF(E340&lt;0,1+((F340-E340)/F340),F340/E340))),IF(AND(F340&lt;0,E340&lt;0),(E340*-1)/(F340*-1),IF(F340&lt;0,(F340-E340)/F340,IF(E340&lt;0,-1+(F340-E340)/E340,IF(G340="Decreciente",1+(E340-F340)/E340,F340/E340))))),"N/A")</f>
        <v>0.83337179783060222</v>
      </c>
      <c r="I340" s="12">
        <f t="shared" si="2"/>
        <v>0.83337179783060222</v>
      </c>
      <c r="J340" s="13" t="str">
        <f t="shared" si="14"/>
        <v>Tolerable</v>
      </c>
    </row>
    <row r="341" spans="1:10" x14ac:dyDescent="0.25">
      <c r="A341" s="5" t="s">
        <v>10</v>
      </c>
      <c r="B341" s="6">
        <v>44651</v>
      </c>
      <c r="C341" s="7" t="s">
        <v>23</v>
      </c>
      <c r="D341" s="7" t="s">
        <v>12</v>
      </c>
      <c r="E341" s="8">
        <v>2.1920000000000002</v>
      </c>
      <c r="F341" s="9">
        <v>2.5013999999999998</v>
      </c>
      <c r="G341" s="10" t="s">
        <v>13</v>
      </c>
      <c r="H341" s="11">
        <f>+IFERROR(IF(G341="Creciente",IF(AND(F341&lt;0,E341&lt;0),1-(F341-E341)/E341,IF(F341&lt;0,F341/E341,IF(E341&lt;0,1+((F341-E341)/F341),F341/E341))),IF(AND(F341&lt;0,E341&lt;0),(E341*-1)/(F341*-1),IF(F341&lt;0,(F341-E341)/F341,IF(E341&lt;0,-1+(F341-E341)/E341,IF(G341="Decreciente",1+(E341-F341)/E341,F341/E341))))),"N/A")</f>
        <v>1.1411496350364962</v>
      </c>
      <c r="I341" s="12">
        <f t="shared" si="2"/>
        <v>1.1411496350364962</v>
      </c>
      <c r="J341" s="13" t="str">
        <f t="shared" si="14"/>
        <v>Sobresaliente</v>
      </c>
    </row>
    <row r="342" spans="1:10" x14ac:dyDescent="0.25">
      <c r="A342" s="5" t="s">
        <v>14</v>
      </c>
      <c r="B342" s="6">
        <v>44651</v>
      </c>
      <c r="C342" s="7" t="s">
        <v>23</v>
      </c>
      <c r="D342" s="7" t="s">
        <v>12</v>
      </c>
      <c r="E342" s="9">
        <v>-0.47720000000000001</v>
      </c>
      <c r="F342" s="9">
        <v>-9.0399999999999994E-2</v>
      </c>
      <c r="G342" s="10" t="s">
        <v>13</v>
      </c>
      <c r="H342" s="11">
        <f>+IFERROR(IF(G342="Creciente",IF(AND(F342&lt;0,E342&lt;0),1-(F342-E342)/E342,IF(F342&lt;0,F342/E342,IF(E342&lt;0,1+((F342-E342)/F342),F342/E342))),IF(AND(F342&lt;0,E342&lt;0),(E342*-1)/(F342*-1),IF(F342&lt;0,(F342-E342)/F342,IF(E342&lt;0,-1+(F342-E342)/E342,IF(G342="Decreciente",1+(E342-F342)/E342,F342/E342))))),"N/A")</f>
        <v>1.8105616093880972</v>
      </c>
      <c r="I342" s="12">
        <f t="shared" si="2"/>
        <v>1.2</v>
      </c>
      <c r="J342" s="13" t="str">
        <f t="shared" si="14"/>
        <v>Sobresaliente</v>
      </c>
    </row>
    <row r="343" spans="1:10" x14ac:dyDescent="0.25">
      <c r="A343" s="5" t="s">
        <v>41</v>
      </c>
      <c r="B343" s="6">
        <v>44651</v>
      </c>
      <c r="C343" s="7" t="s">
        <v>23</v>
      </c>
      <c r="D343" s="7" t="s">
        <v>12</v>
      </c>
      <c r="E343" s="9">
        <v>1</v>
      </c>
      <c r="F343" s="9">
        <v>0.73250000000000004</v>
      </c>
      <c r="G343" s="10" t="s">
        <v>16</v>
      </c>
      <c r="H343" s="11">
        <f>+IFERROR(IF(G343="Creciente",IF(AND(F343&lt;0,E343&lt;0),1-(F343-E343)/E343,IF(F343&lt;0,F343/E343,IF(E343&lt;0,1+((F343-E343)/F343),F343/E343))),IF(AND(F343&lt;0,E343&lt;0),(E343*-1)/(F343*-1),IF(F343&lt;0,(F343-E343)/F343,IF(E343&lt;0,-1+(F343-E343)/E343,IF(G343="Decreciente",1+(E343-F343)/E343,F343/E343))))),"N/A")</f>
        <v>1.2675000000000001</v>
      </c>
      <c r="I343" s="12">
        <f t="shared" si="2"/>
        <v>1.2</v>
      </c>
      <c r="J343" s="13" t="str">
        <f t="shared" si="14"/>
        <v>Sobresaliente</v>
      </c>
    </row>
    <row r="344" spans="1:10" x14ac:dyDescent="0.25">
      <c r="A344" s="5" t="s">
        <v>18</v>
      </c>
      <c r="B344" s="6">
        <v>44651</v>
      </c>
      <c r="C344" s="7" t="s">
        <v>23</v>
      </c>
      <c r="D344" s="7" t="s">
        <v>12</v>
      </c>
      <c r="E344" s="14">
        <v>4.6500000000000004</v>
      </c>
      <c r="F344" s="14">
        <v>4.71</v>
      </c>
      <c r="G344" s="10" t="s">
        <v>13</v>
      </c>
      <c r="H344" s="11">
        <f>+IFERROR(IF(G344="Creciente",IF(AND(F344&lt;0,E344&lt;0),1-(F344-E344)/E344,IF(F344&lt;0,F344/E344,IF(E344&lt;0,1+((F344-E344)/F344),F344/E344))),IF(AND(F344&lt;0,E344&lt;0),(E344*-1)/(F344*-1),IF(F344&lt;0,(F344-E344)/F344,IF(E344&lt;0,-1+(F344-E344)/E344,IF(G344="Decreciente",1+(E344-F344)/E344,F344/E344))))),"N/A")</f>
        <v>1.0129032258064514</v>
      </c>
      <c r="I344" s="12">
        <f t="shared" si="2"/>
        <v>1.0129032258064514</v>
      </c>
      <c r="J344" s="13" t="str">
        <f t="shared" si="14"/>
        <v>Sobresaliente</v>
      </c>
    </row>
    <row r="345" spans="1:10" x14ac:dyDescent="0.25">
      <c r="A345" s="5" t="s">
        <v>19</v>
      </c>
      <c r="B345" s="6">
        <v>44651</v>
      </c>
      <c r="C345" s="7" t="s">
        <v>23</v>
      </c>
      <c r="D345" s="7" t="s">
        <v>12</v>
      </c>
      <c r="E345" s="9">
        <v>0.54</v>
      </c>
      <c r="F345" s="9">
        <v>0.76249999999999996</v>
      </c>
      <c r="G345" s="10" t="s">
        <v>13</v>
      </c>
      <c r="H345" s="11">
        <f>+IFERROR(IF(G345="Creciente",IF(AND(F345&lt;0,E345&lt;0),1-(F345-E345)/E345,IF(F345&lt;0,F345/E345,IF(E345&lt;0,1+((F345-E345)/F345),F345/E345))),IF(AND(F345&lt;0,E345&lt;0),(E345*-1)/(F345*-1),IF(F345&lt;0,(F345-E345)/F345,IF(E345&lt;0,-1+(F345-E345)/E345,IF(G345="Decreciente",1+(E345-F345)/E345,F345/E345))))),"N/A")</f>
        <v>1.4120370370370368</v>
      </c>
      <c r="I345" s="12">
        <f t="shared" si="2"/>
        <v>1.2</v>
      </c>
      <c r="J345" s="13" t="str">
        <f t="shared" si="14"/>
        <v>Sobresaliente</v>
      </c>
    </row>
    <row r="346" spans="1:10" x14ac:dyDescent="0.25">
      <c r="A346" s="5" t="s">
        <v>20</v>
      </c>
      <c r="B346" s="6">
        <v>44651</v>
      </c>
      <c r="C346" s="7" t="s">
        <v>23</v>
      </c>
      <c r="D346" s="7" t="s">
        <v>12</v>
      </c>
      <c r="E346" s="9">
        <v>1.3851</v>
      </c>
      <c r="F346" s="9">
        <v>2.4291999999999998</v>
      </c>
      <c r="G346" s="10" t="s">
        <v>13</v>
      </c>
      <c r="H346" s="11">
        <f>+IFERROR(IF(G346="Creciente",IF(AND(F346&lt;0,E346&lt;0),1-(F346-E346)/E346,IF(F346&lt;0,F346/E346,IF(E346&lt;0,1+((F346-E346)/F346),F346/E346))),IF(AND(F346&lt;0,E346&lt;0),(E346*-1)/(F346*-1),IF(F346&lt;0,(F346-E346)/F346,IF(E346&lt;0,-1+(F346-E346)/E346,IF(G346="Decreciente",1+(E346-F346)/E346,F346/E346))))),"N/A")</f>
        <v>1.7538083892859719</v>
      </c>
      <c r="I346" s="12">
        <f t="shared" ref="I346:I627" si="15">+IF(H346&lt;0,0%,IF(H346&gt;120%,120%,H346))</f>
        <v>1.2</v>
      </c>
      <c r="J346" s="13" t="str">
        <f t="shared" si="14"/>
        <v>Sobresaliente</v>
      </c>
    </row>
    <row r="347" spans="1:10" x14ac:dyDescent="0.25">
      <c r="A347" s="5" t="s">
        <v>21</v>
      </c>
      <c r="B347" s="6">
        <v>44651</v>
      </c>
      <c r="C347" s="7" t="s">
        <v>23</v>
      </c>
      <c r="D347" s="7" t="s">
        <v>12</v>
      </c>
      <c r="E347" s="9">
        <v>0.1381</v>
      </c>
      <c r="F347" s="9">
        <v>0.1898</v>
      </c>
      <c r="G347" s="10" t="s">
        <v>13</v>
      </c>
      <c r="H347" s="11">
        <f>+IFERROR(IF(G347="Creciente",IF(AND(F347&lt;0,E347&lt;0),1-(F347-E347)/E347,IF(F347&lt;0,F347/E347,IF(E347&lt;0,1+((F347-E347)/F347),F347/E347))),IF(AND(F347&lt;0,E347&lt;0),(E347*-1)/(F347*-1),IF(F347&lt;0,(F347-E347)/F347,IF(E347&lt;0,-1+(F347-E347)/E347,IF(G347="Decreciente",1+(E347-F347)/E347,F347/E347))))),"N/A")</f>
        <v>1.3743664011585808</v>
      </c>
      <c r="I347" s="12">
        <f t="shared" si="15"/>
        <v>1.2</v>
      </c>
      <c r="J347" s="13" t="str">
        <f t="shared" si="14"/>
        <v>Sobresaliente</v>
      </c>
    </row>
    <row r="348" spans="1:10" x14ac:dyDescent="0.25">
      <c r="A348" s="5" t="s">
        <v>10</v>
      </c>
      <c r="B348" s="6">
        <v>44651</v>
      </c>
      <c r="C348" s="7" t="s">
        <v>24</v>
      </c>
      <c r="D348" s="7" t="s">
        <v>12</v>
      </c>
      <c r="E348" s="8">
        <v>0.6946</v>
      </c>
      <c r="F348" s="9">
        <v>1.4957</v>
      </c>
      <c r="G348" s="10" t="s">
        <v>13</v>
      </c>
      <c r="H348" s="11">
        <f>+IFERROR(IF(G348="Creciente",IF(AND(F348&lt;0,E348&lt;0),1-(F348-E348)/E348,IF(F348&lt;0,F348/E348,IF(E348&lt;0,1+((F348-E348)/F348),F348/E348))),IF(AND(F348&lt;0,E348&lt;0),(E348*-1)/(F348*-1),IF(F348&lt;0,(F348-E348)/F348,IF(E348&lt;0,-1+(F348-E348)/E348,IF(G348="Decreciente",1+(E348-F348)/E348,F348/E348))))),"N/A")</f>
        <v>2.1533256550532682</v>
      </c>
      <c r="I348" s="12">
        <f t="shared" si="15"/>
        <v>1.2</v>
      </c>
      <c r="J348" s="13" t="str">
        <f t="shared" si="14"/>
        <v>Sobresaliente</v>
      </c>
    </row>
    <row r="349" spans="1:10" x14ac:dyDescent="0.25">
      <c r="A349" s="5" t="s">
        <v>41</v>
      </c>
      <c r="B349" s="6">
        <v>44651</v>
      </c>
      <c r="C349" s="7" t="s">
        <v>24</v>
      </c>
      <c r="D349" s="7" t="s">
        <v>12</v>
      </c>
      <c r="E349" s="9">
        <v>1</v>
      </c>
      <c r="F349" s="9">
        <v>0.76829999999999998</v>
      </c>
      <c r="G349" s="10" t="s">
        <v>16</v>
      </c>
      <c r="H349" s="11">
        <f>+IFERROR(IF(G349="Creciente",IF(AND(F349&lt;0,E349&lt;0),1-(F349-E349)/E349,IF(F349&lt;0,F349/E349,IF(E349&lt;0,1+((F349-E349)/F349),F349/E349))),IF(AND(F349&lt;0,E349&lt;0),(E349*-1)/(F349*-1),IF(F349&lt;0,(F349-E349)/F349,IF(E349&lt;0,-1+(F349-E349)/E349,IF(G349="Decreciente",1+(E349-F349)/E349,F349/E349))))),"N/A")</f>
        <v>1.2317</v>
      </c>
      <c r="I349" s="12">
        <f t="shared" si="15"/>
        <v>1.2</v>
      </c>
      <c r="J349" s="13" t="str">
        <f t="shared" si="14"/>
        <v>Sobresaliente</v>
      </c>
    </row>
    <row r="350" spans="1:10" x14ac:dyDescent="0.25">
      <c r="A350" s="5" t="s">
        <v>17</v>
      </c>
      <c r="B350" s="6">
        <v>44651</v>
      </c>
      <c r="C350" s="7" t="s">
        <v>24</v>
      </c>
      <c r="D350" s="7" t="s">
        <v>12</v>
      </c>
      <c r="E350" s="9">
        <v>0.66210000000000002</v>
      </c>
      <c r="F350" s="9">
        <v>0.47020000000000001</v>
      </c>
      <c r="G350" s="10" t="s">
        <v>16</v>
      </c>
      <c r="H350" s="11">
        <f>+IFERROR(IF(G350="Creciente",IF(AND(F350&lt;0,E350&lt;0),1-(F350-E350)/E350,IF(F350&lt;0,F350/E350,IF(E350&lt;0,1+((F350-E350)/F350),F350/E350))),IF(AND(F350&lt;0,E350&lt;0),(E350*-1)/(F350*-1),IF(F350&lt;0,(F350-E350)/F350,IF(E350&lt;0,-1+(F350-E350)/E350,IF(G350="Decreciente",1+(E350-F350)/E350,F350/E350))))),"N/A")</f>
        <v>1.2898353723002569</v>
      </c>
      <c r="I350" s="12">
        <f t="shared" si="15"/>
        <v>1.2</v>
      </c>
      <c r="J350" s="13" t="str">
        <f t="shared" si="14"/>
        <v>Sobresaliente</v>
      </c>
    </row>
    <row r="351" spans="1:10" x14ac:dyDescent="0.25">
      <c r="A351" s="5" t="s">
        <v>18</v>
      </c>
      <c r="B351" s="6">
        <v>44651</v>
      </c>
      <c r="C351" s="7" t="s">
        <v>24</v>
      </c>
      <c r="D351" s="7" t="s">
        <v>12</v>
      </c>
      <c r="E351" s="14">
        <v>4.6500000000000004</v>
      </c>
      <c r="F351" s="14">
        <v>4.6100000000000003</v>
      </c>
      <c r="G351" s="10" t="s">
        <v>13</v>
      </c>
      <c r="H351" s="11">
        <f>+IFERROR(IF(G351="Creciente",IF(AND(F351&lt;0,E351&lt;0),1-(F351-E351)/E351,IF(F351&lt;0,F351/E351,IF(E351&lt;0,1+((F351-E351)/F351),F351/E351))),IF(AND(F351&lt;0,E351&lt;0),(E351*-1)/(F351*-1),IF(F351&lt;0,(F351-E351)/F351,IF(E351&lt;0,-1+(F351-E351)/E351,IF(G351="Decreciente",1+(E351-F351)/E351,F351/E351))))),"N/A")</f>
        <v>0.99139784946236553</v>
      </c>
      <c r="I351" s="12">
        <f t="shared" si="15"/>
        <v>0.99139784946236553</v>
      </c>
      <c r="J351" s="13" t="str">
        <f t="shared" si="14"/>
        <v>Satisfactorio</v>
      </c>
    </row>
    <row r="352" spans="1:10" x14ac:dyDescent="0.25">
      <c r="A352" s="5" t="s">
        <v>19</v>
      </c>
      <c r="B352" s="6">
        <v>44651</v>
      </c>
      <c r="C352" s="7" t="s">
        <v>24</v>
      </c>
      <c r="D352" s="7" t="s">
        <v>12</v>
      </c>
      <c r="E352" s="9">
        <v>0.54</v>
      </c>
      <c r="F352" s="16">
        <v>0.69510000000000005</v>
      </c>
      <c r="G352" s="10" t="s">
        <v>13</v>
      </c>
      <c r="H352" s="11">
        <f>+IFERROR(IF(G352="Creciente",IF(AND(F352&lt;0,E352&lt;0),1-(F352-E352)/E352,IF(F352&lt;0,F352/E352,IF(E352&lt;0,1+((F352-E352)/F352),F352/E352))),IF(AND(F352&lt;0,E352&lt;0),(E352*-1)/(F352*-1),IF(F352&lt;0,(F352-E352)/F352,IF(E352&lt;0,-1+(F352-E352)/E352,IF(G352="Decreciente",1+(E352-F352)/E352,F352/E352))))),"N/A")</f>
        <v>1.2872222222222223</v>
      </c>
      <c r="I352" s="12">
        <f t="shared" si="15"/>
        <v>1.2</v>
      </c>
      <c r="J352" s="13" t="str">
        <f t="shared" si="14"/>
        <v>Sobresaliente</v>
      </c>
    </row>
    <row r="353" spans="1:10" x14ac:dyDescent="0.25">
      <c r="A353" s="5" t="s">
        <v>20</v>
      </c>
      <c r="B353" s="6">
        <v>44651</v>
      </c>
      <c r="C353" s="7" t="s">
        <v>24</v>
      </c>
      <c r="D353" s="7" t="s">
        <v>12</v>
      </c>
      <c r="E353" s="9">
        <v>0.38200000000000001</v>
      </c>
      <c r="F353" s="9">
        <v>0.87839999999999996</v>
      </c>
      <c r="G353" s="10" t="s">
        <v>13</v>
      </c>
      <c r="H353" s="11">
        <f>+IFERROR(IF(G353="Creciente",IF(AND(F353&lt;0,E353&lt;0),1-(F353-E353)/E353,IF(F353&lt;0,F353/E353,IF(E353&lt;0,1+((F353-E353)/F353),F353/E353))),IF(AND(F353&lt;0,E353&lt;0),(E353*-1)/(F353*-1),IF(F353&lt;0,(F353-E353)/F353,IF(E353&lt;0,-1+(F353-E353)/E353,IF(G353="Decreciente",1+(E353-F353)/E353,F353/E353))))),"N/A")</f>
        <v>2.2994764397905758</v>
      </c>
      <c r="I353" s="12">
        <f t="shared" si="15"/>
        <v>1.2</v>
      </c>
      <c r="J353" s="13" t="str">
        <f t="shared" si="14"/>
        <v>Sobresaliente</v>
      </c>
    </row>
    <row r="354" spans="1:10" x14ac:dyDescent="0.25">
      <c r="A354" s="5" t="s">
        <v>21</v>
      </c>
      <c r="B354" s="6">
        <v>44651</v>
      </c>
      <c r="C354" s="7" t="s">
        <v>24</v>
      </c>
      <c r="D354" s="7" t="s">
        <v>12</v>
      </c>
      <c r="E354" s="9">
        <v>0.27779999999999999</v>
      </c>
      <c r="F354" s="9">
        <v>0.29120000000000001</v>
      </c>
      <c r="G354" s="10" t="s">
        <v>13</v>
      </c>
      <c r="H354" s="11">
        <f>+IFERROR(IF(G354="Creciente",IF(AND(F354&lt;0,E354&lt;0),1-(F354-E354)/E354,IF(F354&lt;0,F354/E354,IF(E354&lt;0,1+((F354-E354)/F354),F354/E354))),IF(AND(F354&lt;0,E354&lt;0),(E354*-1)/(F354*-1),IF(F354&lt;0,(F354-E354)/F354,IF(E354&lt;0,-1+(F354-E354)/E354,IF(G354="Decreciente",1+(E354-F354)/E354,F354/E354))))),"N/A")</f>
        <v>1.0482361411087113</v>
      </c>
      <c r="I354" s="12">
        <f t="shared" si="15"/>
        <v>1.0482361411087113</v>
      </c>
      <c r="J354" s="13" t="str">
        <f t="shared" si="14"/>
        <v>Sobresaliente</v>
      </c>
    </row>
    <row r="355" spans="1:10" x14ac:dyDescent="0.25">
      <c r="A355" s="5" t="s">
        <v>10</v>
      </c>
      <c r="B355" s="6">
        <v>44651</v>
      </c>
      <c r="C355" s="7" t="s">
        <v>25</v>
      </c>
      <c r="D355" s="7" t="s">
        <v>12</v>
      </c>
      <c r="E355" s="9">
        <v>0.15459999999999999</v>
      </c>
      <c r="F355" s="9">
        <v>0.41470000000000001</v>
      </c>
      <c r="G355" s="10" t="s">
        <v>13</v>
      </c>
      <c r="H355" s="11">
        <f>+IFERROR(IF(G355="Creciente",IF(AND(F355&lt;0,E355&lt;0),1-(F355-E355)/E355,IF(F355&lt;0,F355/E355,IF(E355&lt;0,1+((F355-E355)/F355),F355/E355))),IF(AND(F355&lt;0,E355&lt;0),(E355*-1)/(F355*-1),IF(F355&lt;0,(F355-E355)/F355,IF(E355&lt;0,-1+(F355-E355)/E355,IF(G355="Decreciente",1+(E355-F355)/E355,F355/E355))))),"N/A")</f>
        <v>2.6824062095730921</v>
      </c>
      <c r="I355" s="12">
        <f t="shared" si="15"/>
        <v>1.2</v>
      </c>
      <c r="J355" s="13" t="str">
        <f t="shared" si="14"/>
        <v>Sobresaliente</v>
      </c>
    </row>
    <row r="356" spans="1:10" x14ac:dyDescent="0.25">
      <c r="A356" s="5" t="s">
        <v>14</v>
      </c>
      <c r="B356" s="6">
        <v>44651</v>
      </c>
      <c r="C356" s="7" t="s">
        <v>25</v>
      </c>
      <c r="D356" s="7" t="s">
        <v>12</v>
      </c>
      <c r="E356" s="9">
        <v>-4.6699999999999998E-2</v>
      </c>
      <c r="F356" s="9">
        <v>0.1115</v>
      </c>
      <c r="G356" s="10" t="s">
        <v>13</v>
      </c>
      <c r="H356" s="11">
        <f>+IFERROR(IF(G356="Creciente",IF(AND(F356&lt;0,E356&lt;0),1-(F356-E356)/E356,IF(F356&lt;0,F356/E356,IF(E356&lt;0,1+((F356-E356)/F356),F356/E356))),IF(AND(F356&lt;0,E356&lt;0),(E356*-1)/(F356*-1),IF(F356&lt;0,(F356-E356)/F356,IF(E356&lt;0,-1+(F356-E356)/E356,IF(G356="Decreciente",1+(E356-F356)/E356,F356/E356))))),"N/A")</f>
        <v>2.4188340807174891</v>
      </c>
      <c r="I356" s="12">
        <f t="shared" si="15"/>
        <v>1.2</v>
      </c>
      <c r="J356" s="13" t="str">
        <f t="shared" si="14"/>
        <v>Sobresaliente</v>
      </c>
    </row>
    <row r="357" spans="1:10" x14ac:dyDescent="0.25">
      <c r="A357" s="5" t="s">
        <v>41</v>
      </c>
      <c r="B357" s="6">
        <v>44651</v>
      </c>
      <c r="C357" s="7" t="s">
        <v>25</v>
      </c>
      <c r="D357" s="7" t="s">
        <v>12</v>
      </c>
      <c r="E357" s="9">
        <v>1</v>
      </c>
      <c r="F357" s="9">
        <v>0.76659999999999995</v>
      </c>
      <c r="G357" s="10" t="s">
        <v>16</v>
      </c>
      <c r="H357" s="11">
        <f>+IFERROR(IF(G357="Creciente",IF(AND(F357&lt;0,E357&lt;0),1-(F357-E357)/E357,IF(F357&lt;0,F357/E357,IF(E357&lt;0,1+((F357-E357)/F357),F357/E357))),IF(AND(F357&lt;0,E357&lt;0),(E357*-1)/(F357*-1),IF(F357&lt;0,(F357-E357)/F357,IF(E357&lt;0,-1+(F357-E357)/E357,IF(G357="Decreciente",1+(E357-F357)/E357,F357/E357))))),"N/A")</f>
        <v>1.2334000000000001</v>
      </c>
      <c r="I357" s="12">
        <f t="shared" si="15"/>
        <v>1.2</v>
      </c>
      <c r="J357" s="13" t="str">
        <f t="shared" si="14"/>
        <v>Sobresaliente</v>
      </c>
    </row>
    <row r="358" spans="1:10" x14ac:dyDescent="0.25">
      <c r="A358" s="5" t="s">
        <v>10</v>
      </c>
      <c r="B358" s="6">
        <v>44651</v>
      </c>
      <c r="C358" s="7" t="s">
        <v>26</v>
      </c>
      <c r="D358" s="7" t="s">
        <v>12</v>
      </c>
      <c r="E358" s="8">
        <v>0.35630000000000001</v>
      </c>
      <c r="F358" s="9">
        <v>0.84219999999999995</v>
      </c>
      <c r="G358" s="10" t="s">
        <v>13</v>
      </c>
      <c r="H358" s="11">
        <f>+IFERROR(IF(G358="Creciente",IF(AND(F358&lt;0,E358&lt;0),1-(F358-E358)/E358,IF(F358&lt;0,F358/E358,IF(E358&lt;0,1+((F358-E358)/F358),F358/E358))),IF(AND(F358&lt;0,E358&lt;0),(E358*-1)/(F358*-1),IF(F358&lt;0,(F358-E358)/F358,IF(E358&lt;0,-1+(F358-E358)/E358,IF(G358="Decreciente",1+(E358-F358)/E358,F358/E358))))),"N/A")</f>
        <v>2.3637384226775189</v>
      </c>
      <c r="I358" s="12">
        <f t="shared" si="15"/>
        <v>1.2</v>
      </c>
      <c r="J358" s="13" t="str">
        <f t="shared" si="14"/>
        <v>Sobresaliente</v>
      </c>
    </row>
    <row r="359" spans="1:10" x14ac:dyDescent="0.25">
      <c r="A359" s="5" t="s">
        <v>41</v>
      </c>
      <c r="B359" s="6">
        <v>44651</v>
      </c>
      <c r="C359" s="7" t="s">
        <v>26</v>
      </c>
      <c r="D359" s="7" t="s">
        <v>12</v>
      </c>
      <c r="E359" s="9">
        <v>1</v>
      </c>
      <c r="F359" s="9">
        <v>0.60629999999999995</v>
      </c>
      <c r="G359" s="10" t="s">
        <v>16</v>
      </c>
      <c r="H359" s="11">
        <f>+IFERROR(IF(G359="Creciente",IF(AND(F359&lt;0,E359&lt;0),1-(F359-E359)/E359,IF(F359&lt;0,F359/E359,IF(E359&lt;0,1+((F359-E359)/F359),F359/E359))),IF(AND(F359&lt;0,E359&lt;0),(E359*-1)/(F359*-1),IF(F359&lt;0,(F359-E359)/F359,IF(E359&lt;0,-1+(F359-E359)/E359,IF(G359="Decreciente",1+(E359-F359)/E359,F359/E359))))),"N/A")</f>
        <v>1.3936999999999999</v>
      </c>
      <c r="I359" s="12">
        <f t="shared" si="15"/>
        <v>1.2</v>
      </c>
      <c r="J359" s="13" t="str">
        <f t="shared" si="14"/>
        <v>Sobresaliente</v>
      </c>
    </row>
    <row r="360" spans="1:10" x14ac:dyDescent="0.25">
      <c r="A360" s="5" t="s">
        <v>17</v>
      </c>
      <c r="B360" s="6">
        <v>44651</v>
      </c>
      <c r="C360" s="7" t="s">
        <v>26</v>
      </c>
      <c r="D360" s="7" t="s">
        <v>12</v>
      </c>
      <c r="E360" s="9">
        <v>0.2747</v>
      </c>
      <c r="F360" s="9">
        <v>0.14649999999999999</v>
      </c>
      <c r="G360" s="10" t="s">
        <v>16</v>
      </c>
      <c r="H360" s="11">
        <f>+IFERROR(IF(G360="Creciente",IF(AND(F360&lt;0,E360&lt;0),1-(F360-E360)/E360,IF(F360&lt;0,F360/E360,IF(E360&lt;0,1+((F360-E360)/F360),F360/E360))),IF(AND(F360&lt;0,E360&lt;0),(E360*-1)/(F360*-1),IF(F360&lt;0,(F360-E360)/F360,IF(E360&lt;0,-1+(F360-E360)/E360,IF(G360="Decreciente",1+(E360-F360)/E360,F360/E360))))),"N/A")</f>
        <v>1.466690935566072</v>
      </c>
      <c r="I360" s="12">
        <f t="shared" si="15"/>
        <v>1.2</v>
      </c>
      <c r="J360" s="13" t="str">
        <f t="shared" si="14"/>
        <v>Sobresaliente</v>
      </c>
    </row>
    <row r="361" spans="1:10" x14ac:dyDescent="0.25">
      <c r="A361" s="5" t="s">
        <v>18</v>
      </c>
      <c r="B361" s="6">
        <v>44651</v>
      </c>
      <c r="C361" s="7" t="s">
        <v>26</v>
      </c>
      <c r="D361" s="7" t="s">
        <v>12</v>
      </c>
      <c r="E361" s="14">
        <v>4.6500000000000004</v>
      </c>
      <c r="F361" s="14">
        <v>4.55</v>
      </c>
      <c r="G361" s="10" t="s">
        <v>13</v>
      </c>
      <c r="H361" s="11">
        <f>+IFERROR(IF(G361="Creciente",IF(AND(F361&lt;0,E361&lt;0),1-(F361-E361)/E361,IF(F361&lt;0,F361/E361,IF(E361&lt;0,1+((F361-E361)/F361),F361/E361))),IF(AND(F361&lt;0,E361&lt;0),(E361*-1)/(F361*-1),IF(F361&lt;0,(F361-E361)/F361,IF(E361&lt;0,-1+(F361-E361)/E361,IF(G361="Decreciente",1+(E361-F361)/E361,F361/E361))))),"N/A")</f>
        <v>0.97849462365591389</v>
      </c>
      <c r="I361" s="12">
        <f t="shared" si="15"/>
        <v>0.97849462365591389</v>
      </c>
      <c r="J361" s="13" t="str">
        <f t="shared" si="14"/>
        <v>Satisfactorio</v>
      </c>
    </row>
    <row r="362" spans="1:10" x14ac:dyDescent="0.25">
      <c r="A362" s="5" t="s">
        <v>19</v>
      </c>
      <c r="B362" s="6">
        <v>44651</v>
      </c>
      <c r="C362" s="7" t="s">
        <v>26</v>
      </c>
      <c r="D362" s="7" t="s">
        <v>12</v>
      </c>
      <c r="E362" s="16">
        <v>0.54</v>
      </c>
      <c r="F362" s="16">
        <v>0.66400000000000003</v>
      </c>
      <c r="G362" s="10" t="s">
        <v>13</v>
      </c>
      <c r="H362" s="11">
        <f>+IFERROR(IF(G362="Creciente",IF(AND(F362&lt;0,E362&lt;0),1-(F362-E362)/E362,IF(F362&lt;0,F362/E362,IF(E362&lt;0,1+((F362-E362)/F362),F362/E362))),IF(AND(F362&lt;0,E362&lt;0),(E362*-1)/(F362*-1),IF(F362&lt;0,(F362-E362)/F362,IF(E362&lt;0,-1+(F362-E362)/E362,IF(G362="Decreciente",1+(E362-F362)/E362,F362/E362))))),"N/A")</f>
        <v>1.2296296296296296</v>
      </c>
      <c r="I362" s="12">
        <f t="shared" si="15"/>
        <v>1.2</v>
      </c>
      <c r="J362" s="13" t="str">
        <f t="shared" si="14"/>
        <v>Sobresaliente</v>
      </c>
    </row>
    <row r="363" spans="1:10" x14ac:dyDescent="0.25">
      <c r="A363" s="5" t="s">
        <v>20</v>
      </c>
      <c r="B363" s="6">
        <v>44651</v>
      </c>
      <c r="C363" s="7" t="s">
        <v>26</v>
      </c>
      <c r="D363" s="7" t="s">
        <v>12</v>
      </c>
      <c r="E363" s="9">
        <v>0.20399999999999999</v>
      </c>
      <c r="F363" s="9">
        <v>0.64139999999999997</v>
      </c>
      <c r="G363" s="10" t="s">
        <v>13</v>
      </c>
      <c r="H363" s="11">
        <f>+IFERROR(IF(G363="Creciente",IF(AND(F363&lt;0,E363&lt;0),1-(F363-E363)/E363,IF(F363&lt;0,F363/E363,IF(E363&lt;0,1+((F363-E363)/F363),F363/E363))),IF(AND(F363&lt;0,E363&lt;0),(E363*-1)/(F363*-1),IF(F363&lt;0,(F363-E363)/F363,IF(E363&lt;0,-1+(F363-E363)/E363,IF(G363="Decreciente",1+(E363-F363)/E363,F363/E363))))),"N/A")</f>
        <v>3.1441176470588235</v>
      </c>
      <c r="I363" s="12">
        <f t="shared" si="15"/>
        <v>1.2</v>
      </c>
      <c r="J363" s="13" t="str">
        <f t="shared" si="14"/>
        <v>Sobresaliente</v>
      </c>
    </row>
    <row r="364" spans="1:10" x14ac:dyDescent="0.25">
      <c r="A364" s="5" t="s">
        <v>21</v>
      </c>
      <c r="B364" s="6">
        <v>44651</v>
      </c>
      <c r="C364" s="7" t="s">
        <v>26</v>
      </c>
      <c r="D364" s="7" t="s">
        <v>12</v>
      </c>
      <c r="E364" s="9">
        <v>9.3299999999999994E-2</v>
      </c>
      <c r="F364" s="9">
        <v>0.13589999999999999</v>
      </c>
      <c r="G364" s="10" t="s">
        <v>13</v>
      </c>
      <c r="H364" s="11">
        <f>+IFERROR(IF(G364="Creciente",IF(AND(F364&lt;0,E364&lt;0),1-(F364-E364)/E364,IF(F364&lt;0,F364/E364,IF(E364&lt;0,1+((F364-E364)/F364),F364/E364))),IF(AND(F364&lt;0,E364&lt;0),(E364*-1)/(F364*-1),IF(F364&lt;0,(F364-E364)/F364,IF(E364&lt;0,-1+(F364-E364)/E364,IF(G364="Decreciente",1+(E364-F364)/E364,F364/E364))))),"N/A")</f>
        <v>1.4565916398713827</v>
      </c>
      <c r="I364" s="12">
        <f t="shared" si="15"/>
        <v>1.2</v>
      </c>
      <c r="J364" s="13" t="str">
        <f t="shared" si="14"/>
        <v>Sobresaliente</v>
      </c>
    </row>
    <row r="365" spans="1:10" x14ac:dyDescent="0.25">
      <c r="A365" s="5" t="s">
        <v>10</v>
      </c>
      <c r="B365" s="6">
        <v>44651</v>
      </c>
      <c r="C365" s="7" t="s">
        <v>27</v>
      </c>
      <c r="D365" s="7" t="s">
        <v>28</v>
      </c>
      <c r="E365" s="9">
        <v>1.0596000000000001</v>
      </c>
      <c r="F365" s="9">
        <v>2.4239000000000002</v>
      </c>
      <c r="G365" s="10" t="s">
        <v>13</v>
      </c>
      <c r="H365" s="11">
        <f>+IFERROR(IF(G365="Creciente",IF(AND(F365&lt;0,E365&lt;0),1-(F365-E365)/E365,IF(F365&lt;0,F365/E365,IF(E365&lt;0,1+((F365-E365)/F365),F365/E365))),IF(AND(F365&lt;0,E365&lt;0),(E365*-1)/(F365*-1),IF(F365&lt;0,(F365-E365)/F365,IF(E365&lt;0,-1+(F365-E365)/E365,IF(G365="Decreciente",1+(E365-F365)/E365,F365/E365))))),"N/A")</f>
        <v>2.2875613439033597</v>
      </c>
      <c r="I365" s="12">
        <f t="shared" si="15"/>
        <v>1.2</v>
      </c>
      <c r="J365" s="13" t="str">
        <f t="shared" si="14"/>
        <v>Sobresaliente</v>
      </c>
    </row>
    <row r="366" spans="1:10" x14ac:dyDescent="0.25">
      <c r="A366" s="5" t="s">
        <v>41</v>
      </c>
      <c r="B366" s="6">
        <v>44651</v>
      </c>
      <c r="C366" s="7" t="s">
        <v>27</v>
      </c>
      <c r="D366" s="7" t="s">
        <v>28</v>
      </c>
      <c r="E366" s="9">
        <v>1</v>
      </c>
      <c r="F366" s="9">
        <v>0.86960000000000004</v>
      </c>
      <c r="G366" s="10" t="s">
        <v>16</v>
      </c>
      <c r="H366" s="11">
        <f>+IFERROR(IF(G366="Creciente",IF(AND(F366&lt;0,E366&lt;0),1-(F366-E366)/E366,IF(F366&lt;0,F366/E366,IF(E366&lt;0,1+((F366-E366)/F366),F366/E366))),IF(AND(F366&lt;0,E366&lt;0),(E366*-1)/(F366*-1),IF(F366&lt;0,(F366-E366)/F366,IF(E366&lt;0,-1+(F366-E366)/E366,IF(G366="Decreciente",1+(E366-F366)/E366,F366/E366))))),"N/A")</f>
        <v>1.1303999999999998</v>
      </c>
      <c r="I366" s="12">
        <f t="shared" si="15"/>
        <v>1.1303999999999998</v>
      </c>
      <c r="J366" s="13" t="str">
        <f t="shared" si="14"/>
        <v>Sobresaliente</v>
      </c>
    </row>
    <row r="367" spans="1:10" x14ac:dyDescent="0.25">
      <c r="A367" s="5" t="s">
        <v>17</v>
      </c>
      <c r="B367" s="6">
        <v>44651</v>
      </c>
      <c r="C367" s="7" t="s">
        <v>27</v>
      </c>
      <c r="D367" s="7" t="s">
        <v>28</v>
      </c>
      <c r="E367" s="9">
        <v>0.27510000000000001</v>
      </c>
      <c r="F367" s="9">
        <v>2.46E-2</v>
      </c>
      <c r="G367" s="10" t="s">
        <v>16</v>
      </c>
      <c r="H367" s="11">
        <f>+IFERROR(IF(G367="Creciente",IF(AND(F367&lt;0,E367&lt;0),1-(F367-E367)/E367,IF(F367&lt;0,F367/E367,IF(E367&lt;0,1+((F367-E367)/F367),F367/E367))),IF(AND(F367&lt;0,E367&lt;0),(E367*-1)/(F367*-1),IF(F367&lt;0,(F367-E367)/F367,IF(E367&lt;0,-1+(F367-E367)/E367,IF(G367="Decreciente",1+(E367-F367)/E367,F367/E367))))),"N/A")</f>
        <v>1.9105779716466738</v>
      </c>
      <c r="I367" s="12">
        <f t="shared" si="15"/>
        <v>1.2</v>
      </c>
      <c r="J367" s="13" t="str">
        <f t="shared" si="14"/>
        <v>Sobresaliente</v>
      </c>
    </row>
    <row r="368" spans="1:10" x14ac:dyDescent="0.25">
      <c r="A368" s="5" t="s">
        <v>18</v>
      </c>
      <c r="B368" s="6">
        <v>44651</v>
      </c>
      <c r="C368" s="7" t="s">
        <v>27</v>
      </c>
      <c r="D368" s="7" t="s">
        <v>28</v>
      </c>
      <c r="E368" s="14">
        <v>4.6500000000000004</v>
      </c>
      <c r="F368" s="14">
        <v>4.8099999999999996</v>
      </c>
      <c r="G368" s="10" t="s">
        <v>13</v>
      </c>
      <c r="H368" s="11">
        <f>+IFERROR(IF(G368="Creciente",IF(AND(F368&lt;0,E368&lt;0),1-(F368-E368)/E368,IF(F368&lt;0,F368/E368,IF(E368&lt;0,1+((F368-E368)/F368),F368/E368))),IF(AND(F368&lt;0,E368&lt;0),(E368*-1)/(F368*-1),IF(F368&lt;0,(F368-E368)/F368,IF(E368&lt;0,-1+(F368-E368)/E368,IF(G368="Decreciente",1+(E368-F368)/E368,F368/E368))))),"N/A")</f>
        <v>1.0344086021505374</v>
      </c>
      <c r="I368" s="12">
        <f t="shared" si="15"/>
        <v>1.0344086021505374</v>
      </c>
      <c r="J368" s="13" t="str">
        <f t="shared" si="14"/>
        <v>Sobresaliente</v>
      </c>
    </row>
    <row r="369" spans="1:10" x14ac:dyDescent="0.25">
      <c r="A369" s="5" t="s">
        <v>19</v>
      </c>
      <c r="B369" s="6">
        <v>44651</v>
      </c>
      <c r="C369" s="7" t="s">
        <v>27</v>
      </c>
      <c r="D369" s="7" t="s">
        <v>28</v>
      </c>
      <c r="E369" s="9">
        <v>0.54</v>
      </c>
      <c r="F369" s="9">
        <v>0.75760000000000005</v>
      </c>
      <c r="G369" s="10" t="s">
        <v>13</v>
      </c>
      <c r="H369" s="11">
        <f>+IFERROR(IF(G369="Creciente",IF(AND(F369&lt;0,E369&lt;0),1-(F369-E369)/E369,IF(F369&lt;0,F369/E369,IF(E369&lt;0,1+((F369-E369)/F369),F369/E369))),IF(AND(F369&lt;0,E369&lt;0),(E369*-1)/(F369*-1),IF(F369&lt;0,(F369-E369)/F369,IF(E369&lt;0,-1+(F369-E369)/E369,IF(G369="Decreciente",1+(E369-F369)/E369,F369/E369))))),"N/A")</f>
        <v>1.402962962962963</v>
      </c>
      <c r="I369" s="12">
        <f t="shared" si="15"/>
        <v>1.2</v>
      </c>
      <c r="J369" s="13" t="str">
        <f t="shared" si="14"/>
        <v>Sobresaliente</v>
      </c>
    </row>
    <row r="370" spans="1:10" x14ac:dyDescent="0.25">
      <c r="A370" s="5" t="s">
        <v>20</v>
      </c>
      <c r="B370" s="6">
        <v>44651</v>
      </c>
      <c r="C370" s="7" t="s">
        <v>27</v>
      </c>
      <c r="D370" s="7" t="s">
        <v>28</v>
      </c>
      <c r="E370" s="9">
        <v>0.69769999999999999</v>
      </c>
      <c r="F370" s="9">
        <v>1.1311</v>
      </c>
      <c r="G370" s="10" t="s">
        <v>13</v>
      </c>
      <c r="H370" s="11">
        <f>+IFERROR(IF(G370="Creciente",IF(AND(F370&lt;0,E370&lt;0),1-(F370-E370)/E370,IF(F370&lt;0,F370/E370,IF(E370&lt;0,1+((F370-E370)/F370),F370/E370))),IF(AND(F370&lt;0,E370&lt;0),(E370*-1)/(F370*-1),IF(F370&lt;0,(F370-E370)/F370,IF(E370&lt;0,-1+(F370-E370)/E370,IF(G370="Decreciente",1+(E370-F370)/E370,F370/E370))))),"N/A")</f>
        <v>1.6211838899240361</v>
      </c>
      <c r="I370" s="12">
        <f t="shared" si="15"/>
        <v>1.2</v>
      </c>
      <c r="J370" s="13" t="str">
        <f t="shared" si="14"/>
        <v>Sobresaliente</v>
      </c>
    </row>
    <row r="371" spans="1:10" x14ac:dyDescent="0.25">
      <c r="A371" s="5" t="s">
        <v>21</v>
      </c>
      <c r="B371" s="6">
        <v>44651</v>
      </c>
      <c r="C371" s="7" t="s">
        <v>27</v>
      </c>
      <c r="D371" s="7" t="s">
        <v>28</v>
      </c>
      <c r="E371" s="9">
        <v>0.2029</v>
      </c>
      <c r="F371" s="9">
        <v>0.32819999999999999</v>
      </c>
      <c r="G371" s="10" t="s">
        <v>13</v>
      </c>
      <c r="H371" s="11">
        <f>+IFERROR(IF(G371="Creciente",IF(AND(F371&lt;0,E371&lt;0),1-(F371-E371)/E371,IF(F371&lt;0,F371/E371,IF(E371&lt;0,1+((F371-E371)/F371),F371/E371))),IF(AND(F371&lt;0,E371&lt;0),(E371*-1)/(F371*-1),IF(F371&lt;0,(F371-E371)/F371,IF(E371&lt;0,-1+(F371-E371)/E371,IF(G371="Decreciente",1+(E371-F371)/E371,F371/E371))))),"N/A")</f>
        <v>1.6175455889600789</v>
      </c>
      <c r="I371" s="12">
        <f t="shared" si="15"/>
        <v>1.2</v>
      </c>
      <c r="J371" s="13" t="str">
        <f t="shared" si="14"/>
        <v>Sobresaliente</v>
      </c>
    </row>
    <row r="372" spans="1:10" x14ac:dyDescent="0.25">
      <c r="A372" s="5" t="s">
        <v>10</v>
      </c>
      <c r="B372" s="6">
        <v>44651</v>
      </c>
      <c r="C372" s="7" t="s">
        <v>29</v>
      </c>
      <c r="D372" s="7" t="s">
        <v>28</v>
      </c>
      <c r="E372" s="22">
        <v>-0.01</v>
      </c>
      <c r="F372" s="9">
        <v>-1</v>
      </c>
      <c r="G372" s="7" t="s">
        <v>13</v>
      </c>
      <c r="H372" s="11">
        <f>+IFERROR(IF(G372="Creciente",IF(AND(F372&lt;0,E372&lt;0),1-(F372-E372)/E372,IF(F372&lt;0,F372/E372,IF(E372&lt;0,1+((F372-E372)/F372),F372/E372))),IF(AND(F372&lt;0,E372&lt;0),(E372*-1)/(F372*-1),IF(F372&lt;0,(F372-E372)/F372,IF(E372&lt;0,-1+(F372-E372)/E372,IF(G372="Decreciente",1+(E372-F372)/E372,F372/E372))))),"N/A")</f>
        <v>-98</v>
      </c>
      <c r="I372" s="12">
        <f t="shared" si="15"/>
        <v>0</v>
      </c>
      <c r="J372" s="13" t="str">
        <f t="shared" si="14"/>
        <v>Incumple</v>
      </c>
    </row>
    <row r="373" spans="1:10" x14ac:dyDescent="0.25">
      <c r="A373" s="5" t="s">
        <v>41</v>
      </c>
      <c r="B373" s="6">
        <v>44651</v>
      </c>
      <c r="C373" s="7" t="s">
        <v>29</v>
      </c>
      <c r="D373" s="7" t="s">
        <v>28</v>
      </c>
      <c r="E373" s="9">
        <v>1</v>
      </c>
      <c r="F373" s="9">
        <v>1.0633999999999999</v>
      </c>
      <c r="G373" s="10" t="s">
        <v>16</v>
      </c>
      <c r="H373" s="11">
        <f>+IFERROR(IF(G373="Creciente",IF(AND(F373&lt;0,E373&lt;0),1-(F373-E373)/E373,IF(F373&lt;0,F373/E373,IF(E373&lt;0,1+((F373-E373)/F373),F373/E373))),IF(AND(F373&lt;0,E373&lt;0),(E373*-1)/(F373*-1),IF(F373&lt;0,(F373-E373)/F373,IF(E373&lt;0,-1+(F373-E373)/E373,IF(G373="Decreciente",1+(E373-F373)/E373,F373/E373))))),"N/A")</f>
        <v>0.9366000000000001</v>
      </c>
      <c r="I373" s="12">
        <f t="shared" si="15"/>
        <v>0.9366000000000001</v>
      </c>
      <c r="J373" s="13" t="str">
        <f t="shared" si="14"/>
        <v>Tolerable</v>
      </c>
    </row>
    <row r="374" spans="1:10" x14ac:dyDescent="0.25">
      <c r="A374" s="5" t="s">
        <v>17</v>
      </c>
      <c r="B374" s="6">
        <v>44651</v>
      </c>
      <c r="C374" s="7" t="s">
        <v>29</v>
      </c>
      <c r="D374" s="7" t="s">
        <v>28</v>
      </c>
      <c r="E374" s="15">
        <v>0.01</v>
      </c>
      <c r="F374" s="9">
        <v>1</v>
      </c>
      <c r="G374" s="10" t="s">
        <v>16</v>
      </c>
      <c r="H374" s="11">
        <f>+IFERROR(IF(G374="Creciente",IF(AND(F374&lt;0,E374&lt;0),1-(F374-E374)/E374,IF(F374&lt;0,F374/E374,IF(E374&lt;0,1+((F374-E374)/F374),F374/E374))),IF(AND(F374&lt;0,E374&lt;0),(E374*-1)/(F374*-1),IF(F374&lt;0,(F374-E374)/F374,IF(E374&lt;0,-1+(F374-E374)/E374,IF(G374="Decreciente",1+(E374-F374)/E374,F374/E374))))),"N/A")</f>
        <v>-98</v>
      </c>
      <c r="I374" s="12">
        <f t="shared" si="15"/>
        <v>0</v>
      </c>
      <c r="J374" s="13" t="str">
        <f t="shared" si="14"/>
        <v>Incumple</v>
      </c>
    </row>
    <row r="375" spans="1:10" x14ac:dyDescent="0.25">
      <c r="A375" s="5" t="s">
        <v>18</v>
      </c>
      <c r="B375" s="6">
        <v>44651</v>
      </c>
      <c r="C375" s="7" t="s">
        <v>29</v>
      </c>
      <c r="D375" s="7" t="s">
        <v>28</v>
      </c>
      <c r="E375" s="14">
        <v>4.6500000000000004</v>
      </c>
      <c r="F375" s="14">
        <v>4.72</v>
      </c>
      <c r="G375" s="10" t="s">
        <v>13</v>
      </c>
      <c r="H375" s="11">
        <f>+IFERROR(IF(G375="Creciente",IF(AND(F375&lt;0,E375&lt;0),1-(F375-E375)/E375,IF(F375&lt;0,F375/E375,IF(E375&lt;0,1+((F375-E375)/F375),F375/E375))),IF(AND(F375&lt;0,E375&lt;0),(E375*-1)/(F375*-1),IF(F375&lt;0,(F375-E375)/F375,IF(E375&lt;0,-1+(F375-E375)/E375,IF(G375="Decreciente",1+(E375-F375)/E375,F375/E375))))),"N/A")</f>
        <v>1.0150537634408601</v>
      </c>
      <c r="I375" s="12">
        <f t="shared" si="15"/>
        <v>1.0150537634408601</v>
      </c>
      <c r="J375" s="13" t="str">
        <f t="shared" si="14"/>
        <v>Sobresaliente</v>
      </c>
    </row>
    <row r="376" spans="1:10" x14ac:dyDescent="0.25">
      <c r="A376" s="5" t="s">
        <v>19</v>
      </c>
      <c r="B376" s="6">
        <v>44651</v>
      </c>
      <c r="C376" s="7" t="s">
        <v>29</v>
      </c>
      <c r="D376" s="7" t="s">
        <v>28</v>
      </c>
      <c r="E376" s="9">
        <v>0.5</v>
      </c>
      <c r="F376" s="9">
        <v>0.55589999999999995</v>
      </c>
      <c r="G376" s="10" t="s">
        <v>13</v>
      </c>
      <c r="H376" s="11">
        <f>+IFERROR(IF(G376="Creciente",IF(AND(F376&lt;0,E376&lt;0),1-(F376-E376)/E376,IF(F376&lt;0,F376/E376,IF(E376&lt;0,1+((F376-E376)/F376),F376/E376))),IF(AND(F376&lt;0,E376&lt;0),(E376*-1)/(F376*-1),IF(F376&lt;0,(F376-E376)/F376,IF(E376&lt;0,-1+(F376-E376)/E376,IF(G376="Decreciente",1+(E376-F376)/E376,F376/E376))))),"N/A")</f>
        <v>1.1117999999999999</v>
      </c>
      <c r="I376" s="12">
        <f t="shared" si="15"/>
        <v>1.1117999999999999</v>
      </c>
      <c r="J376" s="13" t="str">
        <f t="shared" si="14"/>
        <v>Sobresaliente</v>
      </c>
    </row>
    <row r="377" spans="1:10" x14ac:dyDescent="0.25">
      <c r="A377" s="5" t="s">
        <v>20</v>
      </c>
      <c r="B377" s="6">
        <v>44651</v>
      </c>
      <c r="C377" s="7" t="s">
        <v>29</v>
      </c>
      <c r="D377" s="7" t="s">
        <v>28</v>
      </c>
      <c r="E377" s="9">
        <v>-1</v>
      </c>
      <c r="F377" s="9">
        <v>-0.91469999999999996</v>
      </c>
      <c r="G377" s="10" t="s">
        <v>13</v>
      </c>
      <c r="H377" s="11">
        <f>+IFERROR(IF(G377="Creciente",IF(AND(F377&lt;0,E377&lt;0),1-(F377-E377)/E377,IF(F377&lt;0,F377/E377,IF(E377&lt;0,1+((F377-E377)/F377),F377/E377))),IF(AND(F377&lt;0,E377&lt;0),(E377*-1)/(F377*-1),IF(F377&lt;0,(F377-E377)/F377,IF(E377&lt;0,-1+(F377-E377)/E377,IF(G377="Decreciente",1+(E377-F377)/E377,F377/E377))))),"N/A")</f>
        <v>1.0853000000000002</v>
      </c>
      <c r="I377" s="12">
        <f t="shared" si="15"/>
        <v>1.0853000000000002</v>
      </c>
      <c r="J377" s="13" t="str">
        <f t="shared" si="14"/>
        <v>Sobresaliente</v>
      </c>
    </row>
    <row r="378" spans="1:10" x14ac:dyDescent="0.25">
      <c r="A378" s="5" t="s">
        <v>21</v>
      </c>
      <c r="B378" s="6">
        <v>44651</v>
      </c>
      <c r="C378" s="7" t="s">
        <v>29</v>
      </c>
      <c r="D378" s="7" t="s">
        <v>28</v>
      </c>
      <c r="E378" s="15">
        <v>-0.01</v>
      </c>
      <c r="F378" s="9">
        <v>0</v>
      </c>
      <c r="G378" s="7" t="s">
        <v>13</v>
      </c>
      <c r="H378" s="11" t="str">
        <f>+IFERROR(IF(G378="Creciente",IF(AND(F378&lt;0,E378&lt;0),1-(F378-E378)/E378,IF(F378&lt;0,F378/E378,IF(E378&lt;0,1+((F378-E378)/F378),F378/E378))),IF(AND(F378&lt;0,E378&lt;0),(E378*-1)/(F378*-1),IF(F378&lt;0,(F378-E378)/F378,IF(E378&lt;0,-1+(F378-E378)/E378,IF(G378="Decreciente",1+(E378-F378)/E378,F378/E378))))),"N/A")</f>
        <v>N/A</v>
      </c>
      <c r="I378" s="12">
        <f t="shared" si="15"/>
        <v>1.2</v>
      </c>
      <c r="J378" s="13" t="str">
        <f t="shared" si="14"/>
        <v>Sobresaliente</v>
      </c>
    </row>
    <row r="379" spans="1:10" x14ac:dyDescent="0.25">
      <c r="A379" s="5" t="s">
        <v>10</v>
      </c>
      <c r="B379" s="6">
        <v>44651</v>
      </c>
      <c r="C379" s="7" t="s">
        <v>30</v>
      </c>
      <c r="D379" s="7" t="s">
        <v>28</v>
      </c>
      <c r="E379" s="8">
        <v>1.1934</v>
      </c>
      <c r="F379" s="9">
        <v>3.3359999999999999</v>
      </c>
      <c r="G379" s="10" t="s">
        <v>13</v>
      </c>
      <c r="H379" s="11">
        <f>+IFERROR(IF(G379="Creciente",IF(AND(F379&lt;0,E379&lt;0),1-(F379-E379)/E379,IF(F379&lt;0,F379/E379,IF(E379&lt;0,1+((F379-E379)/F379),F379/E379))),IF(AND(F379&lt;0,E379&lt;0),(E379*-1)/(F379*-1),IF(F379&lt;0,(F379-E379)/F379,IF(E379&lt;0,-1+(F379-E379)/E379,IF(G379="Decreciente",1+(E379-F379)/E379,F379/E379))))),"N/A")</f>
        <v>2.7953745600804423</v>
      </c>
      <c r="I379" s="12">
        <f t="shared" si="15"/>
        <v>1.2</v>
      </c>
      <c r="J379" s="13" t="str">
        <f t="shared" si="14"/>
        <v>Sobresaliente</v>
      </c>
    </row>
    <row r="380" spans="1:10" x14ac:dyDescent="0.25">
      <c r="A380" s="5" t="s">
        <v>41</v>
      </c>
      <c r="B380" s="6">
        <v>44651</v>
      </c>
      <c r="C380" s="7" t="s">
        <v>30</v>
      </c>
      <c r="D380" s="7" t="s">
        <v>28</v>
      </c>
      <c r="E380" s="9">
        <v>1</v>
      </c>
      <c r="F380" s="9">
        <v>0.87229999999999996</v>
      </c>
      <c r="G380" s="10" t="s">
        <v>16</v>
      </c>
      <c r="H380" s="11">
        <f>+IFERROR(IF(G380="Creciente",IF(AND(F380&lt;0,E380&lt;0),1-(F380-E380)/E380,IF(F380&lt;0,F380/E380,IF(E380&lt;0,1+((F380-E380)/F380),F380/E380))),IF(AND(F380&lt;0,E380&lt;0),(E380*-1)/(F380*-1),IF(F380&lt;0,(F380-E380)/F380,IF(E380&lt;0,-1+(F380-E380)/E380,IF(G380="Decreciente",1+(E380-F380)/E380,F380/E380))))),"N/A")</f>
        <v>1.1276999999999999</v>
      </c>
      <c r="I380" s="12">
        <f t="shared" si="15"/>
        <v>1.1276999999999999</v>
      </c>
      <c r="J380" s="13" t="str">
        <f t="shared" si="14"/>
        <v>Sobresaliente</v>
      </c>
    </row>
    <row r="381" spans="1:10" x14ac:dyDescent="0.25">
      <c r="A381" s="5" t="s">
        <v>17</v>
      </c>
      <c r="B381" s="6">
        <v>44651</v>
      </c>
      <c r="C381" s="7" t="s">
        <v>30</v>
      </c>
      <c r="D381" s="7" t="s">
        <v>28</v>
      </c>
      <c r="E381" s="9">
        <v>0.3221</v>
      </c>
      <c r="F381" s="9">
        <v>1.6899999999999998E-2</v>
      </c>
      <c r="G381" s="10" t="s">
        <v>16</v>
      </c>
      <c r="H381" s="11">
        <f>+IFERROR(IF(G381="Creciente",IF(AND(F381&lt;0,E381&lt;0),1-(F381-E381)/E381,IF(F381&lt;0,F381/E381,IF(E381&lt;0,1+((F381-E381)/F381),F381/E381))),IF(AND(F381&lt;0,E381&lt;0),(E381*-1)/(F381*-1),IF(F381&lt;0,(F381-E381)/F381,IF(E381&lt;0,-1+(F381-E381)/E381,IF(G381="Decreciente",1+(E381-F381)/E381,F381/E381))))),"N/A")</f>
        <v>1.947531822415399</v>
      </c>
      <c r="I381" s="12">
        <f t="shared" si="15"/>
        <v>1.2</v>
      </c>
      <c r="J381" s="13" t="str">
        <f t="shared" si="14"/>
        <v>Sobresaliente</v>
      </c>
    </row>
    <row r="382" spans="1:10" x14ac:dyDescent="0.25">
      <c r="A382" s="5" t="s">
        <v>18</v>
      </c>
      <c r="B382" s="6">
        <v>44651</v>
      </c>
      <c r="C382" s="7" t="s">
        <v>30</v>
      </c>
      <c r="D382" s="7" t="s">
        <v>28</v>
      </c>
      <c r="E382" s="14">
        <v>4.6500000000000004</v>
      </c>
      <c r="F382" s="14">
        <v>4.8</v>
      </c>
      <c r="G382" s="7" t="s">
        <v>13</v>
      </c>
      <c r="H382" s="11">
        <f>+IFERROR(IF(G382="Creciente",IF(AND(F382&lt;0,E382&lt;0),1-(F382-E382)/E382,IF(F382&lt;0,F382/E382,IF(E382&lt;0,1+((F382-E382)/F382),F382/E382))),IF(AND(F382&lt;0,E382&lt;0),(E382*-1)/(F382*-1),IF(F382&lt;0,(F382-E382)/F382,IF(E382&lt;0,-1+(F382-E382)/E382,IF(G382="Decreciente",1+(E382-F382)/E382,F382/E382))))),"N/A")</f>
        <v>1.032258064516129</v>
      </c>
      <c r="I382" s="12">
        <f t="shared" si="15"/>
        <v>1.032258064516129</v>
      </c>
      <c r="J382" s="13" t="str">
        <f t="shared" si="14"/>
        <v>Sobresaliente</v>
      </c>
    </row>
    <row r="383" spans="1:10" x14ac:dyDescent="0.25">
      <c r="A383" s="5" t="s">
        <v>19</v>
      </c>
      <c r="B383" s="6">
        <v>44651</v>
      </c>
      <c r="C383" s="7" t="s">
        <v>30</v>
      </c>
      <c r="D383" s="7" t="s">
        <v>28</v>
      </c>
      <c r="E383" s="9">
        <v>0.54</v>
      </c>
      <c r="F383" s="9">
        <v>0.79259999999999997</v>
      </c>
      <c r="G383" s="7" t="s">
        <v>13</v>
      </c>
      <c r="H383" s="11">
        <f>+IFERROR(IF(G383="Creciente",IF(AND(F383&lt;0,E383&lt;0),1-(F383-E383)/E383,IF(F383&lt;0,F383/E383,IF(E383&lt;0,1+((F383-E383)/F383),F383/E383))),IF(AND(F383&lt;0,E383&lt;0),(E383*-1)/(F383*-1),IF(F383&lt;0,(F383-E383)/F383,IF(E383&lt;0,-1+(F383-E383)/E383,IF(G383="Decreciente",1+(E383-F383)/E383,F383/E383))))),"N/A")</f>
        <v>1.4677777777777776</v>
      </c>
      <c r="I383" s="12">
        <f t="shared" si="15"/>
        <v>1.2</v>
      </c>
      <c r="J383" s="13" t="str">
        <f t="shared" si="14"/>
        <v>Sobresaliente</v>
      </c>
    </row>
    <row r="384" spans="1:10" x14ac:dyDescent="0.25">
      <c r="A384" s="5" t="s">
        <v>20</v>
      </c>
      <c r="B384" s="6">
        <v>44651</v>
      </c>
      <c r="C384" s="7" t="s">
        <v>30</v>
      </c>
      <c r="D384" s="7" t="s">
        <v>28</v>
      </c>
      <c r="E384" s="9">
        <v>0.89480000000000004</v>
      </c>
      <c r="F384" s="9">
        <v>1.2405999999999999</v>
      </c>
      <c r="G384" s="7" t="s">
        <v>13</v>
      </c>
      <c r="H384" s="11">
        <f>+IFERROR(IF(G384="Creciente",IF(AND(F384&lt;0,E384&lt;0),1-(F384-E384)/E384,IF(F384&lt;0,F384/E384,IF(E384&lt;0,1+((F384-E384)/F384),F384/E384))),IF(AND(F384&lt;0,E384&lt;0),(E384*-1)/(F384*-1),IF(F384&lt;0,(F384-E384)/F384,IF(E384&lt;0,-1+(F384-E384)/E384,IF(G384="Decreciente",1+(E384-F384)/E384,F384/E384))))),"N/A")</f>
        <v>1.3864550737594992</v>
      </c>
      <c r="I384" s="12">
        <f t="shared" si="15"/>
        <v>1.2</v>
      </c>
      <c r="J384" s="13" t="str">
        <f t="shared" si="14"/>
        <v>Sobresaliente</v>
      </c>
    </row>
    <row r="385" spans="1:10" x14ac:dyDescent="0.25">
      <c r="A385" s="5" t="s">
        <v>21</v>
      </c>
      <c r="B385" s="6">
        <v>44651</v>
      </c>
      <c r="C385" s="7" t="s">
        <v>30</v>
      </c>
      <c r="D385" s="7" t="s">
        <v>28</v>
      </c>
      <c r="E385" s="9">
        <v>0.3367</v>
      </c>
      <c r="F385" s="9">
        <v>0.37809999999999999</v>
      </c>
      <c r="G385" s="7" t="s">
        <v>13</v>
      </c>
      <c r="H385" s="11">
        <f>+IFERROR(IF(G385="Creciente",IF(AND(F385&lt;0,E385&lt;0),1-(F385-E385)/E385,IF(F385&lt;0,F385/E385,IF(E385&lt;0,1+((F385-E385)/F385),F385/E385))),IF(AND(F385&lt;0,E385&lt;0),(E385*-1)/(F385*-1),IF(F385&lt;0,(F385-E385)/F385,IF(E385&lt;0,-1+(F385-E385)/E385,IF(G385="Decreciente",1+(E385-F385)/E385,F385/E385))))),"N/A")</f>
        <v>1.1229581229581229</v>
      </c>
      <c r="I385" s="12">
        <f t="shared" si="15"/>
        <v>1.1229581229581229</v>
      </c>
      <c r="J385" s="13" t="str">
        <f t="shared" si="14"/>
        <v>Sobresaliente</v>
      </c>
    </row>
    <row r="386" spans="1:10" x14ac:dyDescent="0.25">
      <c r="A386" s="5" t="s">
        <v>10</v>
      </c>
      <c r="B386" s="6">
        <v>44651</v>
      </c>
      <c r="C386" s="7" t="s">
        <v>31</v>
      </c>
      <c r="D386" s="7" t="s">
        <v>28</v>
      </c>
      <c r="E386" s="9">
        <v>0.84430000000000005</v>
      </c>
      <c r="F386" s="9">
        <v>0.62839999999999996</v>
      </c>
      <c r="G386" s="7" t="s">
        <v>13</v>
      </c>
      <c r="H386" s="11">
        <f>+IFERROR(IF(G386="Creciente",IF(AND(F386&lt;0,E386&lt;0),1-(F386-E386)/E386,IF(F386&lt;0,F386/E386,IF(E386&lt;0,1+((F386-E386)/F386),F386/E386))),IF(AND(F386&lt;0,E386&lt;0),(E386*-1)/(F386*-1),IF(F386&lt;0,(F386-E386)/F386,IF(E386&lt;0,-1+(F386-E386)/E386,IF(G386="Decreciente",1+(E386-F386)/E386,F386/E386))))),"N/A")</f>
        <v>0.74428520668008991</v>
      </c>
      <c r="I386" s="12">
        <f t="shared" si="15"/>
        <v>0.74428520668008991</v>
      </c>
      <c r="J386" s="13" t="str">
        <f t="shared" si="14"/>
        <v>Incumple</v>
      </c>
    </row>
    <row r="387" spans="1:10" x14ac:dyDescent="0.25">
      <c r="A387" s="5" t="s">
        <v>14</v>
      </c>
      <c r="B387" s="6">
        <v>44651</v>
      </c>
      <c r="C387" s="7" t="s">
        <v>31</v>
      </c>
      <c r="D387" s="7" t="s">
        <v>28</v>
      </c>
      <c r="E387" s="9">
        <v>-0.1419</v>
      </c>
      <c r="F387" s="9">
        <v>-5.4300000000000001E-2</v>
      </c>
      <c r="G387" s="7" t="s">
        <v>13</v>
      </c>
      <c r="H387" s="11">
        <f>+IFERROR(IF(G387="Creciente",IF(AND(F387&lt;0,E387&lt;0),1-(F387-E387)/E387,IF(F387&lt;0,F387/E387,IF(E387&lt;0,1+((F387-E387)/F387),F387/E387))),IF(AND(F387&lt;0,E387&lt;0),(E387*-1)/(F387*-1),IF(F387&lt;0,(F387-E387)/F387,IF(E387&lt;0,-1+(F387-E387)/E387,IF(G387="Decreciente",1+(E387-F387)/E387,F387/E387))))),"N/A")</f>
        <v>1.617336152219873</v>
      </c>
      <c r="I387" s="12">
        <f t="shared" si="15"/>
        <v>1.2</v>
      </c>
      <c r="J387" s="13" t="str">
        <f t="shared" si="14"/>
        <v>Sobresaliente</v>
      </c>
    </row>
    <row r="388" spans="1:10" x14ac:dyDescent="0.25">
      <c r="A388" s="5" t="s">
        <v>41</v>
      </c>
      <c r="B388" s="6">
        <v>44651</v>
      </c>
      <c r="C388" s="7" t="s">
        <v>31</v>
      </c>
      <c r="D388" s="7" t="s">
        <v>28</v>
      </c>
      <c r="E388" s="9">
        <v>1</v>
      </c>
      <c r="F388" s="9">
        <v>0.83660000000000001</v>
      </c>
      <c r="G388" s="7" t="s">
        <v>16</v>
      </c>
      <c r="H388" s="11">
        <f>+IFERROR(IF(G388="Creciente",IF(AND(F388&lt;0,E388&lt;0),1-(F388-E388)/E388,IF(F388&lt;0,F388/E388,IF(E388&lt;0,1+((F388-E388)/F388),F388/E388))),IF(AND(F388&lt;0,E388&lt;0),(E388*-1)/(F388*-1),IF(F388&lt;0,(F388-E388)/F388,IF(E388&lt;0,-1+(F388-E388)/E388,IF(G388="Decreciente",1+(E388-F388)/E388,F388/E388))))),"N/A")</f>
        <v>1.1634</v>
      </c>
      <c r="I388" s="12">
        <f t="shared" si="15"/>
        <v>1.1634</v>
      </c>
      <c r="J388" s="13" t="str">
        <f t="shared" si="14"/>
        <v>Sobresaliente</v>
      </c>
    </row>
    <row r="389" spans="1:10" x14ac:dyDescent="0.25">
      <c r="A389" s="5" t="s">
        <v>18</v>
      </c>
      <c r="B389" s="6">
        <v>44651</v>
      </c>
      <c r="C389" s="7" t="s">
        <v>31</v>
      </c>
      <c r="D389" s="7" t="s">
        <v>28</v>
      </c>
      <c r="E389" s="14">
        <v>4.6500000000000004</v>
      </c>
      <c r="F389" s="14">
        <v>4.8099999999999996</v>
      </c>
      <c r="G389" s="7" t="s">
        <v>13</v>
      </c>
      <c r="H389" s="11">
        <f>+IFERROR(IF(G389="Creciente",IF(AND(F389&lt;0,E389&lt;0),1-(F389-E389)/E389,IF(F389&lt;0,F389/E389,IF(E389&lt;0,1+((F389-E389)/F389),F389/E389))),IF(AND(F389&lt;0,E389&lt;0),(E389*-1)/(F389*-1),IF(F389&lt;0,(F389-E389)/F389,IF(E389&lt;0,-1+(F389-E389)/E389,IF(G389="Decreciente",1+(E389-F389)/E389,F389/E389))))),"N/A")</f>
        <v>1.0344086021505374</v>
      </c>
      <c r="I389" s="12">
        <f t="shared" si="15"/>
        <v>1.0344086021505374</v>
      </c>
      <c r="J389" s="13" t="str">
        <f t="shared" si="14"/>
        <v>Sobresaliente</v>
      </c>
    </row>
    <row r="390" spans="1:10" x14ac:dyDescent="0.25">
      <c r="A390" s="5" t="s">
        <v>19</v>
      </c>
      <c r="B390" s="6">
        <v>44651</v>
      </c>
      <c r="C390" s="7" t="s">
        <v>31</v>
      </c>
      <c r="D390" s="7" t="s">
        <v>28</v>
      </c>
      <c r="E390" s="9">
        <v>0.54</v>
      </c>
      <c r="F390" s="9">
        <v>0.73099999999999998</v>
      </c>
      <c r="G390" s="7" t="s">
        <v>13</v>
      </c>
      <c r="H390" s="11">
        <f>+IFERROR(IF(G390="Creciente",IF(AND(F390&lt;0,E390&lt;0),1-(F390-E390)/E390,IF(F390&lt;0,F390/E390,IF(E390&lt;0,1+((F390-E390)/F390),F390/E390))),IF(AND(F390&lt;0,E390&lt;0),(E390*-1)/(F390*-1),IF(F390&lt;0,(F390-E390)/F390,IF(E390&lt;0,-1+(F390-E390)/E390,IF(G390="Decreciente",1+(E390-F390)/E390,F390/E390))))),"N/A")</f>
        <v>1.3537037037037036</v>
      </c>
      <c r="I390" s="12">
        <f t="shared" si="15"/>
        <v>1.2</v>
      </c>
      <c r="J390" s="13" t="str">
        <f t="shared" si="14"/>
        <v>Sobresaliente</v>
      </c>
    </row>
    <row r="391" spans="1:10" x14ac:dyDescent="0.25">
      <c r="A391" s="5" t="s">
        <v>20</v>
      </c>
      <c r="B391" s="6">
        <v>44651</v>
      </c>
      <c r="C391" s="7" t="s">
        <v>31</v>
      </c>
      <c r="D391" s="7" t="s">
        <v>28</v>
      </c>
      <c r="E391" s="9">
        <v>0.76449999999999996</v>
      </c>
      <c r="F391" s="9">
        <v>1.8214999999999999</v>
      </c>
      <c r="G391" s="7" t="s">
        <v>13</v>
      </c>
      <c r="H391" s="11">
        <f>+IFERROR(IF(G391="Creciente",IF(AND(F391&lt;0,E391&lt;0),1-(F391-E391)/E391,IF(F391&lt;0,F391/E391,IF(E391&lt;0,1+((F391-E391)/F391),F391/E391))),IF(AND(F391&lt;0,E391&lt;0),(E391*-1)/(F391*-1),IF(F391&lt;0,(F391-E391)/F391,IF(E391&lt;0,-1+(F391-E391)/E391,IF(G391="Decreciente",1+(E391-F391)/E391,F391/E391))))),"N/A")</f>
        <v>2.3826030085022891</v>
      </c>
      <c r="I391" s="12">
        <f t="shared" si="15"/>
        <v>1.2</v>
      </c>
      <c r="J391" s="13" t="str">
        <f t="shared" ref="J391:J454" si="16">+IF(H391&lt;79.99999%,"Incumple",IF(AND(H391&gt;=80%,H391&lt;94.999999%),"Tolerable",IF(AND(H391&gt;=95%,H391&lt;100%),"Satisfactorio","Sobresaliente")))</f>
        <v>Sobresaliente</v>
      </c>
    </row>
    <row r="392" spans="1:10" x14ac:dyDescent="0.25">
      <c r="A392" s="5" t="s">
        <v>21</v>
      </c>
      <c r="B392" s="6">
        <v>44651</v>
      </c>
      <c r="C392" s="7" t="s">
        <v>31</v>
      </c>
      <c r="D392" s="7" t="s">
        <v>28</v>
      </c>
      <c r="E392" s="9">
        <v>0.2029</v>
      </c>
      <c r="F392" s="9">
        <v>0.1467</v>
      </c>
      <c r="G392" s="7" t="s">
        <v>13</v>
      </c>
      <c r="H392" s="11">
        <f>+IFERROR(IF(G392="Creciente",IF(AND(F392&lt;0,E392&lt;0),1-(F392-E392)/E392,IF(F392&lt;0,F392/E392,IF(E392&lt;0,1+((F392-E392)/F392),F392/E392))),IF(AND(F392&lt;0,E392&lt;0),(E392*-1)/(F392*-1),IF(F392&lt;0,(F392-E392)/F392,IF(E392&lt;0,-1+(F392-E392)/E392,IF(G392="Decreciente",1+(E392-F392)/E392,F392/E392))))),"N/A")</f>
        <v>0.72301626416954168</v>
      </c>
      <c r="I392" s="12">
        <f t="shared" si="15"/>
        <v>0.72301626416954168</v>
      </c>
      <c r="J392" s="13" t="str">
        <f t="shared" si="16"/>
        <v>Incumple</v>
      </c>
    </row>
    <row r="393" spans="1:10" x14ac:dyDescent="0.25">
      <c r="A393" s="5" t="s">
        <v>10</v>
      </c>
      <c r="B393" s="6">
        <v>44651</v>
      </c>
      <c r="C393" s="7" t="s">
        <v>32</v>
      </c>
      <c r="D393" s="7" t="s">
        <v>28</v>
      </c>
      <c r="E393" s="18">
        <v>-0.67320000000000002</v>
      </c>
      <c r="F393" s="18">
        <v>0.3589</v>
      </c>
      <c r="G393" s="7" t="s">
        <v>13</v>
      </c>
      <c r="H393" s="11">
        <f>+IFERROR(IF(G393="Creciente",IF(AND(F393&lt;0,E393&lt;0),1-(F393-E393)/E393,IF(F393&lt;0,F393/E393,IF(E393&lt;0,1+((F393-E393)/F393),F393/E393))),IF(AND(F393&lt;0,E393&lt;0),(E393*-1)/(F393*-1),IF(F393&lt;0,(F393-E393)/F393,IF(E393&lt;0,-1+(F393-E393)/E393,IF(G393="Decreciente",1+(E393-F393)/E393,F393/E393))))),"N/A")</f>
        <v>3.8757314015045976</v>
      </c>
      <c r="I393" s="12">
        <f t="shared" si="15"/>
        <v>1.2</v>
      </c>
      <c r="J393" s="13" t="str">
        <f t="shared" si="16"/>
        <v>Sobresaliente</v>
      </c>
    </row>
    <row r="394" spans="1:10" x14ac:dyDescent="0.25">
      <c r="A394" s="5" t="s">
        <v>41</v>
      </c>
      <c r="B394" s="6">
        <v>44651</v>
      </c>
      <c r="C394" s="7" t="s">
        <v>32</v>
      </c>
      <c r="D394" s="7" t="s">
        <v>28</v>
      </c>
      <c r="E394" s="9">
        <v>1</v>
      </c>
      <c r="F394" s="9">
        <v>0.93530000000000002</v>
      </c>
      <c r="G394" s="10" t="s">
        <v>16</v>
      </c>
      <c r="H394" s="11">
        <f>+IFERROR(IF(G394="Creciente",IF(AND(F394&lt;0,E394&lt;0),1-(F394-E394)/E394,IF(F394&lt;0,F394/E394,IF(E394&lt;0,1+((F394-E394)/F394),F394/E394))),IF(AND(F394&lt;0,E394&lt;0),(E394*-1)/(F394*-1),IF(F394&lt;0,(F394-E394)/F394,IF(E394&lt;0,-1+(F394-E394)/E394,IF(G394="Decreciente",1+(E394-F394)/E394,F394/E394))))),"N/A")</f>
        <v>1.0647</v>
      </c>
      <c r="I394" s="12">
        <f t="shared" si="15"/>
        <v>1.0647</v>
      </c>
      <c r="J394" s="13" t="str">
        <f t="shared" si="16"/>
        <v>Sobresaliente</v>
      </c>
    </row>
    <row r="395" spans="1:10" x14ac:dyDescent="0.25">
      <c r="A395" s="5" t="s">
        <v>17</v>
      </c>
      <c r="B395" s="6">
        <v>44651</v>
      </c>
      <c r="C395" s="7" t="s">
        <v>32</v>
      </c>
      <c r="D395" s="7" t="s">
        <v>28</v>
      </c>
      <c r="E395" s="9">
        <v>0.96009999999999995</v>
      </c>
      <c r="F395" s="9">
        <v>0.81389999999999996</v>
      </c>
      <c r="G395" s="10" t="s">
        <v>16</v>
      </c>
      <c r="H395" s="11">
        <f>+IFERROR(IF(G395="Creciente",IF(AND(F395&lt;0,E395&lt;0),1-(F395-E395)/E395,IF(F395&lt;0,F395/E395,IF(E395&lt;0,1+((F395-E395)/F395),F395/E395))),IF(AND(F395&lt;0,E395&lt;0),(E395*-1)/(F395*-1),IF(F395&lt;0,(F395-E395)/F395,IF(E395&lt;0,-1+(F395-E395)/E395,IF(G395="Decreciente",1+(E395-F395)/E395,F395/E395))))),"N/A")</f>
        <v>1.1522758046036872</v>
      </c>
      <c r="I395" s="12">
        <f t="shared" si="15"/>
        <v>1.1522758046036872</v>
      </c>
      <c r="J395" s="13" t="str">
        <f t="shared" si="16"/>
        <v>Sobresaliente</v>
      </c>
    </row>
    <row r="396" spans="1:10" x14ac:dyDescent="0.25">
      <c r="A396" s="5" t="s">
        <v>18</v>
      </c>
      <c r="B396" s="6">
        <v>44651</v>
      </c>
      <c r="C396" s="7" t="s">
        <v>32</v>
      </c>
      <c r="D396" s="7" t="s">
        <v>28</v>
      </c>
      <c r="E396" s="14">
        <v>4.6500000000000004</v>
      </c>
      <c r="F396" s="14">
        <v>4.76</v>
      </c>
      <c r="G396" s="7" t="s">
        <v>13</v>
      </c>
      <c r="H396" s="11">
        <f>+IFERROR(IF(G396="Creciente",IF(AND(F396&lt;0,E396&lt;0),1-(F396-E396)/E396,IF(F396&lt;0,F396/E396,IF(E396&lt;0,1+((F396-E396)/F396),F396/E396))),IF(AND(F396&lt;0,E396&lt;0),(E396*-1)/(F396*-1),IF(F396&lt;0,(F396-E396)/F396,IF(E396&lt;0,-1+(F396-E396)/E396,IF(G396="Decreciente",1+(E396-F396)/E396,F396/E396))))),"N/A")</f>
        <v>1.0236559139784944</v>
      </c>
      <c r="I396" s="12">
        <f t="shared" si="15"/>
        <v>1.0236559139784944</v>
      </c>
      <c r="J396" s="13" t="str">
        <f t="shared" si="16"/>
        <v>Sobresaliente</v>
      </c>
    </row>
    <row r="397" spans="1:10" x14ac:dyDescent="0.25">
      <c r="A397" s="5" t="s">
        <v>19</v>
      </c>
      <c r="B397" s="6">
        <v>44651</v>
      </c>
      <c r="C397" s="7" t="s">
        <v>32</v>
      </c>
      <c r="D397" s="7" t="s">
        <v>28</v>
      </c>
      <c r="E397" s="9">
        <v>0.54</v>
      </c>
      <c r="F397" s="9">
        <v>0.71819999999999995</v>
      </c>
      <c r="G397" s="7" t="s">
        <v>13</v>
      </c>
      <c r="H397" s="11">
        <f>+IFERROR(IF(G397="Creciente",IF(AND(F397&lt;0,E397&lt;0),1-(F397-E397)/E397,IF(F397&lt;0,F397/E397,IF(E397&lt;0,1+((F397-E397)/F397),F397/E397))),IF(AND(F397&lt;0,E397&lt;0),(E397*-1)/(F397*-1),IF(F397&lt;0,(F397-E397)/F397,IF(E397&lt;0,-1+(F397-E397)/E397,IF(G397="Decreciente",1+(E397-F397)/E397,F397/E397))))),"N/A")</f>
        <v>1.3299999999999998</v>
      </c>
      <c r="I397" s="12">
        <f t="shared" si="15"/>
        <v>1.2</v>
      </c>
      <c r="J397" s="13" t="str">
        <f t="shared" si="16"/>
        <v>Sobresaliente</v>
      </c>
    </row>
    <row r="398" spans="1:10" x14ac:dyDescent="0.25">
      <c r="A398" s="5" t="s">
        <v>20</v>
      </c>
      <c r="B398" s="6">
        <v>44651</v>
      </c>
      <c r="C398" s="7" t="s">
        <v>32</v>
      </c>
      <c r="D398" s="7" t="s">
        <v>28</v>
      </c>
      <c r="E398" s="9">
        <v>-0.27339999999999998</v>
      </c>
      <c r="F398" s="9">
        <v>-0.27479999999999999</v>
      </c>
      <c r="G398" s="7" t="s">
        <v>13</v>
      </c>
      <c r="H398" s="11">
        <f>+IFERROR(IF(G398="Creciente",IF(AND(F398&lt;0,E398&lt;0),1-(F398-E398)/E398,IF(F398&lt;0,F398/E398,IF(E398&lt;0,1+((F398-E398)/F398),F398/E398))),IF(AND(F398&lt;0,E398&lt;0),(E398*-1)/(F398*-1),IF(F398&lt;0,(F398-E398)/F398,IF(E398&lt;0,-1+(F398-E398)/E398,IF(G398="Decreciente",1+(E398-F398)/E398,F398/E398))))),"N/A")</f>
        <v>0.99487929773226036</v>
      </c>
      <c r="I398" s="12">
        <f t="shared" si="15"/>
        <v>0.99487929773226036</v>
      </c>
      <c r="J398" s="13" t="str">
        <f t="shared" si="16"/>
        <v>Satisfactorio</v>
      </c>
    </row>
    <row r="399" spans="1:10" x14ac:dyDescent="0.25">
      <c r="A399" s="5" t="s">
        <v>21</v>
      </c>
      <c r="B399" s="6">
        <v>44651</v>
      </c>
      <c r="C399" s="7" t="s">
        <v>32</v>
      </c>
      <c r="D399" s="7" t="s">
        <v>28</v>
      </c>
      <c r="E399" s="9">
        <v>4.3E-3</v>
      </c>
      <c r="F399" s="9">
        <v>3.3E-3</v>
      </c>
      <c r="G399" s="7" t="s">
        <v>13</v>
      </c>
      <c r="H399" s="11">
        <f>+IFERROR(IF(G399="Creciente",IF(AND(F399&lt;0,E399&lt;0),1-(F399-E399)/E399,IF(F399&lt;0,F399/E399,IF(E399&lt;0,1+((F399-E399)/F399),F399/E399))),IF(AND(F399&lt;0,E399&lt;0),(E399*-1)/(F399*-1),IF(F399&lt;0,(F399-E399)/F399,IF(E399&lt;0,-1+(F399-E399)/E399,IF(G399="Decreciente",1+(E399-F399)/E399,F399/E399))))),"N/A")</f>
        <v>0.76744186046511631</v>
      </c>
      <c r="I399" s="12">
        <f t="shared" si="15"/>
        <v>0.76744186046511631</v>
      </c>
      <c r="J399" s="13" t="str">
        <f t="shared" si="16"/>
        <v>Incumple</v>
      </c>
    </row>
    <row r="400" spans="1:10" x14ac:dyDescent="0.25">
      <c r="A400" s="5" t="s">
        <v>10</v>
      </c>
      <c r="B400" s="6">
        <v>44651</v>
      </c>
      <c r="C400" s="7" t="s">
        <v>33</v>
      </c>
      <c r="D400" s="7" t="s">
        <v>28</v>
      </c>
      <c r="E400" s="9">
        <v>-0.4551</v>
      </c>
      <c r="F400" s="9">
        <v>0.22289999999999999</v>
      </c>
      <c r="G400" s="7" t="s">
        <v>13</v>
      </c>
      <c r="H400" s="11">
        <f>+IFERROR(IF(G400="Creciente",IF(AND(F400&lt;0,E400&lt;0),1-(F400-E400)/E400,IF(F400&lt;0,F400/E400,IF(E400&lt;0,1+((F400-E400)/F400),F400/E400))),IF(AND(F400&lt;0,E400&lt;0),(E400*-1)/(F400*-1),IF(F400&lt;0,(F400-E400)/F400,IF(E400&lt;0,-1+(F400-E400)/E400,IF(G400="Decreciente",1+(E400-F400)/E400,F400/E400))))),"N/A")</f>
        <v>4.0417227456258411</v>
      </c>
      <c r="I400" s="12">
        <f t="shared" si="15"/>
        <v>1.2</v>
      </c>
      <c r="J400" s="13" t="str">
        <f t="shared" si="16"/>
        <v>Sobresaliente</v>
      </c>
    </row>
    <row r="401" spans="1:10" x14ac:dyDescent="0.25">
      <c r="A401" s="5" t="s">
        <v>41</v>
      </c>
      <c r="B401" s="6">
        <v>44651</v>
      </c>
      <c r="C401" s="7" t="s">
        <v>33</v>
      </c>
      <c r="D401" s="7" t="s">
        <v>28</v>
      </c>
      <c r="E401" s="9">
        <v>1</v>
      </c>
      <c r="F401" s="9">
        <v>0.84350000000000003</v>
      </c>
      <c r="G401" s="10" t="s">
        <v>16</v>
      </c>
      <c r="H401" s="11">
        <f>+IFERROR(IF(G401="Creciente",IF(AND(F401&lt;0,E401&lt;0),1-(F401-E401)/E401,IF(F401&lt;0,F401/E401,IF(E401&lt;0,1+((F401-E401)/F401),F401/E401))),IF(AND(F401&lt;0,E401&lt;0),(E401*-1)/(F401*-1),IF(F401&lt;0,(F401-E401)/F401,IF(E401&lt;0,-1+(F401-E401)/E401,IF(G401="Decreciente",1+(E401-F401)/E401,F401/E401))))),"N/A")</f>
        <v>1.1564999999999999</v>
      </c>
      <c r="I401" s="12">
        <f t="shared" si="15"/>
        <v>1.1564999999999999</v>
      </c>
      <c r="J401" s="13" t="str">
        <f t="shared" si="16"/>
        <v>Sobresaliente</v>
      </c>
    </row>
    <row r="402" spans="1:10" x14ac:dyDescent="0.25">
      <c r="A402" s="5" t="s">
        <v>17</v>
      </c>
      <c r="B402" s="6">
        <v>44651</v>
      </c>
      <c r="C402" s="7" t="s">
        <v>33</v>
      </c>
      <c r="D402" s="7" t="s">
        <v>28</v>
      </c>
      <c r="E402" s="9">
        <v>0.98750000000000004</v>
      </c>
      <c r="F402" s="9">
        <v>0.96860000000000002</v>
      </c>
      <c r="G402" s="10" t="s">
        <v>16</v>
      </c>
      <c r="H402" s="11">
        <f>+IFERROR(IF(G402="Creciente",IF(AND(F402&lt;0,E402&lt;0),1-(F402-E402)/E402,IF(F402&lt;0,F402/E402,IF(E402&lt;0,1+((F402-E402)/F402),F402/E402))),IF(AND(F402&lt;0,E402&lt;0),(E402*-1)/(F402*-1),IF(F402&lt;0,(F402-E402)/F402,IF(E402&lt;0,-1+(F402-E402)/E402,IF(G402="Decreciente",1+(E402-F402)/E402,F402/E402))))),"N/A")</f>
        <v>1.0191392405063291</v>
      </c>
      <c r="I402" s="12">
        <f t="shared" si="15"/>
        <v>1.0191392405063291</v>
      </c>
      <c r="J402" s="13" t="str">
        <f t="shared" si="16"/>
        <v>Sobresaliente</v>
      </c>
    </row>
    <row r="403" spans="1:10" x14ac:dyDescent="0.25">
      <c r="A403" s="5" t="s">
        <v>18</v>
      </c>
      <c r="B403" s="6">
        <v>44651</v>
      </c>
      <c r="C403" s="7" t="s">
        <v>33</v>
      </c>
      <c r="D403" s="7" t="s">
        <v>28</v>
      </c>
      <c r="E403" s="14">
        <v>4.6500000000000004</v>
      </c>
      <c r="F403" s="14">
        <v>4.8</v>
      </c>
      <c r="G403" s="7" t="s">
        <v>13</v>
      </c>
      <c r="H403" s="11">
        <f>+IFERROR(IF(G403="Creciente",IF(AND(F403&lt;0,E403&lt;0),1-(F403-E403)/E403,IF(F403&lt;0,F403/E403,IF(E403&lt;0,1+((F403-E403)/F403),F403/E403))),IF(AND(F403&lt;0,E403&lt;0),(E403*-1)/(F403*-1),IF(F403&lt;0,(F403-E403)/F403,IF(E403&lt;0,-1+(F403-E403)/E403,IF(G403="Decreciente",1+(E403-F403)/E403,F403/E403))))),"N/A")</f>
        <v>1.032258064516129</v>
      </c>
      <c r="I403" s="12">
        <f t="shared" si="15"/>
        <v>1.032258064516129</v>
      </c>
      <c r="J403" s="13" t="str">
        <f t="shared" si="16"/>
        <v>Sobresaliente</v>
      </c>
    </row>
    <row r="404" spans="1:10" x14ac:dyDescent="0.25">
      <c r="A404" s="5" t="s">
        <v>19</v>
      </c>
      <c r="B404" s="6">
        <v>44651</v>
      </c>
      <c r="C404" s="7" t="s">
        <v>33</v>
      </c>
      <c r="D404" s="7" t="s">
        <v>28</v>
      </c>
      <c r="E404" s="9">
        <v>0.54</v>
      </c>
      <c r="F404" s="9">
        <v>0.72629999999999995</v>
      </c>
      <c r="G404" s="7" t="s">
        <v>13</v>
      </c>
      <c r="H404" s="11">
        <f>+IFERROR(IF(G404="Creciente",IF(AND(F404&lt;0,E404&lt;0),1-(F404-E404)/E404,IF(F404&lt;0,F404/E404,IF(E404&lt;0,1+((F404-E404)/F404),F404/E404))),IF(AND(F404&lt;0,E404&lt;0),(E404*-1)/(F404*-1),IF(F404&lt;0,(F404-E404)/F404,IF(E404&lt;0,-1+(F404-E404)/E404,IF(G404="Decreciente",1+(E404-F404)/E404,F404/E404))))),"N/A")</f>
        <v>1.3449999999999998</v>
      </c>
      <c r="I404" s="12">
        <f t="shared" si="15"/>
        <v>1.2</v>
      </c>
      <c r="J404" s="13" t="str">
        <f t="shared" si="16"/>
        <v>Sobresaliente</v>
      </c>
    </row>
    <row r="405" spans="1:10" x14ac:dyDescent="0.25">
      <c r="A405" s="5" t="s">
        <v>20</v>
      </c>
      <c r="B405" s="6">
        <v>44651</v>
      </c>
      <c r="C405" s="7" t="s">
        <v>33</v>
      </c>
      <c r="D405" s="7" t="s">
        <v>28</v>
      </c>
      <c r="E405" s="9">
        <v>9.2499999999999999E-2</v>
      </c>
      <c r="F405" s="9">
        <v>-0.14180000000000001</v>
      </c>
      <c r="G405" s="7" t="s">
        <v>13</v>
      </c>
      <c r="H405" s="11">
        <f>+IFERROR(IF(G405="Creciente",IF(AND(F405&lt;0,E405&lt;0),1-(F405-E405)/E405,IF(F405&lt;0,F405/E405,IF(E405&lt;0,1+((F405-E405)/F405),F405/E405))),IF(AND(F405&lt;0,E405&lt;0),(E405*-1)/(F405*-1),IF(F405&lt;0,(F405-E405)/F405,IF(E405&lt;0,-1+(F405-E405)/E405,IF(G405="Decreciente",1+(E405-F405)/E405,F405/E405))))),"N/A")</f>
        <v>-1.5329729729729731</v>
      </c>
      <c r="I405" s="12">
        <f t="shared" si="15"/>
        <v>0</v>
      </c>
      <c r="J405" s="13" t="str">
        <f t="shared" si="16"/>
        <v>Incumple</v>
      </c>
    </row>
    <row r="406" spans="1:10" x14ac:dyDescent="0.25">
      <c r="A406" s="5" t="s">
        <v>21</v>
      </c>
      <c r="B406" s="6">
        <v>44651</v>
      </c>
      <c r="C406" s="7" t="s">
        <v>33</v>
      </c>
      <c r="D406" s="7" t="s">
        <v>28</v>
      </c>
      <c r="E406" s="9">
        <v>1.9E-3</v>
      </c>
      <c r="F406" s="9">
        <v>4.4999999999999997E-3</v>
      </c>
      <c r="G406" s="7" t="s">
        <v>13</v>
      </c>
      <c r="H406" s="11">
        <f>+IFERROR(IF(G406="Creciente",IF(AND(F406&lt;0,E406&lt;0),1-(F406-E406)/E406,IF(F406&lt;0,F406/E406,IF(E406&lt;0,1+((F406-E406)/F406),F406/E406))),IF(AND(F406&lt;0,E406&lt;0),(E406*-1)/(F406*-1),IF(F406&lt;0,(F406-E406)/F406,IF(E406&lt;0,-1+(F406-E406)/E406,IF(G406="Decreciente",1+(E406-F406)/E406,F406/E406))))),"N/A")</f>
        <v>2.3684210526315788</v>
      </c>
      <c r="I406" s="12">
        <f t="shared" si="15"/>
        <v>1.2</v>
      </c>
      <c r="J406" s="13" t="str">
        <f t="shared" si="16"/>
        <v>Sobresaliente</v>
      </c>
    </row>
    <row r="407" spans="1:10" x14ac:dyDescent="0.25">
      <c r="A407" s="5" t="s">
        <v>10</v>
      </c>
      <c r="B407" s="6">
        <v>44651</v>
      </c>
      <c r="C407" s="7" t="s">
        <v>34</v>
      </c>
      <c r="D407" s="7" t="s">
        <v>28</v>
      </c>
      <c r="E407" s="9">
        <v>1.6554</v>
      </c>
      <c r="F407" s="9">
        <v>0.75580000000000003</v>
      </c>
      <c r="G407" s="7" t="s">
        <v>13</v>
      </c>
      <c r="H407" s="11">
        <f>+IFERROR(IF(G407="Creciente",IF(AND(F407&lt;0,E407&lt;0),1-(F407-E407)/E407,IF(F407&lt;0,F407/E407,IF(E407&lt;0,1+((F407-E407)/F407),F407/E407))),IF(AND(F407&lt;0,E407&lt;0),(E407*-1)/(F407*-1),IF(F407&lt;0,(F407-E407)/F407,IF(E407&lt;0,-1+(F407-E407)/E407,IF(G407="Decreciente",1+(E407-F407)/E407,F407/E407))))),"N/A")</f>
        <v>0.45656638878820832</v>
      </c>
      <c r="I407" s="12">
        <f t="shared" si="15"/>
        <v>0.45656638878820832</v>
      </c>
      <c r="J407" s="13" t="str">
        <f t="shared" si="16"/>
        <v>Incumple</v>
      </c>
    </row>
    <row r="408" spans="1:10" x14ac:dyDescent="0.25">
      <c r="A408" s="5" t="s">
        <v>41</v>
      </c>
      <c r="B408" s="6">
        <v>44651</v>
      </c>
      <c r="C408" s="7" t="s">
        <v>34</v>
      </c>
      <c r="D408" s="7" t="s">
        <v>28</v>
      </c>
      <c r="E408" s="9">
        <v>1</v>
      </c>
      <c r="F408" s="9">
        <v>0.9163</v>
      </c>
      <c r="G408" s="10" t="s">
        <v>16</v>
      </c>
      <c r="H408" s="11">
        <f>+IFERROR(IF(G408="Creciente",IF(AND(F408&lt;0,E408&lt;0),1-(F408-E408)/E408,IF(F408&lt;0,F408/E408,IF(E408&lt;0,1+((F408-E408)/F408),F408/E408))),IF(AND(F408&lt;0,E408&lt;0),(E408*-1)/(F408*-1),IF(F408&lt;0,(F408-E408)/F408,IF(E408&lt;0,-1+(F408-E408)/E408,IF(G408="Decreciente",1+(E408-F408)/E408,F408/E408))))),"N/A")</f>
        <v>1.0836999999999999</v>
      </c>
      <c r="I408" s="12">
        <f t="shared" si="15"/>
        <v>1.0836999999999999</v>
      </c>
      <c r="J408" s="13" t="str">
        <f t="shared" si="16"/>
        <v>Sobresaliente</v>
      </c>
    </row>
    <row r="409" spans="1:10" x14ac:dyDescent="0.25">
      <c r="A409" s="5" t="s">
        <v>17</v>
      </c>
      <c r="B409" s="6">
        <v>44651</v>
      </c>
      <c r="C409" s="7" t="s">
        <v>34</v>
      </c>
      <c r="D409" s="7" t="s">
        <v>28</v>
      </c>
      <c r="E409" s="9">
        <v>0.31319999999999998</v>
      </c>
      <c r="F409" s="9">
        <v>0.49840000000000001</v>
      </c>
      <c r="G409" s="10" t="s">
        <v>16</v>
      </c>
      <c r="H409" s="11">
        <f>+IFERROR(IF(G409="Creciente",IF(AND(F409&lt;0,E409&lt;0),1-(F409-E409)/E409,IF(F409&lt;0,F409/E409,IF(E409&lt;0,1+((F409-E409)/F409),F409/E409))),IF(AND(F409&lt;0,E409&lt;0),(E409*-1)/(F409*-1),IF(F409&lt;0,(F409-E409)/F409,IF(E409&lt;0,-1+(F409-E409)/E409,IF(G409="Decreciente",1+(E409-F409)/E409,F409/E409))))),"N/A")</f>
        <v>0.40868454661558096</v>
      </c>
      <c r="I409" s="12">
        <f t="shared" si="15"/>
        <v>0.40868454661558096</v>
      </c>
      <c r="J409" s="13" t="str">
        <f t="shared" si="16"/>
        <v>Incumple</v>
      </c>
    </row>
    <row r="410" spans="1:10" x14ac:dyDescent="0.25">
      <c r="A410" s="5" t="s">
        <v>18</v>
      </c>
      <c r="B410" s="6">
        <v>44651</v>
      </c>
      <c r="C410" s="7" t="s">
        <v>34</v>
      </c>
      <c r="D410" s="7" t="s">
        <v>28</v>
      </c>
      <c r="E410" s="14">
        <v>4.6500000000000004</v>
      </c>
      <c r="F410" s="14">
        <v>4.8</v>
      </c>
      <c r="G410" s="7" t="s">
        <v>13</v>
      </c>
      <c r="H410" s="11">
        <f>+IFERROR(IF(G410="Creciente",IF(AND(F410&lt;0,E410&lt;0),1-(F410-E410)/E410,IF(F410&lt;0,F410/E410,IF(E410&lt;0,1+((F410-E410)/F410),F410/E410))),IF(AND(F410&lt;0,E410&lt;0),(E410*-1)/(F410*-1),IF(F410&lt;0,(F410-E410)/F410,IF(E410&lt;0,-1+(F410-E410)/E410,IF(G410="Decreciente",1+(E410-F410)/E410,F410/E410))))),"N/A")</f>
        <v>1.032258064516129</v>
      </c>
      <c r="I410" s="12">
        <f t="shared" si="15"/>
        <v>1.032258064516129</v>
      </c>
      <c r="J410" s="13" t="str">
        <f t="shared" si="16"/>
        <v>Sobresaliente</v>
      </c>
    </row>
    <row r="411" spans="1:10" x14ac:dyDescent="0.25">
      <c r="A411" s="5" t="s">
        <v>19</v>
      </c>
      <c r="B411" s="6">
        <v>44651</v>
      </c>
      <c r="C411" s="7" t="s">
        <v>34</v>
      </c>
      <c r="D411" s="7" t="s">
        <v>28</v>
      </c>
      <c r="E411" s="9">
        <v>0.54</v>
      </c>
      <c r="F411" s="9">
        <v>0.75580000000000003</v>
      </c>
      <c r="G411" s="7" t="s">
        <v>13</v>
      </c>
      <c r="H411" s="11">
        <f>+IFERROR(IF(G411="Creciente",IF(AND(F411&lt;0,E411&lt;0),1-(F411-E411)/E411,IF(F411&lt;0,F411/E411,IF(E411&lt;0,1+((F411-E411)/F411),F411/E411))),IF(AND(F411&lt;0,E411&lt;0),(E411*-1)/(F411*-1),IF(F411&lt;0,(F411-E411)/F411,IF(E411&lt;0,-1+(F411-E411)/E411,IF(G411="Decreciente",1+(E411-F411)/E411,F411/E411))))),"N/A")</f>
        <v>1.3996296296296296</v>
      </c>
      <c r="I411" s="12">
        <f t="shared" si="15"/>
        <v>1.2</v>
      </c>
      <c r="J411" s="13" t="str">
        <f t="shared" si="16"/>
        <v>Sobresaliente</v>
      </c>
    </row>
    <row r="412" spans="1:10" x14ac:dyDescent="0.25">
      <c r="A412" s="5" t="s">
        <v>20</v>
      </c>
      <c r="B412" s="6">
        <v>44651</v>
      </c>
      <c r="C412" s="7" t="s">
        <v>34</v>
      </c>
      <c r="D412" s="7" t="s">
        <v>28</v>
      </c>
      <c r="E412" s="16">
        <v>2.5110000000000001</v>
      </c>
      <c r="F412" s="16">
        <v>1.8483000000000001</v>
      </c>
      <c r="G412" s="7" t="s">
        <v>13</v>
      </c>
      <c r="H412" s="11">
        <f>+IFERROR(IF(G412="Creciente",IF(AND(F412&lt;0,E412&lt;0),1-(F412-E412)/E412,IF(F412&lt;0,F412/E412,IF(E412&lt;0,1+((F412-E412)/F412),F412/E412))),IF(AND(F412&lt;0,E412&lt;0),(E412*-1)/(F412*-1),IF(F412&lt;0,(F412-E412)/F412,IF(E412&lt;0,-1+(F412-E412)/E412,IF(G412="Decreciente",1+(E412-F412)/E412,F412/E412))))),"N/A")</f>
        <v>0.73608124253285545</v>
      </c>
      <c r="I412" s="12">
        <f t="shared" si="15"/>
        <v>0.73608124253285545</v>
      </c>
      <c r="J412" s="13" t="str">
        <f t="shared" si="16"/>
        <v>Incumple</v>
      </c>
    </row>
    <row r="413" spans="1:10" x14ac:dyDescent="0.25">
      <c r="A413" s="5" t="s">
        <v>21</v>
      </c>
      <c r="B413" s="6">
        <v>44651</v>
      </c>
      <c r="C413" s="7" t="s">
        <v>34</v>
      </c>
      <c r="D413" s="7" t="s">
        <v>28</v>
      </c>
      <c r="E413" s="9">
        <v>0.39100000000000001</v>
      </c>
      <c r="F413" s="9">
        <v>0.41570000000000001</v>
      </c>
      <c r="G413" s="7" t="s">
        <v>13</v>
      </c>
      <c r="H413" s="11">
        <f>+IFERROR(IF(G413="Creciente",IF(AND(F413&lt;0,E413&lt;0),1-(F413-E413)/E413,IF(F413&lt;0,F413/E413,IF(E413&lt;0,1+((F413-E413)/F413),F413/E413))),IF(AND(F413&lt;0,E413&lt;0),(E413*-1)/(F413*-1),IF(F413&lt;0,(F413-E413)/F413,IF(E413&lt;0,-1+(F413-E413)/E413,IF(G413="Decreciente",1+(E413-F413)/E413,F413/E413))))),"N/A")</f>
        <v>1.0631713554987212</v>
      </c>
      <c r="I413" s="12">
        <f t="shared" si="15"/>
        <v>1.0631713554987212</v>
      </c>
      <c r="J413" s="13" t="str">
        <f t="shared" si="16"/>
        <v>Sobresaliente</v>
      </c>
    </row>
    <row r="414" spans="1:10" x14ac:dyDescent="0.25">
      <c r="A414" s="5" t="s">
        <v>19</v>
      </c>
      <c r="B414" s="6">
        <v>44651</v>
      </c>
      <c r="C414" s="7" t="s">
        <v>35</v>
      </c>
      <c r="D414" s="7" t="s">
        <v>28</v>
      </c>
      <c r="E414" s="9">
        <v>0.54</v>
      </c>
      <c r="F414" s="9">
        <v>0.68820000000000003</v>
      </c>
      <c r="G414" s="7" t="s">
        <v>13</v>
      </c>
      <c r="H414" s="11">
        <f>+IFERROR(IF(G414="Creciente",IF(AND(F414&lt;0,E414&lt;0),1-(F414-E414)/E414,IF(F414&lt;0,F414/E414,IF(E414&lt;0,1+((F414-E414)/F414),F414/E414))),IF(AND(F414&lt;0,E414&lt;0),(E414*-1)/(F414*-1),IF(F414&lt;0,(F414-E414)/F414,IF(E414&lt;0,-1+(F414-E414)/E414,IF(G414="Decreciente",1+(E414-F414)/E414,F414/E414))))),"N/A")</f>
        <v>1.2744444444444445</v>
      </c>
      <c r="I414" s="12">
        <f t="shared" si="15"/>
        <v>1.2</v>
      </c>
      <c r="J414" s="13" t="str">
        <f t="shared" si="16"/>
        <v>Sobresaliente</v>
      </c>
    </row>
    <row r="415" spans="1:10" x14ac:dyDescent="0.25">
      <c r="A415" s="5" t="s">
        <v>18</v>
      </c>
      <c r="B415" s="6">
        <v>44651</v>
      </c>
      <c r="C415" s="7" t="s">
        <v>35</v>
      </c>
      <c r="D415" s="7" t="s">
        <v>28</v>
      </c>
      <c r="E415" s="14">
        <v>4.6500000000000004</v>
      </c>
      <c r="F415" s="14">
        <v>4.5599999999999996</v>
      </c>
      <c r="G415" s="7" t="s">
        <v>13</v>
      </c>
      <c r="H415" s="11">
        <f>+IFERROR(IF(G415="Creciente",IF(AND(F415&lt;0,E415&lt;0),1-(F415-E415)/E415,IF(F415&lt;0,F415/E415,IF(E415&lt;0,1+((F415-E415)/F415),F415/E415))),IF(AND(F415&lt;0,E415&lt;0),(E415*-1)/(F415*-1),IF(F415&lt;0,(F415-E415)/F415,IF(E415&lt;0,-1+(F415-E415)/E415,IF(G415="Decreciente",1+(E415-F415)/E415,F415/E415))))),"N/A")</f>
        <v>0.98064516129032242</v>
      </c>
      <c r="I415" s="12">
        <f t="shared" si="15"/>
        <v>0.98064516129032242</v>
      </c>
      <c r="J415" s="13" t="str">
        <f t="shared" si="16"/>
        <v>Satisfactorio</v>
      </c>
    </row>
    <row r="416" spans="1:10" x14ac:dyDescent="0.25">
      <c r="A416" s="5" t="s">
        <v>20</v>
      </c>
      <c r="B416" s="6">
        <v>44651</v>
      </c>
      <c r="C416" s="7" t="s">
        <v>35</v>
      </c>
      <c r="D416" s="7" t="s">
        <v>28</v>
      </c>
      <c r="E416" s="9">
        <v>-0.37069999999999997</v>
      </c>
      <c r="F416" s="9">
        <v>-0.1017</v>
      </c>
      <c r="G416" s="7" t="s">
        <v>13</v>
      </c>
      <c r="H416" s="11">
        <f>+IFERROR(IF(G416="Creciente",IF(AND(F416&lt;0,E416&lt;0),1-(F416-E416)/E416,IF(F416&lt;0,F416/E416,IF(E416&lt;0,1+((F416-E416)/F416),F416/E416))),IF(AND(F416&lt;0,E416&lt;0),(E416*-1)/(F416*-1),IF(F416&lt;0,(F416-E416)/F416,IF(E416&lt;0,-1+(F416-E416)/E416,IF(G416="Decreciente",1+(E416-F416)/E416,F416/E416))))),"N/A")</f>
        <v>1.7256541677906663</v>
      </c>
      <c r="I416" s="12">
        <f t="shared" si="15"/>
        <v>1.2</v>
      </c>
      <c r="J416" s="13" t="str">
        <f t="shared" si="16"/>
        <v>Sobresaliente</v>
      </c>
    </row>
    <row r="417" spans="1:10" x14ac:dyDescent="0.25">
      <c r="A417" s="5" t="s">
        <v>36</v>
      </c>
      <c r="B417" s="6">
        <v>44651</v>
      </c>
      <c r="C417" s="7" t="s">
        <v>35</v>
      </c>
      <c r="D417" s="7" t="s">
        <v>28</v>
      </c>
      <c r="E417" s="18">
        <v>0.52</v>
      </c>
      <c r="F417" s="18">
        <v>0.50829999999999997</v>
      </c>
      <c r="G417" s="7" t="s">
        <v>13</v>
      </c>
      <c r="H417" s="11">
        <f>+IFERROR(IF(G417="Creciente",IF(AND(F417&lt;0,E417&lt;0),1-(F417-E417)/E417,IF(F417&lt;0,F417/E417,IF(E417&lt;0,1+((F417-E417)/F417),F417/E417))),IF(AND(F417&lt;0,E417&lt;0),(E417*-1)/(F417*-1),IF(F417&lt;0,(F417-E417)/F417,IF(E417&lt;0,-1+(F417-E417)/E417,IF(G417="Decreciente",1+(E417-F417)/E417,F417/E417))))),"N/A")</f>
        <v>0.97749999999999992</v>
      </c>
      <c r="I417" s="12">
        <f t="shared" si="15"/>
        <v>0.97749999999999992</v>
      </c>
      <c r="J417" s="13" t="str">
        <f t="shared" si="16"/>
        <v>Satisfactorio</v>
      </c>
    </row>
    <row r="418" spans="1:10" x14ac:dyDescent="0.25">
      <c r="A418" s="5" t="s">
        <v>44</v>
      </c>
      <c r="B418" s="6">
        <v>44651</v>
      </c>
      <c r="C418" s="7" t="s">
        <v>35</v>
      </c>
      <c r="D418" s="7" t="s">
        <v>28</v>
      </c>
      <c r="E418" s="18">
        <v>0.75</v>
      </c>
      <c r="F418" s="18">
        <v>0.65</v>
      </c>
      <c r="G418" s="7" t="s">
        <v>13</v>
      </c>
      <c r="H418" s="11">
        <f>+IFERROR(IF(G418="Creciente",IF(AND(F418&lt;0,E418&lt;0),1-(F418-E418)/E418,IF(F418&lt;0,F418/E418,IF(E418&lt;0,1+((F418-E418)/F418),F418/E418))),IF(AND(F418&lt;0,E418&lt;0),(E418*-1)/(F418*-1),IF(F418&lt;0,(F418-E418)/F418,IF(E418&lt;0,-1+(F418-E418)/E418,IF(G418="Decreciente",1+(E418-F418)/E418,F418/E418))))),"N/A")</f>
        <v>0.8666666666666667</v>
      </c>
      <c r="I418" s="12">
        <f t="shared" si="15"/>
        <v>0.8666666666666667</v>
      </c>
      <c r="J418" s="13" t="str">
        <f t="shared" si="16"/>
        <v>Tolerable</v>
      </c>
    </row>
    <row r="419" spans="1:10" x14ac:dyDescent="0.25">
      <c r="A419" s="5" t="s">
        <v>10</v>
      </c>
      <c r="B419" s="6">
        <v>44651</v>
      </c>
      <c r="C419" s="7" t="s">
        <v>38</v>
      </c>
      <c r="D419" s="7" t="s">
        <v>39</v>
      </c>
      <c r="E419" s="9">
        <v>-0.1525</v>
      </c>
      <c r="F419" s="9">
        <v>-0.24179999999999999</v>
      </c>
      <c r="G419" s="10" t="s">
        <v>13</v>
      </c>
      <c r="H419" s="11">
        <f>+IFERROR(IF(G419="Creciente",IF(AND(F419&lt;0,E419&lt;0),1-(F419-E419)/E419,IF(F419&lt;0,F419/E419,IF(E419&lt;0,1+((F419-E419)/F419),F419/E419))),IF(AND(F419&lt;0,E419&lt;0),(E419*-1)/(F419*-1),IF(F419&lt;0,(F419-E419)/F419,IF(E419&lt;0,-1+(F419-E419)/E419,IF(G419="Decreciente",1+(E419-F419)/E419,F419/E419))))),"N/A")</f>
        <v>0.41442622950819674</v>
      </c>
      <c r="I419" s="12">
        <f t="shared" si="15"/>
        <v>0.41442622950819674</v>
      </c>
      <c r="J419" s="13" t="str">
        <f t="shared" si="16"/>
        <v>Incumple</v>
      </c>
    </row>
    <row r="420" spans="1:10" x14ac:dyDescent="0.25">
      <c r="A420" s="5" t="s">
        <v>14</v>
      </c>
      <c r="B420" s="6">
        <v>44651</v>
      </c>
      <c r="C420" s="7" t="s">
        <v>38</v>
      </c>
      <c r="D420" s="7" t="s">
        <v>39</v>
      </c>
      <c r="E420" s="9">
        <v>-4.2200000000000001E-2</v>
      </c>
      <c r="F420" s="9">
        <v>-0.14399999999999999</v>
      </c>
      <c r="G420" s="10" t="s">
        <v>13</v>
      </c>
      <c r="H420" s="11">
        <f>+IFERROR(IF(G420="Creciente",IF(AND(F420&lt;0,E420&lt;0),1-(F420-E420)/E420,IF(F420&lt;0,F420/E420,IF(E420&lt;0,1+((F420-E420)/F420),F420/E420))),IF(AND(F420&lt;0,E420&lt;0),(E420*-1)/(F420*-1),IF(F420&lt;0,(F420-E420)/F420,IF(E420&lt;0,-1+(F420-E420)/E420,IF(G420="Decreciente",1+(E420-F420)/E420,F420/E420))))),"N/A")</f>
        <v>-1.4123222748815163</v>
      </c>
      <c r="I420" s="12">
        <f t="shared" si="15"/>
        <v>0</v>
      </c>
      <c r="J420" s="13" t="str">
        <f t="shared" si="16"/>
        <v>Incumple</v>
      </c>
    </row>
    <row r="421" spans="1:10" x14ac:dyDescent="0.25">
      <c r="A421" s="5" t="s">
        <v>41</v>
      </c>
      <c r="B421" s="6">
        <v>44651</v>
      </c>
      <c r="C421" s="7" t="s">
        <v>38</v>
      </c>
      <c r="D421" s="7" t="s">
        <v>39</v>
      </c>
      <c r="E421" s="9">
        <v>1</v>
      </c>
      <c r="F421" s="9">
        <v>0.76570000000000005</v>
      </c>
      <c r="G421" s="10" t="s">
        <v>16</v>
      </c>
      <c r="H421" s="11">
        <f>+IFERROR(IF(G421="Creciente",IF(AND(F421&lt;0,E421&lt;0),1-(F421-E421)/E421,IF(F421&lt;0,F421/E421,IF(E421&lt;0,1+((F421-E421)/F421),F421/E421))),IF(AND(F421&lt;0,E421&lt;0),(E421*-1)/(F421*-1),IF(F421&lt;0,(F421-E421)/F421,IF(E421&lt;0,-1+(F421-E421)/E421,IF(G421="Decreciente",1+(E421-F421)/E421,F421/E421))))),"N/A")</f>
        <v>1.2343</v>
      </c>
      <c r="I421" s="12">
        <f t="shared" si="15"/>
        <v>1.2</v>
      </c>
      <c r="J421" s="13" t="str">
        <f t="shared" si="16"/>
        <v>Sobresaliente</v>
      </c>
    </row>
    <row r="422" spans="1:10" x14ac:dyDescent="0.25">
      <c r="A422" s="5" t="s">
        <v>18</v>
      </c>
      <c r="B422" s="6">
        <v>44651</v>
      </c>
      <c r="C422" s="7" t="s">
        <v>38</v>
      </c>
      <c r="D422" s="7" t="s">
        <v>39</v>
      </c>
      <c r="E422" s="14">
        <v>4.6500000000000004</v>
      </c>
      <c r="F422" s="14">
        <v>4.5599999999999996</v>
      </c>
      <c r="G422" s="10" t="s">
        <v>13</v>
      </c>
      <c r="H422" s="11">
        <f>+IFERROR(IF(G422="Creciente",IF(AND(F422&lt;0,E422&lt;0),1-(F422-E422)/E422,IF(F422&lt;0,F422/E422,IF(E422&lt;0,1+((F422-E422)/F422),F422/E422))),IF(AND(F422&lt;0,E422&lt;0),(E422*-1)/(F422*-1),IF(F422&lt;0,(F422-E422)/F422,IF(E422&lt;0,-1+(F422-E422)/E422,IF(G422="Decreciente",1+(E422-F422)/E422,F422/E422))))),"N/A")</f>
        <v>0.98064516129032242</v>
      </c>
      <c r="I422" s="12">
        <f t="shared" si="15"/>
        <v>0.98064516129032242</v>
      </c>
      <c r="J422" s="13" t="str">
        <f t="shared" si="16"/>
        <v>Satisfactorio</v>
      </c>
    </row>
    <row r="423" spans="1:10" x14ac:dyDescent="0.25">
      <c r="A423" s="5" t="s">
        <v>19</v>
      </c>
      <c r="B423" s="6">
        <v>44651</v>
      </c>
      <c r="C423" s="7" t="s">
        <v>38</v>
      </c>
      <c r="D423" s="7" t="s">
        <v>39</v>
      </c>
      <c r="E423" s="9">
        <v>0.54</v>
      </c>
      <c r="F423" s="9">
        <v>0.73909999999999998</v>
      </c>
      <c r="G423" s="10" t="s">
        <v>13</v>
      </c>
      <c r="H423" s="11">
        <f>+IFERROR(IF(G423="Creciente",IF(AND(F423&lt;0,E423&lt;0),1-(F423-E423)/E423,IF(F423&lt;0,F423/E423,IF(E423&lt;0,1+((F423-E423)/F423),F423/E423))),IF(AND(F423&lt;0,E423&lt;0),(E423*-1)/(F423*-1),IF(F423&lt;0,(F423-E423)/F423,IF(E423&lt;0,-1+(F423-E423)/E423,IF(G423="Decreciente",1+(E423-F423)/E423,F423/E423))))),"N/A")</f>
        <v>1.3687037037037035</v>
      </c>
      <c r="I423" s="12">
        <f t="shared" si="15"/>
        <v>1.2</v>
      </c>
      <c r="J423" s="13" t="str">
        <f t="shared" si="16"/>
        <v>Sobresaliente</v>
      </c>
    </row>
    <row r="424" spans="1:10" x14ac:dyDescent="0.25">
      <c r="A424" s="5" t="s">
        <v>20</v>
      </c>
      <c r="B424" s="6">
        <v>44651</v>
      </c>
      <c r="C424" s="7" t="s">
        <v>38</v>
      </c>
      <c r="D424" s="7" t="s">
        <v>39</v>
      </c>
      <c r="E424" s="9">
        <v>0.44719999999999999</v>
      </c>
      <c r="F424" s="9">
        <v>-1.24E-2</v>
      </c>
      <c r="G424" s="10" t="s">
        <v>13</v>
      </c>
      <c r="H424" s="11">
        <f>+IFERROR(IF(G424="Creciente",IF(AND(F424&lt;0,E424&lt;0),1-(F424-E424)/E424,IF(F424&lt;0,F424/E424,IF(E424&lt;0,1+((F424-E424)/F424),F424/E424))),IF(AND(F424&lt;0,E424&lt;0),(E424*-1)/(F424*-1),IF(F424&lt;0,(F424-E424)/F424,IF(E424&lt;0,-1+(F424-E424)/E424,IF(G424="Decreciente",1+(E424-F424)/E424,F424/E424))))),"N/A")</f>
        <v>-2.7728085867620753E-2</v>
      </c>
      <c r="I424" s="12">
        <f t="shared" si="15"/>
        <v>0</v>
      </c>
      <c r="J424" s="13" t="str">
        <f t="shared" si="16"/>
        <v>Incumple</v>
      </c>
    </row>
    <row r="425" spans="1:10" x14ac:dyDescent="0.25">
      <c r="A425" s="5" t="s">
        <v>21</v>
      </c>
      <c r="B425" s="6">
        <v>44651</v>
      </c>
      <c r="C425" s="7" t="s">
        <v>38</v>
      </c>
      <c r="D425" s="7" t="s">
        <v>39</v>
      </c>
      <c r="E425" s="9">
        <v>0.63519999999999999</v>
      </c>
      <c r="F425" s="9">
        <v>0.64149999999999996</v>
      </c>
      <c r="G425" s="10" t="s">
        <v>13</v>
      </c>
      <c r="H425" s="11">
        <f>+IFERROR(IF(G425="Creciente",IF(AND(F425&lt;0,E425&lt;0),1-(F425-E425)/E425,IF(F425&lt;0,F425/E425,IF(E425&lt;0,1+((F425-E425)/F425),F425/E425))),IF(AND(F425&lt;0,E425&lt;0),(E425*-1)/(F425*-1),IF(F425&lt;0,(F425-E425)/F425,IF(E425&lt;0,-1+(F425-E425)/E425,IF(G425="Decreciente",1+(E425-F425)/E425,F425/E425))))),"N/A")</f>
        <v>1.009918136020151</v>
      </c>
      <c r="I425" s="12">
        <f t="shared" si="15"/>
        <v>1.009918136020151</v>
      </c>
      <c r="J425" s="13" t="str">
        <f t="shared" si="16"/>
        <v>Sobresaliente</v>
      </c>
    </row>
    <row r="426" spans="1:10" x14ac:dyDescent="0.25">
      <c r="A426" s="5" t="s">
        <v>10</v>
      </c>
      <c r="B426" s="6">
        <v>44651</v>
      </c>
      <c r="C426" s="7" t="s">
        <v>40</v>
      </c>
      <c r="D426" s="7" t="s">
        <v>39</v>
      </c>
      <c r="E426" s="9">
        <v>0.21640000000000001</v>
      </c>
      <c r="F426" s="9">
        <v>0.2142</v>
      </c>
      <c r="G426" s="10" t="s">
        <v>13</v>
      </c>
      <c r="H426" s="11">
        <f>+IFERROR(IF(G426="Creciente",IF(AND(F426&lt;0,E426&lt;0),1-(F426-E426)/E426,IF(F426&lt;0,F426/E426,IF(E426&lt;0,1+((F426-E426)/F426),F426/E426))),IF(AND(F426&lt;0,E426&lt;0),(E426*-1)/(F426*-1),IF(F426&lt;0,(F426-E426)/F426,IF(E426&lt;0,-1+(F426-E426)/E426,IF(G426="Decreciente",1+(E426-F426)/E426,F426/E426))))),"N/A")</f>
        <v>0.9898336414048059</v>
      </c>
      <c r="I426" s="12">
        <f t="shared" si="15"/>
        <v>0.9898336414048059</v>
      </c>
      <c r="J426" s="13" t="str">
        <f t="shared" si="16"/>
        <v>Satisfactorio</v>
      </c>
    </row>
    <row r="427" spans="1:10" x14ac:dyDescent="0.25">
      <c r="A427" s="5" t="s">
        <v>14</v>
      </c>
      <c r="B427" s="6">
        <v>44651</v>
      </c>
      <c r="C427" s="7" t="s">
        <v>40</v>
      </c>
      <c r="D427" s="7" t="s">
        <v>39</v>
      </c>
      <c r="E427" s="9">
        <v>0.2492</v>
      </c>
      <c r="F427" s="9">
        <v>0.45800000000000002</v>
      </c>
      <c r="G427" s="10" t="s">
        <v>13</v>
      </c>
      <c r="H427" s="11">
        <f>+IFERROR(IF(G427="Creciente",IF(AND(F427&lt;0,E427&lt;0),1-(F427-E427)/E427,IF(F427&lt;0,F427/E427,IF(E427&lt;0,1+((F427-E427)/F427),F427/E427))),IF(AND(F427&lt;0,E427&lt;0),(E427*-1)/(F427*-1),IF(F427&lt;0,(F427-E427)/F427,IF(E427&lt;0,-1+(F427-E427)/E427,IF(G427="Decreciente",1+(E427-F427)/E427,F427/E427))))),"N/A")</f>
        <v>1.8378812199036918</v>
      </c>
      <c r="I427" s="12">
        <f t="shared" si="15"/>
        <v>1.2</v>
      </c>
      <c r="J427" s="13" t="str">
        <f t="shared" si="16"/>
        <v>Sobresaliente</v>
      </c>
    </row>
    <row r="428" spans="1:10" x14ac:dyDescent="0.25">
      <c r="A428" s="5" t="s">
        <v>41</v>
      </c>
      <c r="B428" s="6">
        <v>44651</v>
      </c>
      <c r="C428" s="7" t="s">
        <v>40</v>
      </c>
      <c r="D428" s="7" t="s">
        <v>39</v>
      </c>
      <c r="E428" s="9">
        <v>1</v>
      </c>
      <c r="F428" s="9">
        <v>0.71440000000000003</v>
      </c>
      <c r="G428" s="10" t="s">
        <v>16</v>
      </c>
      <c r="H428" s="11">
        <f>+IFERROR(IF(G428="Creciente",IF(AND(F428&lt;0,E428&lt;0),1-(F428-E428)/E428,IF(F428&lt;0,F428/E428,IF(E428&lt;0,1+((F428-E428)/F428),F428/E428))),IF(AND(F428&lt;0,E428&lt;0),(E428*-1)/(F428*-1),IF(F428&lt;0,(F428-E428)/F428,IF(E428&lt;0,-1+(F428-E428)/E428,IF(G428="Decreciente",1+(E428-F428)/E428,F428/E428))))),"N/A")</f>
        <v>1.2856000000000001</v>
      </c>
      <c r="I428" s="12">
        <f>+IF(H428&lt;0,0%,IF(H428&gt;120%,120%,H428))</f>
        <v>1.2</v>
      </c>
      <c r="J428" s="13" t="str">
        <f t="shared" si="16"/>
        <v>Sobresaliente</v>
      </c>
    </row>
    <row r="429" spans="1:10" x14ac:dyDescent="0.25">
      <c r="A429" s="5" t="s">
        <v>18</v>
      </c>
      <c r="B429" s="6">
        <v>44651</v>
      </c>
      <c r="C429" s="7" t="s">
        <v>40</v>
      </c>
      <c r="D429" s="7" t="s">
        <v>39</v>
      </c>
      <c r="E429" s="9">
        <v>4.65E-2</v>
      </c>
      <c r="F429" s="9">
        <v>4.5900000000000003E-2</v>
      </c>
      <c r="G429" s="10" t="s">
        <v>13</v>
      </c>
      <c r="H429" s="11">
        <f>+IFERROR(IF(G429="Creciente",IF(AND(F429&lt;0,E429&lt;0),1-(F429-E429)/E429,IF(F429&lt;0,F429/E429,IF(E429&lt;0,1+((F429-E429)/F429),F429/E429))),IF(AND(F429&lt;0,E429&lt;0),(E429*-1)/(F429*-1),IF(F429&lt;0,(F429-E429)/F429,IF(E429&lt;0,-1+(F429-E429)/E429,IF(G429="Decreciente",1+(E429-F429)/E429,F429/E429))))),"N/A")</f>
        <v>0.98709677419354847</v>
      </c>
      <c r="I429" s="12">
        <f>+IF(H429&lt;0,0%,IF(H429&gt;120%,120%,H429))</f>
        <v>0.98709677419354847</v>
      </c>
      <c r="J429" s="13" t="str">
        <f t="shared" si="16"/>
        <v>Satisfactorio</v>
      </c>
    </row>
    <row r="430" spans="1:10" x14ac:dyDescent="0.25">
      <c r="A430" s="5" t="s">
        <v>19</v>
      </c>
      <c r="B430" s="6">
        <v>44651</v>
      </c>
      <c r="C430" s="7" t="s">
        <v>40</v>
      </c>
      <c r="D430" s="7" t="s">
        <v>39</v>
      </c>
      <c r="E430" s="9">
        <v>0.54</v>
      </c>
      <c r="F430" s="9">
        <v>0.60260000000000002</v>
      </c>
      <c r="G430" s="10" t="s">
        <v>13</v>
      </c>
      <c r="H430" s="11">
        <f>+IFERROR(IF(G430="Creciente",IF(AND(F430&lt;0,E430&lt;0),1-(F430-E430)/E430,IF(F430&lt;0,F430/E430,IF(E430&lt;0,1+((F430-E430)/F430),F430/E430))),IF(AND(F430&lt;0,E430&lt;0),(E430*-1)/(F430*-1),IF(F430&lt;0,(F430-E430)/F430,IF(E430&lt;0,-1+(F430-E430)/E430,IF(G430="Decreciente",1+(E430-F430)/E430,F430/E430))))),"N/A")</f>
        <v>1.115925925925926</v>
      </c>
      <c r="I430" s="12">
        <f>+IF(H430&lt;0,0%,IF(H430&gt;120%,120%,H430))</f>
        <v>1.115925925925926</v>
      </c>
      <c r="J430" s="13" t="str">
        <f t="shared" si="16"/>
        <v>Sobresaliente</v>
      </c>
    </row>
    <row r="431" spans="1:10" x14ac:dyDescent="0.25">
      <c r="A431" s="5" t="s">
        <v>20</v>
      </c>
      <c r="B431" s="6">
        <v>44651</v>
      </c>
      <c r="C431" s="7" t="s">
        <v>40</v>
      </c>
      <c r="D431" s="7" t="s">
        <v>39</v>
      </c>
      <c r="E431" s="9">
        <v>0.1681</v>
      </c>
      <c r="F431" s="9">
        <v>0.3715</v>
      </c>
      <c r="G431" s="10" t="s">
        <v>13</v>
      </c>
      <c r="H431" s="11">
        <f>+IFERROR(IF(G431="Creciente",IF(AND(F431&lt;0,E431&lt;0),1-(F431-E431)/E431,IF(F431&lt;0,F431/E431,IF(E431&lt;0,1+((F431-E431)/F431),F431/E431))),IF(AND(F431&lt;0,E431&lt;0),(E431*-1)/(F431*-1),IF(F431&lt;0,(F431-E431)/F431,IF(E431&lt;0,-1+(F431-E431)/E431,IF(G431="Decreciente",1+(E431-F431)/E431,F431/E431))))),"N/A")</f>
        <v>2.2099940511600238</v>
      </c>
      <c r="I431" s="12">
        <f>+IF(H431&lt;0,0%,IF(H431&gt;120%,120%,H431))</f>
        <v>1.2</v>
      </c>
      <c r="J431" s="13" t="str">
        <f t="shared" si="16"/>
        <v>Sobresaliente</v>
      </c>
    </row>
    <row r="432" spans="1:10" x14ac:dyDescent="0.25">
      <c r="A432" s="5" t="s">
        <v>21</v>
      </c>
      <c r="B432" s="6">
        <v>44651</v>
      </c>
      <c r="C432" s="7" t="s">
        <v>40</v>
      </c>
      <c r="D432" s="7" t="s">
        <v>39</v>
      </c>
      <c r="E432" s="9">
        <v>0.99319999999999997</v>
      </c>
      <c r="F432" s="9">
        <v>0.99219999999999997</v>
      </c>
      <c r="G432" s="10" t="s">
        <v>13</v>
      </c>
      <c r="H432" s="11">
        <f>+IFERROR(IF(G432="Creciente",IF(AND(F432&lt;0,E432&lt;0),1-(F432-E432)/E432,IF(F432&lt;0,F432/E432,IF(E432&lt;0,1+((F432-E432)/F432),F432/E432))),IF(AND(F432&lt;0,E432&lt;0),(E432*-1)/(F432*-1),IF(F432&lt;0,(F432-E432)/F432,IF(E432&lt;0,-1+(F432-E432)/E432,IF(G432="Decreciente",1+(E432-F432)/E432,F432/E432))))),"N/A")</f>
        <v>0.99899315344341522</v>
      </c>
      <c r="I432" s="12">
        <f>+IF(H432&lt;0,0%,IF(H432&gt;120%,120%,H432))</f>
        <v>0.99899315344341522</v>
      </c>
      <c r="J432" s="13" t="str">
        <f t="shared" si="16"/>
        <v>Satisfactorio</v>
      </c>
    </row>
    <row r="433" spans="1:10" x14ac:dyDescent="0.25">
      <c r="A433" s="23" t="s">
        <v>10</v>
      </c>
      <c r="B433" s="6">
        <v>44681</v>
      </c>
      <c r="C433" s="7" t="s">
        <v>11</v>
      </c>
      <c r="D433" s="7" t="s">
        <v>12</v>
      </c>
      <c r="E433" s="9">
        <v>0.25059999999999999</v>
      </c>
      <c r="F433" s="9">
        <v>0.4294</v>
      </c>
      <c r="G433" s="10" t="s">
        <v>13</v>
      </c>
      <c r="H433" s="11">
        <f>+IFERROR(IF(G433="Creciente",IF(AND(F433&lt;0,E433&lt;0),1-(F433-E433)/E433,IF(F433&lt;0,F433/E433,IF(E433&lt;0,1+((F433-E433)/F433),F433/E433))),IF(AND(F433&lt;0,E433&lt;0),(E433*-1)/(F433*-1),IF(F433&lt;0,(F433-E433)/F433,IF(E433&lt;0,-1+(F433-E433)/E433,IF(G433="Decreciente",1+(E433-F433)/E433,F433/E433))))),"N/A")</f>
        <v>1.7134876296887471</v>
      </c>
      <c r="I433" s="12">
        <f t="shared" ref="I433:I496" si="17">+IF(H433&lt;0,0%,IF(H433&gt;120%,120%,H433))</f>
        <v>1.2</v>
      </c>
      <c r="J433" s="13" t="str">
        <f t="shared" si="16"/>
        <v>Sobresaliente</v>
      </c>
    </row>
    <row r="434" spans="1:10" x14ac:dyDescent="0.25">
      <c r="A434" s="5" t="s">
        <v>14</v>
      </c>
      <c r="B434" s="6">
        <v>44681</v>
      </c>
      <c r="C434" s="7" t="s">
        <v>11</v>
      </c>
      <c r="D434" s="7" t="s">
        <v>12</v>
      </c>
      <c r="E434" s="9">
        <v>-1.0592999999999999</v>
      </c>
      <c r="F434" s="9">
        <v>-0.65500000000000003</v>
      </c>
      <c r="G434" s="10" t="s">
        <v>13</v>
      </c>
      <c r="H434" s="11">
        <f>+IFERROR(IF(G434="Creciente",IF(AND(F434&lt;0,E434&lt;0),1-(F434-E434)/E434,IF(F434&lt;0,F434/E434,IF(E434&lt;0,1+((F434-E434)/F434),F434/E434))),IF(AND(F434&lt;0,E434&lt;0),(E434*-1)/(F434*-1),IF(F434&lt;0,(F434-E434)/F434,IF(E434&lt;0,-1+(F434-E434)/E434,IF(G434="Decreciente",1+(E434-F434)/E434,F434/E434))))),"N/A")</f>
        <v>1.3816671386764843</v>
      </c>
      <c r="I434" s="12">
        <f t="shared" si="17"/>
        <v>1.2</v>
      </c>
      <c r="J434" s="13" t="str">
        <f t="shared" si="16"/>
        <v>Sobresaliente</v>
      </c>
    </row>
    <row r="435" spans="1:10" x14ac:dyDescent="0.25">
      <c r="A435" s="5" t="s">
        <v>41</v>
      </c>
      <c r="B435" s="6">
        <v>44681</v>
      </c>
      <c r="C435" s="7" t="s">
        <v>11</v>
      </c>
      <c r="D435" s="7" t="s">
        <v>12</v>
      </c>
      <c r="E435" s="9">
        <v>1</v>
      </c>
      <c r="F435" s="9">
        <v>0.81889999999999996</v>
      </c>
      <c r="G435" s="10" t="s">
        <v>16</v>
      </c>
      <c r="H435" s="11">
        <f>+IFERROR(IF(G435="Creciente",IF(AND(F435&lt;0,E435&lt;0),1-(F435-E435)/E435,IF(F435&lt;0,F435/E435,IF(E435&lt;0,1+((F435-E435)/F435),F435/E435))),IF(AND(F435&lt;0,E435&lt;0),(E435*-1)/(F435*-1),IF(F435&lt;0,(F435-E435)/F435,IF(E435&lt;0,-1+(F435-E435)/E435,IF(G435="Decreciente",1+(E435-F435)/E435,F435/E435))))),"N/A")</f>
        <v>1.1811</v>
      </c>
      <c r="I435" s="12">
        <f t="shared" si="17"/>
        <v>1.1811</v>
      </c>
      <c r="J435" s="13" t="str">
        <f t="shared" si="16"/>
        <v>Sobresaliente</v>
      </c>
    </row>
    <row r="436" spans="1:10" x14ac:dyDescent="0.25">
      <c r="A436" s="5" t="s">
        <v>17</v>
      </c>
      <c r="B436" s="6">
        <v>44681</v>
      </c>
      <c r="C436" s="7" t="s">
        <v>11</v>
      </c>
      <c r="D436" s="7" t="s">
        <v>12</v>
      </c>
      <c r="E436" s="9">
        <v>0.51539999999999997</v>
      </c>
      <c r="F436" s="9">
        <v>0.39579999999999999</v>
      </c>
      <c r="G436" s="10" t="s">
        <v>16</v>
      </c>
      <c r="H436" s="11">
        <f>+IFERROR(IF(G436="Creciente",IF(AND(F436&lt;0,E436&lt;0),1-(F436-E436)/E436,IF(F436&lt;0,F436/E436,IF(E436&lt;0,1+((F436-E436)/F436),F436/E436))),IF(AND(F436&lt;0,E436&lt;0),(E436*-1)/(F436*-1),IF(F436&lt;0,(F436-E436)/F436,IF(E436&lt;0,-1+(F436-E436)/E436,IF(G436="Decreciente",1+(E436-F436)/E436,F436/E436))))),"N/A")</f>
        <v>1.2320527745440435</v>
      </c>
      <c r="I436" s="12">
        <f t="shared" si="17"/>
        <v>1.2</v>
      </c>
      <c r="J436" s="13" t="str">
        <f t="shared" si="16"/>
        <v>Sobresaliente</v>
      </c>
    </row>
    <row r="437" spans="1:10" x14ac:dyDescent="0.25">
      <c r="A437" s="5" t="s">
        <v>18</v>
      </c>
      <c r="B437" s="6">
        <v>44681</v>
      </c>
      <c r="C437" s="7" t="s">
        <v>11</v>
      </c>
      <c r="D437" s="7" t="s">
        <v>12</v>
      </c>
      <c r="E437" s="14">
        <v>4.6500000000000004</v>
      </c>
      <c r="F437" s="14">
        <v>4.68</v>
      </c>
      <c r="G437" s="10" t="s">
        <v>13</v>
      </c>
      <c r="H437" s="11">
        <f>+IFERROR(IF(G437="Creciente",IF(AND(F437&lt;0,E437&lt;0),1-(F437-E437)/E437,IF(F437&lt;0,F437/E437,IF(E437&lt;0,1+((F437-E437)/F437),F437/E437))),IF(AND(F437&lt;0,E437&lt;0),(E437*-1)/(F437*-1),IF(F437&lt;0,(F437-E437)/F437,IF(E437&lt;0,-1+(F437-E437)/E437,IF(G437="Decreciente",1+(E437-F437)/E437,F437/E437))))),"N/A")</f>
        <v>1.0064516129032257</v>
      </c>
      <c r="I437" s="12">
        <f t="shared" si="17"/>
        <v>1.0064516129032257</v>
      </c>
      <c r="J437" s="13" t="str">
        <f t="shared" si="16"/>
        <v>Sobresaliente</v>
      </c>
    </row>
    <row r="438" spans="1:10" x14ac:dyDescent="0.25">
      <c r="A438" s="5" t="s">
        <v>19</v>
      </c>
      <c r="B438" s="6">
        <v>44681</v>
      </c>
      <c r="C438" s="7" t="s">
        <v>11</v>
      </c>
      <c r="D438" s="7" t="s">
        <v>12</v>
      </c>
      <c r="E438" s="9">
        <v>0.54</v>
      </c>
      <c r="F438" s="9">
        <v>0.73839999999999995</v>
      </c>
      <c r="G438" s="10" t="s">
        <v>13</v>
      </c>
      <c r="H438" s="11">
        <f>+IFERROR(IF(G438="Creciente",IF(AND(F438&lt;0,E438&lt;0),1-(F438-E438)/E438,IF(F438&lt;0,F438/E438,IF(E438&lt;0,1+((F438-E438)/F438),F438/E438))),IF(AND(F438&lt;0,E438&lt;0),(E438*-1)/(F438*-1),IF(F438&lt;0,(F438-E438)/F438,IF(E438&lt;0,-1+(F438-E438)/E438,IF(G438="Decreciente",1+(E438-F438)/E438,F438/E438))))),"N/A")</f>
        <v>1.3674074074074072</v>
      </c>
      <c r="I438" s="12">
        <f t="shared" si="17"/>
        <v>1.2</v>
      </c>
      <c r="J438" s="13" t="str">
        <f t="shared" si="16"/>
        <v>Sobresaliente</v>
      </c>
    </row>
    <row r="439" spans="1:10" x14ac:dyDescent="0.25">
      <c r="A439" s="5" t="s">
        <v>20</v>
      </c>
      <c r="B439" s="6">
        <v>44681</v>
      </c>
      <c r="C439" s="7" t="s">
        <v>11</v>
      </c>
      <c r="D439" s="7" t="s">
        <v>12</v>
      </c>
      <c r="E439" s="9">
        <v>0.19450000000000001</v>
      </c>
      <c r="F439" s="9">
        <v>0.3679</v>
      </c>
      <c r="G439" s="10" t="s">
        <v>13</v>
      </c>
      <c r="H439" s="11">
        <f>+IFERROR(IF(G439="Creciente",IF(AND(F439&lt;0,E439&lt;0),1-(F439-E439)/E439,IF(F439&lt;0,F439/E439,IF(E439&lt;0,1+((F439-E439)/F439),F439/E439))),IF(AND(F439&lt;0,E439&lt;0),(E439*-1)/(F439*-1),IF(F439&lt;0,(F439-E439)/F439,IF(E439&lt;0,-1+(F439-E439)/E439,IF(G439="Decreciente",1+(E439-F439)/E439,F439/E439))))),"N/A")</f>
        <v>1.8915167095115681</v>
      </c>
      <c r="I439" s="12">
        <f t="shared" si="17"/>
        <v>1.2</v>
      </c>
      <c r="J439" s="13" t="str">
        <f t="shared" si="16"/>
        <v>Sobresaliente</v>
      </c>
    </row>
    <row r="440" spans="1:10" x14ac:dyDescent="0.25">
      <c r="A440" s="5" t="s">
        <v>21</v>
      </c>
      <c r="B440" s="6">
        <v>44681</v>
      </c>
      <c r="C440" s="7" t="s">
        <v>11</v>
      </c>
      <c r="D440" s="7" t="s">
        <v>12</v>
      </c>
      <c r="E440" s="9">
        <v>0.40689999999999998</v>
      </c>
      <c r="F440" s="9">
        <v>0.34370000000000001</v>
      </c>
      <c r="G440" s="10" t="s">
        <v>13</v>
      </c>
      <c r="H440" s="11">
        <f>+IFERROR(IF(G440="Creciente",IF(AND(F440&lt;0,E440&lt;0),1-(F440-E440)/E440,IF(F440&lt;0,F440/E440,IF(E440&lt;0,1+((F440-E440)/F440),F440/E440))),IF(AND(F440&lt;0,E440&lt;0),(E440*-1)/(F440*-1),IF(F440&lt;0,(F440-E440)/F440,IF(E440&lt;0,-1+(F440-E440)/E440,IF(G440="Decreciente",1+(E440-F440)/E440,F440/E440))))),"N/A")</f>
        <v>0.84467928237896295</v>
      </c>
      <c r="I440" s="12">
        <f t="shared" si="17"/>
        <v>0.84467928237896295</v>
      </c>
      <c r="J440" s="13" t="str">
        <f t="shared" si="16"/>
        <v>Tolerable</v>
      </c>
    </row>
    <row r="441" spans="1:10" x14ac:dyDescent="0.25">
      <c r="A441" s="5" t="s">
        <v>10</v>
      </c>
      <c r="B441" s="6">
        <v>44681</v>
      </c>
      <c r="C441" s="7" t="s">
        <v>22</v>
      </c>
      <c r="D441" s="7" t="s">
        <v>12</v>
      </c>
      <c r="E441" s="8">
        <v>8.6300000000000002E-2</v>
      </c>
      <c r="F441" s="9">
        <v>0.3397</v>
      </c>
      <c r="G441" s="10" t="s">
        <v>13</v>
      </c>
      <c r="H441" s="11">
        <f>+IFERROR(IF(G441="Creciente",IF(AND(F441&lt;0,E441&lt;0),1-(F441-E441)/E441,IF(F441&lt;0,F441/E441,IF(E441&lt;0,1+((F441-E441)/F441),F441/E441))),IF(AND(F441&lt;0,E441&lt;0),(E441*-1)/(F441*-1),IF(F441&lt;0,(F441-E441)/F441,IF(E441&lt;0,-1+(F441-E441)/E441,IF(G441="Decreciente",1+(E441-F441)/E441,F441/E441))))),"N/A")</f>
        <v>3.936268829663963</v>
      </c>
      <c r="I441" s="12">
        <f t="shared" si="17"/>
        <v>1.2</v>
      </c>
      <c r="J441" s="13" t="str">
        <f t="shared" si="16"/>
        <v>Sobresaliente</v>
      </c>
    </row>
    <row r="442" spans="1:10" x14ac:dyDescent="0.25">
      <c r="A442" s="5" t="s">
        <v>41</v>
      </c>
      <c r="B442" s="6">
        <v>44681</v>
      </c>
      <c r="C442" s="7" t="s">
        <v>22</v>
      </c>
      <c r="D442" s="7" t="s">
        <v>12</v>
      </c>
      <c r="E442" s="9">
        <v>1</v>
      </c>
      <c r="F442" s="9">
        <v>0.82379999999999998</v>
      </c>
      <c r="G442" s="10" t="s">
        <v>16</v>
      </c>
      <c r="H442" s="11">
        <f>+IFERROR(IF(G442="Creciente",IF(AND(F442&lt;0,E442&lt;0),1-(F442-E442)/E442,IF(F442&lt;0,F442/E442,IF(E442&lt;0,1+((F442-E442)/F442),F442/E442))),IF(AND(F442&lt;0,E442&lt;0),(E442*-1)/(F442*-1),IF(F442&lt;0,(F442-E442)/F442,IF(E442&lt;0,-1+(F442-E442)/E442,IF(G442="Decreciente",1+(E442-F442)/E442,F442/E442))))),"N/A")</f>
        <v>1.1762000000000001</v>
      </c>
      <c r="I442" s="12">
        <f t="shared" si="17"/>
        <v>1.1762000000000001</v>
      </c>
      <c r="J442" s="13" t="str">
        <f t="shared" si="16"/>
        <v>Sobresaliente</v>
      </c>
    </row>
    <row r="443" spans="1:10" x14ac:dyDescent="0.25">
      <c r="A443" s="5" t="s">
        <v>17</v>
      </c>
      <c r="B443" s="6">
        <v>44681</v>
      </c>
      <c r="C443" s="7" t="s">
        <v>22</v>
      </c>
      <c r="D443" s="7" t="s">
        <v>12</v>
      </c>
      <c r="E443" s="9">
        <v>0.47589999999999999</v>
      </c>
      <c r="F443" s="9">
        <v>0.42149999999999999</v>
      </c>
      <c r="G443" s="10" t="s">
        <v>16</v>
      </c>
      <c r="H443" s="11">
        <f>+IFERROR(IF(G443="Creciente",IF(AND(F443&lt;0,E443&lt;0),1-(F443-E443)/E443,IF(F443&lt;0,F443/E443,IF(E443&lt;0,1+((F443-E443)/F443),F443/E443))),IF(AND(F443&lt;0,E443&lt;0),(E443*-1)/(F443*-1),IF(F443&lt;0,(F443-E443)/F443,IF(E443&lt;0,-1+(F443-E443)/E443,IF(G443="Decreciente",1+(E443-F443)/E443,F443/E443))))),"N/A")</f>
        <v>1.1143097289346502</v>
      </c>
      <c r="I443" s="12">
        <f t="shared" si="17"/>
        <v>1.1143097289346502</v>
      </c>
      <c r="J443" s="13" t="str">
        <f t="shared" si="16"/>
        <v>Sobresaliente</v>
      </c>
    </row>
    <row r="444" spans="1:10" x14ac:dyDescent="0.25">
      <c r="A444" s="5" t="s">
        <v>18</v>
      </c>
      <c r="B444" s="6">
        <v>44681</v>
      </c>
      <c r="C444" s="7" t="s">
        <v>22</v>
      </c>
      <c r="D444" s="7" t="s">
        <v>12</v>
      </c>
      <c r="E444" s="14">
        <v>4.6500000000000004</v>
      </c>
      <c r="F444" s="14">
        <v>4.68</v>
      </c>
      <c r="G444" s="10" t="s">
        <v>13</v>
      </c>
      <c r="H444" s="11">
        <f>+IFERROR(IF(G444="Creciente",IF(AND(F444&lt;0,E444&lt;0),1-(F444-E444)/E444,IF(F444&lt;0,F444/E444,IF(E444&lt;0,1+((F444-E444)/F444),F444/E444))),IF(AND(F444&lt;0,E444&lt;0),(E444*-1)/(F444*-1),IF(F444&lt;0,(F444-E444)/F444,IF(E444&lt;0,-1+(F444-E444)/E444,IF(G444="Decreciente",1+(E444-F444)/E444,F444/E444))))),"N/A")</f>
        <v>1.0064516129032257</v>
      </c>
      <c r="I444" s="12">
        <f t="shared" si="17"/>
        <v>1.0064516129032257</v>
      </c>
      <c r="J444" s="13" t="str">
        <f t="shared" si="16"/>
        <v>Sobresaliente</v>
      </c>
    </row>
    <row r="445" spans="1:10" x14ac:dyDescent="0.25">
      <c r="A445" s="5" t="s">
        <v>19</v>
      </c>
      <c r="B445" s="6">
        <v>44681</v>
      </c>
      <c r="C445" s="7" t="s">
        <v>22</v>
      </c>
      <c r="D445" s="7" t="s">
        <v>12</v>
      </c>
      <c r="E445" s="9">
        <v>0.54</v>
      </c>
      <c r="F445" s="9">
        <v>0.73729999999999996</v>
      </c>
      <c r="G445" s="10" t="s">
        <v>13</v>
      </c>
      <c r="H445" s="11">
        <f>+IFERROR(IF(G445="Creciente",IF(AND(F445&lt;0,E445&lt;0),1-(F445-E445)/E445,IF(F445&lt;0,F445/E445,IF(E445&lt;0,1+((F445-E445)/F445),F445/E445))),IF(AND(F445&lt;0,E445&lt;0),(E445*-1)/(F445*-1),IF(F445&lt;0,(F445-E445)/F445,IF(E445&lt;0,-1+(F445-E445)/E445,IF(G445="Decreciente",1+(E445-F445)/E445,F445/E445))))),"N/A")</f>
        <v>1.3653703703703701</v>
      </c>
      <c r="I445" s="12">
        <f t="shared" si="17"/>
        <v>1.2</v>
      </c>
      <c r="J445" s="13" t="str">
        <f t="shared" si="16"/>
        <v>Sobresaliente</v>
      </c>
    </row>
    <row r="446" spans="1:10" x14ac:dyDescent="0.25">
      <c r="A446" s="5" t="s">
        <v>20</v>
      </c>
      <c r="B446" s="6">
        <v>44681</v>
      </c>
      <c r="C446" s="7" t="s">
        <v>22</v>
      </c>
      <c r="D446" s="7" t="s">
        <v>12</v>
      </c>
      <c r="E446" s="9">
        <v>0.1328</v>
      </c>
      <c r="F446" s="9">
        <v>0.22919999999999999</v>
      </c>
      <c r="G446" s="10" t="s">
        <v>13</v>
      </c>
      <c r="H446" s="11">
        <f>+IFERROR(IF(G446="Creciente",IF(AND(F446&lt;0,E446&lt;0),1-(F446-E446)/E446,IF(F446&lt;0,F446/E446,IF(E446&lt;0,1+((F446-E446)/F446),F446/E446))),IF(AND(F446&lt;0,E446&lt;0),(E446*-1)/(F446*-1),IF(F446&lt;0,(F446-E446)/F446,IF(E446&lt;0,-1+(F446-E446)/E446,IF(G446="Decreciente",1+(E446-F446)/E446,F446/E446))))),"N/A")</f>
        <v>1.7259036144578312</v>
      </c>
      <c r="I446" s="12">
        <f t="shared" si="17"/>
        <v>1.2</v>
      </c>
      <c r="J446" s="13" t="str">
        <f t="shared" si="16"/>
        <v>Sobresaliente</v>
      </c>
    </row>
    <row r="447" spans="1:10" x14ac:dyDescent="0.25">
      <c r="A447" s="5" t="s">
        <v>21</v>
      </c>
      <c r="B447" s="6">
        <v>44681</v>
      </c>
      <c r="C447" s="7" t="s">
        <v>22</v>
      </c>
      <c r="D447" s="7" t="s">
        <v>12</v>
      </c>
      <c r="E447" s="9">
        <v>0.43559999999999999</v>
      </c>
      <c r="F447" s="9">
        <v>0.37319999999999998</v>
      </c>
      <c r="G447" s="10" t="s">
        <v>13</v>
      </c>
      <c r="H447" s="11">
        <f>+IFERROR(IF(G447="Creciente",IF(AND(F447&lt;0,E447&lt;0),1-(F447-E447)/E447,IF(F447&lt;0,F447/E447,IF(E447&lt;0,1+((F447-E447)/F447),F447/E447))),IF(AND(F447&lt;0,E447&lt;0),(E447*-1)/(F447*-1),IF(F447&lt;0,(F447-E447)/F447,IF(E447&lt;0,-1+(F447-E447)/E447,IF(G447="Decreciente",1+(E447-F447)/E447,F447/E447))))),"N/A")</f>
        <v>0.85674931129476584</v>
      </c>
      <c r="I447" s="12">
        <f t="shared" si="17"/>
        <v>0.85674931129476584</v>
      </c>
      <c r="J447" s="13" t="str">
        <f t="shared" si="16"/>
        <v>Tolerable</v>
      </c>
    </row>
    <row r="448" spans="1:10" x14ac:dyDescent="0.25">
      <c r="A448" s="5" t="s">
        <v>10</v>
      </c>
      <c r="B448" s="6">
        <v>44681</v>
      </c>
      <c r="C448" s="7" t="s">
        <v>23</v>
      </c>
      <c r="D448" s="7" t="s">
        <v>12</v>
      </c>
      <c r="E448" s="8">
        <v>2.2010000000000001</v>
      </c>
      <c r="F448" s="9">
        <v>2.5266000000000002</v>
      </c>
      <c r="G448" s="10" t="s">
        <v>13</v>
      </c>
      <c r="H448" s="11">
        <f>+IFERROR(IF(G448="Creciente",IF(AND(F448&lt;0,E448&lt;0),1-(F448-E448)/E448,IF(F448&lt;0,F448/E448,IF(E448&lt;0,1+((F448-E448)/F448),F448/E448))),IF(AND(F448&lt;0,E448&lt;0),(E448*-1)/(F448*-1),IF(F448&lt;0,(F448-E448)/F448,IF(E448&lt;0,-1+(F448-E448)/E448,IF(G448="Decreciente",1+(E448-F448)/E448,F448/E448))))),"N/A")</f>
        <v>1.1479327578373466</v>
      </c>
      <c r="I448" s="12">
        <f t="shared" si="17"/>
        <v>1.1479327578373466</v>
      </c>
      <c r="J448" s="13" t="str">
        <f t="shared" si="16"/>
        <v>Sobresaliente</v>
      </c>
    </row>
    <row r="449" spans="1:10" x14ac:dyDescent="0.25">
      <c r="A449" s="5" t="s">
        <v>14</v>
      </c>
      <c r="B449" s="6">
        <v>44681</v>
      </c>
      <c r="C449" s="7" t="s">
        <v>23</v>
      </c>
      <c r="D449" s="7" t="s">
        <v>12</v>
      </c>
      <c r="E449" s="9">
        <v>-0.30349999999999999</v>
      </c>
      <c r="F449" s="9">
        <v>-2.0999999999999999E-3</v>
      </c>
      <c r="G449" s="10" t="s">
        <v>13</v>
      </c>
      <c r="H449" s="11">
        <f>+IFERROR(IF(G449="Creciente",IF(AND(F449&lt;0,E449&lt;0),1-(F449-E449)/E449,IF(F449&lt;0,F449/E449,IF(E449&lt;0,1+((F449-E449)/F449),F449/E449))),IF(AND(F449&lt;0,E449&lt;0),(E449*-1)/(F449*-1),IF(F449&lt;0,(F449-E449)/F449,IF(E449&lt;0,-1+(F449-E449)/E449,IF(G449="Decreciente",1+(E449-F449)/E449,F449/E449))))),"N/A")</f>
        <v>1.9930807248764415</v>
      </c>
      <c r="I449" s="12">
        <f t="shared" si="17"/>
        <v>1.2</v>
      </c>
      <c r="J449" s="13" t="str">
        <f t="shared" si="16"/>
        <v>Sobresaliente</v>
      </c>
    </row>
    <row r="450" spans="1:10" x14ac:dyDescent="0.25">
      <c r="A450" s="5" t="s">
        <v>41</v>
      </c>
      <c r="B450" s="6">
        <v>44681</v>
      </c>
      <c r="C450" s="7" t="s">
        <v>23</v>
      </c>
      <c r="D450" s="7" t="s">
        <v>12</v>
      </c>
      <c r="E450" s="9">
        <v>1</v>
      </c>
      <c r="F450" s="9">
        <v>0.76300000000000001</v>
      </c>
      <c r="G450" s="10" t="s">
        <v>16</v>
      </c>
      <c r="H450" s="11">
        <f>+IFERROR(IF(G450="Creciente",IF(AND(F450&lt;0,E450&lt;0),1-(F450-E450)/E450,IF(F450&lt;0,F450/E450,IF(E450&lt;0,1+((F450-E450)/F450),F450/E450))),IF(AND(F450&lt;0,E450&lt;0),(E450*-1)/(F450*-1),IF(F450&lt;0,(F450-E450)/F450,IF(E450&lt;0,-1+(F450-E450)/E450,IF(G450="Decreciente",1+(E450-F450)/E450,F450/E450))))),"N/A")</f>
        <v>1.2370000000000001</v>
      </c>
      <c r="I450" s="12">
        <f t="shared" si="17"/>
        <v>1.2</v>
      </c>
      <c r="J450" s="13" t="str">
        <f t="shared" si="16"/>
        <v>Sobresaliente</v>
      </c>
    </row>
    <row r="451" spans="1:10" x14ac:dyDescent="0.25">
      <c r="A451" s="5" t="s">
        <v>18</v>
      </c>
      <c r="B451" s="6">
        <v>44681</v>
      </c>
      <c r="C451" s="7" t="s">
        <v>23</v>
      </c>
      <c r="D451" s="7" t="s">
        <v>12</v>
      </c>
      <c r="E451" s="14">
        <v>4.6500000000000004</v>
      </c>
      <c r="F451" s="14">
        <v>4.66</v>
      </c>
      <c r="G451" s="10" t="s">
        <v>13</v>
      </c>
      <c r="H451" s="11">
        <f>+IFERROR(IF(G451="Creciente",IF(AND(F451&lt;0,E451&lt;0),1-(F451-E451)/E451,IF(F451&lt;0,F451/E451,IF(E451&lt;0,1+((F451-E451)/F451),F451/E451))),IF(AND(F451&lt;0,E451&lt;0),(E451*-1)/(F451*-1),IF(F451&lt;0,(F451-E451)/F451,IF(E451&lt;0,-1+(F451-E451)/E451,IF(G451="Decreciente",1+(E451-F451)/E451,F451/E451))))),"N/A")</f>
        <v>1.0021505376344086</v>
      </c>
      <c r="I451" s="12">
        <f t="shared" si="17"/>
        <v>1.0021505376344086</v>
      </c>
      <c r="J451" s="13" t="str">
        <f t="shared" si="16"/>
        <v>Sobresaliente</v>
      </c>
    </row>
    <row r="452" spans="1:10" x14ac:dyDescent="0.25">
      <c r="A452" s="5" t="s">
        <v>19</v>
      </c>
      <c r="B452" s="6">
        <v>44681</v>
      </c>
      <c r="C452" s="7" t="s">
        <v>23</v>
      </c>
      <c r="D452" s="7" t="s">
        <v>12</v>
      </c>
      <c r="E452" s="9">
        <v>0.54</v>
      </c>
      <c r="F452" s="9">
        <v>0.74739999999999995</v>
      </c>
      <c r="G452" s="10" t="s">
        <v>13</v>
      </c>
      <c r="H452" s="11">
        <f>+IFERROR(IF(G452="Creciente",IF(AND(F452&lt;0,E452&lt;0),1-(F452-E452)/E452,IF(F452&lt;0,F452/E452,IF(E452&lt;0,1+((F452-E452)/F452),F452/E452))),IF(AND(F452&lt;0,E452&lt;0),(E452*-1)/(F452*-1),IF(F452&lt;0,(F452-E452)/F452,IF(E452&lt;0,-1+(F452-E452)/E452,IF(G452="Decreciente",1+(E452-F452)/E452,F452/E452))))),"N/A")</f>
        <v>1.3840740740740738</v>
      </c>
      <c r="I452" s="12">
        <f t="shared" si="17"/>
        <v>1.2</v>
      </c>
      <c r="J452" s="13" t="str">
        <f t="shared" si="16"/>
        <v>Sobresaliente</v>
      </c>
    </row>
    <row r="453" spans="1:10" x14ac:dyDescent="0.25">
      <c r="A453" s="5" t="s">
        <v>20</v>
      </c>
      <c r="B453" s="6">
        <v>44681</v>
      </c>
      <c r="C453" s="7" t="s">
        <v>23</v>
      </c>
      <c r="D453" s="7" t="s">
        <v>12</v>
      </c>
      <c r="E453" s="9">
        <v>1.3936999999999999</v>
      </c>
      <c r="F453" s="9">
        <v>3.0663</v>
      </c>
      <c r="G453" s="10" t="s">
        <v>13</v>
      </c>
      <c r="H453" s="11">
        <f>+IFERROR(IF(G453="Creciente",IF(AND(F453&lt;0,E453&lt;0),1-(F453-E453)/E453,IF(F453&lt;0,F453/E453,IF(E453&lt;0,1+((F453-E453)/F453),F453/E453))),IF(AND(F453&lt;0,E453&lt;0),(E453*-1)/(F453*-1),IF(F453&lt;0,(F453-E453)/F453,IF(E453&lt;0,-1+(F453-E453)/E453,IF(G453="Decreciente",1+(E453-F453)/E453,F453/E453))))),"N/A")</f>
        <v>2.2001148023247472</v>
      </c>
      <c r="I453" s="12">
        <f t="shared" si="17"/>
        <v>1.2</v>
      </c>
      <c r="J453" s="13" t="str">
        <f t="shared" si="16"/>
        <v>Sobresaliente</v>
      </c>
    </row>
    <row r="454" spans="1:10" x14ac:dyDescent="0.25">
      <c r="A454" s="5" t="s">
        <v>21</v>
      </c>
      <c r="B454" s="6">
        <v>44681</v>
      </c>
      <c r="C454" s="7" t="s">
        <v>23</v>
      </c>
      <c r="D454" s="7" t="s">
        <v>12</v>
      </c>
      <c r="E454" s="9">
        <v>0.14349999999999999</v>
      </c>
      <c r="F454" s="9">
        <v>0.1699</v>
      </c>
      <c r="G454" s="10" t="s">
        <v>13</v>
      </c>
      <c r="H454" s="11">
        <f>+IFERROR(IF(G454="Creciente",IF(AND(F454&lt;0,E454&lt;0),1-(F454-E454)/E454,IF(F454&lt;0,F454/E454,IF(E454&lt;0,1+((F454-E454)/F454),F454/E454))),IF(AND(F454&lt;0,E454&lt;0),(E454*-1)/(F454*-1),IF(F454&lt;0,(F454-E454)/F454,IF(E454&lt;0,-1+(F454-E454)/E454,IF(G454="Decreciente",1+(E454-F454)/E454,F454/E454))))),"N/A")</f>
        <v>1.1839721254355402</v>
      </c>
      <c r="I454" s="12">
        <f t="shared" si="17"/>
        <v>1.1839721254355402</v>
      </c>
      <c r="J454" s="13" t="str">
        <f t="shared" si="16"/>
        <v>Sobresaliente</v>
      </c>
    </row>
    <row r="455" spans="1:10" x14ac:dyDescent="0.25">
      <c r="A455" s="5" t="s">
        <v>10</v>
      </c>
      <c r="B455" s="6">
        <v>44681</v>
      </c>
      <c r="C455" s="7" t="s">
        <v>24</v>
      </c>
      <c r="D455" s="7" t="s">
        <v>12</v>
      </c>
      <c r="E455" s="8">
        <v>1.0355000000000001</v>
      </c>
      <c r="F455" s="9">
        <v>1.8837999999999999</v>
      </c>
      <c r="G455" s="10" t="s">
        <v>13</v>
      </c>
      <c r="H455" s="11">
        <f>+IFERROR(IF(G455="Creciente",IF(AND(F455&lt;0,E455&lt;0),1-(F455-E455)/E455,IF(F455&lt;0,F455/E455,IF(E455&lt;0,1+((F455-E455)/F455),F455/E455))),IF(AND(F455&lt;0,E455&lt;0),(E455*-1)/(F455*-1),IF(F455&lt;0,(F455-E455)/F455,IF(E455&lt;0,-1+(F455-E455)/E455,IF(G455="Decreciente",1+(E455-F455)/E455,F455/E455))))),"N/A")</f>
        <v>1.819217769193626</v>
      </c>
      <c r="I455" s="12">
        <f t="shared" si="17"/>
        <v>1.2</v>
      </c>
      <c r="J455" s="13" t="str">
        <f t="shared" ref="J455:J518" si="18">+IF(H455&lt;79.99999%,"Incumple",IF(AND(H455&gt;=80%,H455&lt;94.999999%),"Tolerable",IF(AND(H455&gt;=95%,H455&lt;100%),"Satisfactorio","Sobresaliente")))</f>
        <v>Sobresaliente</v>
      </c>
    </row>
    <row r="456" spans="1:10" x14ac:dyDescent="0.25">
      <c r="A456" s="5" t="s">
        <v>41</v>
      </c>
      <c r="B456" s="6">
        <v>44681</v>
      </c>
      <c r="C456" s="7" t="s">
        <v>24</v>
      </c>
      <c r="D456" s="7" t="s">
        <v>12</v>
      </c>
      <c r="E456" s="9">
        <v>1</v>
      </c>
      <c r="F456" s="9">
        <v>0.80810000000000004</v>
      </c>
      <c r="G456" s="10" t="s">
        <v>16</v>
      </c>
      <c r="H456" s="11">
        <f>+IFERROR(IF(G456="Creciente",IF(AND(F456&lt;0,E456&lt;0),1-(F456-E456)/E456,IF(F456&lt;0,F456/E456,IF(E456&lt;0,1+((F456-E456)/F456),F456/E456))),IF(AND(F456&lt;0,E456&lt;0),(E456*-1)/(F456*-1),IF(F456&lt;0,(F456-E456)/F456,IF(E456&lt;0,-1+(F456-E456)/E456,IF(G456="Decreciente",1+(E456-F456)/E456,F456/E456))))),"N/A")</f>
        <v>1.1919</v>
      </c>
      <c r="I456" s="12">
        <f t="shared" si="17"/>
        <v>1.1919</v>
      </c>
      <c r="J456" s="13" t="str">
        <f t="shared" si="18"/>
        <v>Sobresaliente</v>
      </c>
    </row>
    <row r="457" spans="1:10" x14ac:dyDescent="0.25">
      <c r="A457" s="5" t="s">
        <v>17</v>
      </c>
      <c r="B457" s="6">
        <v>44681</v>
      </c>
      <c r="C457" s="7" t="s">
        <v>24</v>
      </c>
      <c r="D457" s="7" t="s">
        <v>12</v>
      </c>
      <c r="E457" s="9">
        <v>0.64870000000000005</v>
      </c>
      <c r="F457" s="9">
        <v>0.48049999999999998</v>
      </c>
      <c r="G457" s="10" t="s">
        <v>16</v>
      </c>
      <c r="H457" s="11">
        <f>+IFERROR(IF(G457="Creciente",IF(AND(F457&lt;0,E457&lt;0),1-(F457-E457)/E457,IF(F457&lt;0,F457/E457,IF(E457&lt;0,1+((F457-E457)/F457),F457/E457))),IF(AND(F457&lt;0,E457&lt;0),(E457*-1)/(F457*-1),IF(F457&lt;0,(F457-E457)/F457,IF(E457&lt;0,-1+(F457-E457)/E457,IF(G457="Decreciente",1+(E457-F457)/E457,F457/E457))))),"N/A")</f>
        <v>1.2592878063819948</v>
      </c>
      <c r="I457" s="12">
        <f t="shared" si="17"/>
        <v>1.2</v>
      </c>
      <c r="J457" s="13" t="str">
        <f t="shared" si="18"/>
        <v>Sobresaliente</v>
      </c>
    </row>
    <row r="458" spans="1:10" x14ac:dyDescent="0.25">
      <c r="A458" s="5" t="s">
        <v>18</v>
      </c>
      <c r="B458" s="6">
        <v>44681</v>
      </c>
      <c r="C458" s="7" t="s">
        <v>24</v>
      </c>
      <c r="D458" s="7" t="s">
        <v>12</v>
      </c>
      <c r="E458" s="14">
        <v>4.6500000000000004</v>
      </c>
      <c r="F458" s="14">
        <v>4.67</v>
      </c>
      <c r="G458" s="10" t="s">
        <v>13</v>
      </c>
      <c r="H458" s="11">
        <f>+IFERROR(IF(G458="Creciente",IF(AND(F458&lt;0,E458&lt;0),1-(F458-E458)/E458,IF(F458&lt;0,F458/E458,IF(E458&lt;0,1+((F458-E458)/F458),F458/E458))),IF(AND(F458&lt;0,E458&lt;0),(E458*-1)/(F458*-1),IF(F458&lt;0,(F458-E458)/F458,IF(E458&lt;0,-1+(F458-E458)/E458,IF(G458="Decreciente",1+(E458-F458)/E458,F458/E458))))),"N/A")</f>
        <v>1.0043010752688171</v>
      </c>
      <c r="I458" s="12">
        <f t="shared" si="17"/>
        <v>1.0043010752688171</v>
      </c>
      <c r="J458" s="13" t="str">
        <f t="shared" si="18"/>
        <v>Sobresaliente</v>
      </c>
    </row>
    <row r="459" spans="1:10" x14ac:dyDescent="0.25">
      <c r="A459" s="5" t="s">
        <v>19</v>
      </c>
      <c r="B459" s="6">
        <v>44681</v>
      </c>
      <c r="C459" s="7" t="s">
        <v>24</v>
      </c>
      <c r="D459" s="7" t="s">
        <v>12</v>
      </c>
      <c r="E459" s="9">
        <v>0.54</v>
      </c>
      <c r="F459" s="16">
        <v>0.7097</v>
      </c>
      <c r="G459" s="10" t="s">
        <v>13</v>
      </c>
      <c r="H459" s="11">
        <f>+IFERROR(IF(G459="Creciente",IF(AND(F459&lt;0,E459&lt;0),1-(F459-E459)/E459,IF(F459&lt;0,F459/E459,IF(E459&lt;0,1+((F459-E459)/F459),F459/E459))),IF(AND(F459&lt;0,E459&lt;0),(E459*-1)/(F459*-1),IF(F459&lt;0,(F459-E459)/F459,IF(E459&lt;0,-1+(F459-E459)/E459,IF(G459="Decreciente",1+(E459-F459)/E459,F459/E459))))),"N/A")</f>
        <v>1.3142592592592592</v>
      </c>
      <c r="I459" s="12">
        <f t="shared" si="17"/>
        <v>1.2</v>
      </c>
      <c r="J459" s="13" t="str">
        <f t="shared" si="18"/>
        <v>Sobresaliente</v>
      </c>
    </row>
    <row r="460" spans="1:10" x14ac:dyDescent="0.25">
      <c r="A460" s="5" t="s">
        <v>20</v>
      </c>
      <c r="B460" s="6">
        <v>44681</v>
      </c>
      <c r="C460" s="7" t="s">
        <v>24</v>
      </c>
      <c r="D460" s="7" t="s">
        <v>12</v>
      </c>
      <c r="E460" s="9">
        <v>0.5403</v>
      </c>
      <c r="F460" s="9">
        <v>1.0178</v>
      </c>
      <c r="G460" s="10" t="s">
        <v>13</v>
      </c>
      <c r="H460" s="11">
        <f>+IFERROR(IF(G460="Creciente",IF(AND(F460&lt;0,E460&lt;0),1-(F460-E460)/E460,IF(F460&lt;0,F460/E460,IF(E460&lt;0,1+((F460-E460)/F460),F460/E460))),IF(AND(F460&lt;0,E460&lt;0),(E460*-1)/(F460*-1),IF(F460&lt;0,(F460-E460)/F460,IF(E460&lt;0,-1+(F460-E460)/E460,IF(G460="Decreciente",1+(E460-F460)/E460,F460/E460))))),"N/A")</f>
        <v>1.8837682768832131</v>
      </c>
      <c r="I460" s="12">
        <f t="shared" si="17"/>
        <v>1.2</v>
      </c>
      <c r="J460" s="13" t="str">
        <f t="shared" si="18"/>
        <v>Sobresaliente</v>
      </c>
    </row>
    <row r="461" spans="1:10" x14ac:dyDescent="0.25">
      <c r="A461" s="5" t="s">
        <v>21</v>
      </c>
      <c r="B461" s="6">
        <v>44681</v>
      </c>
      <c r="C461" s="7" t="s">
        <v>24</v>
      </c>
      <c r="D461" s="7" t="s">
        <v>12</v>
      </c>
      <c r="E461" s="9">
        <v>0.28389999999999999</v>
      </c>
      <c r="F461" s="9">
        <v>0.28710000000000002</v>
      </c>
      <c r="G461" s="10" t="s">
        <v>13</v>
      </c>
      <c r="H461" s="11">
        <f>+IFERROR(IF(G461="Creciente",IF(AND(F461&lt;0,E461&lt;0),1-(F461-E461)/E461,IF(F461&lt;0,F461/E461,IF(E461&lt;0,1+((F461-E461)/F461),F461/E461))),IF(AND(F461&lt;0,E461&lt;0),(E461*-1)/(F461*-1),IF(F461&lt;0,(F461-E461)/F461,IF(E461&lt;0,-1+(F461-E461)/E461,IF(G461="Decreciente",1+(E461-F461)/E461,F461/E461))))),"N/A")</f>
        <v>1.0112715744980629</v>
      </c>
      <c r="I461" s="12">
        <f t="shared" si="17"/>
        <v>1.0112715744980629</v>
      </c>
      <c r="J461" s="13" t="str">
        <f t="shared" si="18"/>
        <v>Sobresaliente</v>
      </c>
    </row>
    <row r="462" spans="1:10" x14ac:dyDescent="0.25">
      <c r="A462" s="5" t="s">
        <v>10</v>
      </c>
      <c r="B462" s="6">
        <v>44681</v>
      </c>
      <c r="C462" s="7" t="s">
        <v>25</v>
      </c>
      <c r="D462" s="7" t="s">
        <v>12</v>
      </c>
      <c r="E462" s="9">
        <v>0.43180000000000002</v>
      </c>
      <c r="F462" s="9">
        <v>0.71330000000000005</v>
      </c>
      <c r="G462" s="10" t="s">
        <v>13</v>
      </c>
      <c r="H462" s="11">
        <f>+IFERROR(IF(G462="Creciente",IF(AND(F462&lt;0,E462&lt;0),1-(F462-E462)/E462,IF(F462&lt;0,F462/E462,IF(E462&lt;0,1+((F462-E462)/F462),F462/E462))),IF(AND(F462&lt;0,E462&lt;0),(E462*-1)/(F462*-1),IF(F462&lt;0,(F462-E462)/F462,IF(E462&lt;0,-1+(F462-E462)/E462,IF(G462="Decreciente",1+(E462-F462)/E462,F462/E462))))),"N/A")</f>
        <v>1.6519221861973137</v>
      </c>
      <c r="I462" s="12">
        <f t="shared" si="17"/>
        <v>1.2</v>
      </c>
      <c r="J462" s="13" t="str">
        <f t="shared" si="18"/>
        <v>Sobresaliente</v>
      </c>
    </row>
    <row r="463" spans="1:10" x14ac:dyDescent="0.25">
      <c r="A463" s="5" t="s">
        <v>14</v>
      </c>
      <c r="B463" s="6">
        <v>44681</v>
      </c>
      <c r="C463" s="7" t="s">
        <v>25</v>
      </c>
      <c r="D463" s="7" t="s">
        <v>12</v>
      </c>
      <c r="E463" s="9">
        <v>-3.9399999999999998E-2</v>
      </c>
      <c r="F463" s="9">
        <v>0.1321</v>
      </c>
      <c r="G463" s="10" t="s">
        <v>13</v>
      </c>
      <c r="H463" s="11">
        <f>+IFERROR(IF(G463="Creciente",IF(AND(F463&lt;0,E463&lt;0),1-(F463-E463)/E463,IF(F463&lt;0,F463/E463,IF(E463&lt;0,1+((F463-E463)/F463),F463/E463))),IF(AND(F463&lt;0,E463&lt;0),(E463*-1)/(F463*-1),IF(F463&lt;0,(F463-E463)/F463,IF(E463&lt;0,-1+(F463-E463)/E463,IF(G463="Decreciente",1+(E463-F463)/E463,F463/E463))))),"N/A")</f>
        <v>2.2982588947766844</v>
      </c>
      <c r="I463" s="12">
        <f t="shared" si="17"/>
        <v>1.2</v>
      </c>
      <c r="J463" s="13" t="str">
        <f t="shared" si="18"/>
        <v>Sobresaliente</v>
      </c>
    </row>
    <row r="464" spans="1:10" x14ac:dyDescent="0.25">
      <c r="A464" s="5" t="s">
        <v>41</v>
      </c>
      <c r="B464" s="6">
        <v>44681</v>
      </c>
      <c r="C464" s="7" t="s">
        <v>25</v>
      </c>
      <c r="D464" s="7" t="s">
        <v>12</v>
      </c>
      <c r="E464" s="9">
        <v>1</v>
      </c>
      <c r="F464" s="9">
        <v>0.75729999999999997</v>
      </c>
      <c r="G464" s="10" t="s">
        <v>16</v>
      </c>
      <c r="H464" s="11">
        <f>+IFERROR(IF(G464="Creciente",IF(AND(F464&lt;0,E464&lt;0),1-(F464-E464)/E464,IF(F464&lt;0,F464/E464,IF(E464&lt;0,1+((F464-E464)/F464),F464/E464))),IF(AND(F464&lt;0,E464&lt;0),(E464*-1)/(F464*-1),IF(F464&lt;0,(F464-E464)/F464,IF(E464&lt;0,-1+(F464-E464)/E464,IF(G464="Decreciente",1+(E464-F464)/E464,F464/E464))))),"N/A")</f>
        <v>1.2427000000000001</v>
      </c>
      <c r="I464" s="12">
        <f t="shared" si="17"/>
        <v>1.2</v>
      </c>
      <c r="J464" s="13" t="str">
        <f t="shared" si="18"/>
        <v>Sobresaliente</v>
      </c>
    </row>
    <row r="465" spans="1:10" x14ac:dyDescent="0.25">
      <c r="A465" s="5" t="s">
        <v>10</v>
      </c>
      <c r="B465" s="6">
        <v>44681</v>
      </c>
      <c r="C465" s="7" t="s">
        <v>26</v>
      </c>
      <c r="D465" s="7" t="s">
        <v>12</v>
      </c>
      <c r="E465" s="8">
        <v>0.53010000000000002</v>
      </c>
      <c r="F465" s="9">
        <v>0.91390000000000005</v>
      </c>
      <c r="G465" s="10" t="s">
        <v>13</v>
      </c>
      <c r="H465" s="11">
        <f>+IFERROR(IF(G465="Creciente",IF(AND(F465&lt;0,E465&lt;0),1-(F465-E465)/E465,IF(F465&lt;0,F465/E465,IF(E465&lt;0,1+((F465-E465)/F465),F465/E465))),IF(AND(F465&lt;0,E465&lt;0),(E465*-1)/(F465*-1),IF(F465&lt;0,(F465-E465)/F465,IF(E465&lt;0,-1+(F465-E465)/E465,IF(G465="Decreciente",1+(E465-F465)/E465,F465/E465))))),"N/A")</f>
        <v>1.7240143369175627</v>
      </c>
      <c r="I465" s="12">
        <f t="shared" si="17"/>
        <v>1.2</v>
      </c>
      <c r="J465" s="13" t="str">
        <f t="shared" si="18"/>
        <v>Sobresaliente</v>
      </c>
    </row>
    <row r="466" spans="1:10" x14ac:dyDescent="0.25">
      <c r="A466" s="5" t="s">
        <v>41</v>
      </c>
      <c r="B466" s="6">
        <v>44681</v>
      </c>
      <c r="C466" s="7" t="s">
        <v>26</v>
      </c>
      <c r="D466" s="7" t="s">
        <v>12</v>
      </c>
      <c r="E466" s="9">
        <v>1</v>
      </c>
      <c r="F466" s="9">
        <v>0.76439999999999997</v>
      </c>
      <c r="G466" s="10" t="s">
        <v>16</v>
      </c>
      <c r="H466" s="11">
        <f>+IFERROR(IF(G466="Creciente",IF(AND(F466&lt;0,E466&lt;0),1-(F466-E466)/E466,IF(F466&lt;0,F466/E466,IF(E466&lt;0,1+((F466-E466)/F466),F466/E466))),IF(AND(F466&lt;0,E466&lt;0),(E466*-1)/(F466*-1),IF(F466&lt;0,(F466-E466)/F466,IF(E466&lt;0,-1+(F466-E466)/E466,IF(G466="Decreciente",1+(E466-F466)/E466,F466/E466))))),"N/A")</f>
        <v>1.2356</v>
      </c>
      <c r="I466" s="12">
        <f t="shared" si="17"/>
        <v>1.2</v>
      </c>
      <c r="J466" s="13" t="str">
        <f t="shared" si="18"/>
        <v>Sobresaliente</v>
      </c>
    </row>
    <row r="467" spans="1:10" x14ac:dyDescent="0.25">
      <c r="A467" s="5" t="s">
        <v>17</v>
      </c>
      <c r="B467" s="6">
        <v>44681</v>
      </c>
      <c r="C467" s="7" t="s">
        <v>26</v>
      </c>
      <c r="D467" s="7" t="s">
        <v>12</v>
      </c>
      <c r="E467" s="9">
        <v>0.24010000000000001</v>
      </c>
      <c r="F467" s="9">
        <v>0.16450000000000001</v>
      </c>
      <c r="G467" s="10" t="s">
        <v>16</v>
      </c>
      <c r="H467" s="11">
        <f>+IFERROR(IF(G467="Creciente",IF(AND(F467&lt;0,E467&lt;0),1-(F467-E467)/E467,IF(F467&lt;0,F467/E467,IF(E467&lt;0,1+((F467-E467)/F467),F467/E467))),IF(AND(F467&lt;0,E467&lt;0),(E467*-1)/(F467*-1),IF(F467&lt;0,(F467-E467)/F467,IF(E467&lt;0,-1+(F467-E467)/E467,IF(G467="Decreciente",1+(E467-F467)/E467,F467/E467))))),"N/A")</f>
        <v>1.314868804664723</v>
      </c>
      <c r="I467" s="12">
        <f t="shared" si="17"/>
        <v>1.2</v>
      </c>
      <c r="J467" s="13" t="str">
        <f t="shared" si="18"/>
        <v>Sobresaliente</v>
      </c>
    </row>
    <row r="468" spans="1:10" x14ac:dyDescent="0.25">
      <c r="A468" s="5" t="s">
        <v>18</v>
      </c>
      <c r="B468" s="6">
        <v>44681</v>
      </c>
      <c r="C468" s="7" t="s">
        <v>26</v>
      </c>
      <c r="D468" s="7" t="s">
        <v>12</v>
      </c>
      <c r="E468" s="14">
        <v>4.6500000000000004</v>
      </c>
      <c r="F468" s="14">
        <v>4.53</v>
      </c>
      <c r="G468" s="10" t="s">
        <v>13</v>
      </c>
      <c r="H468" s="11">
        <f>+IFERROR(IF(G468="Creciente",IF(AND(F468&lt;0,E468&lt;0),1-(F468-E468)/E468,IF(F468&lt;0,F468/E468,IF(E468&lt;0,1+((F468-E468)/F468),F468/E468))),IF(AND(F468&lt;0,E468&lt;0),(E468*-1)/(F468*-1),IF(F468&lt;0,(F468-E468)/F468,IF(E468&lt;0,-1+(F468-E468)/E468,IF(G468="Decreciente",1+(E468-F468)/E468,F468/E468))))),"N/A")</f>
        <v>0.97419354838709671</v>
      </c>
      <c r="I468" s="12">
        <f t="shared" si="17"/>
        <v>0.97419354838709671</v>
      </c>
      <c r="J468" s="13" t="str">
        <f t="shared" si="18"/>
        <v>Satisfactorio</v>
      </c>
    </row>
    <row r="469" spans="1:10" x14ac:dyDescent="0.25">
      <c r="A469" s="5" t="s">
        <v>19</v>
      </c>
      <c r="B469" s="6">
        <v>44681</v>
      </c>
      <c r="C469" s="7" t="s">
        <v>26</v>
      </c>
      <c r="D469" s="7" t="s">
        <v>12</v>
      </c>
      <c r="E469" s="16">
        <v>0.54</v>
      </c>
      <c r="F469" s="16">
        <v>0.66069999999999995</v>
      </c>
      <c r="G469" s="10" t="s">
        <v>13</v>
      </c>
      <c r="H469" s="11">
        <f>+IFERROR(IF(G469="Creciente",IF(AND(F469&lt;0,E469&lt;0),1-(F469-E469)/E469,IF(F469&lt;0,F469/E469,IF(E469&lt;0,1+((F469-E469)/F469),F469/E469))),IF(AND(F469&lt;0,E469&lt;0),(E469*-1)/(F469*-1),IF(F469&lt;0,(F469-E469)/F469,IF(E469&lt;0,-1+(F469-E469)/E469,IF(G469="Decreciente",1+(E469-F469)/E469,F469/E469))))),"N/A")</f>
        <v>1.2235185185185184</v>
      </c>
      <c r="I469" s="12">
        <f t="shared" si="17"/>
        <v>1.2</v>
      </c>
      <c r="J469" s="13" t="str">
        <f t="shared" si="18"/>
        <v>Sobresaliente</v>
      </c>
    </row>
    <row r="470" spans="1:10" x14ac:dyDescent="0.25">
      <c r="A470" s="5" t="s">
        <v>20</v>
      </c>
      <c r="B470" s="6">
        <v>44681</v>
      </c>
      <c r="C470" s="7" t="s">
        <v>26</v>
      </c>
      <c r="D470" s="7" t="s">
        <v>12</v>
      </c>
      <c r="E470" s="9">
        <v>0.31769999999999998</v>
      </c>
      <c r="F470" s="9">
        <v>0.64419999999999999</v>
      </c>
      <c r="G470" s="10" t="s">
        <v>13</v>
      </c>
      <c r="H470" s="11">
        <f>+IFERROR(IF(G470="Creciente",IF(AND(F470&lt;0,E470&lt;0),1-(F470-E470)/E470,IF(F470&lt;0,F470/E470,IF(E470&lt;0,1+((F470-E470)/F470),F470/E470))),IF(AND(F470&lt;0,E470&lt;0),(E470*-1)/(F470*-1),IF(F470&lt;0,(F470-E470)/F470,IF(E470&lt;0,-1+(F470-E470)/E470,IF(G470="Decreciente",1+(E470-F470)/E470,F470/E470))))),"N/A")</f>
        <v>2.0276990871891725</v>
      </c>
      <c r="I470" s="12">
        <f t="shared" si="17"/>
        <v>1.2</v>
      </c>
      <c r="J470" s="13" t="str">
        <f t="shared" si="18"/>
        <v>Sobresaliente</v>
      </c>
    </row>
    <row r="471" spans="1:10" x14ac:dyDescent="0.25">
      <c r="A471" s="5" t="s">
        <v>21</v>
      </c>
      <c r="B471" s="6">
        <v>44681</v>
      </c>
      <c r="C471" s="7" t="s">
        <v>26</v>
      </c>
      <c r="D471" s="7" t="s">
        <v>12</v>
      </c>
      <c r="E471" s="9">
        <v>8.5800000000000001E-2</v>
      </c>
      <c r="F471" s="9">
        <v>0.14749999999999999</v>
      </c>
      <c r="G471" s="10" t="s">
        <v>13</v>
      </c>
      <c r="H471" s="11">
        <f>+IFERROR(IF(G471="Creciente",IF(AND(F471&lt;0,E471&lt;0),1-(F471-E471)/E471,IF(F471&lt;0,F471/E471,IF(E471&lt;0,1+((F471-E471)/F471),F471/E471))),IF(AND(F471&lt;0,E471&lt;0),(E471*-1)/(F471*-1),IF(F471&lt;0,(F471-E471)/F471,IF(E471&lt;0,-1+(F471-E471)/E471,IF(G471="Decreciente",1+(E471-F471)/E471,F471/E471))))),"N/A")</f>
        <v>1.719114219114219</v>
      </c>
      <c r="I471" s="12">
        <f t="shared" si="17"/>
        <v>1.2</v>
      </c>
      <c r="J471" s="13" t="str">
        <f t="shared" si="18"/>
        <v>Sobresaliente</v>
      </c>
    </row>
    <row r="472" spans="1:10" x14ac:dyDescent="0.25">
      <c r="A472" s="5" t="s">
        <v>10</v>
      </c>
      <c r="B472" s="6">
        <v>44681</v>
      </c>
      <c r="C472" s="7" t="s">
        <v>27</v>
      </c>
      <c r="D472" s="7" t="s">
        <v>28</v>
      </c>
      <c r="E472" s="9">
        <v>0.82730000000000004</v>
      </c>
      <c r="F472" s="9">
        <v>1.5137</v>
      </c>
      <c r="G472" s="10" t="s">
        <v>13</v>
      </c>
      <c r="H472" s="11">
        <f>+IFERROR(IF(G472="Creciente",IF(AND(F472&lt;0,E472&lt;0),1-(F472-E472)/E472,IF(F472&lt;0,F472/E472,IF(E472&lt;0,1+((F472-E472)/F472),F472/E472))),IF(AND(F472&lt;0,E472&lt;0),(E472*-1)/(F472*-1),IF(F472&lt;0,(F472-E472)/F472,IF(E472&lt;0,-1+(F472-E472)/E472,IF(G472="Decreciente",1+(E472-F472)/E472,F472/E472))))),"N/A")</f>
        <v>1.8296869333978001</v>
      </c>
      <c r="I472" s="12">
        <f t="shared" si="17"/>
        <v>1.2</v>
      </c>
      <c r="J472" s="13" t="str">
        <f t="shared" si="18"/>
        <v>Sobresaliente</v>
      </c>
    </row>
    <row r="473" spans="1:10" x14ac:dyDescent="0.25">
      <c r="A473" s="5" t="s">
        <v>41</v>
      </c>
      <c r="B473" s="6">
        <v>44681</v>
      </c>
      <c r="C473" s="7" t="s">
        <v>27</v>
      </c>
      <c r="D473" s="7" t="s">
        <v>28</v>
      </c>
      <c r="E473" s="9">
        <v>1</v>
      </c>
      <c r="F473" s="9">
        <v>0.90269999999999995</v>
      </c>
      <c r="G473" s="10" t="s">
        <v>16</v>
      </c>
      <c r="H473" s="11">
        <f>+IFERROR(IF(G473="Creciente",IF(AND(F473&lt;0,E473&lt;0),1-(F473-E473)/E473,IF(F473&lt;0,F473/E473,IF(E473&lt;0,1+((F473-E473)/F473),F473/E473))),IF(AND(F473&lt;0,E473&lt;0),(E473*-1)/(F473*-1),IF(F473&lt;0,(F473-E473)/F473,IF(E473&lt;0,-1+(F473-E473)/E473,IF(G473="Decreciente",1+(E473-F473)/E473,F473/E473))))),"N/A")</f>
        <v>1.0973000000000002</v>
      </c>
      <c r="I473" s="12">
        <f t="shared" si="17"/>
        <v>1.0973000000000002</v>
      </c>
      <c r="J473" s="13" t="str">
        <f t="shared" si="18"/>
        <v>Sobresaliente</v>
      </c>
    </row>
    <row r="474" spans="1:10" x14ac:dyDescent="0.25">
      <c r="A474" s="5" t="s">
        <v>17</v>
      </c>
      <c r="B474" s="6">
        <v>44681</v>
      </c>
      <c r="C474" s="7" t="s">
        <v>27</v>
      </c>
      <c r="D474" s="7" t="s">
        <v>28</v>
      </c>
      <c r="E474" s="9">
        <v>0.16450000000000001</v>
      </c>
      <c r="F474" s="9">
        <v>6.3100000000000003E-2</v>
      </c>
      <c r="G474" s="10" t="s">
        <v>16</v>
      </c>
      <c r="H474" s="11">
        <f>+IFERROR(IF(G474="Creciente",IF(AND(F474&lt;0,E474&lt;0),1-(F474-E474)/E474,IF(F474&lt;0,F474/E474,IF(E474&lt;0,1+((F474-E474)/F474),F474/E474))),IF(AND(F474&lt;0,E474&lt;0),(E474*-1)/(F474*-1),IF(F474&lt;0,(F474-E474)/F474,IF(E474&lt;0,-1+(F474-E474)/E474,IF(G474="Decreciente",1+(E474-F474)/E474,F474/E474))))),"N/A")</f>
        <v>1.6164133738601825</v>
      </c>
      <c r="I474" s="12">
        <f t="shared" si="17"/>
        <v>1.2</v>
      </c>
      <c r="J474" s="13" t="str">
        <f t="shared" si="18"/>
        <v>Sobresaliente</v>
      </c>
    </row>
    <row r="475" spans="1:10" x14ac:dyDescent="0.25">
      <c r="A475" s="5" t="s">
        <v>18</v>
      </c>
      <c r="B475" s="6">
        <v>44681</v>
      </c>
      <c r="C475" s="7" t="s">
        <v>27</v>
      </c>
      <c r="D475" s="7" t="s">
        <v>28</v>
      </c>
      <c r="E475" s="14">
        <v>4.6500000000000004</v>
      </c>
      <c r="F475" s="14">
        <v>4.7699999999999996</v>
      </c>
      <c r="G475" s="10" t="s">
        <v>13</v>
      </c>
      <c r="H475" s="11">
        <f>+IFERROR(IF(G475="Creciente",IF(AND(F475&lt;0,E475&lt;0),1-(F475-E475)/E475,IF(F475&lt;0,F475/E475,IF(E475&lt;0,1+((F475-E475)/F475),F475/E475))),IF(AND(F475&lt;0,E475&lt;0),(E475*-1)/(F475*-1),IF(F475&lt;0,(F475-E475)/F475,IF(E475&lt;0,-1+(F475-E475)/E475,IF(G475="Decreciente",1+(E475-F475)/E475,F475/E475))))),"N/A")</f>
        <v>1.0258064516129031</v>
      </c>
      <c r="I475" s="12">
        <f t="shared" si="17"/>
        <v>1.0258064516129031</v>
      </c>
      <c r="J475" s="13" t="str">
        <f t="shared" si="18"/>
        <v>Sobresaliente</v>
      </c>
    </row>
    <row r="476" spans="1:10" x14ac:dyDescent="0.25">
      <c r="A476" s="5" t="s">
        <v>19</v>
      </c>
      <c r="B476" s="6">
        <v>44681</v>
      </c>
      <c r="C476" s="7" t="s">
        <v>27</v>
      </c>
      <c r="D476" s="7" t="s">
        <v>28</v>
      </c>
      <c r="E476" s="9">
        <v>0.54</v>
      </c>
      <c r="F476" s="9">
        <v>0.72909999999999997</v>
      </c>
      <c r="G476" s="10" t="s">
        <v>13</v>
      </c>
      <c r="H476" s="11">
        <f>+IFERROR(IF(G476="Creciente",IF(AND(F476&lt;0,E476&lt;0),1-(F476-E476)/E476,IF(F476&lt;0,F476/E476,IF(E476&lt;0,1+((F476-E476)/F476),F476/E476))),IF(AND(F476&lt;0,E476&lt;0),(E476*-1)/(F476*-1),IF(F476&lt;0,(F476-E476)/F476,IF(E476&lt;0,-1+(F476-E476)/E476,IF(G476="Decreciente",1+(E476-F476)/E476,F476/E476))))),"N/A")</f>
        <v>1.3501851851851849</v>
      </c>
      <c r="I476" s="12">
        <f t="shared" si="17"/>
        <v>1.2</v>
      </c>
      <c r="J476" s="13" t="str">
        <f t="shared" si="18"/>
        <v>Sobresaliente</v>
      </c>
    </row>
    <row r="477" spans="1:10" x14ac:dyDescent="0.25">
      <c r="A477" s="5" t="s">
        <v>20</v>
      </c>
      <c r="B477" s="6">
        <v>44681</v>
      </c>
      <c r="C477" s="7" t="s">
        <v>27</v>
      </c>
      <c r="D477" s="7" t="s">
        <v>28</v>
      </c>
      <c r="E477" s="9">
        <v>0.81100000000000005</v>
      </c>
      <c r="F477" s="9">
        <v>1.0136000000000001</v>
      </c>
      <c r="G477" s="10" t="s">
        <v>13</v>
      </c>
      <c r="H477" s="11">
        <f>+IFERROR(IF(G477="Creciente",IF(AND(F477&lt;0,E477&lt;0),1-(F477-E477)/E477,IF(F477&lt;0,F477/E477,IF(E477&lt;0,1+((F477-E477)/F477),F477/E477))),IF(AND(F477&lt;0,E477&lt;0),(E477*-1)/(F477*-1),IF(F477&lt;0,(F477-E477)/F477,IF(E477&lt;0,-1+(F477-E477)/E477,IF(G477="Decreciente",1+(E477-F477)/E477,F477/E477))))),"N/A")</f>
        <v>1.2498150431565969</v>
      </c>
      <c r="I477" s="12">
        <f t="shared" si="17"/>
        <v>1.2</v>
      </c>
      <c r="J477" s="13" t="str">
        <f t="shared" si="18"/>
        <v>Sobresaliente</v>
      </c>
    </row>
    <row r="478" spans="1:10" x14ac:dyDescent="0.25">
      <c r="A478" s="5" t="s">
        <v>21</v>
      </c>
      <c r="B478" s="6">
        <v>44681</v>
      </c>
      <c r="C478" s="7" t="s">
        <v>27</v>
      </c>
      <c r="D478" s="7" t="s">
        <v>28</v>
      </c>
      <c r="E478" s="9">
        <v>0.18729999999999999</v>
      </c>
      <c r="F478" s="9">
        <v>0.3236</v>
      </c>
      <c r="G478" s="10" t="s">
        <v>13</v>
      </c>
      <c r="H478" s="11">
        <f>+IFERROR(IF(G478="Creciente",IF(AND(F478&lt;0,E478&lt;0),1-(F478-E478)/E478,IF(F478&lt;0,F478/E478,IF(E478&lt;0,1+((F478-E478)/F478),F478/E478))),IF(AND(F478&lt;0,E478&lt;0),(E478*-1)/(F478*-1),IF(F478&lt;0,(F478-E478)/F478,IF(E478&lt;0,-1+(F478-E478)/E478,IF(G478="Decreciente",1+(E478-F478)/E478,F478/E478))))),"N/A")</f>
        <v>1.7277095568606513</v>
      </c>
      <c r="I478" s="12">
        <f t="shared" si="17"/>
        <v>1.2</v>
      </c>
      <c r="J478" s="13" t="str">
        <f t="shared" si="18"/>
        <v>Sobresaliente</v>
      </c>
    </row>
    <row r="479" spans="1:10" x14ac:dyDescent="0.25">
      <c r="A479" s="5" t="s">
        <v>10</v>
      </c>
      <c r="B479" s="6">
        <v>44681</v>
      </c>
      <c r="C479" s="7" t="s">
        <v>29</v>
      </c>
      <c r="D479" s="7" t="s">
        <v>28</v>
      </c>
      <c r="E479" s="22">
        <v>0</v>
      </c>
      <c r="F479" s="9">
        <v>0</v>
      </c>
      <c r="G479" s="7" t="s">
        <v>13</v>
      </c>
      <c r="H479" s="11" t="str">
        <f>+IFERROR(IF(G479="Creciente",IF(AND(F479&lt;0,E479&lt;0),1-(F479-E479)/E479,IF(F479&lt;0,F479/E479,IF(E479&lt;0,1+((F479-E479)/F479),F479/E479))),IF(AND(F479&lt;0,E479&lt;0),(E479*-1)/(F479*-1),IF(F479&lt;0,(F479-E479)/F479,IF(E479&lt;0,-1+(F479-E479)/E479,IF(G479="Decreciente",1+(E479-F479)/E479,F479/E479))))),"N/A")</f>
        <v>N/A</v>
      </c>
      <c r="I479" s="12">
        <f t="shared" si="17"/>
        <v>1.2</v>
      </c>
      <c r="J479" s="13" t="str">
        <f t="shared" si="18"/>
        <v>Sobresaliente</v>
      </c>
    </row>
    <row r="480" spans="1:10" x14ac:dyDescent="0.25">
      <c r="A480" s="5" t="s">
        <v>41</v>
      </c>
      <c r="B480" s="6">
        <v>44681</v>
      </c>
      <c r="C480" s="7" t="s">
        <v>29</v>
      </c>
      <c r="D480" s="7" t="s">
        <v>28</v>
      </c>
      <c r="E480" s="9">
        <v>0</v>
      </c>
      <c r="F480" s="9">
        <v>0</v>
      </c>
      <c r="G480" s="10" t="s">
        <v>16</v>
      </c>
      <c r="H480" s="11" t="str">
        <f>+IFERROR(IF(G480="Creciente",IF(AND(F480&lt;0,E480&lt;0),1-(F480-E480)/E480,IF(F480&lt;0,F480/E480,IF(E480&lt;0,1+((F480-E480)/F480),F480/E480))),IF(AND(F480&lt;0,E480&lt;0),(E480*-1)/(F480*-1),IF(F480&lt;0,(F480-E480)/F480,IF(E480&lt;0,-1+(F480-E480)/E480,IF(G480="Decreciente",1+(E480-F480)/E480,F480/E480))))),"N/A")</f>
        <v>N/A</v>
      </c>
      <c r="I480" s="12">
        <f t="shared" si="17"/>
        <v>1.2</v>
      </c>
      <c r="J480" s="13" t="str">
        <f t="shared" si="18"/>
        <v>Sobresaliente</v>
      </c>
    </row>
    <row r="481" spans="1:10" x14ac:dyDescent="0.25">
      <c r="A481" s="5" t="s">
        <v>17</v>
      </c>
      <c r="B481" s="6">
        <v>44681</v>
      </c>
      <c r="C481" s="7" t="s">
        <v>29</v>
      </c>
      <c r="D481" s="7" t="s">
        <v>28</v>
      </c>
      <c r="E481" s="15">
        <v>0</v>
      </c>
      <c r="F481" s="9">
        <v>0</v>
      </c>
      <c r="G481" s="10" t="s">
        <v>16</v>
      </c>
      <c r="H481" s="11" t="str">
        <f>+IFERROR(IF(G481="Creciente",IF(AND(F481&lt;0,E481&lt;0),1-(F481-E481)/E481,IF(F481&lt;0,F481/E481,IF(E481&lt;0,1+((F481-E481)/F481),F481/E481))),IF(AND(F481&lt;0,E481&lt;0),(E481*-1)/(F481*-1),IF(F481&lt;0,(F481-E481)/F481,IF(E481&lt;0,-1+(F481-E481)/E481,IF(G481="Decreciente",1+(E481-F481)/E481,F481/E481))))),"N/A")</f>
        <v>N/A</v>
      </c>
      <c r="I481" s="12">
        <f t="shared" si="17"/>
        <v>1.2</v>
      </c>
      <c r="J481" s="13" t="str">
        <f t="shared" si="18"/>
        <v>Sobresaliente</v>
      </c>
    </row>
    <row r="482" spans="1:10" x14ac:dyDescent="0.25">
      <c r="A482" s="5" t="s">
        <v>18</v>
      </c>
      <c r="B482" s="6">
        <v>44681</v>
      </c>
      <c r="C482" s="7" t="s">
        <v>29</v>
      </c>
      <c r="D482" s="7" t="s">
        <v>28</v>
      </c>
      <c r="E482" s="14">
        <v>0</v>
      </c>
      <c r="F482" s="9">
        <v>0</v>
      </c>
      <c r="G482" s="10" t="s">
        <v>13</v>
      </c>
      <c r="H482" s="11" t="str">
        <f>+IFERROR(IF(G482="Creciente",IF(AND(F482&lt;0,E482&lt;0),1-(F482-E482)/E482,IF(F482&lt;0,F482/E482,IF(E482&lt;0,1+((F482-E482)/F482),F482/E482))),IF(AND(F482&lt;0,E482&lt;0),(E482*-1)/(F482*-1),IF(F482&lt;0,(F482-E482)/F482,IF(E482&lt;0,-1+(F482-E482)/E482,IF(G482="Decreciente",1+(E482-F482)/E482,F482/E482))))),"N/A")</f>
        <v>N/A</v>
      </c>
      <c r="I482" s="12">
        <f t="shared" si="17"/>
        <v>1.2</v>
      </c>
      <c r="J482" s="13" t="str">
        <f t="shared" si="18"/>
        <v>Sobresaliente</v>
      </c>
    </row>
    <row r="483" spans="1:10" x14ac:dyDescent="0.25">
      <c r="A483" s="5" t="s">
        <v>19</v>
      </c>
      <c r="B483" s="6">
        <v>44681</v>
      </c>
      <c r="C483" s="7" t="s">
        <v>29</v>
      </c>
      <c r="D483" s="7" t="s">
        <v>28</v>
      </c>
      <c r="E483" s="9">
        <v>0</v>
      </c>
      <c r="F483" s="9">
        <v>0</v>
      </c>
      <c r="G483" s="10" t="s">
        <v>13</v>
      </c>
      <c r="H483" s="11" t="str">
        <f>+IFERROR(IF(G483="Creciente",IF(AND(F483&lt;0,E483&lt;0),1-(F483-E483)/E483,IF(F483&lt;0,F483/E483,IF(E483&lt;0,1+((F483-E483)/F483),F483/E483))),IF(AND(F483&lt;0,E483&lt;0),(E483*-1)/(F483*-1),IF(F483&lt;0,(F483-E483)/F483,IF(E483&lt;0,-1+(F483-E483)/E483,IF(G483="Decreciente",1+(E483-F483)/E483,F483/E483))))),"N/A")</f>
        <v>N/A</v>
      </c>
      <c r="I483" s="12">
        <f t="shared" si="17"/>
        <v>1.2</v>
      </c>
      <c r="J483" s="13" t="str">
        <f t="shared" si="18"/>
        <v>Sobresaliente</v>
      </c>
    </row>
    <row r="484" spans="1:10" x14ac:dyDescent="0.25">
      <c r="A484" s="5" t="s">
        <v>20</v>
      </c>
      <c r="B484" s="6">
        <v>44681</v>
      </c>
      <c r="C484" s="7" t="s">
        <v>29</v>
      </c>
      <c r="D484" s="7" t="s">
        <v>28</v>
      </c>
      <c r="E484" s="9">
        <v>0</v>
      </c>
      <c r="F484" s="9">
        <v>0</v>
      </c>
      <c r="G484" s="10" t="s">
        <v>13</v>
      </c>
      <c r="H484" s="11" t="str">
        <f>+IFERROR(IF(G484="Creciente",IF(AND(F484&lt;0,E484&lt;0),1-(F484-E484)/E484,IF(F484&lt;0,F484/E484,IF(E484&lt;0,1+((F484-E484)/F484),F484/E484))),IF(AND(F484&lt;0,E484&lt;0),(E484*-1)/(F484*-1),IF(F484&lt;0,(F484-E484)/F484,IF(E484&lt;0,-1+(F484-E484)/E484,IF(G484="Decreciente",1+(E484-F484)/E484,F484/E484))))),"N/A")</f>
        <v>N/A</v>
      </c>
      <c r="I484" s="12">
        <f t="shared" si="17"/>
        <v>1.2</v>
      </c>
      <c r="J484" s="13" t="str">
        <f t="shared" si="18"/>
        <v>Sobresaliente</v>
      </c>
    </row>
    <row r="485" spans="1:10" x14ac:dyDescent="0.25">
      <c r="A485" s="5" t="s">
        <v>21</v>
      </c>
      <c r="B485" s="6">
        <v>44681</v>
      </c>
      <c r="C485" s="7" t="s">
        <v>29</v>
      </c>
      <c r="D485" s="7" t="s">
        <v>28</v>
      </c>
      <c r="E485" s="15">
        <v>0</v>
      </c>
      <c r="F485" s="9">
        <v>0</v>
      </c>
      <c r="G485" s="7" t="s">
        <v>13</v>
      </c>
      <c r="H485" s="11" t="str">
        <f>+IFERROR(IF(G485="Creciente",IF(AND(F485&lt;0,E485&lt;0),1-(F485-E485)/E485,IF(F485&lt;0,F485/E485,IF(E485&lt;0,1+((F485-E485)/F485),F485/E485))),IF(AND(F485&lt;0,E485&lt;0),(E485*-1)/(F485*-1),IF(F485&lt;0,(F485-E485)/F485,IF(E485&lt;0,-1+(F485-E485)/E485,IF(G485="Decreciente",1+(E485-F485)/E485,F485/E485))))),"N/A")</f>
        <v>N/A</v>
      </c>
      <c r="I485" s="12">
        <f t="shared" si="17"/>
        <v>1.2</v>
      </c>
      <c r="J485" s="13" t="str">
        <f t="shared" si="18"/>
        <v>Sobresaliente</v>
      </c>
    </row>
    <row r="486" spans="1:10" x14ac:dyDescent="0.25">
      <c r="A486" s="5" t="s">
        <v>10</v>
      </c>
      <c r="B486" s="6">
        <v>44681</v>
      </c>
      <c r="C486" s="7" t="s">
        <v>30</v>
      </c>
      <c r="D486" s="7" t="s">
        <v>28</v>
      </c>
      <c r="E486" s="8">
        <v>0.87250000000000005</v>
      </c>
      <c r="F486" s="9">
        <v>1.9109</v>
      </c>
      <c r="G486" s="10" t="s">
        <v>13</v>
      </c>
      <c r="H486" s="11">
        <f>+IFERROR(IF(G486="Creciente",IF(AND(F486&lt;0,E486&lt;0),1-(F486-E486)/E486,IF(F486&lt;0,F486/E486,IF(E486&lt;0,1+((F486-E486)/F486),F486/E486))),IF(AND(F486&lt;0,E486&lt;0),(E486*-1)/(F486*-1),IF(F486&lt;0,(F486-E486)/F486,IF(E486&lt;0,-1+(F486-E486)/E486,IF(G486="Decreciente",1+(E486-F486)/E486,F486/E486))))),"N/A")</f>
        <v>2.1901432664756446</v>
      </c>
      <c r="I486" s="12">
        <f t="shared" si="17"/>
        <v>1.2</v>
      </c>
      <c r="J486" s="13" t="str">
        <f t="shared" si="18"/>
        <v>Sobresaliente</v>
      </c>
    </row>
    <row r="487" spans="1:10" x14ac:dyDescent="0.25">
      <c r="A487" s="5" t="s">
        <v>41</v>
      </c>
      <c r="B487" s="6">
        <v>44681</v>
      </c>
      <c r="C487" s="7" t="s">
        <v>30</v>
      </c>
      <c r="D487" s="7" t="s">
        <v>28</v>
      </c>
      <c r="E487" s="9">
        <v>1</v>
      </c>
      <c r="F487" s="9">
        <v>0.90959999999999996</v>
      </c>
      <c r="G487" s="10" t="s">
        <v>16</v>
      </c>
      <c r="H487" s="11">
        <f>+IFERROR(IF(G487="Creciente",IF(AND(F487&lt;0,E487&lt;0),1-(F487-E487)/E487,IF(F487&lt;0,F487/E487,IF(E487&lt;0,1+((F487-E487)/F487),F487/E487))),IF(AND(F487&lt;0,E487&lt;0),(E487*-1)/(F487*-1),IF(F487&lt;0,(F487-E487)/F487,IF(E487&lt;0,-1+(F487-E487)/E487,IF(G487="Decreciente",1+(E487-F487)/E487,F487/E487))))),"N/A")</f>
        <v>1.0904</v>
      </c>
      <c r="I487" s="12">
        <f t="shared" si="17"/>
        <v>1.0904</v>
      </c>
      <c r="J487" s="13" t="str">
        <f t="shared" si="18"/>
        <v>Sobresaliente</v>
      </c>
    </row>
    <row r="488" spans="1:10" x14ac:dyDescent="0.25">
      <c r="A488" s="5" t="s">
        <v>17</v>
      </c>
      <c r="B488" s="6">
        <v>44681</v>
      </c>
      <c r="C488" s="7" t="s">
        <v>30</v>
      </c>
      <c r="D488" s="7" t="s">
        <v>28</v>
      </c>
      <c r="E488" s="9">
        <v>0.21529999999999999</v>
      </c>
      <c r="F488" s="9">
        <v>0.10299999999999999</v>
      </c>
      <c r="G488" s="10" t="s">
        <v>16</v>
      </c>
      <c r="H488" s="11">
        <f>+IFERROR(IF(G488="Creciente",IF(AND(F488&lt;0,E488&lt;0),1-(F488-E488)/E488,IF(F488&lt;0,F488/E488,IF(E488&lt;0,1+((F488-E488)/F488),F488/E488))),IF(AND(F488&lt;0,E488&lt;0),(E488*-1)/(F488*-1),IF(F488&lt;0,(F488-E488)/F488,IF(E488&lt;0,-1+(F488-E488)/E488,IF(G488="Decreciente",1+(E488-F488)/E488,F488/E488))))),"N/A")</f>
        <v>1.5215977705527171</v>
      </c>
      <c r="I488" s="12">
        <f t="shared" si="17"/>
        <v>1.2</v>
      </c>
      <c r="J488" s="13" t="str">
        <f t="shared" si="18"/>
        <v>Sobresaliente</v>
      </c>
    </row>
    <row r="489" spans="1:10" x14ac:dyDescent="0.25">
      <c r="A489" s="5" t="s">
        <v>18</v>
      </c>
      <c r="B489" s="6">
        <v>44681</v>
      </c>
      <c r="C489" s="7" t="s">
        <v>30</v>
      </c>
      <c r="D489" s="7" t="s">
        <v>28</v>
      </c>
      <c r="E489" s="14">
        <v>4.6500000000000004</v>
      </c>
      <c r="F489" s="14">
        <v>4.75</v>
      </c>
      <c r="G489" s="7" t="s">
        <v>13</v>
      </c>
      <c r="H489" s="11">
        <f>+IFERROR(IF(G489="Creciente",IF(AND(F489&lt;0,E489&lt;0),1-(F489-E489)/E489,IF(F489&lt;0,F489/E489,IF(E489&lt;0,1+((F489-E489)/F489),F489/E489))),IF(AND(F489&lt;0,E489&lt;0),(E489*-1)/(F489*-1),IF(F489&lt;0,(F489-E489)/F489,IF(E489&lt;0,-1+(F489-E489)/E489,IF(G489="Decreciente",1+(E489-F489)/E489,F489/E489))))),"N/A")</f>
        <v>1.021505376344086</v>
      </c>
      <c r="I489" s="12">
        <f t="shared" si="17"/>
        <v>1.021505376344086</v>
      </c>
      <c r="J489" s="13" t="str">
        <f t="shared" si="18"/>
        <v>Sobresaliente</v>
      </c>
    </row>
    <row r="490" spans="1:10" x14ac:dyDescent="0.25">
      <c r="A490" s="5" t="s">
        <v>19</v>
      </c>
      <c r="B490" s="6">
        <v>44681</v>
      </c>
      <c r="C490" s="7" t="s">
        <v>30</v>
      </c>
      <c r="D490" s="7" t="s">
        <v>28</v>
      </c>
      <c r="E490" s="9">
        <v>0.54</v>
      </c>
      <c r="F490" s="9">
        <v>0.74829999999999997</v>
      </c>
      <c r="G490" s="7" t="s">
        <v>13</v>
      </c>
      <c r="H490" s="11">
        <f>+IFERROR(IF(G490="Creciente",IF(AND(F490&lt;0,E490&lt;0),1-(F490-E490)/E490,IF(F490&lt;0,F490/E490,IF(E490&lt;0,1+((F490-E490)/F490),F490/E490))),IF(AND(F490&lt;0,E490&lt;0),(E490*-1)/(F490*-1),IF(F490&lt;0,(F490-E490)/F490,IF(E490&lt;0,-1+(F490-E490)/E490,IF(G490="Decreciente",1+(E490-F490)/E490,F490/E490))))),"N/A")</f>
        <v>1.3857407407407405</v>
      </c>
      <c r="I490" s="12">
        <f t="shared" si="17"/>
        <v>1.2</v>
      </c>
      <c r="J490" s="13" t="str">
        <f t="shared" si="18"/>
        <v>Sobresaliente</v>
      </c>
    </row>
    <row r="491" spans="1:10" x14ac:dyDescent="0.25">
      <c r="A491" s="5" t="s">
        <v>20</v>
      </c>
      <c r="B491" s="6">
        <v>44681</v>
      </c>
      <c r="C491" s="7" t="s">
        <v>30</v>
      </c>
      <c r="D491" s="7" t="s">
        <v>28</v>
      </c>
      <c r="E491" s="9">
        <v>0.9718</v>
      </c>
      <c r="F491" s="9">
        <v>1.052</v>
      </c>
      <c r="G491" s="7" t="s">
        <v>13</v>
      </c>
      <c r="H491" s="11">
        <f>+IFERROR(IF(G491="Creciente",IF(AND(F491&lt;0,E491&lt;0),1-(F491-E491)/E491,IF(F491&lt;0,F491/E491,IF(E491&lt;0,1+((F491-E491)/F491),F491/E491))),IF(AND(F491&lt;0,E491&lt;0),(E491*-1)/(F491*-1),IF(F491&lt;0,(F491-E491)/F491,IF(E491&lt;0,-1+(F491-E491)/E491,IF(G491="Decreciente",1+(E491-F491)/E491,F491/E491))))),"N/A")</f>
        <v>1.082527268985388</v>
      </c>
      <c r="I491" s="12">
        <f t="shared" si="17"/>
        <v>1.082527268985388</v>
      </c>
      <c r="J491" s="13" t="str">
        <f t="shared" si="18"/>
        <v>Sobresaliente</v>
      </c>
    </row>
    <row r="492" spans="1:10" x14ac:dyDescent="0.25">
      <c r="A492" s="5" t="s">
        <v>21</v>
      </c>
      <c r="B492" s="6">
        <v>44681</v>
      </c>
      <c r="C492" s="7" t="s">
        <v>30</v>
      </c>
      <c r="D492" s="7" t="s">
        <v>28</v>
      </c>
      <c r="E492" s="9">
        <v>0.33310000000000001</v>
      </c>
      <c r="F492" s="9">
        <v>0.38159999999999999</v>
      </c>
      <c r="G492" s="7" t="s">
        <v>13</v>
      </c>
      <c r="H492" s="11">
        <f>+IFERROR(IF(G492="Creciente",IF(AND(F492&lt;0,E492&lt;0),1-(F492-E492)/E492,IF(F492&lt;0,F492/E492,IF(E492&lt;0,1+((F492-E492)/F492),F492/E492))),IF(AND(F492&lt;0,E492&lt;0),(E492*-1)/(F492*-1),IF(F492&lt;0,(F492-E492)/F492,IF(E492&lt;0,-1+(F492-E492)/E492,IF(G492="Decreciente",1+(E492-F492)/E492,F492/E492))))),"N/A")</f>
        <v>1.1456019213449413</v>
      </c>
      <c r="I492" s="12">
        <f t="shared" si="17"/>
        <v>1.1456019213449413</v>
      </c>
      <c r="J492" s="13" t="str">
        <f t="shared" si="18"/>
        <v>Sobresaliente</v>
      </c>
    </row>
    <row r="493" spans="1:10" x14ac:dyDescent="0.25">
      <c r="A493" s="5" t="s">
        <v>10</v>
      </c>
      <c r="B493" s="6">
        <v>44681</v>
      </c>
      <c r="C493" s="7" t="s">
        <v>31</v>
      </c>
      <c r="D493" s="7" t="s">
        <v>28</v>
      </c>
      <c r="E493" s="9">
        <v>0.82509999999999994</v>
      </c>
      <c r="F493" s="9">
        <v>0.7006</v>
      </c>
      <c r="G493" s="7" t="s">
        <v>13</v>
      </c>
      <c r="H493" s="11">
        <f>+IFERROR(IF(G493="Creciente",IF(AND(F493&lt;0,E493&lt;0),1-(F493-E493)/E493,IF(F493&lt;0,F493/E493,IF(E493&lt;0,1+((F493-E493)/F493),F493/E493))),IF(AND(F493&lt;0,E493&lt;0),(E493*-1)/(F493*-1),IF(F493&lt;0,(F493-E493)/F493,IF(E493&lt;0,-1+(F493-E493)/E493,IF(G493="Decreciente",1+(E493-F493)/E493,F493/E493))))),"N/A")</f>
        <v>0.84910919888498371</v>
      </c>
      <c r="I493" s="12">
        <f t="shared" si="17"/>
        <v>0.84910919888498371</v>
      </c>
      <c r="J493" s="13" t="str">
        <f t="shared" si="18"/>
        <v>Tolerable</v>
      </c>
    </row>
    <row r="494" spans="1:10" x14ac:dyDescent="0.25">
      <c r="A494" s="5" t="s">
        <v>14</v>
      </c>
      <c r="B494" s="6">
        <v>44681</v>
      </c>
      <c r="C494" s="7" t="s">
        <v>31</v>
      </c>
      <c r="D494" s="7" t="s">
        <v>28</v>
      </c>
      <c r="E494" s="9">
        <v>-4.7000000000000002E-3</v>
      </c>
      <c r="F494" s="9">
        <v>0.13020000000000001</v>
      </c>
      <c r="G494" s="7" t="s">
        <v>13</v>
      </c>
      <c r="H494" s="11">
        <f>+IFERROR(IF(G494="Creciente",IF(AND(F494&lt;0,E494&lt;0),1-(F494-E494)/E494,IF(F494&lt;0,F494/E494,IF(E494&lt;0,1+((F494-E494)/F494),F494/E494))),IF(AND(F494&lt;0,E494&lt;0),(E494*-1)/(F494*-1),IF(F494&lt;0,(F494-E494)/F494,IF(E494&lt;0,-1+(F494-E494)/E494,IF(G494="Decreciente",1+(E494-F494)/E494,F494/E494))))),"N/A")</f>
        <v>2.0360983102918588</v>
      </c>
      <c r="I494" s="12">
        <f t="shared" si="17"/>
        <v>1.2</v>
      </c>
      <c r="J494" s="13" t="str">
        <f t="shared" si="18"/>
        <v>Sobresaliente</v>
      </c>
    </row>
    <row r="495" spans="1:10" x14ac:dyDescent="0.25">
      <c r="A495" s="5" t="s">
        <v>41</v>
      </c>
      <c r="B495" s="6">
        <v>44681</v>
      </c>
      <c r="C495" s="7" t="s">
        <v>31</v>
      </c>
      <c r="D495" s="7" t="s">
        <v>28</v>
      </c>
      <c r="E495" s="9">
        <v>1</v>
      </c>
      <c r="F495" s="9">
        <v>0.87639999999999996</v>
      </c>
      <c r="G495" s="7" t="s">
        <v>16</v>
      </c>
      <c r="H495" s="11">
        <f>+IFERROR(IF(G495="Creciente",IF(AND(F495&lt;0,E495&lt;0),1-(F495-E495)/E495,IF(F495&lt;0,F495/E495,IF(E495&lt;0,1+((F495-E495)/F495),F495/E495))),IF(AND(F495&lt;0,E495&lt;0),(E495*-1)/(F495*-1),IF(F495&lt;0,(F495-E495)/F495,IF(E495&lt;0,-1+(F495-E495)/E495,IF(G495="Decreciente",1+(E495-F495)/E495,F495/E495))))),"N/A")</f>
        <v>1.1236000000000002</v>
      </c>
      <c r="I495" s="12">
        <f t="shared" si="17"/>
        <v>1.1236000000000002</v>
      </c>
      <c r="J495" s="13" t="str">
        <f t="shared" si="18"/>
        <v>Sobresaliente</v>
      </c>
    </row>
    <row r="496" spans="1:10" x14ac:dyDescent="0.25">
      <c r="A496" s="5" t="s">
        <v>18</v>
      </c>
      <c r="B496" s="6">
        <v>44681</v>
      </c>
      <c r="C496" s="7" t="s">
        <v>31</v>
      </c>
      <c r="D496" s="7" t="s">
        <v>28</v>
      </c>
      <c r="E496" s="14">
        <v>4.6500000000000004</v>
      </c>
      <c r="F496" s="14">
        <v>4.79</v>
      </c>
      <c r="G496" s="7" t="s">
        <v>13</v>
      </c>
      <c r="H496" s="11">
        <f>+IFERROR(IF(G496="Creciente",IF(AND(F496&lt;0,E496&lt;0),1-(F496-E496)/E496,IF(F496&lt;0,F496/E496,IF(E496&lt;0,1+((F496-E496)/F496),F496/E496))),IF(AND(F496&lt;0,E496&lt;0),(E496*-1)/(F496*-1),IF(F496&lt;0,(F496-E496)/F496,IF(E496&lt;0,-1+(F496-E496)/E496,IF(G496="Decreciente",1+(E496-F496)/E496,F496/E496))))),"N/A")</f>
        <v>1.0301075268817204</v>
      </c>
      <c r="I496" s="12">
        <f t="shared" si="17"/>
        <v>1.0301075268817204</v>
      </c>
      <c r="J496" s="13" t="str">
        <f t="shared" si="18"/>
        <v>Sobresaliente</v>
      </c>
    </row>
    <row r="497" spans="1:10" x14ac:dyDescent="0.25">
      <c r="A497" s="5" t="s">
        <v>19</v>
      </c>
      <c r="B497" s="6">
        <v>44681</v>
      </c>
      <c r="C497" s="7" t="s">
        <v>31</v>
      </c>
      <c r="D497" s="7" t="s">
        <v>28</v>
      </c>
      <c r="E497" s="9">
        <v>0.54</v>
      </c>
      <c r="F497" s="9">
        <v>0.71230000000000004</v>
      </c>
      <c r="G497" s="7" t="s">
        <v>13</v>
      </c>
      <c r="H497" s="11">
        <f>+IFERROR(IF(G497="Creciente",IF(AND(F497&lt;0,E497&lt;0),1-(F497-E497)/E497,IF(F497&lt;0,F497/E497,IF(E497&lt;0,1+((F497-E497)/F497),F497/E497))),IF(AND(F497&lt;0,E497&lt;0),(E497*-1)/(F497*-1),IF(F497&lt;0,(F497-E497)/F497,IF(E497&lt;0,-1+(F497-E497)/E497,IF(G497="Decreciente",1+(E497-F497)/E497,F497/E497))))),"N/A")</f>
        <v>1.3190740740740741</v>
      </c>
      <c r="I497" s="12">
        <f t="shared" ref="I497:I560" si="19">+IF(H497&lt;0,0%,IF(H497&gt;120%,120%,H497))</f>
        <v>1.2</v>
      </c>
      <c r="J497" s="13" t="str">
        <f t="shared" si="18"/>
        <v>Sobresaliente</v>
      </c>
    </row>
    <row r="498" spans="1:10" x14ac:dyDescent="0.25">
      <c r="A498" s="5" t="s">
        <v>20</v>
      </c>
      <c r="B498" s="6">
        <v>44681</v>
      </c>
      <c r="C498" s="7" t="s">
        <v>31</v>
      </c>
      <c r="D498" s="7" t="s">
        <v>28</v>
      </c>
      <c r="E498" s="9">
        <v>0.80359999999999998</v>
      </c>
      <c r="F498" s="9">
        <v>1.5837000000000001</v>
      </c>
      <c r="G498" s="7" t="s">
        <v>13</v>
      </c>
      <c r="H498" s="11">
        <f>+IFERROR(IF(G498="Creciente",IF(AND(F498&lt;0,E498&lt;0),1-(F498-E498)/E498,IF(F498&lt;0,F498/E498,IF(E498&lt;0,1+((F498-E498)/F498),F498/E498))),IF(AND(F498&lt;0,E498&lt;0),(E498*-1)/(F498*-1),IF(F498&lt;0,(F498-E498)/F498,IF(E498&lt;0,-1+(F498-E498)/E498,IF(G498="Decreciente",1+(E498-F498)/E498,F498/E498))))),"N/A")</f>
        <v>1.9707565953210555</v>
      </c>
      <c r="I498" s="12">
        <f t="shared" si="19"/>
        <v>1.2</v>
      </c>
      <c r="J498" s="13" t="str">
        <f t="shared" si="18"/>
        <v>Sobresaliente</v>
      </c>
    </row>
    <row r="499" spans="1:10" x14ac:dyDescent="0.25">
      <c r="A499" s="5" t="s">
        <v>21</v>
      </c>
      <c r="B499" s="6">
        <v>44681</v>
      </c>
      <c r="C499" s="7" t="s">
        <v>31</v>
      </c>
      <c r="D499" s="7" t="s">
        <v>28</v>
      </c>
      <c r="E499" s="9">
        <v>0.18729999999999999</v>
      </c>
      <c r="F499" s="9">
        <v>0.12230000000000001</v>
      </c>
      <c r="G499" s="7" t="s">
        <v>13</v>
      </c>
      <c r="H499" s="11">
        <f>+IFERROR(IF(G499="Creciente",IF(AND(F499&lt;0,E499&lt;0),1-(F499-E499)/E499,IF(F499&lt;0,F499/E499,IF(E499&lt;0,1+((F499-E499)/F499),F499/E499))),IF(AND(F499&lt;0,E499&lt;0),(E499*-1)/(F499*-1),IF(F499&lt;0,(F499-E499)/F499,IF(E499&lt;0,-1+(F499-E499)/E499,IF(G499="Decreciente",1+(E499-F499)/E499,F499/E499))))),"N/A")</f>
        <v>0.6529631607047518</v>
      </c>
      <c r="I499" s="12">
        <f t="shared" si="19"/>
        <v>0.6529631607047518</v>
      </c>
      <c r="J499" s="13" t="str">
        <f t="shared" si="18"/>
        <v>Incumple</v>
      </c>
    </row>
    <row r="500" spans="1:10" x14ac:dyDescent="0.25">
      <c r="A500" s="5" t="s">
        <v>10</v>
      </c>
      <c r="B500" s="6">
        <v>44681</v>
      </c>
      <c r="C500" s="7" t="s">
        <v>32</v>
      </c>
      <c r="D500" s="7" t="s">
        <v>28</v>
      </c>
      <c r="E500" s="18">
        <v>-0.42780000000000001</v>
      </c>
      <c r="F500" s="18">
        <v>0.80579999999999996</v>
      </c>
      <c r="G500" s="7" t="s">
        <v>13</v>
      </c>
      <c r="H500" s="11">
        <f>+IFERROR(IF(G500="Creciente",IF(AND(F500&lt;0,E500&lt;0),1-(F500-E500)/E500,IF(F500&lt;0,F500/E500,IF(E500&lt;0,1+((F500-E500)/F500),F500/E500))),IF(AND(F500&lt;0,E500&lt;0),(E500*-1)/(F500*-1),IF(F500&lt;0,(F500-E500)/F500,IF(E500&lt;0,-1+(F500-E500)/E500,IF(G500="Decreciente",1+(E500-F500)/E500,F500/E500))))),"N/A")</f>
        <v>2.5309009679821299</v>
      </c>
      <c r="I500" s="12">
        <f t="shared" si="19"/>
        <v>1.2</v>
      </c>
      <c r="J500" s="13" t="str">
        <f t="shared" si="18"/>
        <v>Sobresaliente</v>
      </c>
    </row>
    <row r="501" spans="1:10" x14ac:dyDescent="0.25">
      <c r="A501" s="5" t="s">
        <v>41</v>
      </c>
      <c r="B501" s="6">
        <v>44681</v>
      </c>
      <c r="C501" s="7" t="s">
        <v>32</v>
      </c>
      <c r="D501" s="7" t="s">
        <v>28</v>
      </c>
      <c r="E501" s="9">
        <v>1</v>
      </c>
      <c r="F501" s="9">
        <v>0.97360000000000002</v>
      </c>
      <c r="G501" s="10" t="s">
        <v>16</v>
      </c>
      <c r="H501" s="11">
        <f>+IFERROR(IF(G501="Creciente",IF(AND(F501&lt;0,E501&lt;0),1-(F501-E501)/E501,IF(F501&lt;0,F501/E501,IF(E501&lt;0,1+((F501-E501)/F501),F501/E501))),IF(AND(F501&lt;0,E501&lt;0),(E501*-1)/(F501*-1),IF(F501&lt;0,(F501-E501)/F501,IF(E501&lt;0,-1+(F501-E501)/E501,IF(G501="Decreciente",1+(E501-F501)/E501,F501/E501))))),"N/A")</f>
        <v>1.0264</v>
      </c>
      <c r="I501" s="12">
        <f t="shared" si="19"/>
        <v>1.0264</v>
      </c>
      <c r="J501" s="13" t="str">
        <f t="shared" si="18"/>
        <v>Sobresaliente</v>
      </c>
    </row>
    <row r="502" spans="1:10" x14ac:dyDescent="0.25">
      <c r="A502" s="5" t="s">
        <v>17</v>
      </c>
      <c r="B502" s="6">
        <v>44681</v>
      </c>
      <c r="C502" s="7" t="s">
        <v>32</v>
      </c>
      <c r="D502" s="7" t="s">
        <v>28</v>
      </c>
      <c r="E502" s="9">
        <v>0.94310000000000005</v>
      </c>
      <c r="F502" s="9">
        <v>0.81510000000000005</v>
      </c>
      <c r="G502" s="10" t="s">
        <v>16</v>
      </c>
      <c r="H502" s="11">
        <f>+IFERROR(IF(G502="Creciente",IF(AND(F502&lt;0,E502&lt;0),1-(F502-E502)/E502,IF(F502&lt;0,F502/E502,IF(E502&lt;0,1+((F502-E502)/F502),F502/E502))),IF(AND(F502&lt;0,E502&lt;0),(E502*-1)/(F502*-1),IF(F502&lt;0,(F502-E502)/F502,IF(E502&lt;0,-1+(F502-E502)/E502,IF(G502="Decreciente",1+(E502-F502)/E502,F502/E502))))),"N/A")</f>
        <v>1.1357226169017072</v>
      </c>
      <c r="I502" s="12">
        <f t="shared" si="19"/>
        <v>1.1357226169017072</v>
      </c>
      <c r="J502" s="13" t="str">
        <f t="shared" si="18"/>
        <v>Sobresaliente</v>
      </c>
    </row>
    <row r="503" spans="1:10" x14ac:dyDescent="0.25">
      <c r="A503" s="5" t="s">
        <v>18</v>
      </c>
      <c r="B503" s="6">
        <v>44681</v>
      </c>
      <c r="C503" s="7" t="s">
        <v>32</v>
      </c>
      <c r="D503" s="7" t="s">
        <v>28</v>
      </c>
      <c r="E503" s="14">
        <v>4.6500000000000004</v>
      </c>
      <c r="F503" s="14">
        <v>4.79</v>
      </c>
      <c r="G503" s="7" t="s">
        <v>13</v>
      </c>
      <c r="H503" s="11">
        <f>+IFERROR(IF(G503="Creciente",IF(AND(F503&lt;0,E503&lt;0),1-(F503-E503)/E503,IF(F503&lt;0,F503/E503,IF(E503&lt;0,1+((F503-E503)/F503),F503/E503))),IF(AND(F503&lt;0,E503&lt;0),(E503*-1)/(F503*-1),IF(F503&lt;0,(F503-E503)/F503,IF(E503&lt;0,-1+(F503-E503)/E503,IF(G503="Decreciente",1+(E503-F503)/E503,F503/E503))))),"N/A")</f>
        <v>1.0301075268817204</v>
      </c>
      <c r="I503" s="12">
        <f t="shared" si="19"/>
        <v>1.0301075268817204</v>
      </c>
      <c r="J503" s="13" t="str">
        <f t="shared" si="18"/>
        <v>Sobresaliente</v>
      </c>
    </row>
    <row r="504" spans="1:10" x14ac:dyDescent="0.25">
      <c r="A504" s="5" t="s">
        <v>19</v>
      </c>
      <c r="B504" s="6">
        <v>44681</v>
      </c>
      <c r="C504" s="7" t="s">
        <v>32</v>
      </c>
      <c r="D504" s="7" t="s">
        <v>28</v>
      </c>
      <c r="E504" s="9">
        <v>0.54</v>
      </c>
      <c r="F504" s="9">
        <v>0.75039999999999996</v>
      </c>
      <c r="G504" s="7" t="s">
        <v>13</v>
      </c>
      <c r="H504" s="11">
        <f>+IFERROR(IF(G504="Creciente",IF(AND(F504&lt;0,E504&lt;0),1-(F504-E504)/E504,IF(F504&lt;0,F504/E504,IF(E504&lt;0,1+((F504-E504)/F504),F504/E504))),IF(AND(F504&lt;0,E504&lt;0),(E504*-1)/(F504*-1),IF(F504&lt;0,(F504-E504)/F504,IF(E504&lt;0,-1+(F504-E504)/E504,IF(G504="Decreciente",1+(E504-F504)/E504,F504/E504))))),"N/A")</f>
        <v>1.3896296296296295</v>
      </c>
      <c r="I504" s="12">
        <f t="shared" si="19"/>
        <v>1.2</v>
      </c>
      <c r="J504" s="13" t="str">
        <f t="shared" si="18"/>
        <v>Sobresaliente</v>
      </c>
    </row>
    <row r="505" spans="1:10" x14ac:dyDescent="0.25">
      <c r="A505" s="5" t="s">
        <v>20</v>
      </c>
      <c r="B505" s="6">
        <v>44681</v>
      </c>
      <c r="C505" s="7" t="s">
        <v>32</v>
      </c>
      <c r="D505" s="7" t="s">
        <v>28</v>
      </c>
      <c r="E505" s="9">
        <v>-0.02</v>
      </c>
      <c r="F505" s="9">
        <v>1.14E-2</v>
      </c>
      <c r="G505" s="7" t="s">
        <v>13</v>
      </c>
      <c r="H505" s="11">
        <f>+IFERROR(IF(G505="Creciente",IF(AND(F505&lt;0,E505&lt;0),1-(F505-E505)/E505,IF(F505&lt;0,F505/E505,IF(E505&lt;0,1+((F505-E505)/F505),F505/E505))),IF(AND(F505&lt;0,E505&lt;0),(E505*-1)/(F505*-1),IF(F505&lt;0,(F505-E505)/F505,IF(E505&lt;0,-1+(F505-E505)/E505,IF(G505="Decreciente",1+(E505-F505)/E505,F505/E505))))),"N/A")</f>
        <v>3.7543859649122804</v>
      </c>
      <c r="I505" s="12">
        <f t="shared" si="19"/>
        <v>1.2</v>
      </c>
      <c r="J505" s="13" t="str">
        <f t="shared" si="18"/>
        <v>Sobresaliente</v>
      </c>
    </row>
    <row r="506" spans="1:10" x14ac:dyDescent="0.25">
      <c r="A506" s="5" t="s">
        <v>21</v>
      </c>
      <c r="B506" s="6">
        <v>44681</v>
      </c>
      <c r="C506" s="7" t="s">
        <v>32</v>
      </c>
      <c r="D506" s="7" t="s">
        <v>28</v>
      </c>
      <c r="E506" s="9">
        <v>3.0000000000000001E-3</v>
      </c>
      <c r="F506" s="9">
        <v>5.4000000000000003E-3</v>
      </c>
      <c r="G506" s="7" t="s">
        <v>13</v>
      </c>
      <c r="H506" s="11">
        <f>+IFERROR(IF(G506="Creciente",IF(AND(F506&lt;0,E506&lt;0),1-(F506-E506)/E506,IF(F506&lt;0,F506/E506,IF(E506&lt;0,1+((F506-E506)/F506),F506/E506))),IF(AND(F506&lt;0,E506&lt;0),(E506*-1)/(F506*-1),IF(F506&lt;0,(F506-E506)/F506,IF(E506&lt;0,-1+(F506-E506)/E506,IF(G506="Decreciente",1+(E506-F506)/E506,F506/E506))))),"N/A")</f>
        <v>1.8</v>
      </c>
      <c r="I506" s="12">
        <f t="shared" si="19"/>
        <v>1.2</v>
      </c>
      <c r="J506" s="13" t="str">
        <f t="shared" si="18"/>
        <v>Sobresaliente</v>
      </c>
    </row>
    <row r="507" spans="1:10" x14ac:dyDescent="0.25">
      <c r="A507" s="5" t="s">
        <v>10</v>
      </c>
      <c r="B507" s="6">
        <v>44681</v>
      </c>
      <c r="C507" s="7" t="s">
        <v>33</v>
      </c>
      <c r="D507" s="7" t="s">
        <v>28</v>
      </c>
      <c r="E507" s="9">
        <v>-0.25490000000000002</v>
      </c>
      <c r="F507" s="9">
        <v>8.8999999999999996E-2</v>
      </c>
      <c r="G507" s="7" t="s">
        <v>13</v>
      </c>
      <c r="H507" s="11">
        <f>+IFERROR(IF(G507="Creciente",IF(AND(F507&lt;0,E507&lt;0),1-(F507-E507)/E507,IF(F507&lt;0,F507/E507,IF(E507&lt;0,1+((F507-E507)/F507),F507/E507))),IF(AND(F507&lt;0,E507&lt;0),(E507*-1)/(F507*-1),IF(F507&lt;0,(F507-E507)/F507,IF(E507&lt;0,-1+(F507-E507)/E507,IF(G507="Decreciente",1+(E507-F507)/E507,F507/E507))))),"N/A")</f>
        <v>4.8640449438202253</v>
      </c>
      <c r="I507" s="12">
        <f t="shared" si="19"/>
        <v>1.2</v>
      </c>
      <c r="J507" s="13" t="str">
        <f t="shared" si="18"/>
        <v>Sobresaliente</v>
      </c>
    </row>
    <row r="508" spans="1:10" x14ac:dyDescent="0.25">
      <c r="A508" s="5" t="s">
        <v>41</v>
      </c>
      <c r="B508" s="6">
        <v>44681</v>
      </c>
      <c r="C508" s="7" t="s">
        <v>33</v>
      </c>
      <c r="D508" s="7" t="s">
        <v>28</v>
      </c>
      <c r="E508" s="9">
        <v>1</v>
      </c>
      <c r="F508" s="9">
        <v>0.76770000000000005</v>
      </c>
      <c r="G508" s="10" t="s">
        <v>16</v>
      </c>
      <c r="H508" s="11">
        <f>+IFERROR(IF(G508="Creciente",IF(AND(F508&lt;0,E508&lt;0),1-(F508-E508)/E508,IF(F508&lt;0,F508/E508,IF(E508&lt;0,1+((F508-E508)/F508),F508/E508))),IF(AND(F508&lt;0,E508&lt;0),(E508*-1)/(F508*-1),IF(F508&lt;0,(F508-E508)/F508,IF(E508&lt;0,-1+(F508-E508)/E508,IF(G508="Decreciente",1+(E508-F508)/E508,F508/E508))))),"N/A")</f>
        <v>1.2323</v>
      </c>
      <c r="I508" s="12">
        <f t="shared" si="19"/>
        <v>1.2</v>
      </c>
      <c r="J508" s="13" t="str">
        <f t="shared" si="18"/>
        <v>Sobresaliente</v>
      </c>
    </row>
    <row r="509" spans="1:10" x14ac:dyDescent="0.25">
      <c r="A509" s="5" t="s">
        <v>17</v>
      </c>
      <c r="B509" s="6">
        <v>44681</v>
      </c>
      <c r="C509" s="7" t="s">
        <v>33</v>
      </c>
      <c r="D509" s="7" t="s">
        <v>28</v>
      </c>
      <c r="E509" s="9">
        <v>0.97970000000000002</v>
      </c>
      <c r="F509" s="9">
        <v>0.96609999999999996</v>
      </c>
      <c r="G509" s="10" t="s">
        <v>16</v>
      </c>
      <c r="H509" s="11">
        <f>+IFERROR(IF(G509="Creciente",IF(AND(F509&lt;0,E509&lt;0),1-(F509-E509)/E509,IF(F509&lt;0,F509/E509,IF(E509&lt;0,1+((F509-E509)/F509),F509/E509))),IF(AND(F509&lt;0,E509&lt;0),(E509*-1)/(F509*-1),IF(F509&lt;0,(F509-E509)/F509,IF(E509&lt;0,-1+(F509-E509)/E509,IF(G509="Decreciente",1+(E509-F509)/E509,F509/E509))))),"N/A")</f>
        <v>1.0138818005511891</v>
      </c>
      <c r="I509" s="12">
        <f t="shared" si="19"/>
        <v>1.0138818005511891</v>
      </c>
      <c r="J509" s="13" t="str">
        <f t="shared" si="18"/>
        <v>Sobresaliente</v>
      </c>
    </row>
    <row r="510" spans="1:10" x14ac:dyDescent="0.25">
      <c r="A510" s="5" t="s">
        <v>18</v>
      </c>
      <c r="B510" s="6">
        <v>44681</v>
      </c>
      <c r="C510" s="7" t="s">
        <v>33</v>
      </c>
      <c r="D510" s="7" t="s">
        <v>28</v>
      </c>
      <c r="E510" s="14">
        <v>4.6500000000000004</v>
      </c>
      <c r="F510" s="14">
        <v>4.79</v>
      </c>
      <c r="G510" s="7" t="s">
        <v>13</v>
      </c>
      <c r="H510" s="11">
        <f>+IFERROR(IF(G510="Creciente",IF(AND(F510&lt;0,E510&lt;0),1-(F510-E510)/E510,IF(F510&lt;0,F510/E510,IF(E510&lt;0,1+((F510-E510)/F510),F510/E510))),IF(AND(F510&lt;0,E510&lt;0),(E510*-1)/(F510*-1),IF(F510&lt;0,(F510-E510)/F510,IF(E510&lt;0,-1+(F510-E510)/E510,IF(G510="Decreciente",1+(E510-F510)/E510,F510/E510))))),"N/A")</f>
        <v>1.0301075268817204</v>
      </c>
      <c r="I510" s="12">
        <f t="shared" si="19"/>
        <v>1.0301075268817204</v>
      </c>
      <c r="J510" s="13" t="str">
        <f t="shared" si="18"/>
        <v>Sobresaliente</v>
      </c>
    </row>
    <row r="511" spans="1:10" x14ac:dyDescent="0.25">
      <c r="A511" s="5" t="s">
        <v>19</v>
      </c>
      <c r="B511" s="6">
        <v>44681</v>
      </c>
      <c r="C511" s="7" t="s">
        <v>33</v>
      </c>
      <c r="D511" s="7" t="s">
        <v>28</v>
      </c>
      <c r="E511" s="9">
        <v>0.54</v>
      </c>
      <c r="F511" s="9">
        <v>0.72319999999999995</v>
      </c>
      <c r="G511" s="7" t="s">
        <v>13</v>
      </c>
      <c r="H511" s="11">
        <f>+IFERROR(IF(G511="Creciente",IF(AND(F511&lt;0,E511&lt;0),1-(F511-E511)/E511,IF(F511&lt;0,F511/E511,IF(E511&lt;0,1+((F511-E511)/F511),F511/E511))),IF(AND(F511&lt;0,E511&lt;0),(E511*-1)/(F511*-1),IF(F511&lt;0,(F511-E511)/F511,IF(E511&lt;0,-1+(F511-E511)/E511,IF(G511="Decreciente",1+(E511-F511)/E511,F511/E511))))),"N/A")</f>
        <v>1.3392592592592591</v>
      </c>
      <c r="I511" s="12">
        <f t="shared" si="19"/>
        <v>1.2</v>
      </c>
      <c r="J511" s="13" t="str">
        <f t="shared" si="18"/>
        <v>Sobresaliente</v>
      </c>
    </row>
    <row r="512" spans="1:10" x14ac:dyDescent="0.25">
      <c r="A512" s="5" t="s">
        <v>20</v>
      </c>
      <c r="B512" s="6">
        <v>44681</v>
      </c>
      <c r="C512" s="7" t="s">
        <v>33</v>
      </c>
      <c r="D512" s="7" t="s">
        <v>28</v>
      </c>
      <c r="E512" s="9">
        <v>0.10100000000000001</v>
      </c>
      <c r="F512" s="9">
        <v>6.3399999999999998E-2</v>
      </c>
      <c r="G512" s="7" t="s">
        <v>13</v>
      </c>
      <c r="H512" s="11">
        <f>+IFERROR(IF(G512="Creciente",IF(AND(F512&lt;0,E512&lt;0),1-(F512-E512)/E512,IF(F512&lt;0,F512/E512,IF(E512&lt;0,1+((F512-E512)/F512),F512/E512))),IF(AND(F512&lt;0,E512&lt;0),(E512*-1)/(F512*-1),IF(F512&lt;0,(F512-E512)/F512,IF(E512&lt;0,-1+(F512-E512)/E512,IF(G512="Decreciente",1+(E512-F512)/E512,F512/E512))))),"N/A")</f>
        <v>0.62772277227722761</v>
      </c>
      <c r="I512" s="12">
        <f t="shared" si="19"/>
        <v>0.62772277227722761</v>
      </c>
      <c r="J512" s="13" t="str">
        <f t="shared" si="18"/>
        <v>Incumple</v>
      </c>
    </row>
    <row r="513" spans="1:10" x14ac:dyDescent="0.25">
      <c r="A513" s="5" t="s">
        <v>21</v>
      </c>
      <c r="B513" s="6">
        <v>44681</v>
      </c>
      <c r="C513" s="7" t="s">
        <v>33</v>
      </c>
      <c r="D513" s="7" t="s">
        <v>28</v>
      </c>
      <c r="E513" s="9">
        <v>1.9E-3</v>
      </c>
      <c r="F513" s="9">
        <v>4.4000000000000003E-3</v>
      </c>
      <c r="G513" s="7" t="s">
        <v>13</v>
      </c>
      <c r="H513" s="11">
        <f>+IFERROR(IF(G513="Creciente",IF(AND(F513&lt;0,E513&lt;0),1-(F513-E513)/E513,IF(F513&lt;0,F513/E513,IF(E513&lt;0,1+((F513-E513)/F513),F513/E513))),IF(AND(F513&lt;0,E513&lt;0),(E513*-1)/(F513*-1),IF(F513&lt;0,(F513-E513)/F513,IF(E513&lt;0,-1+(F513-E513)/E513,IF(G513="Decreciente",1+(E513-F513)/E513,F513/E513))))),"N/A")</f>
        <v>2.3157894736842106</v>
      </c>
      <c r="I513" s="12">
        <f t="shared" si="19"/>
        <v>1.2</v>
      </c>
      <c r="J513" s="13" t="str">
        <f t="shared" si="18"/>
        <v>Sobresaliente</v>
      </c>
    </row>
    <row r="514" spans="1:10" x14ac:dyDescent="0.25">
      <c r="A514" s="5" t="s">
        <v>10</v>
      </c>
      <c r="B514" s="6">
        <v>44681</v>
      </c>
      <c r="C514" s="7" t="s">
        <v>34</v>
      </c>
      <c r="D514" s="7" t="s">
        <v>28</v>
      </c>
      <c r="E514" s="9">
        <v>1.5452999999999999</v>
      </c>
      <c r="F514" s="9">
        <v>0.5786</v>
      </c>
      <c r="G514" s="7" t="s">
        <v>13</v>
      </c>
      <c r="H514" s="11">
        <f>+IFERROR(IF(G514="Creciente",IF(AND(F514&lt;0,E514&lt;0),1-(F514-E514)/E514,IF(F514&lt;0,F514/E514,IF(E514&lt;0,1+((F514-E514)/F514),F514/E514))),IF(AND(F514&lt;0,E514&lt;0),(E514*-1)/(F514*-1),IF(F514&lt;0,(F514-E514)/F514,IF(E514&lt;0,-1+(F514-E514)/E514,IF(G514="Decreciente",1+(E514-F514)/E514,F514/E514))))),"N/A")</f>
        <v>0.37442567786190384</v>
      </c>
      <c r="I514" s="12">
        <f t="shared" si="19"/>
        <v>0.37442567786190384</v>
      </c>
      <c r="J514" s="13" t="str">
        <f t="shared" si="18"/>
        <v>Incumple</v>
      </c>
    </row>
    <row r="515" spans="1:10" x14ac:dyDescent="0.25">
      <c r="A515" s="5" t="s">
        <v>41</v>
      </c>
      <c r="B515" s="6">
        <v>44681</v>
      </c>
      <c r="C515" s="7" t="s">
        <v>34</v>
      </c>
      <c r="D515" s="7" t="s">
        <v>28</v>
      </c>
      <c r="E515" s="9">
        <v>1</v>
      </c>
      <c r="F515" s="9">
        <v>0.93479999999999996</v>
      </c>
      <c r="G515" s="10" t="s">
        <v>16</v>
      </c>
      <c r="H515" s="11">
        <f>+IFERROR(IF(G515="Creciente",IF(AND(F515&lt;0,E515&lt;0),1-(F515-E515)/E515,IF(F515&lt;0,F515/E515,IF(E515&lt;0,1+((F515-E515)/F515),F515/E515))),IF(AND(F515&lt;0,E515&lt;0),(E515*-1)/(F515*-1),IF(F515&lt;0,(F515-E515)/F515,IF(E515&lt;0,-1+(F515-E515)/E515,IF(G515="Decreciente",1+(E515-F515)/E515,F515/E515))))),"N/A")</f>
        <v>1.0651999999999999</v>
      </c>
      <c r="I515" s="12">
        <f t="shared" si="19"/>
        <v>1.0651999999999999</v>
      </c>
      <c r="J515" s="13" t="str">
        <f t="shared" si="18"/>
        <v>Sobresaliente</v>
      </c>
    </row>
    <row r="516" spans="1:10" x14ac:dyDescent="0.25">
      <c r="A516" s="5" t="s">
        <v>17</v>
      </c>
      <c r="B516" s="6">
        <v>44681</v>
      </c>
      <c r="C516" s="7" t="s">
        <v>34</v>
      </c>
      <c r="D516" s="7" t="s">
        <v>28</v>
      </c>
      <c r="E516" s="9">
        <v>0.24829999999999999</v>
      </c>
      <c r="F516" s="9">
        <v>0.47660000000000002</v>
      </c>
      <c r="G516" s="10" t="s">
        <v>16</v>
      </c>
      <c r="H516" s="11">
        <f>+IFERROR(IF(G516="Creciente",IF(AND(F516&lt;0,E516&lt;0),1-(F516-E516)/E516,IF(F516&lt;0,F516/E516,IF(E516&lt;0,1+((F516-E516)/F516),F516/E516))),IF(AND(F516&lt;0,E516&lt;0),(E516*-1)/(F516*-1),IF(F516&lt;0,(F516-E516)/F516,IF(E516&lt;0,-1+(F516-E516)/E516,IF(G516="Decreciente",1+(E516-F516)/E516,F516/E516))))),"N/A")</f>
        <v>8.0547724526781939E-2</v>
      </c>
      <c r="I516" s="12">
        <f t="shared" si="19"/>
        <v>8.0547724526781939E-2</v>
      </c>
      <c r="J516" s="13" t="str">
        <f t="shared" si="18"/>
        <v>Incumple</v>
      </c>
    </row>
    <row r="517" spans="1:10" x14ac:dyDescent="0.25">
      <c r="A517" s="5" t="s">
        <v>18</v>
      </c>
      <c r="B517" s="6">
        <v>44681</v>
      </c>
      <c r="C517" s="7" t="s">
        <v>34</v>
      </c>
      <c r="D517" s="7" t="s">
        <v>28</v>
      </c>
      <c r="E517" s="14">
        <v>4.6500000000000004</v>
      </c>
      <c r="F517" s="14">
        <v>4.79</v>
      </c>
      <c r="G517" s="7" t="s">
        <v>13</v>
      </c>
      <c r="H517" s="11">
        <f>+IFERROR(IF(G517="Creciente",IF(AND(F517&lt;0,E517&lt;0),1-(F517-E517)/E517,IF(F517&lt;0,F517/E517,IF(E517&lt;0,1+((F517-E517)/F517),F517/E517))),IF(AND(F517&lt;0,E517&lt;0),(E517*-1)/(F517*-1),IF(F517&lt;0,(F517-E517)/F517,IF(E517&lt;0,-1+(F517-E517)/E517,IF(G517="Decreciente",1+(E517-F517)/E517,F517/E517))))),"N/A")</f>
        <v>1.0301075268817204</v>
      </c>
      <c r="I517" s="12">
        <f t="shared" si="19"/>
        <v>1.0301075268817204</v>
      </c>
      <c r="J517" s="13" t="str">
        <f t="shared" si="18"/>
        <v>Sobresaliente</v>
      </c>
    </row>
    <row r="518" spans="1:10" x14ac:dyDescent="0.25">
      <c r="A518" s="5" t="s">
        <v>19</v>
      </c>
      <c r="B518" s="6">
        <v>44681</v>
      </c>
      <c r="C518" s="7" t="s">
        <v>34</v>
      </c>
      <c r="D518" s="7" t="s">
        <v>28</v>
      </c>
      <c r="E518" s="9">
        <v>0.54</v>
      </c>
      <c r="F518" s="9">
        <v>0.75609999999999999</v>
      </c>
      <c r="G518" s="7" t="s">
        <v>13</v>
      </c>
      <c r="H518" s="11">
        <f>+IFERROR(IF(G518="Creciente",IF(AND(F518&lt;0,E518&lt;0),1-(F518-E518)/E518,IF(F518&lt;0,F518/E518,IF(E518&lt;0,1+((F518-E518)/F518),F518/E518))),IF(AND(F518&lt;0,E518&lt;0),(E518*-1)/(F518*-1),IF(F518&lt;0,(F518-E518)/F518,IF(E518&lt;0,-1+(F518-E518)/E518,IF(G518="Decreciente",1+(E518-F518)/E518,F518/E518))))),"N/A")</f>
        <v>1.400185185185185</v>
      </c>
      <c r="I518" s="12">
        <f t="shared" si="19"/>
        <v>1.2</v>
      </c>
      <c r="J518" s="13" t="str">
        <f t="shared" si="18"/>
        <v>Sobresaliente</v>
      </c>
    </row>
    <row r="519" spans="1:10" x14ac:dyDescent="0.25">
      <c r="A519" s="5" t="s">
        <v>20</v>
      </c>
      <c r="B519" s="6">
        <v>44681</v>
      </c>
      <c r="C519" s="7" t="s">
        <v>34</v>
      </c>
      <c r="D519" s="7" t="s">
        <v>28</v>
      </c>
      <c r="E519" s="16">
        <v>1.8924000000000001</v>
      </c>
      <c r="F519" s="16">
        <v>1.5860000000000001</v>
      </c>
      <c r="G519" s="7" t="s">
        <v>13</v>
      </c>
      <c r="H519" s="11">
        <f>+IFERROR(IF(G519="Creciente",IF(AND(F519&lt;0,E519&lt;0),1-(F519-E519)/E519,IF(F519&lt;0,F519/E519,IF(E519&lt;0,1+((F519-E519)/F519),F519/E519))),IF(AND(F519&lt;0,E519&lt;0),(E519*-1)/(F519*-1),IF(F519&lt;0,(F519-E519)/F519,IF(E519&lt;0,-1+(F519-E519)/E519,IF(G519="Decreciente",1+(E519-F519)/E519,F519/E519))))),"N/A")</f>
        <v>0.83808919890086664</v>
      </c>
      <c r="I519" s="12">
        <f t="shared" si="19"/>
        <v>0.83808919890086664</v>
      </c>
      <c r="J519" s="13" t="str">
        <f t="shared" ref="J519:J582" si="20">+IF(H519&lt;79.99999%,"Incumple",IF(AND(H519&gt;=80%,H519&lt;94.999999%),"Tolerable",IF(AND(H519&gt;=95%,H519&lt;100%),"Satisfactorio","Sobresaliente")))</f>
        <v>Tolerable</v>
      </c>
    </row>
    <row r="520" spans="1:10" x14ac:dyDescent="0.25">
      <c r="A520" s="5" t="s">
        <v>21</v>
      </c>
      <c r="B520" s="6">
        <v>44681</v>
      </c>
      <c r="C520" s="7" t="s">
        <v>34</v>
      </c>
      <c r="D520" s="7" t="s">
        <v>28</v>
      </c>
      <c r="E520" s="9">
        <v>0.35970000000000002</v>
      </c>
      <c r="F520" s="9">
        <v>0.47189999999999999</v>
      </c>
      <c r="G520" s="7" t="s">
        <v>13</v>
      </c>
      <c r="H520" s="11">
        <f>+IFERROR(IF(G520="Creciente",IF(AND(F520&lt;0,E520&lt;0),1-(F520-E520)/E520,IF(F520&lt;0,F520/E520,IF(E520&lt;0,1+((F520-E520)/F520),F520/E520))),IF(AND(F520&lt;0,E520&lt;0),(E520*-1)/(F520*-1),IF(F520&lt;0,(F520-E520)/F520,IF(E520&lt;0,-1+(F520-E520)/E520,IF(G520="Decreciente",1+(E520-F520)/E520,F520/E520))))),"N/A")</f>
        <v>1.3119266055045871</v>
      </c>
      <c r="I520" s="12">
        <f t="shared" si="19"/>
        <v>1.2</v>
      </c>
      <c r="J520" s="13" t="str">
        <f t="shared" si="20"/>
        <v>Sobresaliente</v>
      </c>
    </row>
    <row r="521" spans="1:10" x14ac:dyDescent="0.25">
      <c r="A521" s="5" t="s">
        <v>19</v>
      </c>
      <c r="B521" s="6">
        <v>44681</v>
      </c>
      <c r="C521" s="7" t="s">
        <v>35</v>
      </c>
      <c r="D521" s="7" t="s">
        <v>28</v>
      </c>
      <c r="E521" s="9">
        <v>0.54</v>
      </c>
      <c r="F521" s="9">
        <v>0.69899999999999995</v>
      </c>
      <c r="G521" s="7" t="s">
        <v>13</v>
      </c>
      <c r="H521" s="11">
        <f>+IFERROR(IF(G521="Creciente",IF(AND(F521&lt;0,E521&lt;0),1-(F521-E521)/E521,IF(F521&lt;0,F521/E521,IF(E521&lt;0,1+((F521-E521)/F521),F521/E521))),IF(AND(F521&lt;0,E521&lt;0),(E521*-1)/(F521*-1),IF(F521&lt;0,(F521-E521)/F521,IF(E521&lt;0,-1+(F521-E521)/E521,IF(G521="Decreciente",1+(E521-F521)/E521,F521/E521))))),"N/A")</f>
        <v>1.2944444444444443</v>
      </c>
      <c r="I521" s="12">
        <f t="shared" si="19"/>
        <v>1.2</v>
      </c>
      <c r="J521" s="13" t="str">
        <f t="shared" si="20"/>
        <v>Sobresaliente</v>
      </c>
    </row>
    <row r="522" spans="1:10" x14ac:dyDescent="0.25">
      <c r="A522" s="5" t="s">
        <v>18</v>
      </c>
      <c r="B522" s="6">
        <v>44681</v>
      </c>
      <c r="C522" s="7" t="s">
        <v>35</v>
      </c>
      <c r="D522" s="7" t="s">
        <v>28</v>
      </c>
      <c r="E522" s="14">
        <v>4.6500000000000004</v>
      </c>
      <c r="F522" s="14">
        <v>4.57</v>
      </c>
      <c r="G522" s="7" t="s">
        <v>13</v>
      </c>
      <c r="H522" s="11">
        <f>+IFERROR(IF(G522="Creciente",IF(AND(F522&lt;0,E522&lt;0),1-(F522-E522)/E522,IF(F522&lt;0,F522/E522,IF(E522&lt;0,1+((F522-E522)/F522),F522/E522))),IF(AND(F522&lt;0,E522&lt;0),(E522*-1)/(F522*-1),IF(F522&lt;0,(F522-E522)/F522,IF(E522&lt;0,-1+(F522-E522)/E522,IF(G522="Decreciente",1+(E522-F522)/E522,F522/E522))))),"N/A")</f>
        <v>0.98279569892473118</v>
      </c>
      <c r="I522" s="12">
        <f t="shared" si="19"/>
        <v>0.98279569892473118</v>
      </c>
      <c r="J522" s="13" t="str">
        <f t="shared" si="20"/>
        <v>Satisfactorio</v>
      </c>
    </row>
    <row r="523" spans="1:10" x14ac:dyDescent="0.25">
      <c r="A523" s="5" t="s">
        <v>20</v>
      </c>
      <c r="B523" s="6">
        <v>44681</v>
      </c>
      <c r="C523" s="7" t="s">
        <v>35</v>
      </c>
      <c r="D523" s="7" t="s">
        <v>28</v>
      </c>
      <c r="E523" s="9">
        <v>0</v>
      </c>
      <c r="F523" s="9">
        <v>0</v>
      </c>
      <c r="G523" s="7" t="s">
        <v>13</v>
      </c>
      <c r="H523" s="11" t="str">
        <f>+IFERROR(IF(G523="Creciente",IF(AND(F523&lt;0,E523&lt;0),1-(F523-E523)/E523,IF(F523&lt;0,F523/E523,IF(E523&lt;0,1+((F523-E523)/F523),F523/E523))),IF(AND(F523&lt;0,E523&lt;0),(E523*-1)/(F523*-1),IF(F523&lt;0,(F523-E523)/F523,IF(E523&lt;0,-1+(F523-E523)/E523,IF(G523="Decreciente",1+(E523-F523)/E523,F523/E523))))),"N/A")</f>
        <v>N/A</v>
      </c>
      <c r="I523" s="12">
        <f t="shared" si="19"/>
        <v>1.2</v>
      </c>
      <c r="J523" s="13" t="str">
        <f t="shared" si="20"/>
        <v>Sobresaliente</v>
      </c>
    </row>
    <row r="524" spans="1:10" x14ac:dyDescent="0.25">
      <c r="A524" s="5" t="s">
        <v>36</v>
      </c>
      <c r="B524" s="6">
        <v>44681</v>
      </c>
      <c r="C524" s="7" t="s">
        <v>35</v>
      </c>
      <c r="D524" s="7" t="s">
        <v>28</v>
      </c>
      <c r="E524" s="9">
        <v>0</v>
      </c>
      <c r="F524" s="9">
        <v>0</v>
      </c>
      <c r="G524" s="7" t="s">
        <v>13</v>
      </c>
      <c r="H524" s="11" t="str">
        <f>+IFERROR(IF(G524="Creciente",IF(AND(F524&lt;0,E524&lt;0),1-(F524-E524)/E524,IF(F524&lt;0,F524/E524,IF(E524&lt;0,1+((F524-E524)/F524),F524/E524))),IF(AND(F524&lt;0,E524&lt;0),(E524*-1)/(F524*-1),IF(F524&lt;0,(F524-E524)/F524,IF(E524&lt;0,-1+(F524-E524)/E524,IF(G524="Decreciente",1+(E524-F524)/E524,F524/E524))))),"N/A")</f>
        <v>N/A</v>
      </c>
      <c r="I524" s="12">
        <f t="shared" si="19"/>
        <v>1.2</v>
      </c>
      <c r="J524" s="13" t="str">
        <f t="shared" si="20"/>
        <v>Sobresaliente</v>
      </c>
    </row>
    <row r="525" spans="1:10" x14ac:dyDescent="0.25">
      <c r="A525" s="5" t="s">
        <v>44</v>
      </c>
      <c r="B525" s="6">
        <v>44681</v>
      </c>
      <c r="C525" s="7" t="s">
        <v>35</v>
      </c>
      <c r="D525" s="7" t="s">
        <v>28</v>
      </c>
      <c r="E525" s="9">
        <v>0</v>
      </c>
      <c r="F525" s="9">
        <v>0</v>
      </c>
      <c r="G525" s="7" t="s">
        <v>13</v>
      </c>
      <c r="H525" s="11" t="str">
        <f>+IFERROR(IF(G525="Creciente",IF(AND(F525&lt;0,E525&lt;0),1-(F525-E525)/E525,IF(F525&lt;0,F525/E525,IF(E525&lt;0,1+((F525-E525)/F525),F525/E525))),IF(AND(F525&lt;0,E525&lt;0),(E525*-1)/(F525*-1),IF(F525&lt;0,(F525-E525)/F525,IF(E525&lt;0,-1+(F525-E525)/E525,IF(G525="Decreciente",1+(E525-F525)/E525,F525/E525))))),"N/A")</f>
        <v>N/A</v>
      </c>
      <c r="I525" s="12">
        <f t="shared" si="19"/>
        <v>1.2</v>
      </c>
      <c r="J525" s="13" t="str">
        <f t="shared" si="20"/>
        <v>Sobresaliente</v>
      </c>
    </row>
    <row r="526" spans="1:10" x14ac:dyDescent="0.25">
      <c r="A526" s="5" t="s">
        <v>10</v>
      </c>
      <c r="B526" s="6">
        <v>44681</v>
      </c>
      <c r="C526" s="7" t="s">
        <v>38</v>
      </c>
      <c r="D526" s="7" t="s">
        <v>39</v>
      </c>
      <c r="E526" s="9">
        <v>-5.9299999999999999E-2</v>
      </c>
      <c r="F526" s="9">
        <v>-0.1893</v>
      </c>
      <c r="G526" s="10" t="s">
        <v>13</v>
      </c>
      <c r="H526" s="11">
        <f>+IFERROR(IF(G526="Creciente",IF(AND(F526&lt;0,E526&lt;0),1-(F526-E526)/E526,IF(F526&lt;0,F526/E526,IF(E526&lt;0,1+((F526-E526)/F526),F526/E526))),IF(AND(F526&lt;0,E526&lt;0),(E526*-1)/(F526*-1),IF(F526&lt;0,(F526-E526)/F526,IF(E526&lt;0,-1+(F526-E526)/E526,IF(G526="Decreciente",1+(E526-F526)/E526,F526/E526))))),"N/A")</f>
        <v>-1.1922428330522767</v>
      </c>
      <c r="I526" s="12">
        <f t="shared" si="19"/>
        <v>0</v>
      </c>
      <c r="J526" s="13" t="str">
        <f t="shared" si="20"/>
        <v>Incumple</v>
      </c>
    </row>
    <row r="527" spans="1:10" x14ac:dyDescent="0.25">
      <c r="A527" s="5" t="s">
        <v>14</v>
      </c>
      <c r="B527" s="6">
        <v>44681</v>
      </c>
      <c r="C527" s="7" t="s">
        <v>38</v>
      </c>
      <c r="D527" s="7" t="s">
        <v>39</v>
      </c>
      <c r="E527" s="9">
        <v>3.0599999999999999E-2</v>
      </c>
      <c r="F527" s="9">
        <v>-3.6299999999999999E-2</v>
      </c>
      <c r="G527" s="10" t="s">
        <v>13</v>
      </c>
      <c r="H527" s="11">
        <f>+IFERROR(IF(G527="Creciente",IF(AND(F527&lt;0,E527&lt;0),1-(F527-E527)/E527,IF(F527&lt;0,F527/E527,IF(E527&lt;0,1+((F527-E527)/F527),F527/E527))),IF(AND(F527&lt;0,E527&lt;0),(E527*-1)/(F527*-1),IF(F527&lt;0,(F527-E527)/F527,IF(E527&lt;0,-1+(F527-E527)/E527,IF(G527="Decreciente",1+(E527-F527)/E527,F527/E527))))),"N/A")</f>
        <v>-1.1862745098039216</v>
      </c>
      <c r="I527" s="12">
        <f t="shared" si="19"/>
        <v>0</v>
      </c>
      <c r="J527" s="13" t="str">
        <f t="shared" si="20"/>
        <v>Incumple</v>
      </c>
    </row>
    <row r="528" spans="1:10" x14ac:dyDescent="0.25">
      <c r="A528" s="5" t="s">
        <v>41</v>
      </c>
      <c r="B528" s="6">
        <v>44681</v>
      </c>
      <c r="C528" s="7" t="s">
        <v>38</v>
      </c>
      <c r="D528" s="7" t="s">
        <v>39</v>
      </c>
      <c r="E528" s="9">
        <v>1</v>
      </c>
      <c r="F528" s="9">
        <v>0.88349999999999995</v>
      </c>
      <c r="G528" s="10" t="s">
        <v>16</v>
      </c>
      <c r="H528" s="11">
        <f>+IFERROR(IF(G528="Creciente",IF(AND(F528&lt;0,E528&lt;0),1-(F528-E528)/E528,IF(F528&lt;0,F528/E528,IF(E528&lt;0,1+((F528-E528)/F528),F528/E528))),IF(AND(F528&lt;0,E528&lt;0),(E528*-1)/(F528*-1),IF(F528&lt;0,(F528-E528)/F528,IF(E528&lt;0,-1+(F528-E528)/E528,IF(G528="Decreciente",1+(E528-F528)/E528,F528/E528))))),"N/A")</f>
        <v>1.1165</v>
      </c>
      <c r="I528" s="12">
        <f t="shared" si="19"/>
        <v>1.1165</v>
      </c>
      <c r="J528" s="13" t="str">
        <f t="shared" si="20"/>
        <v>Sobresaliente</v>
      </c>
    </row>
    <row r="529" spans="1:10" x14ac:dyDescent="0.25">
      <c r="A529" s="5" t="s">
        <v>18</v>
      </c>
      <c r="B529" s="6">
        <v>44681</v>
      </c>
      <c r="C529" s="7" t="s">
        <v>38</v>
      </c>
      <c r="D529" s="7" t="s">
        <v>39</v>
      </c>
      <c r="E529" s="14">
        <v>4.6500000000000004</v>
      </c>
      <c r="F529" s="14">
        <v>4.5599999999999996</v>
      </c>
      <c r="G529" s="10" t="s">
        <v>13</v>
      </c>
      <c r="H529" s="11">
        <f>+IFERROR(IF(G529="Creciente",IF(AND(F529&lt;0,E529&lt;0),1-(F529-E529)/E529,IF(F529&lt;0,F529/E529,IF(E529&lt;0,1+((F529-E529)/F529),F529/E529))),IF(AND(F529&lt;0,E529&lt;0),(E529*-1)/(F529*-1),IF(F529&lt;0,(F529-E529)/F529,IF(E529&lt;0,-1+(F529-E529)/E529,IF(G529="Decreciente",1+(E529-F529)/E529,F529/E529))))),"N/A")</f>
        <v>0.98064516129032242</v>
      </c>
      <c r="I529" s="12">
        <f t="shared" si="19"/>
        <v>0.98064516129032242</v>
      </c>
      <c r="J529" s="13" t="str">
        <f t="shared" si="20"/>
        <v>Satisfactorio</v>
      </c>
    </row>
    <row r="530" spans="1:10" x14ac:dyDescent="0.25">
      <c r="A530" s="5" t="s">
        <v>19</v>
      </c>
      <c r="B530" s="6">
        <v>44681</v>
      </c>
      <c r="C530" s="7" t="s">
        <v>38</v>
      </c>
      <c r="D530" s="7" t="s">
        <v>39</v>
      </c>
      <c r="E530" s="9">
        <v>0.54</v>
      </c>
      <c r="F530" s="9">
        <v>0.75939999999999996</v>
      </c>
      <c r="G530" s="10" t="s">
        <v>13</v>
      </c>
      <c r="H530" s="11">
        <f>+IFERROR(IF(G530="Creciente",IF(AND(F530&lt;0,E530&lt;0),1-(F530-E530)/E530,IF(F530&lt;0,F530/E530,IF(E530&lt;0,1+((F530-E530)/F530),F530/E530))),IF(AND(F530&lt;0,E530&lt;0),(E530*-1)/(F530*-1),IF(F530&lt;0,(F530-E530)/F530,IF(E530&lt;0,-1+(F530-E530)/E530,IF(G530="Decreciente",1+(E530-F530)/E530,F530/E530))))),"N/A")</f>
        <v>1.4062962962962962</v>
      </c>
      <c r="I530" s="12">
        <f t="shared" si="19"/>
        <v>1.2</v>
      </c>
      <c r="J530" s="13" t="str">
        <f t="shared" si="20"/>
        <v>Sobresaliente</v>
      </c>
    </row>
    <row r="531" spans="1:10" x14ac:dyDescent="0.25">
      <c r="A531" s="5" t="s">
        <v>20</v>
      </c>
      <c r="B531" s="6">
        <v>44681</v>
      </c>
      <c r="C531" s="7" t="s">
        <v>38</v>
      </c>
      <c r="D531" s="7" t="s">
        <v>39</v>
      </c>
      <c r="E531" s="9">
        <v>0.7157</v>
      </c>
      <c r="F531" s="9">
        <v>8.6300000000000002E-2</v>
      </c>
      <c r="G531" s="10" t="s">
        <v>13</v>
      </c>
      <c r="H531" s="11">
        <f>+IFERROR(IF(G531="Creciente",IF(AND(F531&lt;0,E531&lt;0),1-(F531-E531)/E531,IF(F531&lt;0,F531/E531,IF(E531&lt;0,1+((F531-E531)/F531),F531/E531))),IF(AND(F531&lt;0,E531&lt;0),(E531*-1)/(F531*-1),IF(F531&lt;0,(F531-E531)/F531,IF(E531&lt;0,-1+(F531-E531)/E531,IF(G531="Decreciente",1+(E531-F531)/E531,F531/E531))))),"N/A")</f>
        <v>0.12058124912672907</v>
      </c>
      <c r="I531" s="12">
        <f t="shared" si="19"/>
        <v>0.12058124912672907</v>
      </c>
      <c r="J531" s="13" t="str">
        <f t="shared" si="20"/>
        <v>Incumple</v>
      </c>
    </row>
    <row r="532" spans="1:10" x14ac:dyDescent="0.25">
      <c r="A532" s="5" t="s">
        <v>21</v>
      </c>
      <c r="B532" s="6">
        <v>44681</v>
      </c>
      <c r="C532" s="7" t="s">
        <v>38</v>
      </c>
      <c r="D532" s="7" t="s">
        <v>39</v>
      </c>
      <c r="E532" s="9">
        <v>0.62719999999999998</v>
      </c>
      <c r="F532" s="9">
        <v>0.71499999999999997</v>
      </c>
      <c r="G532" s="10" t="s">
        <v>13</v>
      </c>
      <c r="H532" s="11">
        <f>+IFERROR(IF(G532="Creciente",IF(AND(F532&lt;0,E532&lt;0),1-(F532-E532)/E532,IF(F532&lt;0,F532/E532,IF(E532&lt;0,1+((F532-E532)/F532),F532/E532))),IF(AND(F532&lt;0,E532&lt;0),(E532*-1)/(F532*-1),IF(F532&lt;0,(F532-E532)/F532,IF(E532&lt;0,-1+(F532-E532)/E532,IF(G532="Decreciente",1+(E532-F532)/E532,F532/E532))))),"N/A")</f>
        <v>1.1399872448979591</v>
      </c>
      <c r="I532" s="12">
        <f t="shared" si="19"/>
        <v>1.1399872448979591</v>
      </c>
      <c r="J532" s="13" t="str">
        <f t="shared" si="20"/>
        <v>Sobresaliente</v>
      </c>
    </row>
    <row r="533" spans="1:10" x14ac:dyDescent="0.25">
      <c r="A533" s="5" t="s">
        <v>10</v>
      </c>
      <c r="B533" s="6">
        <v>44681</v>
      </c>
      <c r="C533" s="7" t="s">
        <v>40</v>
      </c>
      <c r="D533" s="7" t="s">
        <v>39</v>
      </c>
      <c r="E533" s="9">
        <v>0.2228</v>
      </c>
      <c r="F533" s="9">
        <v>0.20699999999999999</v>
      </c>
      <c r="G533" s="10" t="s">
        <v>13</v>
      </c>
      <c r="H533" s="11">
        <f>+IFERROR(IF(G533="Creciente",IF(AND(F533&lt;0,E533&lt;0),1-(F533-E533)/E533,IF(F533&lt;0,F533/E533,IF(E533&lt;0,1+((F533-E533)/F533),F533/E533))),IF(AND(F533&lt;0,E533&lt;0),(E533*-1)/(F533*-1),IF(F533&lt;0,(F533-E533)/F533,IF(E533&lt;0,-1+(F533-E533)/E533,IF(G533="Decreciente",1+(E533-F533)/E533,F533/E533))))),"N/A")</f>
        <v>0.92908438061041287</v>
      </c>
      <c r="I533" s="12">
        <f t="shared" si="19"/>
        <v>0.92908438061041287</v>
      </c>
      <c r="J533" s="13" t="str">
        <f t="shared" si="20"/>
        <v>Tolerable</v>
      </c>
    </row>
    <row r="534" spans="1:10" x14ac:dyDescent="0.25">
      <c r="A534" s="5" t="s">
        <v>14</v>
      </c>
      <c r="B534" s="6">
        <v>44681</v>
      </c>
      <c r="C534" s="7" t="s">
        <v>40</v>
      </c>
      <c r="D534" s="7" t="s">
        <v>39</v>
      </c>
      <c r="E534" s="9">
        <v>0.30570000000000003</v>
      </c>
      <c r="F534" s="9">
        <v>0.47589999999999999</v>
      </c>
      <c r="G534" s="10" t="s">
        <v>13</v>
      </c>
      <c r="H534" s="11">
        <f>+IFERROR(IF(G534="Creciente",IF(AND(F534&lt;0,E534&lt;0),1-(F534-E534)/E534,IF(F534&lt;0,F534/E534,IF(E534&lt;0,1+((F534-E534)/F534),F534/E534))),IF(AND(F534&lt;0,E534&lt;0),(E534*-1)/(F534*-1),IF(F534&lt;0,(F534-E534)/F534,IF(E534&lt;0,-1+(F534-E534)/E534,IF(G534="Decreciente",1+(E534-F534)/E534,F534/E534))))),"N/A")</f>
        <v>1.5567549885508667</v>
      </c>
      <c r="I534" s="12">
        <f t="shared" si="19"/>
        <v>1.2</v>
      </c>
      <c r="J534" s="13" t="str">
        <f t="shared" si="20"/>
        <v>Sobresaliente</v>
      </c>
    </row>
    <row r="535" spans="1:10" x14ac:dyDescent="0.25">
      <c r="A535" s="5" t="s">
        <v>41</v>
      </c>
      <c r="B535" s="6">
        <v>44681</v>
      </c>
      <c r="C535" s="7" t="s">
        <v>40</v>
      </c>
      <c r="D535" s="7" t="s">
        <v>39</v>
      </c>
      <c r="E535" s="9">
        <v>1</v>
      </c>
      <c r="F535" s="9">
        <v>0.67010000000000003</v>
      </c>
      <c r="G535" s="10" t="s">
        <v>16</v>
      </c>
      <c r="H535" s="11">
        <f>+IFERROR(IF(G535="Creciente",IF(AND(F535&lt;0,E535&lt;0),1-(F535-E535)/E535,IF(F535&lt;0,F535/E535,IF(E535&lt;0,1+((F535-E535)/F535),F535/E535))),IF(AND(F535&lt;0,E535&lt;0),(E535*-1)/(F535*-1),IF(F535&lt;0,(F535-E535)/F535,IF(E535&lt;0,-1+(F535-E535)/E535,IF(G535="Decreciente",1+(E535-F535)/E535,F535/E535))))),"N/A")</f>
        <v>1.3298999999999999</v>
      </c>
      <c r="I535" s="12">
        <f t="shared" si="19"/>
        <v>1.2</v>
      </c>
      <c r="J535" s="13" t="str">
        <f t="shared" si="20"/>
        <v>Sobresaliente</v>
      </c>
    </row>
    <row r="536" spans="1:10" x14ac:dyDescent="0.25">
      <c r="A536" s="5" t="s">
        <v>18</v>
      </c>
      <c r="B536" s="6">
        <v>44681</v>
      </c>
      <c r="C536" s="7" t="s">
        <v>40</v>
      </c>
      <c r="D536" s="7" t="s">
        <v>39</v>
      </c>
      <c r="E536" s="14">
        <v>4.6500000000000004</v>
      </c>
      <c r="F536" s="14">
        <v>4.6100000000000003</v>
      </c>
      <c r="G536" s="10" t="s">
        <v>13</v>
      </c>
      <c r="H536" s="11">
        <f>+IFERROR(IF(G536="Creciente",IF(AND(F536&lt;0,E536&lt;0),1-(F536-E536)/E536,IF(F536&lt;0,F536/E536,IF(E536&lt;0,1+((F536-E536)/F536),F536/E536))),IF(AND(F536&lt;0,E536&lt;0),(E536*-1)/(F536*-1),IF(F536&lt;0,(F536-E536)/F536,IF(E536&lt;0,-1+(F536-E536)/E536,IF(G536="Decreciente",1+(E536-F536)/E536,F536/E536))))),"N/A")</f>
        <v>0.99139784946236553</v>
      </c>
      <c r="I536" s="12">
        <f t="shared" si="19"/>
        <v>0.99139784946236553</v>
      </c>
      <c r="J536" s="13" t="str">
        <f t="shared" si="20"/>
        <v>Satisfactorio</v>
      </c>
    </row>
    <row r="537" spans="1:10" x14ac:dyDescent="0.25">
      <c r="A537" s="5" t="s">
        <v>19</v>
      </c>
      <c r="B537" s="6">
        <v>44681</v>
      </c>
      <c r="C537" s="7" t="s">
        <v>40</v>
      </c>
      <c r="D537" s="7" t="s">
        <v>39</v>
      </c>
      <c r="E537" s="9">
        <v>0.54</v>
      </c>
      <c r="F537" s="9">
        <v>0.63890000000000002</v>
      </c>
      <c r="G537" s="10" t="s">
        <v>13</v>
      </c>
      <c r="H537" s="11">
        <f>+IFERROR(IF(G537="Creciente",IF(AND(F537&lt;0,E537&lt;0),1-(F537-E537)/E537,IF(F537&lt;0,F537/E537,IF(E537&lt;0,1+((F537-E537)/F537),F537/E537))),IF(AND(F537&lt;0,E537&lt;0),(E537*-1)/(F537*-1),IF(F537&lt;0,(F537-E537)/F537,IF(E537&lt;0,-1+(F537-E537)/E537,IF(G537="Decreciente",1+(E537-F537)/E537,F537/E537))))),"N/A")</f>
        <v>1.1831481481481481</v>
      </c>
      <c r="I537" s="12">
        <f t="shared" si="19"/>
        <v>1.1831481481481481</v>
      </c>
      <c r="J537" s="13" t="str">
        <f t="shared" si="20"/>
        <v>Sobresaliente</v>
      </c>
    </row>
    <row r="538" spans="1:10" x14ac:dyDescent="0.25">
      <c r="A538" s="5" t="s">
        <v>20</v>
      </c>
      <c r="B538" s="6">
        <v>44681</v>
      </c>
      <c r="C538" s="7" t="s">
        <v>40</v>
      </c>
      <c r="D538" s="7" t="s">
        <v>39</v>
      </c>
      <c r="E538" s="9">
        <v>0.16819999999999999</v>
      </c>
      <c r="F538" s="9">
        <v>0.34420000000000001</v>
      </c>
      <c r="G538" s="10" t="s">
        <v>13</v>
      </c>
      <c r="H538" s="11">
        <f>+IFERROR(IF(G538="Creciente",IF(AND(F538&lt;0,E538&lt;0),1-(F538-E538)/E538,IF(F538&lt;0,F538/E538,IF(E538&lt;0,1+((F538-E538)/F538),F538/E538))),IF(AND(F538&lt;0,E538&lt;0),(E538*-1)/(F538*-1),IF(F538&lt;0,(F538-E538)/F538,IF(E538&lt;0,-1+(F538-E538)/E538,IF(G538="Decreciente",1+(E538-F538)/E538,F538/E538))))),"N/A")</f>
        <v>2.0463733650416174</v>
      </c>
      <c r="I538" s="12">
        <f t="shared" si="19"/>
        <v>1.2</v>
      </c>
      <c r="J538" s="13" t="str">
        <f t="shared" si="20"/>
        <v>Sobresaliente</v>
      </c>
    </row>
    <row r="539" spans="1:10" x14ac:dyDescent="0.25">
      <c r="A539" s="5" t="s">
        <v>21</v>
      </c>
      <c r="B539" s="6">
        <v>44681</v>
      </c>
      <c r="C539" s="7" t="s">
        <v>40</v>
      </c>
      <c r="D539" s="7" t="s">
        <v>39</v>
      </c>
      <c r="E539" s="9">
        <v>0.99270000000000003</v>
      </c>
      <c r="F539" s="9">
        <v>0.99160000000000004</v>
      </c>
      <c r="G539" s="10" t="s">
        <v>13</v>
      </c>
      <c r="H539" s="11">
        <f>+IFERROR(IF(G539="Creciente",IF(AND(F539&lt;0,E539&lt;0),1-(F539-E539)/E539,IF(F539&lt;0,F539/E539,IF(E539&lt;0,1+((F539-E539)/F539),F539/E539))),IF(AND(F539&lt;0,E539&lt;0),(E539*-1)/(F539*-1),IF(F539&lt;0,(F539-E539)/F539,IF(E539&lt;0,-1+(F539-E539)/E539,IF(G539="Decreciente",1+(E539-F539)/E539,F539/E539))))),"N/A")</f>
        <v>0.99889191094993457</v>
      </c>
      <c r="I539" s="12">
        <f t="shared" si="19"/>
        <v>0.99889191094993457</v>
      </c>
      <c r="J539" s="13" t="str">
        <f t="shared" si="20"/>
        <v>Satisfactorio</v>
      </c>
    </row>
  </sheetData>
  <conditionalFormatting sqref="H2:I216 H326:I386 H526:I539 H419:I493 H388:H418">
    <cfRule type="cellIs" dxfId="23" priority="21" operator="lessThan">
      <formula>0.79999999</formula>
    </cfRule>
    <cfRule type="cellIs" dxfId="22" priority="22" operator="greaterThan">
      <formula>0.999999</formula>
    </cfRule>
    <cfRule type="cellIs" dxfId="21" priority="23" operator="between">
      <formula>0.94999999</formula>
      <formula>0.9999999</formula>
    </cfRule>
    <cfRule type="cellIs" dxfId="20" priority="24" operator="between">
      <formula>0.8</formula>
      <formula>0.94999999</formula>
    </cfRule>
  </conditionalFormatting>
  <conditionalFormatting sqref="H388:I418 I387">
    <cfRule type="cellIs" dxfId="19" priority="17" operator="lessThan">
      <formula>0.79999999</formula>
    </cfRule>
    <cfRule type="cellIs" dxfId="18" priority="18" operator="greaterThan">
      <formula>0.999999</formula>
    </cfRule>
    <cfRule type="cellIs" dxfId="17" priority="19" operator="between">
      <formula>0.94999999</formula>
      <formula>0.9999999</formula>
    </cfRule>
    <cfRule type="cellIs" dxfId="16" priority="20" operator="between">
      <formula>0.8</formula>
      <formula>0.94999999</formula>
    </cfRule>
  </conditionalFormatting>
  <conditionalFormatting sqref="H387">
    <cfRule type="cellIs" dxfId="15" priority="13" operator="lessThan">
      <formula>0.79999999</formula>
    </cfRule>
    <cfRule type="cellIs" dxfId="14" priority="14" operator="greaterThan">
      <formula>0.999999</formula>
    </cfRule>
    <cfRule type="cellIs" dxfId="13" priority="15" operator="between">
      <formula>0.94999999</formula>
      <formula>0.9999999</formula>
    </cfRule>
    <cfRule type="cellIs" dxfId="12" priority="16" operator="between">
      <formula>0.8</formula>
      <formula>0.94999999</formula>
    </cfRule>
  </conditionalFormatting>
  <conditionalFormatting sqref="H217:I325">
    <cfRule type="cellIs" dxfId="11" priority="9" operator="lessThan">
      <formula>0.79999999</formula>
    </cfRule>
    <cfRule type="cellIs" dxfId="10" priority="10" operator="greaterThan">
      <formula>0.999999</formula>
    </cfRule>
    <cfRule type="cellIs" dxfId="9" priority="11" operator="between">
      <formula>0.94999999</formula>
      <formula>0.9999999</formula>
    </cfRule>
    <cfRule type="cellIs" dxfId="8" priority="12" operator="between">
      <formula>0.8</formula>
      <formula>0.94999999</formula>
    </cfRule>
  </conditionalFormatting>
  <conditionalFormatting sqref="H495:I525 I494 H526:H539">
    <cfRule type="cellIs" dxfId="7" priority="5" operator="lessThan">
      <formula>0.79999999</formula>
    </cfRule>
    <cfRule type="cellIs" dxfId="6" priority="6" operator="greaterThan">
      <formula>0.999999</formula>
    </cfRule>
    <cfRule type="cellIs" dxfId="5" priority="7" operator="between">
      <formula>0.94999999</formula>
      <formula>0.9999999</formula>
    </cfRule>
    <cfRule type="cellIs" dxfId="4" priority="8" operator="between">
      <formula>0.8</formula>
      <formula>0.94999999</formula>
    </cfRule>
  </conditionalFormatting>
  <conditionalFormatting sqref="H494">
    <cfRule type="cellIs" dxfId="3" priority="1" operator="lessThan">
      <formula>0.79999999</formula>
    </cfRule>
    <cfRule type="cellIs" dxfId="2" priority="2" operator="greaterThan">
      <formula>0.999999</formula>
    </cfRule>
    <cfRule type="cellIs" dxfId="1" priority="3" operator="between">
      <formula>0.94999999</formula>
      <formula>0.9999999</formula>
    </cfRule>
    <cfRule type="cellIs" dxfId="0" priority="4" operator="between">
      <formula>0.8</formula>
      <formula>0.94999999</formula>
    </cfRule>
  </conditionalFormatting>
  <dataValidations count="1">
    <dataValidation type="list" allowBlank="1" showInputMessage="1" showErrorMessage="1" sqref="G2:G539" xr:uid="{5D24AA78-F88C-4D1A-A8A3-61B734FEFBE5}">
      <formula1>"Creciente,Decreciente"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Berrio Alzate</dc:creator>
  <cp:lastModifiedBy>Jaime Alberto Berrio Alzate</cp:lastModifiedBy>
  <dcterms:created xsi:type="dcterms:W3CDTF">2022-06-01T18:28:22Z</dcterms:created>
  <dcterms:modified xsi:type="dcterms:W3CDTF">2022-06-01T18:30:39Z</dcterms:modified>
</cp:coreProperties>
</file>