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8" i="1"/>
  <c r="H9" i="1"/>
  <c r="H10" i="1"/>
  <c r="H11" i="1"/>
  <c r="H12" i="1"/>
  <c r="H13" i="1"/>
  <c r="H14" i="1"/>
  <c r="H15" i="1"/>
  <c r="H16" i="1"/>
  <c r="H17" i="1"/>
  <c r="H18" i="1"/>
  <c r="H8" i="1"/>
  <c r="G9" i="1"/>
  <c r="G10" i="1"/>
  <c r="G11" i="1"/>
  <c r="G12" i="1"/>
  <c r="G13" i="1"/>
  <c r="G14" i="1"/>
  <c r="G15" i="1"/>
  <c r="G16" i="1"/>
  <c r="G17" i="1"/>
  <c r="G18" i="1"/>
  <c r="G8" i="1"/>
  <c r="E9" i="1"/>
  <c r="E10" i="1"/>
  <c r="E11" i="1"/>
  <c r="E12" i="1"/>
  <c r="E13" i="1"/>
  <c r="E14" i="1"/>
  <c r="E15" i="1"/>
  <c r="E16" i="1"/>
  <c r="E17" i="1"/>
  <c r="E18" i="1"/>
  <c r="E8" i="1"/>
  <c r="F3" i="1"/>
  <c r="F4" i="1" s="1"/>
  <c r="G3" i="1"/>
  <c r="G4" i="1" s="1"/>
  <c r="G2" i="1"/>
  <c r="F2" i="1"/>
  <c r="B9" i="1"/>
  <c r="B10" i="1" s="1"/>
  <c r="B11" i="1" s="1"/>
  <c r="B12" i="1" l="1"/>
  <c r="B13" i="1" l="1"/>
  <c r="B14" i="1" l="1"/>
  <c r="B15" i="1" l="1"/>
  <c r="B16" i="1" l="1"/>
  <c r="B17" i="1" l="1"/>
  <c r="B18" i="1" l="1"/>
  <c r="C9" i="1" l="1"/>
  <c r="C18" i="1"/>
  <c r="C11" i="1"/>
  <c r="C8" i="1"/>
  <c r="C10" i="1"/>
  <c r="C12" i="1"/>
  <c r="C13" i="1"/>
  <c r="C14" i="1"/>
  <c r="C15" i="1"/>
  <c r="C16" i="1"/>
  <c r="C17" i="1"/>
  <c r="D17" i="1"/>
  <c r="D9" i="1"/>
  <c r="D18" i="1"/>
  <c r="D8" i="1"/>
  <c r="D11" i="1"/>
  <c r="D10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<sst xmlns="http://schemas.openxmlformats.org/spreadsheetml/2006/main" count="7" uniqueCount="7">
  <si>
    <t>Pot</t>
  </si>
  <si>
    <t>Linear</t>
  </si>
  <si>
    <t>Min</t>
  </si>
  <si>
    <t>Max</t>
  </si>
  <si>
    <t>Log Scale</t>
  </si>
  <si>
    <t>K2</t>
  </si>
  <si>
    <t>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</si>
</sst>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Sheet1!$B$7:$B$18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102.3</c:v>
                </c:pt>
                <c:pt idx="3">
                  <c:v>204.6</c:v>
                </c:pt>
                <c:pt idx="4">
                  <c:v>306.89999999999998</c:v>
                </c:pt>
                <c:pt idx="5">
                  <c:v>409.2</c:v>
                </c:pt>
                <c:pt idx="6">
                  <c:v>511.5</c:v>
                </c:pt>
                <c:pt idx="7">
                  <c:v>613.79999999999995</c:v>
                </c:pt>
                <c:pt idx="8">
                  <c:v>716.09999999999991</c:v>
                </c:pt>
                <c:pt idx="9">
                  <c:v>818.39999999999986</c:v>
                </c:pt>
                <c:pt idx="10">
                  <c:v>920.69999999999982</c:v>
                </c:pt>
                <c:pt idx="11">
                  <c:v>1022.9999999999998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Sheet1!$C$7:$C$18</c:f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Sheet1!$D$7:$D$18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190</c:v>
                </c:pt>
                <c:pt idx="3">
                  <c:v>280</c:v>
                </c:pt>
                <c:pt idx="4">
                  <c:v>370.00000000000006</c:v>
                </c:pt>
                <c:pt idx="5">
                  <c:v>460.00000000000006</c:v>
                </c:pt>
                <c:pt idx="6">
                  <c:v>550.00000000000011</c:v>
                </c:pt>
                <c:pt idx="7">
                  <c:v>640.00000000000011</c:v>
                </c:pt>
                <c:pt idx="8">
                  <c:v>730.00000000000011</c:v>
                </c:pt>
                <c:pt idx="9">
                  <c:v>820</c:v>
                </c:pt>
                <c:pt idx="10">
                  <c:v>910</c:v>
                </c:pt>
                <c:pt idx="11">
                  <c:v>1000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Sheet1!$E$7:$E$18</c:f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Sheet1!$F$7:$F$18</c:f>
              <c:numCache>
                <c:formatCode>General</c:formatCode>
                <c:ptCount val="12"/>
                <c:pt idx="0">
                  <c:v>2</c:v>
                </c:pt>
                <c:pt idx="1">
                  <c:v>100.00000000000004</c:v>
                </c:pt>
                <c:pt idx="2">
                  <c:v>125.89254117941677</c:v>
                </c:pt>
                <c:pt idx="3">
                  <c:v>158.48931924611139</c:v>
                </c:pt>
                <c:pt idx="4">
                  <c:v>199.52623149688802</c:v>
                </c:pt>
                <c:pt idx="5">
                  <c:v>251.18864315095806</c:v>
                </c:pt>
                <c:pt idx="6">
                  <c:v>316.22776601683796</c:v>
                </c:pt>
                <c:pt idx="7">
                  <c:v>398.10717055349727</c:v>
                </c:pt>
                <c:pt idx="8">
                  <c:v>501.18723362727229</c:v>
                </c:pt>
                <c:pt idx="9">
                  <c:v>630.9573444801938</c:v>
                </c:pt>
                <c:pt idx="10">
                  <c:v>794.3282347242814</c:v>
                </c:pt>
                <c:pt idx="11">
                  <c:v>999.99999999999977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Sheet1!$G$7:$G$18</c:f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Sheet1!$H$7:$H$18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125.89254117941677</c:v>
                </c:pt>
                <c:pt idx="3">
                  <c:v>158.48931924611153</c:v>
                </c:pt>
                <c:pt idx="4">
                  <c:v>199.52623149688802</c:v>
                </c:pt>
                <c:pt idx="5">
                  <c:v>251.18864315095806</c:v>
                </c:pt>
                <c:pt idx="6">
                  <c:v>316.22776601683825</c:v>
                </c:pt>
                <c:pt idx="7">
                  <c:v>398.10717055349727</c:v>
                </c:pt>
                <c:pt idx="8">
                  <c:v>501.18723362727229</c:v>
                </c:pt>
                <c:pt idx="9">
                  <c:v>630.95734448019323</c:v>
                </c:pt>
                <c:pt idx="10">
                  <c:v>794.3282347242814</c:v>
                </c:pt>
                <c:pt idx="11">
                  <c:v>999.99999999999977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95776"/>
        <c:axId val="547994208"/>
      </c:scatterChart>
      <c:valAx>
        <c:axId val="5479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94208"/>
        <c:crosses val="autoZero"/>
        <c:crossBetween val="midCat"/>
      </c:valAx>
      <c:valAx>
        <c:axId val="5479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9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3</xdr:row>
      <xdr:rowOff>161925</xdr:rowOff>
    </xdr:from>
    <xdr:to>
      <xdr:col>17</xdr:col>
      <xdr:colOff>447675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G1" sqref="G1:G1048576"/>
    </sheetView>
  </sheetViews>
  <sheetFormatPr defaultRowHeight="15" x14ac:dyDescent="0.25"/>
  <cols>
    <col min="3" max="3" width="9.140625" hidden="1" customWidth="1"/>
    <col min="4" max="4" width="9.140625" customWidth="1"/>
    <col min="5" max="5" width="9.140625" hidden="1" customWidth="1"/>
    <col min="7" max="7" width="9.140625" hidden="1" customWidth="1"/>
  </cols>
  <sheetData>
    <row r="1" spans="2:8" x14ac:dyDescent="0.25">
      <c r="F1">
        <v>2</v>
      </c>
      <c r="G1">
        <v>10</v>
      </c>
    </row>
    <row r="2" spans="2:8" x14ac:dyDescent="0.25">
      <c r="D2">
        <v>100</v>
      </c>
      <c r="E2" t="s">
        <v>2</v>
      </c>
      <c r="F2">
        <f>LOG($D2,F$1)</f>
        <v>6.6438561897747253</v>
      </c>
      <c r="G2">
        <f>LOG($D2,G$1)</f>
        <v>2</v>
      </c>
    </row>
    <row r="3" spans="2:8" x14ac:dyDescent="0.25">
      <c r="D3">
        <v>1000</v>
      </c>
      <c r="E3" t="s">
        <v>3</v>
      </c>
      <c r="F3">
        <f>LOG($D3,F$1)</f>
        <v>9.965784284662087</v>
      </c>
      <c r="G3">
        <f>LOG($D3,G$1)</f>
        <v>2.9999999999999996</v>
      </c>
    </row>
    <row r="4" spans="2:8" x14ac:dyDescent="0.25">
      <c r="F4">
        <f>F3-F2</f>
        <v>3.3219280948873617</v>
      </c>
      <c r="G4">
        <f>G3-G2</f>
        <v>0.99999999999999956</v>
      </c>
    </row>
    <row r="6" spans="2:8" x14ac:dyDescent="0.25">
      <c r="E6" s="2" t="s">
        <v>4</v>
      </c>
      <c r="F6" s="3"/>
      <c r="G6" s="3"/>
      <c r="H6" s="4"/>
    </row>
    <row r="7" spans="2:8" s="1" customFormat="1" x14ac:dyDescent="0.25">
      <c r="B7" s="1" t="s">
        <v>0</v>
      </c>
      <c r="D7" s="1" t="s">
        <v>1</v>
      </c>
      <c r="E7" s="1" t="s">
        <v>5</v>
      </c>
      <c r="F7" s="1">
        <v>2</v>
      </c>
      <c r="G7" s="1" t="s">
        <v>6</v>
      </c>
      <c r="H7" s="1">
        <v>10</v>
      </c>
    </row>
    <row r="8" spans="2:8" x14ac:dyDescent="0.25">
      <c r="B8">
        <v>0</v>
      </c>
      <c r="C8">
        <f>B8/$B$18</f>
        <v>0</v>
      </c>
      <c r="D8">
        <f>($D$3-$D$2)*(B8/$B$18)+$D$2</f>
        <v>100</v>
      </c>
      <c r="E8">
        <f>F$2+F$4*C8</f>
        <v>6.6438561897747253</v>
      </c>
      <c r="F8">
        <f>POWER(2,E8)</f>
        <v>100.00000000000004</v>
      </c>
      <c r="G8">
        <f>G$2+G$4*C8</f>
        <v>2</v>
      </c>
      <c r="H8">
        <f>POWER(10,G8)</f>
        <v>100</v>
      </c>
    </row>
    <row r="9" spans="2:8" x14ac:dyDescent="0.25">
      <c r="B9">
        <f>B8+1023/10</f>
        <v>102.3</v>
      </c>
      <c r="C9">
        <f t="shared" ref="C9:C18" si="0">B9/$B$18</f>
        <v>0.10000000000000002</v>
      </c>
      <c r="D9">
        <f>($D$3-$D$2)*(B9/$B$18)+$D$2</f>
        <v>190</v>
      </c>
      <c r="E9">
        <f t="shared" ref="E9:G18" si="1">F$2+F$4*C9</f>
        <v>6.9760489992634618</v>
      </c>
      <c r="F9">
        <f t="shared" ref="F9:F18" si="2">POWER(2,E9)</f>
        <v>125.89254117941677</v>
      </c>
      <c r="G9">
        <f t="shared" ref="G9:G18" si="3">G$2+G$4*C9</f>
        <v>2.1</v>
      </c>
      <c r="H9">
        <f t="shared" ref="H9:H18" si="4">POWER(10,G9)</f>
        <v>125.89254117941677</v>
      </c>
    </row>
    <row r="10" spans="2:8" x14ac:dyDescent="0.25">
      <c r="B10">
        <f t="shared" ref="B10:B18" si="5">B9+1023/10</f>
        <v>204.6</v>
      </c>
      <c r="C10">
        <f t="shared" si="0"/>
        <v>0.20000000000000004</v>
      </c>
      <c r="D10">
        <f>($D$3-$D$2)*(B10/$B$18)+$D$2</f>
        <v>280</v>
      </c>
      <c r="E10">
        <f t="shared" si="1"/>
        <v>7.3082418087521974</v>
      </c>
      <c r="F10">
        <f t="shared" si="2"/>
        <v>158.48931924611139</v>
      </c>
      <c r="G10">
        <f t="shared" si="3"/>
        <v>2.2000000000000002</v>
      </c>
      <c r="H10">
        <f t="shared" si="4"/>
        <v>158.48931924611153</v>
      </c>
    </row>
    <row r="11" spans="2:8" x14ac:dyDescent="0.25">
      <c r="B11">
        <f t="shared" si="5"/>
        <v>306.89999999999998</v>
      </c>
      <c r="C11">
        <f t="shared" si="0"/>
        <v>0.30000000000000004</v>
      </c>
      <c r="D11">
        <f>($D$3-$D$2)*(B11/$B$18)+$D$2</f>
        <v>370.00000000000006</v>
      </c>
      <c r="E11">
        <f t="shared" si="1"/>
        <v>7.640434618240934</v>
      </c>
      <c r="F11">
        <f t="shared" si="2"/>
        <v>199.52623149688802</v>
      </c>
      <c r="G11">
        <f t="shared" si="3"/>
        <v>2.2999999999999998</v>
      </c>
      <c r="H11">
        <f t="shared" si="4"/>
        <v>199.52623149688802</v>
      </c>
    </row>
    <row r="12" spans="2:8" x14ac:dyDescent="0.25">
      <c r="B12">
        <f t="shared" si="5"/>
        <v>409.2</v>
      </c>
      <c r="C12">
        <f t="shared" si="0"/>
        <v>0.40000000000000008</v>
      </c>
      <c r="D12">
        <f>($D$3-$D$2)*(B12/$B$18)+$D$2</f>
        <v>460.00000000000006</v>
      </c>
      <c r="E12">
        <f t="shared" si="1"/>
        <v>7.9726274277296705</v>
      </c>
      <c r="F12">
        <f t="shared" si="2"/>
        <v>251.18864315095806</v>
      </c>
      <c r="G12">
        <f t="shared" si="3"/>
        <v>2.4</v>
      </c>
      <c r="H12">
        <f t="shared" si="4"/>
        <v>251.18864315095806</v>
      </c>
    </row>
    <row r="13" spans="2:8" x14ac:dyDescent="0.25">
      <c r="B13">
        <f t="shared" si="5"/>
        <v>511.5</v>
      </c>
      <c r="C13">
        <f t="shared" si="0"/>
        <v>0.50000000000000011</v>
      </c>
      <c r="D13">
        <f>($D$3-$D$2)*(B13/$B$18)+$D$2</f>
        <v>550.00000000000011</v>
      </c>
      <c r="E13">
        <f t="shared" si="1"/>
        <v>8.3048202372184061</v>
      </c>
      <c r="F13">
        <f t="shared" si="2"/>
        <v>316.22776601683796</v>
      </c>
      <c r="G13">
        <f t="shared" si="3"/>
        <v>2.5</v>
      </c>
      <c r="H13">
        <f t="shared" si="4"/>
        <v>316.22776601683825</v>
      </c>
    </row>
    <row r="14" spans="2:8" x14ac:dyDescent="0.25">
      <c r="B14">
        <f t="shared" si="5"/>
        <v>613.79999999999995</v>
      </c>
      <c r="C14">
        <f t="shared" si="0"/>
        <v>0.60000000000000009</v>
      </c>
      <c r="D14">
        <f>($D$3-$D$2)*(B14/$B$18)+$D$2</f>
        <v>640.00000000000011</v>
      </c>
      <c r="E14">
        <f t="shared" si="1"/>
        <v>8.6370130467071426</v>
      </c>
      <c r="F14">
        <f t="shared" si="2"/>
        <v>398.10717055349727</v>
      </c>
      <c r="G14">
        <f t="shared" si="3"/>
        <v>2.5999999999999996</v>
      </c>
      <c r="H14">
        <f t="shared" si="4"/>
        <v>398.10717055349727</v>
      </c>
    </row>
    <row r="15" spans="2:8" x14ac:dyDescent="0.25">
      <c r="B15">
        <f t="shared" si="5"/>
        <v>716.09999999999991</v>
      </c>
      <c r="C15">
        <f t="shared" si="0"/>
        <v>0.70000000000000007</v>
      </c>
      <c r="D15">
        <f>($D$3-$D$2)*(B15/$B$18)+$D$2</f>
        <v>730.00000000000011</v>
      </c>
      <c r="E15">
        <f t="shared" si="1"/>
        <v>8.9692058561958792</v>
      </c>
      <c r="F15">
        <f t="shared" si="2"/>
        <v>501.18723362727229</v>
      </c>
      <c r="G15">
        <f t="shared" si="3"/>
        <v>2.6999999999999997</v>
      </c>
      <c r="H15">
        <f t="shared" si="4"/>
        <v>501.18723362727229</v>
      </c>
    </row>
    <row r="16" spans="2:8" x14ac:dyDescent="0.25">
      <c r="B16">
        <f t="shared" si="5"/>
        <v>818.39999999999986</v>
      </c>
      <c r="C16">
        <f t="shared" si="0"/>
        <v>0.8</v>
      </c>
      <c r="D16">
        <f>($D$3-$D$2)*(B16/$B$18)+$D$2</f>
        <v>820</v>
      </c>
      <c r="E16">
        <f t="shared" si="1"/>
        <v>9.3013986656846157</v>
      </c>
      <c r="F16">
        <f t="shared" si="2"/>
        <v>630.9573444801938</v>
      </c>
      <c r="G16">
        <f t="shared" si="3"/>
        <v>2.8</v>
      </c>
      <c r="H16">
        <f t="shared" si="4"/>
        <v>630.95734448019323</v>
      </c>
    </row>
    <row r="17" spans="2:8" x14ac:dyDescent="0.25">
      <c r="B17">
        <f t="shared" si="5"/>
        <v>920.69999999999982</v>
      </c>
      <c r="C17">
        <f t="shared" si="0"/>
        <v>0.9</v>
      </c>
      <c r="D17">
        <f>($D$3-$D$2)*(B17/$B$18)+$D$2</f>
        <v>910</v>
      </c>
      <c r="E17">
        <f t="shared" si="1"/>
        <v>9.6335914751733505</v>
      </c>
      <c r="F17">
        <f t="shared" si="2"/>
        <v>794.3282347242814</v>
      </c>
      <c r="G17">
        <f t="shared" si="3"/>
        <v>2.8999999999999995</v>
      </c>
      <c r="H17">
        <f t="shared" si="4"/>
        <v>794.3282347242814</v>
      </c>
    </row>
    <row r="18" spans="2:8" x14ac:dyDescent="0.25">
      <c r="B18">
        <f t="shared" si="5"/>
        <v>1022.9999999999998</v>
      </c>
      <c r="C18">
        <f t="shared" si="0"/>
        <v>1</v>
      </c>
      <c r="D18">
        <f>($D$3-$D$2)*(B18/$B$18)+$D$2</f>
        <v>1000</v>
      </c>
      <c r="E18">
        <f t="shared" si="1"/>
        <v>9.965784284662087</v>
      </c>
      <c r="F18">
        <f t="shared" si="2"/>
        <v>999.99999999999977</v>
      </c>
      <c r="G18">
        <f t="shared" si="3"/>
        <v>2.9999999999999996</v>
      </c>
      <c r="H18">
        <f t="shared" si="4"/>
        <v>999.99999999999977</v>
      </c>
    </row>
  </sheetData>
  <mergeCells count="1">
    <mergeCell ref="E6:H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2016-07-26T19:41:06Z</dcterms:modified>
</cp:coreProperties>
</file>