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fraga\Desktop\ADS\Códigos Cosampa\Gerar Pdf Auditoria\GerarPdfAuditorias\"/>
    </mc:Choice>
  </mc:AlternateContent>
  <xr:revisionPtr revIDLastSave="0" documentId="13_ncr:1_{32AD4F87-CC4C-4729-A0B6-38F1CB8DC5C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nsulta_servicos_BRUNO_20-09-2" sheetId="1" r:id="rId1"/>
    <sheet name="Planilha1" sheetId="2" r:id="rId2"/>
  </sheets>
  <externalReferences>
    <externalReference r:id="rId3"/>
  </externalReferences>
  <definedNames>
    <definedName name="_xlnm._FilterDatabase" localSheetId="0" hidden="1">'consulta_servicos_BRUNO_20-09-2'!$A$1:$BU$20</definedName>
    <definedName name="_xlnm._FilterDatabase" localSheetId="1" hidden="1">Planilha1!$F$1:$L$149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3" i="2"/>
  <c r="G12" i="2"/>
  <c r="G11" i="2"/>
  <c r="G10" i="2"/>
  <c r="G9" i="2"/>
  <c r="G8" i="2"/>
  <c r="G7" i="2"/>
  <c r="G6" i="2"/>
  <c r="G5" i="2"/>
  <c r="G4" i="2"/>
  <c r="G3" i="2"/>
  <c r="G2" i="2"/>
  <c r="G14" i="2"/>
</calcChain>
</file>

<file path=xl/sharedStrings.xml><?xml version="1.0" encoding="utf-8"?>
<sst xmlns="http://schemas.openxmlformats.org/spreadsheetml/2006/main" count="934" uniqueCount="185">
  <si>
    <t>num_servico</t>
  </si>
  <si>
    <t>Incidência</t>
  </si>
  <si>
    <t>tipo_servico</t>
  </si>
  <si>
    <t>prioridade</t>
  </si>
  <si>
    <t>prazo_servico</t>
  </si>
  <si>
    <t>des_priori</t>
  </si>
  <si>
    <t>situacao_servico</t>
  </si>
  <si>
    <t>Id Cliente</t>
  </si>
  <si>
    <t>Cliente</t>
  </si>
  <si>
    <t>Tensao de Fornecimento</t>
  </si>
  <si>
    <t>Tensao de Medicao</t>
  </si>
  <si>
    <t>CPF</t>
  </si>
  <si>
    <t>RG</t>
  </si>
  <si>
    <t>Solicitante</t>
  </si>
  <si>
    <t>Bairro</t>
  </si>
  <si>
    <t>Localidade</t>
  </si>
  <si>
    <t>endereco</t>
  </si>
  <si>
    <t>trafo_cadastro</t>
  </si>
  <si>
    <t>trafo_servico</t>
  </si>
  <si>
    <t>poste_cadastro</t>
  </si>
  <si>
    <t>poste_servico</t>
  </si>
  <si>
    <t>medidor_cadastro</t>
  </si>
  <si>
    <t>cod_pep_obra</t>
  </si>
  <si>
    <t>nome_obra</t>
  </si>
  <si>
    <t>tipo_retorno</t>
  </si>
  <si>
    <t>Retorno de Campo</t>
  </si>
  <si>
    <t>Grupo Retorno de Campo</t>
  </si>
  <si>
    <t>inicio_desloc</t>
  </si>
  <si>
    <t>fim_desloc</t>
  </si>
  <si>
    <t>inicio_exec</t>
  </si>
  <si>
    <t>fim_exec</t>
  </si>
  <si>
    <t>qtd_horas_trabalhadas</t>
  </si>
  <si>
    <t>qtd_horas_deslocamento</t>
  </si>
  <si>
    <t>qtd_horas_apr</t>
  </si>
  <si>
    <t>valor_leitura</t>
  </si>
  <si>
    <t>cod_turno</t>
  </si>
  <si>
    <t>cod_apr</t>
  </si>
  <si>
    <t>cod_check</t>
  </si>
  <si>
    <t>placa_veiculo</t>
  </si>
  <si>
    <t>modelo_veiculo</t>
  </si>
  <si>
    <t>km_inicial</t>
  </si>
  <si>
    <t>km_final</t>
  </si>
  <si>
    <t>centro_servico</t>
  </si>
  <si>
    <t>Coordenador</t>
  </si>
  <si>
    <t>Supervisor</t>
  </si>
  <si>
    <t>equipe</t>
  </si>
  <si>
    <t>membros_equipe</t>
  </si>
  <si>
    <t>obs_servico</t>
  </si>
  <si>
    <t>obs_central</t>
  </si>
  <si>
    <t>usuario_inclusao</t>
  </si>
  <si>
    <t>usuario_ult_atualizacao</t>
  </si>
  <si>
    <t>data_geracao</t>
  </si>
  <si>
    <t>data_inclusao</t>
  </si>
  <si>
    <t>data_ult_atualizacao</t>
  </si>
  <si>
    <t>latitude_servico</t>
  </si>
  <si>
    <t>longitude_servico</t>
  </si>
  <si>
    <t>distancia_cliente_servico_mts</t>
  </si>
  <si>
    <t>Complementacao_Nota</t>
  </si>
  <si>
    <t>latitude_base_cadastral</t>
  </si>
  <si>
    <t>longitude_base_cadastral</t>
  </si>
  <si>
    <t>zona_servico</t>
  </si>
  <si>
    <t>numero_TOI</t>
  </si>
  <si>
    <t>despachado</t>
  </si>
  <si>
    <t>dta_exec_srv</t>
  </si>
  <si>
    <t>Status</t>
  </si>
  <si>
    <t>total_servicos</t>
  </si>
  <si>
    <t>laudo</t>
  </si>
  <si>
    <t>tipo_equipe</t>
  </si>
  <si>
    <t>tipo_obra</t>
  </si>
  <si>
    <t>leitura</t>
  </si>
  <si>
    <t>Codigo Retorno de Campo</t>
  </si>
  <si>
    <t>Descrição Retorno de Campo</t>
  </si>
  <si>
    <t>TDC</t>
  </si>
  <si>
    <t>LIG NOVA - VISTORIA</t>
  </si>
  <si>
    <t>Media</t>
  </si>
  <si>
    <t>Concluido</t>
  </si>
  <si>
    <t>FRANCISCO RICARDO DA SILVA</t>
  </si>
  <si>
    <t>000.165.067-13</t>
  </si>
  <si>
    <t>DEMAIS SETORES</t>
  </si>
  <si>
    <t>Limoeiro do Norte</t>
  </si>
  <si>
    <t>Travessa MARINA MENDES 0 - , LIM. DO NORTE - CE</t>
  </si>
  <si>
    <t>PRODUTIVO (MONO)</t>
  </si>
  <si>
    <t>8505-VIUV02 - VISTORIA E LIGAÇÃO EXECUTADA*(MONO)</t>
  </si>
  <si>
    <t>300-PRODUTIVO (MONO)</t>
  </si>
  <si>
    <t>Evento não preenchido</t>
  </si>
  <si>
    <t>RIA4I83</t>
  </si>
  <si>
    <t>UNO</t>
  </si>
  <si>
    <t>C.S - LIMOEIRO</t>
  </si>
  <si>
    <t>HARLEY SANDERS LIMA</t>
  </si>
  <si>
    <t>WILDER NUNES MENDES</t>
  </si>
  <si>
    <t>RSL-LN-15B</t>
  </si>
  <si>
    <t>ANTONIO JARDELSON DA COSTA / FELIPE DA COSTA PIRES</t>
  </si>
  <si>
    <t xml:space="preserve"> </t>
  </si>
  <si>
    <t>FABIANA</t>
  </si>
  <si>
    <t>JARDELSON</t>
  </si>
  <si>
    <t>Indefinida</t>
  </si>
  <si>
    <t>SIM</t>
  </si>
  <si>
    <t>BAIXA NO SISTEMA GPM</t>
  </si>
  <si>
    <t>Leve</t>
  </si>
  <si>
    <t>VIUV02 - VISTORIA E LIGAÇÃO EXECUTADA*(MONO)</t>
  </si>
  <si>
    <t>Sem prioridade</t>
  </si>
  <si>
    <t>Aberto</t>
  </si>
  <si>
    <t>SEM NOME</t>
  </si>
  <si>
    <t>tr dedeca lopes 660</t>
  </si>
  <si>
    <t>Informacao apenas para servicos finalizados</t>
  </si>
  <si>
    <t>RHB7B55</t>
  </si>
  <si>
    <t>HILUX CAB. DUPLA</t>
  </si>
  <si>
    <t>MATEUS BENTO E SILVA</t>
  </si>
  <si>
    <t>RSL-RD-12B</t>
  </si>
  <si>
    <t>VALCIER DE SOUZA MENDES / RSLRD12B / ERICK BRUNO OLIVEIRA REGES</t>
  </si>
  <si>
    <t>UC 59251298</t>
  </si>
  <si>
    <t>ALINE.MAIA</t>
  </si>
  <si>
    <t>NÃO</t>
  </si>
  <si>
    <t>Rede MT/BT</t>
  </si>
  <si>
    <t>RIB9G07</t>
  </si>
  <si>
    <t>RSL-RD-11B</t>
  </si>
  <si>
    <t>FRANCISCO NETO DE OLIVEIRA / RSLRD11B / GEILSON ALVES DE OLIVEIRA</t>
  </si>
  <si>
    <t>JOAO SALES DE MOURA</t>
  </si>
  <si>
    <t>Centro</t>
  </si>
  <si>
    <t>Travessa ESTEVAO REMIGIO DE FREITAS 889 - CENTRO, LIM. DO NORTE - CE</t>
  </si>
  <si>
    <t>ANTONIO JARDELSON DA COSTA / IVANILDO PEREIRA BARROS</t>
  </si>
  <si>
    <t>VERIFICACAO COMERCIA</t>
  </si>
  <si>
    <t>Baixa</t>
  </si>
  <si>
    <t>FRANCISCO ALBERI DE FREITAS</t>
  </si>
  <si>
    <t>SAO RAIMUNDO</t>
  </si>
  <si>
    <t>ST SAO RAIMUNDO 00000 - SAO RAIMUNDO, LIM. DO NORTE - CE</t>
  </si>
  <si>
    <t>PRODUTIVO</t>
  </si>
  <si>
    <t>8421-BDTE01 - VISTORIA REALIZADA</t>
  </si>
  <si>
    <t>100-PRODUTIVO</t>
  </si>
  <si>
    <t>VALIDACAO DO SERVICO</t>
  </si>
  <si>
    <t>BDTE01 - VISTORIA REALIZADA</t>
  </si>
  <si>
    <t>MARIA ZILDA FREIRE DA SILVA</t>
  </si>
  <si>
    <t>SITIO BOM FIM</t>
  </si>
  <si>
    <t>Setor SITIO BOM FIM 0 - ST BOM FIM, LIM. DO NORTE - CE</t>
  </si>
  <si>
    <t>JANIO ALCI CARNEIRO DE FREITAS</t>
  </si>
  <si>
    <t>Rua DOS EXPEDICIONARIOS 3065 CS 2 - , LIM. DO NORTE - CE</t>
  </si>
  <si>
    <t>OZEANA MARIA MAIA DE FARIAS</t>
  </si>
  <si>
    <t>ST QUIXABA 00000 - , LIM. DO NORTE - CE</t>
  </si>
  <si>
    <t>8426-VPCE01 - VERIFICAÇÃO REALIZADA</t>
  </si>
  <si>
    <t>VPCE01 - VERIFICAÇÃO REALIZADA</t>
  </si>
  <si>
    <t>UBERGUES FORTE DE MEDEIROS</t>
  </si>
  <si>
    <t>ANTONIO HOLANDA</t>
  </si>
  <si>
    <t>Avenida MANOEL FIDELES MAIA 2148 - ANTONIO HOLANDA, LIM. DO NORTE - CE</t>
  </si>
  <si>
    <t>CLAUDIA.CAVALCANTE</t>
  </si>
  <si>
    <t>RID8D93</t>
  </si>
  <si>
    <t>RSL-NO-11B</t>
  </si>
  <si>
    <t>AROLDO FERREIRA DE AMORIM / ALUISIO SEBASTIAO PEREIRA JUNIOR</t>
  </si>
  <si>
    <t>CALEBE DA SILVA ROCHA</t>
  </si>
  <si>
    <t>Rua CANDIDO OLIMPIO DE FREITAS 1876 AUTDOR - , LIM. DO NORTE - CE</t>
  </si>
  <si>
    <t>LUIZ DEUZIMAR HOLANDA MENDES</t>
  </si>
  <si>
    <t>SANTA LUZIA</t>
  </si>
  <si>
    <t>Travessa DR GASPAR DE OLIVEIRA 1641 A - SANTA LUZIA, LIM. DO NORTE - CE</t>
  </si>
  <si>
    <t>IMPRODUTIVO</t>
  </si>
  <si>
    <t>8411-VIRV05 - VISTORIA IMPRODUTIVA</t>
  </si>
  <si>
    <t>200-IMPRODUTIVO</t>
  </si>
  <si>
    <t>NAO LOCALIZADA</t>
  </si>
  <si>
    <t>VICTOR.CAVALCANTE</t>
  </si>
  <si>
    <t>VIRV05 - VISTORIA IMPRODUTIVA</t>
  </si>
  <si>
    <t>MARIA ALDINETE MONTEIRO GUABIRABA</t>
  </si>
  <si>
    <t>Rua DOS EXPEDICIONARIOS 4139 - CENTRO, LIM. DO NORTE - CE</t>
  </si>
  <si>
    <t>PRODUTIVO (POLI)</t>
  </si>
  <si>
    <t>8544-VIUV02 - VISTORIA E LIGAÇÃO EXECUTADA*(POLI)</t>
  </si>
  <si>
    <t>301-PRODUTIVO (POLI)</t>
  </si>
  <si>
    <t>VIUV02 - VISTORIA E LIGAÇÃO EXECUTADA*(POLI)</t>
  </si>
  <si>
    <t>JOSE VALNIR LIMA NOGUEIRA</t>
  </si>
  <si>
    <t>RU CEL JOSE ESTACIO 00429 - CENTRO, LIM. DO NORTE - CE</t>
  </si>
  <si>
    <t>POR8B63</t>
  </si>
  <si>
    <t>RSL-LN-11B</t>
  </si>
  <si>
    <t>JACKSON EVANGELISTA COSTA EDUARDO / ANTONIO ILANIO DE OLIVEIRA GUERREIRO</t>
  </si>
  <si>
    <t>8414-VIUV05 - VISTORIA IMPRODUTIVA</t>
  </si>
  <si>
    <t>JACKSON.EDUARDO</t>
  </si>
  <si>
    <t>FATURAMENTO DO SERVICO</t>
  </si>
  <si>
    <t>VIUV05 - VISTORIA IMPRODUTIVA</t>
  </si>
  <si>
    <t>;</t>
  </si>
  <si>
    <t>formula</t>
  </si>
  <si>
    <t>Ordem</t>
  </si>
  <si>
    <t>Cidade</t>
  </si>
  <si>
    <t>SOB</t>
  </si>
  <si>
    <t>Icapui</t>
  </si>
  <si>
    <t>Jaguaruana</t>
  </si>
  <si>
    <t>Alto.Santo</t>
  </si>
  <si>
    <t>Limoeiro.do.Norte</t>
  </si>
  <si>
    <t>Morada.Nova</t>
  </si>
  <si>
    <t>SÃO.JOÃO.JAGUARIBE</t>
  </si>
  <si>
    <t>Tabuleiro.do.Norte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</si>
</sst>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runo.fraga\Desktop\ADS\C&#243;digos%20Cosampa\Gerar%20Pdf%20Auditoria\GerarPdfAuditorias\resultado\fazendo\ordens%20nok.xlsx" TargetMode="External"/><Relationship Id="rId1" Type="http://schemas.openxmlformats.org/officeDocument/2006/relationships/externalLinkPath" Target="resultado/fazendo/ordens%20n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"/>
    </sheetNames>
    <sheetDataSet>
      <sheetData sheetId="0">
        <row r="1">
          <cell r="A1">
            <v>73685274</v>
          </cell>
        </row>
        <row r="2">
          <cell r="A2">
            <v>73695909</v>
          </cell>
        </row>
        <row r="3">
          <cell r="A3">
            <v>73728526</v>
          </cell>
        </row>
        <row r="4">
          <cell r="A4">
            <v>73767507</v>
          </cell>
        </row>
        <row r="5">
          <cell r="A5" t="str">
            <v>ordens nok.xlsx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U20"/>
  <sheetViews>
    <sheetView topLeftCell="BC1" workbookViewId="0">
      <selection activeCell="BU2" sqref="BU2:BU19"/>
    </sheetView>
  </sheetViews>
  <sheetFormatPr defaultRowHeight="15" x14ac:dyDescent="0.25"/>
  <cols>
    <col min="1" max="1" width="14.570312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185279124</v>
      </c>
      <c r="B2">
        <v>73566915</v>
      </c>
      <c r="C2" t="s">
        <v>73</v>
      </c>
      <c r="D2" t="s">
        <v>74</v>
      </c>
      <c r="E2" s="1">
        <v>45177.999305555553</v>
      </c>
      <c r="F2" t="s">
        <v>74</v>
      </c>
      <c r="G2" t="s">
        <v>75</v>
      </c>
      <c r="H2">
        <v>59251298</v>
      </c>
      <c r="I2" t="s">
        <v>76</v>
      </c>
      <c r="L2" t="s">
        <v>77</v>
      </c>
      <c r="N2" t="s">
        <v>76</v>
      </c>
      <c r="O2" t="s">
        <v>78</v>
      </c>
      <c r="P2" t="s">
        <v>79</v>
      </c>
      <c r="Q2" t="s">
        <v>80</v>
      </c>
      <c r="Y2" t="s">
        <v>81</v>
      </c>
      <c r="Z2" t="s">
        <v>82</v>
      </c>
      <c r="AA2" t="s">
        <v>83</v>
      </c>
      <c r="AB2" s="1">
        <v>45175.585902777777</v>
      </c>
      <c r="AC2" t="s">
        <v>84</v>
      </c>
      <c r="AD2" s="1">
        <v>45175.676087962966</v>
      </c>
      <c r="AE2" s="1">
        <v>45175.677291666667</v>
      </c>
      <c r="AF2" s="2">
        <v>1.2037037037037038E-3</v>
      </c>
      <c r="AG2" s="2">
        <v>9.0185185185185188E-2</v>
      </c>
      <c r="AH2" s="2">
        <v>0</v>
      </c>
      <c r="AI2">
        <v>0</v>
      </c>
      <c r="AJ2">
        <v>185456742</v>
      </c>
      <c r="AM2" t="s">
        <v>85</v>
      </c>
      <c r="AN2" t="s">
        <v>86</v>
      </c>
      <c r="AO2">
        <v>0</v>
      </c>
      <c r="AP2">
        <v>0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92</v>
      </c>
      <c r="AX2" t="s">
        <v>93</v>
      </c>
      <c r="AY2" t="s">
        <v>94</v>
      </c>
      <c r="AZ2" s="1">
        <v>45173.370833333334</v>
      </c>
      <c r="BA2" s="1">
        <v>45174.303831018522</v>
      </c>
      <c r="BB2" s="1">
        <v>45175.68304398148</v>
      </c>
      <c r="BC2">
        <v>-5.1334119999999999</v>
      </c>
      <c r="BD2">
        <v>-38.088728000000003</v>
      </c>
      <c r="BE2">
        <v>448</v>
      </c>
      <c r="BG2">
        <v>-5.1305360000000002</v>
      </c>
      <c r="BH2">
        <v>-38.091557999999999</v>
      </c>
      <c r="BI2" t="s">
        <v>95</v>
      </c>
      <c r="BK2" t="s">
        <v>96</v>
      </c>
      <c r="BL2" s="3">
        <v>45175</v>
      </c>
      <c r="BM2" t="s">
        <v>97</v>
      </c>
      <c r="BN2">
        <v>356.79</v>
      </c>
      <c r="BO2" t="s">
        <v>92</v>
      </c>
      <c r="BP2" t="s">
        <v>98</v>
      </c>
      <c r="BS2">
        <v>8505</v>
      </c>
      <c r="BT2" t="s">
        <v>99</v>
      </c>
      <c r="BU2">
        <v>26612408</v>
      </c>
    </row>
    <row r="3" spans="1:73" hidden="1" x14ac:dyDescent="0.25">
      <c r="A3">
        <v>185192296</v>
      </c>
      <c r="B3">
        <v>73566915</v>
      </c>
      <c r="C3" t="s">
        <v>73</v>
      </c>
      <c r="D3" t="s">
        <v>100</v>
      </c>
      <c r="F3" t="s">
        <v>100</v>
      </c>
      <c r="G3" t="s">
        <v>101</v>
      </c>
      <c r="H3">
        <v>1</v>
      </c>
      <c r="I3" t="s">
        <v>102</v>
      </c>
      <c r="N3" t="s">
        <v>102</v>
      </c>
      <c r="O3" t="s">
        <v>78</v>
      </c>
      <c r="P3" t="s">
        <v>79</v>
      </c>
      <c r="Q3" t="s">
        <v>103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M3" t="s">
        <v>105</v>
      </c>
      <c r="AN3" t="s">
        <v>106</v>
      </c>
      <c r="AQ3" t="s">
        <v>87</v>
      </c>
      <c r="AR3" t="s">
        <v>88</v>
      </c>
      <c r="AS3" t="s">
        <v>107</v>
      </c>
      <c r="AT3" t="s">
        <v>108</v>
      </c>
      <c r="AU3" t="s">
        <v>109</v>
      </c>
      <c r="AW3" t="s">
        <v>110</v>
      </c>
      <c r="AX3" t="s">
        <v>111</v>
      </c>
      <c r="AY3" t="s">
        <v>111</v>
      </c>
      <c r="AZ3" s="1">
        <v>45173.40519675926</v>
      </c>
      <c r="BA3" s="1">
        <v>45173.40519675926</v>
      </c>
      <c r="BB3" s="1">
        <v>45173.716990740744</v>
      </c>
      <c r="BG3">
        <v>-3.7374000000000001</v>
      </c>
      <c r="BH3">
        <v>-38.522260000000003</v>
      </c>
      <c r="BI3" t="s">
        <v>95</v>
      </c>
      <c r="BK3" t="s">
        <v>112</v>
      </c>
      <c r="BP3" t="s">
        <v>113</v>
      </c>
    </row>
    <row r="4" spans="1:73" hidden="1" x14ac:dyDescent="0.25">
      <c r="A4">
        <v>185191531</v>
      </c>
      <c r="B4">
        <v>73566915</v>
      </c>
      <c r="C4" t="s">
        <v>73</v>
      </c>
      <c r="D4" t="s">
        <v>100</v>
      </c>
      <c r="F4" t="s">
        <v>100</v>
      </c>
      <c r="G4" t="s">
        <v>101</v>
      </c>
      <c r="H4">
        <v>1</v>
      </c>
      <c r="I4" t="s">
        <v>102</v>
      </c>
      <c r="N4" t="s">
        <v>102</v>
      </c>
      <c r="O4" t="s">
        <v>78</v>
      </c>
      <c r="P4" t="s">
        <v>79</v>
      </c>
      <c r="Q4" t="s">
        <v>103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M4" t="s">
        <v>114</v>
      </c>
      <c r="AN4" t="s">
        <v>106</v>
      </c>
      <c r="AQ4" t="s">
        <v>87</v>
      </c>
      <c r="AR4" t="s">
        <v>88</v>
      </c>
      <c r="AS4" t="s">
        <v>107</v>
      </c>
      <c r="AT4" t="s">
        <v>115</v>
      </c>
      <c r="AU4" t="s">
        <v>116</v>
      </c>
      <c r="AW4" t="s">
        <v>110</v>
      </c>
      <c r="AX4" t="s">
        <v>111</v>
      </c>
      <c r="AY4" t="s">
        <v>111</v>
      </c>
      <c r="AZ4" s="1">
        <v>45173.402199074073</v>
      </c>
      <c r="BA4" s="1">
        <v>45173.402199074073</v>
      </c>
      <c r="BB4" s="1">
        <v>45173.403703703705</v>
      </c>
      <c r="BG4">
        <v>-3.7374000000000001</v>
      </c>
      <c r="BH4">
        <v>-38.522260000000003</v>
      </c>
      <c r="BI4" t="s">
        <v>95</v>
      </c>
      <c r="BK4" t="s">
        <v>112</v>
      </c>
      <c r="BP4" t="s">
        <v>113</v>
      </c>
    </row>
    <row r="5" spans="1:73" x14ac:dyDescent="0.25">
      <c r="A5">
        <v>184921912</v>
      </c>
      <c r="B5">
        <v>73529151</v>
      </c>
      <c r="C5" t="s">
        <v>73</v>
      </c>
      <c r="D5" t="s">
        <v>74</v>
      </c>
      <c r="E5" s="1">
        <v>45174.999305555553</v>
      </c>
      <c r="F5" t="s">
        <v>74</v>
      </c>
      <c r="G5" t="s">
        <v>75</v>
      </c>
      <c r="H5">
        <v>59230737</v>
      </c>
      <c r="I5" t="s">
        <v>117</v>
      </c>
      <c r="N5" t="s">
        <v>117</v>
      </c>
      <c r="O5" t="s">
        <v>118</v>
      </c>
      <c r="P5" t="s">
        <v>79</v>
      </c>
      <c r="Q5" t="s">
        <v>119</v>
      </c>
      <c r="Y5" t="s">
        <v>81</v>
      </c>
      <c r="Z5" t="s">
        <v>82</v>
      </c>
      <c r="AA5" t="s">
        <v>83</v>
      </c>
      <c r="AB5" s="1">
        <v>45170.638877314814</v>
      </c>
      <c r="AC5" t="s">
        <v>84</v>
      </c>
      <c r="AD5" s="1">
        <v>45170.738692129627</v>
      </c>
      <c r="AE5" s="1">
        <v>45170.738946759258</v>
      </c>
      <c r="AF5" s="2">
        <v>2.5462962962962961E-4</v>
      </c>
      <c r="AG5" s="2">
        <v>9.9814814814814815E-2</v>
      </c>
      <c r="AH5" s="2">
        <v>0</v>
      </c>
      <c r="AI5">
        <v>0</v>
      </c>
      <c r="AJ5">
        <v>184956993</v>
      </c>
      <c r="AM5" t="s">
        <v>85</v>
      </c>
      <c r="AN5" t="s">
        <v>86</v>
      </c>
      <c r="AO5">
        <v>0</v>
      </c>
      <c r="AP5">
        <v>0</v>
      </c>
      <c r="AQ5" t="s">
        <v>87</v>
      </c>
      <c r="AR5" t="s">
        <v>88</v>
      </c>
      <c r="AS5" t="s">
        <v>89</v>
      </c>
      <c r="AT5" t="s">
        <v>90</v>
      </c>
      <c r="AU5" t="s">
        <v>120</v>
      </c>
      <c r="AV5" t="s">
        <v>92</v>
      </c>
      <c r="AW5" t="s">
        <v>92</v>
      </c>
      <c r="AX5" t="s">
        <v>93</v>
      </c>
      <c r="AY5" t="s">
        <v>94</v>
      </c>
      <c r="AZ5" s="1">
        <v>45169.443749999999</v>
      </c>
      <c r="BA5" s="1">
        <v>45170.300115740742</v>
      </c>
      <c r="BB5" s="1">
        <v>45170.739988425928</v>
      </c>
      <c r="BC5">
        <v>-5.1489729999999998</v>
      </c>
      <c r="BD5">
        <v>-38.093485000000001</v>
      </c>
      <c r="BE5">
        <v>233</v>
      </c>
      <c r="BG5">
        <v>-5.1476309999999996</v>
      </c>
      <c r="BH5">
        <v>-38.095103000000002</v>
      </c>
      <c r="BI5" t="s">
        <v>95</v>
      </c>
      <c r="BK5" t="s">
        <v>96</v>
      </c>
      <c r="BL5" s="3">
        <v>45170</v>
      </c>
      <c r="BM5" t="s">
        <v>97</v>
      </c>
      <c r="BN5">
        <v>356.79</v>
      </c>
      <c r="BO5" t="s">
        <v>92</v>
      </c>
      <c r="BP5" t="s">
        <v>98</v>
      </c>
      <c r="BS5">
        <v>8505</v>
      </c>
      <c r="BT5" t="s">
        <v>99</v>
      </c>
      <c r="BU5">
        <v>26559925</v>
      </c>
    </row>
    <row r="6" spans="1:73" x14ac:dyDescent="0.25">
      <c r="A6">
        <v>184789308</v>
      </c>
      <c r="B6">
        <v>73359725</v>
      </c>
      <c r="C6" t="s">
        <v>121</v>
      </c>
      <c r="D6" t="s">
        <v>122</v>
      </c>
      <c r="E6" s="1">
        <v>45170.999305555553</v>
      </c>
      <c r="F6" t="s">
        <v>122</v>
      </c>
      <c r="G6" t="s">
        <v>75</v>
      </c>
      <c r="H6">
        <v>52332051</v>
      </c>
      <c r="I6" t="s">
        <v>123</v>
      </c>
      <c r="N6" t="s">
        <v>123</v>
      </c>
      <c r="O6" t="s">
        <v>124</v>
      </c>
      <c r="P6" t="s">
        <v>79</v>
      </c>
      <c r="Q6" t="s">
        <v>125</v>
      </c>
      <c r="Y6" t="s">
        <v>126</v>
      </c>
      <c r="Z6" t="s">
        <v>127</v>
      </c>
      <c r="AA6" t="s">
        <v>128</v>
      </c>
      <c r="AB6" s="1">
        <v>45169.776921296296</v>
      </c>
      <c r="AC6" t="s">
        <v>84</v>
      </c>
      <c r="AD6" s="1">
        <v>45169.776932870373</v>
      </c>
      <c r="AE6" s="1">
        <v>45169.776979166665</v>
      </c>
      <c r="AF6" s="2">
        <v>4.6296296296296294E-5</v>
      </c>
      <c r="AG6" s="2">
        <v>1.1574074074074073E-5</v>
      </c>
      <c r="AH6" s="2">
        <v>0</v>
      </c>
      <c r="AI6">
        <v>0</v>
      </c>
      <c r="AJ6">
        <v>184809140</v>
      </c>
      <c r="AM6" t="s">
        <v>85</v>
      </c>
      <c r="AN6" t="s">
        <v>86</v>
      </c>
      <c r="AO6">
        <v>0</v>
      </c>
      <c r="AP6">
        <v>0</v>
      </c>
      <c r="AQ6" t="s">
        <v>87</v>
      </c>
      <c r="AR6" t="s">
        <v>88</v>
      </c>
      <c r="AS6" t="s">
        <v>89</v>
      </c>
      <c r="AT6" t="s">
        <v>90</v>
      </c>
      <c r="AU6" t="s">
        <v>120</v>
      </c>
      <c r="AV6" t="s">
        <v>92</v>
      </c>
      <c r="AW6" t="s">
        <v>92</v>
      </c>
      <c r="AX6" t="s">
        <v>93</v>
      </c>
      <c r="AY6" t="s">
        <v>94</v>
      </c>
      <c r="AZ6" s="1">
        <v>45155.605555555558</v>
      </c>
      <c r="BA6" s="1">
        <v>45169.299224537041</v>
      </c>
      <c r="BB6" s="1">
        <v>45169.782951388886</v>
      </c>
      <c r="BC6">
        <v>-5.1378079999999997</v>
      </c>
      <c r="BD6">
        <v>-38.097361999999997</v>
      </c>
      <c r="BE6">
        <v>1933</v>
      </c>
      <c r="BG6">
        <v>-5.1216799999999996</v>
      </c>
      <c r="BH6">
        <v>-38.090910000000001</v>
      </c>
      <c r="BI6" t="s">
        <v>95</v>
      </c>
      <c r="BK6" t="s">
        <v>96</v>
      </c>
      <c r="BL6" s="3">
        <v>45169</v>
      </c>
      <c r="BM6" t="s">
        <v>129</v>
      </c>
      <c r="BN6">
        <v>78.05</v>
      </c>
      <c r="BO6" t="s">
        <v>92</v>
      </c>
      <c r="BP6" t="s">
        <v>98</v>
      </c>
      <c r="BS6">
        <v>8421</v>
      </c>
      <c r="BT6" t="s">
        <v>130</v>
      </c>
      <c r="BU6">
        <v>26325709</v>
      </c>
    </row>
    <row r="7" spans="1:73" x14ac:dyDescent="0.25">
      <c r="A7">
        <v>184126030</v>
      </c>
      <c r="B7">
        <v>73447293</v>
      </c>
      <c r="C7" t="s">
        <v>73</v>
      </c>
      <c r="D7" t="s">
        <v>74</v>
      </c>
      <c r="E7" s="1">
        <v>45167.999305555553</v>
      </c>
      <c r="F7" t="s">
        <v>74</v>
      </c>
      <c r="G7" t="s">
        <v>75</v>
      </c>
      <c r="H7">
        <v>59177000</v>
      </c>
      <c r="I7" t="s">
        <v>131</v>
      </c>
      <c r="N7" t="s">
        <v>131</v>
      </c>
      <c r="O7" t="s">
        <v>132</v>
      </c>
      <c r="P7" t="s">
        <v>79</v>
      </c>
      <c r="Q7" t="s">
        <v>133</v>
      </c>
      <c r="Y7" t="s">
        <v>81</v>
      </c>
      <c r="Z7" t="s">
        <v>82</v>
      </c>
      <c r="AA7" t="s">
        <v>83</v>
      </c>
      <c r="AB7" s="1">
        <v>45163.415949074071</v>
      </c>
      <c r="AC7" t="s">
        <v>84</v>
      </c>
      <c r="AD7" s="1">
        <v>45163.453750000001</v>
      </c>
      <c r="AE7" s="1">
        <v>45163.454467592594</v>
      </c>
      <c r="AF7" s="2">
        <v>7.175925925925927E-4</v>
      </c>
      <c r="AG7" s="2">
        <v>3.7800925925925925E-2</v>
      </c>
      <c r="AH7" s="2">
        <v>0</v>
      </c>
      <c r="AI7">
        <v>0</v>
      </c>
      <c r="AJ7">
        <v>184160130</v>
      </c>
      <c r="AM7" t="s">
        <v>85</v>
      </c>
      <c r="AN7" t="s">
        <v>86</v>
      </c>
      <c r="AO7">
        <v>0</v>
      </c>
      <c r="AP7">
        <v>0</v>
      </c>
      <c r="AQ7" t="s">
        <v>87</v>
      </c>
      <c r="AR7" t="s">
        <v>88</v>
      </c>
      <c r="AS7" t="s">
        <v>89</v>
      </c>
      <c r="AT7" t="s">
        <v>90</v>
      </c>
      <c r="AU7" t="s">
        <v>120</v>
      </c>
      <c r="AV7" t="s">
        <v>92</v>
      </c>
      <c r="AW7" t="s">
        <v>92</v>
      </c>
      <c r="AX7" t="s">
        <v>93</v>
      </c>
      <c r="AY7" t="s">
        <v>94</v>
      </c>
      <c r="AZ7" s="1">
        <v>45162.538194444445</v>
      </c>
      <c r="BA7" s="1">
        <v>45163.299895833334</v>
      </c>
      <c r="BB7" s="1">
        <v>45163.455023148148</v>
      </c>
      <c r="BC7">
        <v>-5.1535650000000004</v>
      </c>
      <c r="BD7">
        <v>-38.082442</v>
      </c>
      <c r="BE7">
        <v>1756</v>
      </c>
      <c r="BG7">
        <v>-5.1679639999999996</v>
      </c>
      <c r="BH7">
        <v>-38.075975</v>
      </c>
      <c r="BI7" t="s">
        <v>95</v>
      </c>
      <c r="BK7" t="s">
        <v>96</v>
      </c>
      <c r="BL7" s="3">
        <v>45163</v>
      </c>
      <c r="BM7" t="s">
        <v>129</v>
      </c>
      <c r="BN7">
        <v>356.79</v>
      </c>
      <c r="BO7" t="s">
        <v>92</v>
      </c>
      <c r="BP7" t="s">
        <v>98</v>
      </c>
      <c r="BS7">
        <v>8505</v>
      </c>
      <c r="BT7" t="s">
        <v>99</v>
      </c>
      <c r="BU7">
        <v>26444474</v>
      </c>
    </row>
    <row r="8" spans="1:73" x14ac:dyDescent="0.25">
      <c r="A8">
        <v>184125569</v>
      </c>
      <c r="B8">
        <v>73443534</v>
      </c>
      <c r="C8" t="s">
        <v>73</v>
      </c>
      <c r="D8" t="s">
        <v>74</v>
      </c>
      <c r="E8" s="1">
        <v>45167.999305555553</v>
      </c>
      <c r="F8" t="s">
        <v>74</v>
      </c>
      <c r="G8" t="s">
        <v>75</v>
      </c>
      <c r="H8">
        <v>59174421</v>
      </c>
      <c r="I8" t="s">
        <v>134</v>
      </c>
      <c r="N8" t="s">
        <v>134</v>
      </c>
      <c r="O8" t="s">
        <v>78</v>
      </c>
      <c r="P8" t="s">
        <v>79</v>
      </c>
      <c r="Q8" t="s">
        <v>135</v>
      </c>
      <c r="Y8" t="s">
        <v>81</v>
      </c>
      <c r="Z8" t="s">
        <v>82</v>
      </c>
      <c r="AA8" t="s">
        <v>83</v>
      </c>
      <c r="AB8" s="1">
        <v>45163.409467592595</v>
      </c>
      <c r="AC8" t="s">
        <v>84</v>
      </c>
      <c r="AD8" s="1">
        <v>45163.409479166665</v>
      </c>
      <c r="AE8" s="1">
        <v>45163.415671296294</v>
      </c>
      <c r="AF8" s="2">
        <v>6.1921296296296299E-3</v>
      </c>
      <c r="AG8" s="2">
        <v>1.1574074074074073E-5</v>
      </c>
      <c r="AH8" s="2">
        <v>0</v>
      </c>
      <c r="AI8">
        <v>0</v>
      </c>
      <c r="AJ8">
        <v>184160130</v>
      </c>
      <c r="AM8" t="s">
        <v>85</v>
      </c>
      <c r="AN8" t="s">
        <v>86</v>
      </c>
      <c r="AO8">
        <v>0</v>
      </c>
      <c r="AP8">
        <v>0</v>
      </c>
      <c r="AQ8" t="s">
        <v>87</v>
      </c>
      <c r="AR8" t="s">
        <v>88</v>
      </c>
      <c r="AS8" t="s">
        <v>89</v>
      </c>
      <c r="AT8" t="s">
        <v>90</v>
      </c>
      <c r="AU8" t="s">
        <v>120</v>
      </c>
      <c r="AV8" t="s">
        <v>92</v>
      </c>
      <c r="AW8" t="s">
        <v>92</v>
      </c>
      <c r="AX8" t="s">
        <v>93</v>
      </c>
      <c r="AY8" t="s">
        <v>94</v>
      </c>
      <c r="AZ8" s="1">
        <v>45162.431250000001</v>
      </c>
      <c r="BA8" s="1">
        <v>45163.299826388888</v>
      </c>
      <c r="BB8" s="1">
        <v>45163.416296296295</v>
      </c>
      <c r="BC8">
        <v>-5.1412519999999997</v>
      </c>
      <c r="BD8">
        <v>-38.095807999999998</v>
      </c>
      <c r="BE8">
        <v>135</v>
      </c>
      <c r="BG8">
        <v>-5.1401750000000002</v>
      </c>
      <c r="BH8">
        <v>-38.095244000000001</v>
      </c>
      <c r="BI8" t="s">
        <v>95</v>
      </c>
      <c r="BK8" t="s">
        <v>96</v>
      </c>
      <c r="BL8" s="3">
        <v>45163</v>
      </c>
      <c r="BM8" t="s">
        <v>129</v>
      </c>
      <c r="BN8">
        <v>356.79</v>
      </c>
      <c r="BO8" t="s">
        <v>92</v>
      </c>
      <c r="BP8" t="s">
        <v>98</v>
      </c>
      <c r="BS8">
        <v>8505</v>
      </c>
      <c r="BT8" t="s">
        <v>99</v>
      </c>
      <c r="BU8">
        <v>26440791</v>
      </c>
    </row>
    <row r="9" spans="1:73" x14ac:dyDescent="0.25">
      <c r="A9">
        <v>184125543</v>
      </c>
      <c r="B9">
        <v>73340798</v>
      </c>
      <c r="C9" t="s">
        <v>121</v>
      </c>
      <c r="D9" t="s">
        <v>122</v>
      </c>
      <c r="E9" s="1">
        <v>45169.999305555553</v>
      </c>
      <c r="F9" t="s">
        <v>122</v>
      </c>
      <c r="G9" t="s">
        <v>75</v>
      </c>
      <c r="H9">
        <v>58407231</v>
      </c>
      <c r="I9" t="s">
        <v>136</v>
      </c>
      <c r="N9" t="s">
        <v>136</v>
      </c>
      <c r="O9" t="s">
        <v>78</v>
      </c>
      <c r="P9" t="s">
        <v>79</v>
      </c>
      <c r="Q9" t="s">
        <v>137</v>
      </c>
      <c r="Y9" t="s">
        <v>126</v>
      </c>
      <c r="Z9" t="s">
        <v>138</v>
      </c>
      <c r="AA9" t="s">
        <v>128</v>
      </c>
      <c r="AB9" s="1">
        <v>45169.777361111112</v>
      </c>
      <c r="AC9" t="s">
        <v>84</v>
      </c>
      <c r="AD9" s="1">
        <v>45169.777395833335</v>
      </c>
      <c r="AE9" s="1">
        <v>45169.777800925927</v>
      </c>
      <c r="AF9" s="2">
        <v>4.0509259259259258E-4</v>
      </c>
      <c r="AG9" s="2">
        <v>3.4722222222222222E-5</v>
      </c>
      <c r="AH9" s="2">
        <v>0</v>
      </c>
      <c r="AI9">
        <v>0</v>
      </c>
      <c r="AJ9">
        <v>184809140</v>
      </c>
      <c r="AM9" t="s">
        <v>85</v>
      </c>
      <c r="AN9" t="s">
        <v>86</v>
      </c>
      <c r="AO9">
        <v>0</v>
      </c>
      <c r="AP9">
        <v>0</v>
      </c>
      <c r="AQ9" t="s">
        <v>87</v>
      </c>
      <c r="AR9" t="s">
        <v>88</v>
      </c>
      <c r="AS9" t="s">
        <v>89</v>
      </c>
      <c r="AT9" t="s">
        <v>90</v>
      </c>
      <c r="AU9" t="s">
        <v>120</v>
      </c>
      <c r="AV9" t="s">
        <v>92</v>
      </c>
      <c r="AW9" t="s">
        <v>92</v>
      </c>
      <c r="AX9" t="s">
        <v>93</v>
      </c>
      <c r="AY9" t="s">
        <v>94</v>
      </c>
      <c r="AZ9" s="1">
        <v>45155.456944444442</v>
      </c>
      <c r="BA9" s="1">
        <v>45163.299826388888</v>
      </c>
      <c r="BB9" s="1">
        <v>45169.782951388886</v>
      </c>
      <c r="BC9">
        <v>-5.1378269999999997</v>
      </c>
      <c r="BD9">
        <v>-38.097386999999998</v>
      </c>
      <c r="BE9">
        <v>2331</v>
      </c>
      <c r="BG9">
        <v>-5.1586720000000001</v>
      </c>
      <c r="BH9">
        <v>-38.095368999999998</v>
      </c>
      <c r="BI9" t="s">
        <v>95</v>
      </c>
      <c r="BK9" t="s">
        <v>96</v>
      </c>
      <c r="BL9" s="3">
        <v>45169</v>
      </c>
      <c r="BM9" t="s">
        <v>129</v>
      </c>
      <c r="BN9">
        <v>78.05</v>
      </c>
      <c r="BO9" t="s">
        <v>92</v>
      </c>
      <c r="BP9" t="s">
        <v>98</v>
      </c>
      <c r="BS9">
        <v>8426</v>
      </c>
      <c r="BT9" t="s">
        <v>139</v>
      </c>
      <c r="BU9">
        <v>26322004</v>
      </c>
    </row>
    <row r="10" spans="1:73" x14ac:dyDescent="0.25">
      <c r="A10">
        <v>182492543</v>
      </c>
      <c r="B10">
        <v>73258949</v>
      </c>
      <c r="C10" t="s">
        <v>73</v>
      </c>
      <c r="D10" t="s">
        <v>74</v>
      </c>
      <c r="E10" s="1">
        <v>45152.999305555553</v>
      </c>
      <c r="F10" t="s">
        <v>74</v>
      </c>
      <c r="G10" t="s">
        <v>75</v>
      </c>
      <c r="H10">
        <v>59070868</v>
      </c>
      <c r="I10" t="s">
        <v>140</v>
      </c>
      <c r="N10" t="s">
        <v>140</v>
      </c>
      <c r="O10" t="s">
        <v>141</v>
      </c>
      <c r="P10" t="s">
        <v>79</v>
      </c>
      <c r="Q10" t="s">
        <v>142</v>
      </c>
      <c r="Y10" t="s">
        <v>81</v>
      </c>
      <c r="Z10" t="s">
        <v>82</v>
      </c>
      <c r="AA10" t="s">
        <v>83</v>
      </c>
      <c r="AB10" s="1">
        <v>45149.449664351851</v>
      </c>
      <c r="AC10" t="s">
        <v>84</v>
      </c>
      <c r="AD10" s="1">
        <v>45149.47824074074</v>
      </c>
      <c r="AE10" s="1">
        <v>45149.479050925926</v>
      </c>
      <c r="AF10" s="2">
        <v>8.1018518518518516E-4</v>
      </c>
      <c r="AG10" s="2">
        <v>2.8576388888888887E-2</v>
      </c>
      <c r="AH10" s="2">
        <v>0</v>
      </c>
      <c r="AI10">
        <v>0</v>
      </c>
      <c r="AJ10">
        <v>182514310</v>
      </c>
      <c r="AM10" t="s">
        <v>85</v>
      </c>
      <c r="AN10" t="s">
        <v>86</v>
      </c>
      <c r="AO10">
        <v>0</v>
      </c>
      <c r="AP10">
        <v>0</v>
      </c>
      <c r="AQ10" t="s">
        <v>87</v>
      </c>
      <c r="AR10" t="s">
        <v>88</v>
      </c>
      <c r="AS10" t="s">
        <v>89</v>
      </c>
      <c r="AT10" t="s">
        <v>90</v>
      </c>
      <c r="AU10" t="s">
        <v>120</v>
      </c>
      <c r="AV10" t="s">
        <v>92</v>
      </c>
      <c r="AW10" t="s">
        <v>92</v>
      </c>
      <c r="AX10" t="s">
        <v>143</v>
      </c>
      <c r="AY10" t="s">
        <v>94</v>
      </c>
      <c r="AZ10" s="1">
        <v>45147.847222222219</v>
      </c>
      <c r="BA10" s="1">
        <v>45149.299050925925</v>
      </c>
      <c r="BB10" s="1">
        <v>45149.606898148151</v>
      </c>
      <c r="BC10">
        <v>-5.1496750000000002</v>
      </c>
      <c r="BD10">
        <v>-38.134532</v>
      </c>
      <c r="BE10">
        <v>727</v>
      </c>
      <c r="BG10">
        <v>-5.1492690000000003</v>
      </c>
      <c r="BH10">
        <v>-38.141081</v>
      </c>
      <c r="BI10" t="s">
        <v>95</v>
      </c>
      <c r="BK10" t="s">
        <v>96</v>
      </c>
      <c r="BL10" s="3">
        <v>45149</v>
      </c>
      <c r="BM10" t="s">
        <v>129</v>
      </c>
      <c r="BN10">
        <v>356.79</v>
      </c>
      <c r="BO10" t="s">
        <v>92</v>
      </c>
      <c r="BP10" t="s">
        <v>98</v>
      </c>
      <c r="BS10">
        <v>8505</v>
      </c>
      <c r="BT10" t="s">
        <v>99</v>
      </c>
      <c r="BU10">
        <v>26188322</v>
      </c>
    </row>
    <row r="11" spans="1:73" hidden="1" x14ac:dyDescent="0.25">
      <c r="A11">
        <v>182346144</v>
      </c>
      <c r="B11">
        <v>73258949</v>
      </c>
      <c r="C11" t="s">
        <v>73</v>
      </c>
      <c r="D11" t="s">
        <v>74</v>
      </c>
      <c r="E11" s="1">
        <v>45152.999305555553</v>
      </c>
      <c r="F11" t="s">
        <v>74</v>
      </c>
      <c r="G11" t="s">
        <v>101</v>
      </c>
      <c r="H11">
        <v>59070868</v>
      </c>
      <c r="I11" t="s">
        <v>140</v>
      </c>
      <c r="N11" t="s">
        <v>140</v>
      </c>
      <c r="O11" t="s">
        <v>141</v>
      </c>
      <c r="P11" t="s">
        <v>79</v>
      </c>
      <c r="Q11" t="s">
        <v>142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M11" t="s">
        <v>144</v>
      </c>
      <c r="AN11" t="s">
        <v>86</v>
      </c>
      <c r="AQ11" t="s">
        <v>87</v>
      </c>
      <c r="AR11" t="s">
        <v>88</v>
      </c>
      <c r="AS11" t="s">
        <v>89</v>
      </c>
      <c r="AT11" t="s">
        <v>145</v>
      </c>
      <c r="AU11" t="s">
        <v>146</v>
      </c>
      <c r="AX11" t="s">
        <v>143</v>
      </c>
      <c r="AY11" t="s">
        <v>143</v>
      </c>
      <c r="AZ11" s="1">
        <v>45147.847222222219</v>
      </c>
      <c r="BA11" s="1">
        <v>45148.299976851849</v>
      </c>
      <c r="BB11" s="1">
        <v>45148.730520833335</v>
      </c>
      <c r="BG11">
        <v>-5.1492690000000003</v>
      </c>
      <c r="BH11">
        <v>-38.141081</v>
      </c>
      <c r="BI11" t="s">
        <v>95</v>
      </c>
      <c r="BK11" t="s">
        <v>112</v>
      </c>
      <c r="BP11" t="s">
        <v>98</v>
      </c>
      <c r="BU11">
        <v>26188322</v>
      </c>
    </row>
    <row r="12" spans="1:73" x14ac:dyDescent="0.25">
      <c r="A12">
        <v>182345962</v>
      </c>
      <c r="B12">
        <v>73027195</v>
      </c>
      <c r="C12" t="s">
        <v>73</v>
      </c>
      <c r="D12" t="s">
        <v>74</v>
      </c>
      <c r="E12" s="1">
        <v>45152.999305555553</v>
      </c>
      <c r="F12" t="s">
        <v>74</v>
      </c>
      <c r="G12" t="s">
        <v>75</v>
      </c>
      <c r="H12">
        <v>58889590</v>
      </c>
      <c r="I12" t="s">
        <v>147</v>
      </c>
      <c r="N12" t="s">
        <v>147</v>
      </c>
      <c r="O12" t="s">
        <v>78</v>
      </c>
      <c r="P12" t="s">
        <v>79</v>
      </c>
      <c r="Q12" t="s">
        <v>148</v>
      </c>
      <c r="Y12" t="s">
        <v>81</v>
      </c>
      <c r="Z12" t="s">
        <v>82</v>
      </c>
      <c r="AA12" t="s">
        <v>83</v>
      </c>
      <c r="AB12" s="1">
        <v>45148.612928240742</v>
      </c>
      <c r="AC12" t="s">
        <v>84</v>
      </c>
      <c r="AD12" s="1">
        <v>45148.74790509259</v>
      </c>
      <c r="AE12" s="1">
        <v>45148.748298611114</v>
      </c>
      <c r="AF12" s="2">
        <v>3.9351851851851852E-4</v>
      </c>
      <c r="AG12" s="2">
        <v>0.13497685185185185</v>
      </c>
      <c r="AH12" s="2">
        <v>0</v>
      </c>
      <c r="AI12">
        <v>0</v>
      </c>
      <c r="AJ12">
        <v>182384273</v>
      </c>
      <c r="AM12" t="s">
        <v>85</v>
      </c>
      <c r="AN12" t="s">
        <v>86</v>
      </c>
      <c r="AO12">
        <v>0</v>
      </c>
      <c r="AP12">
        <v>0</v>
      </c>
      <c r="AQ12" t="s">
        <v>87</v>
      </c>
      <c r="AR12" t="s">
        <v>88</v>
      </c>
      <c r="AS12" t="s">
        <v>89</v>
      </c>
      <c r="AT12" t="s">
        <v>90</v>
      </c>
      <c r="AU12" t="s">
        <v>120</v>
      </c>
      <c r="AV12" t="s">
        <v>92</v>
      </c>
      <c r="AW12" t="s">
        <v>92</v>
      </c>
      <c r="AX12" t="s">
        <v>143</v>
      </c>
      <c r="AY12" t="s">
        <v>94</v>
      </c>
      <c r="AZ12" s="1">
        <v>45147.506249999999</v>
      </c>
      <c r="BA12" s="1">
        <v>45148.299953703703</v>
      </c>
      <c r="BB12" s="1">
        <v>45148.755370370367</v>
      </c>
      <c r="BC12">
        <v>-5.1497770000000003</v>
      </c>
      <c r="BD12">
        <v>-38.098067999999998</v>
      </c>
      <c r="BE12">
        <v>382</v>
      </c>
      <c r="BG12">
        <v>-5.1467289999999997</v>
      </c>
      <c r="BH12">
        <v>-38.096477</v>
      </c>
      <c r="BI12" t="s">
        <v>95</v>
      </c>
      <c r="BK12" t="s">
        <v>96</v>
      </c>
      <c r="BL12" s="3">
        <v>45148</v>
      </c>
      <c r="BM12" t="s">
        <v>129</v>
      </c>
      <c r="BN12">
        <v>356.79</v>
      </c>
      <c r="BO12" t="s">
        <v>92</v>
      </c>
      <c r="BP12" t="s">
        <v>98</v>
      </c>
      <c r="BS12">
        <v>8505</v>
      </c>
      <c r="BT12" t="s">
        <v>99</v>
      </c>
      <c r="BU12">
        <v>26179361</v>
      </c>
    </row>
    <row r="13" spans="1:73" x14ac:dyDescent="0.25">
      <c r="A13">
        <v>182190914</v>
      </c>
      <c r="B13">
        <v>73239111</v>
      </c>
      <c r="C13" t="s">
        <v>73</v>
      </c>
      <c r="D13" t="s">
        <v>74</v>
      </c>
      <c r="E13" s="1">
        <v>45149.999305555553</v>
      </c>
      <c r="F13" t="s">
        <v>74</v>
      </c>
      <c r="G13" t="s">
        <v>75</v>
      </c>
      <c r="H13">
        <v>59057715</v>
      </c>
      <c r="I13" t="s">
        <v>149</v>
      </c>
      <c r="N13" t="s">
        <v>149</v>
      </c>
      <c r="O13" t="s">
        <v>150</v>
      </c>
      <c r="P13" t="s">
        <v>79</v>
      </c>
      <c r="Q13" t="s">
        <v>151</v>
      </c>
      <c r="Y13" t="s">
        <v>81</v>
      </c>
      <c r="Z13" t="s">
        <v>82</v>
      </c>
      <c r="AA13" t="s">
        <v>83</v>
      </c>
      <c r="AB13" s="1">
        <v>45147.668182870373</v>
      </c>
      <c r="AC13" t="s">
        <v>84</v>
      </c>
      <c r="AD13" s="1">
        <v>45147.668206018519</v>
      </c>
      <c r="AE13" s="1">
        <v>45147.668819444443</v>
      </c>
      <c r="AF13" s="2">
        <v>6.134259259259259E-4</v>
      </c>
      <c r="AG13" s="2">
        <v>2.3148148148148147E-5</v>
      </c>
      <c r="AH13" s="2">
        <v>0</v>
      </c>
      <c r="AI13">
        <v>0</v>
      </c>
      <c r="AJ13">
        <v>182224504</v>
      </c>
      <c r="AM13" t="s">
        <v>85</v>
      </c>
      <c r="AN13" t="s">
        <v>86</v>
      </c>
      <c r="AO13">
        <v>0</v>
      </c>
      <c r="AP13">
        <v>0</v>
      </c>
      <c r="AQ13" t="s">
        <v>87</v>
      </c>
      <c r="AR13" t="s">
        <v>88</v>
      </c>
      <c r="AS13" t="s">
        <v>89</v>
      </c>
      <c r="AT13" t="s">
        <v>90</v>
      </c>
      <c r="AU13" t="s">
        <v>120</v>
      </c>
      <c r="AV13" t="s">
        <v>92</v>
      </c>
      <c r="AW13" t="s">
        <v>92</v>
      </c>
      <c r="AX13" t="s">
        <v>93</v>
      </c>
      <c r="AY13" t="s">
        <v>94</v>
      </c>
      <c r="AZ13" s="1">
        <v>45146.475694444445</v>
      </c>
      <c r="BA13" s="1">
        <v>45147.296793981484</v>
      </c>
      <c r="BB13" s="1">
        <v>45147.669942129629</v>
      </c>
      <c r="BC13">
        <v>-5.148212</v>
      </c>
      <c r="BD13">
        <v>-38.096387</v>
      </c>
      <c r="BE13">
        <v>1317</v>
      </c>
      <c r="BG13">
        <v>-5.1444169999999998</v>
      </c>
      <c r="BH13">
        <v>-38.085135999999999</v>
      </c>
      <c r="BI13" t="s">
        <v>95</v>
      </c>
      <c r="BK13" t="s">
        <v>96</v>
      </c>
      <c r="BL13" s="3">
        <v>45147</v>
      </c>
      <c r="BM13" t="s">
        <v>129</v>
      </c>
      <c r="BN13">
        <v>356.79</v>
      </c>
      <c r="BO13" t="s">
        <v>92</v>
      </c>
      <c r="BP13" t="s">
        <v>98</v>
      </c>
      <c r="BS13">
        <v>8505</v>
      </c>
      <c r="BT13" t="s">
        <v>99</v>
      </c>
      <c r="BU13">
        <v>26156373</v>
      </c>
    </row>
    <row r="14" spans="1:73" hidden="1" x14ac:dyDescent="0.25">
      <c r="A14">
        <v>182065027</v>
      </c>
      <c r="B14">
        <v>73027195</v>
      </c>
      <c r="C14" t="s">
        <v>73</v>
      </c>
      <c r="D14" t="s">
        <v>74</v>
      </c>
      <c r="E14" s="1">
        <v>45145.999305555553</v>
      </c>
      <c r="F14" t="s">
        <v>74</v>
      </c>
      <c r="G14" t="s">
        <v>101</v>
      </c>
      <c r="H14">
        <v>58889590</v>
      </c>
      <c r="I14" t="s">
        <v>147</v>
      </c>
      <c r="N14" t="s">
        <v>147</v>
      </c>
      <c r="O14" t="s">
        <v>78</v>
      </c>
      <c r="P14" t="s">
        <v>79</v>
      </c>
      <c r="Q14" t="s">
        <v>148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M14" t="s">
        <v>85</v>
      </c>
      <c r="AN14" t="s">
        <v>86</v>
      </c>
      <c r="AQ14" t="s">
        <v>87</v>
      </c>
      <c r="AR14" t="s">
        <v>88</v>
      </c>
      <c r="AS14" t="s">
        <v>89</v>
      </c>
      <c r="AT14" t="s">
        <v>90</v>
      </c>
      <c r="AU14" t="s">
        <v>120</v>
      </c>
      <c r="AX14" t="s">
        <v>143</v>
      </c>
      <c r="AY14" t="s">
        <v>143</v>
      </c>
      <c r="AZ14" s="1">
        <v>45140.410416666666</v>
      </c>
      <c r="BA14" s="1">
        <v>45146.307719907411</v>
      </c>
      <c r="BB14" s="1">
        <v>45146.757465277777</v>
      </c>
      <c r="BG14">
        <v>-5.1467289999999997</v>
      </c>
      <c r="BH14">
        <v>-38.096477</v>
      </c>
      <c r="BI14" t="s">
        <v>95</v>
      </c>
      <c r="BK14" t="s">
        <v>112</v>
      </c>
      <c r="BP14" t="s">
        <v>98</v>
      </c>
      <c r="BU14">
        <v>26049284</v>
      </c>
    </row>
    <row r="15" spans="1:73" x14ac:dyDescent="0.25">
      <c r="A15">
        <v>181522163</v>
      </c>
      <c r="B15">
        <v>73027195</v>
      </c>
      <c r="C15" t="s">
        <v>73</v>
      </c>
      <c r="D15" t="s">
        <v>74</v>
      </c>
      <c r="E15" s="1">
        <v>45145.999305555553</v>
      </c>
      <c r="F15" t="s">
        <v>74</v>
      </c>
      <c r="G15" t="s">
        <v>75</v>
      </c>
      <c r="H15">
        <v>58889590</v>
      </c>
      <c r="I15" t="s">
        <v>147</v>
      </c>
      <c r="N15" t="s">
        <v>147</v>
      </c>
      <c r="O15" t="s">
        <v>78</v>
      </c>
      <c r="P15" t="s">
        <v>79</v>
      </c>
      <c r="Q15" t="s">
        <v>148</v>
      </c>
      <c r="Y15" t="s">
        <v>152</v>
      </c>
      <c r="Z15" t="s">
        <v>153</v>
      </c>
      <c r="AA15" t="s">
        <v>154</v>
      </c>
      <c r="AB15" s="1">
        <v>45145.744398148148</v>
      </c>
      <c r="AC15" t="s">
        <v>84</v>
      </c>
      <c r="AD15" s="1">
        <v>45145.770138888889</v>
      </c>
      <c r="AE15" s="1">
        <v>45145.770138888889</v>
      </c>
      <c r="AF15" s="2">
        <v>2.4305555555555552E-4</v>
      </c>
      <c r="AG15" s="2">
        <v>2.5983796296296297E-2</v>
      </c>
      <c r="AH15" s="2">
        <v>0</v>
      </c>
      <c r="AI15">
        <v>0</v>
      </c>
      <c r="AJ15">
        <v>181927250</v>
      </c>
      <c r="AM15" t="s">
        <v>85</v>
      </c>
      <c r="AN15" t="s">
        <v>86</v>
      </c>
      <c r="AQ15" t="s">
        <v>87</v>
      </c>
      <c r="AR15" t="s">
        <v>88</v>
      </c>
      <c r="AS15" t="s">
        <v>89</v>
      </c>
      <c r="AT15" t="s">
        <v>90</v>
      </c>
      <c r="AU15" t="s">
        <v>120</v>
      </c>
      <c r="AV15" t="s">
        <v>155</v>
      </c>
      <c r="AX15" t="s">
        <v>93</v>
      </c>
      <c r="AY15" t="s">
        <v>156</v>
      </c>
      <c r="AZ15" s="1">
        <v>45140.410416666666</v>
      </c>
      <c r="BA15" s="1">
        <v>45141.29959490741</v>
      </c>
      <c r="BB15" s="1">
        <v>45149.45989583333</v>
      </c>
      <c r="BC15">
        <v>-5.137778</v>
      </c>
      <c r="BD15">
        <v>-38.097417</v>
      </c>
      <c r="BE15">
        <v>1002</v>
      </c>
      <c r="BG15">
        <v>-5.1467289999999997</v>
      </c>
      <c r="BH15">
        <v>-38.096477</v>
      </c>
      <c r="BI15" t="s">
        <v>95</v>
      </c>
      <c r="BK15" t="s">
        <v>96</v>
      </c>
      <c r="BL15" s="3">
        <v>45145</v>
      </c>
      <c r="BM15" t="s">
        <v>129</v>
      </c>
      <c r="BN15">
        <v>0.01</v>
      </c>
      <c r="BO15" t="s">
        <v>92</v>
      </c>
      <c r="BP15" t="s">
        <v>98</v>
      </c>
      <c r="BS15">
        <v>8411</v>
      </c>
      <c r="BT15" t="s">
        <v>157</v>
      </c>
      <c r="BU15">
        <v>26049284</v>
      </c>
    </row>
    <row r="16" spans="1:73" x14ac:dyDescent="0.25">
      <c r="A16">
        <v>181364930</v>
      </c>
      <c r="B16">
        <v>73159405</v>
      </c>
      <c r="C16" t="s">
        <v>73</v>
      </c>
      <c r="D16" t="s">
        <v>74</v>
      </c>
      <c r="E16" s="1">
        <v>45142.999305555553</v>
      </c>
      <c r="F16" t="s">
        <v>74</v>
      </c>
      <c r="G16" t="s">
        <v>75</v>
      </c>
      <c r="H16">
        <v>59000183</v>
      </c>
      <c r="I16" t="s">
        <v>158</v>
      </c>
      <c r="N16" t="s">
        <v>158</v>
      </c>
      <c r="O16" t="s">
        <v>118</v>
      </c>
      <c r="P16" t="s">
        <v>79</v>
      </c>
      <c r="Q16" t="s">
        <v>159</v>
      </c>
      <c r="Y16" t="s">
        <v>160</v>
      </c>
      <c r="Z16" t="s">
        <v>161</v>
      </c>
      <c r="AA16" t="s">
        <v>162</v>
      </c>
      <c r="AB16" s="1">
        <v>45141.685127314813</v>
      </c>
      <c r="AC16" t="s">
        <v>84</v>
      </c>
      <c r="AD16" s="1">
        <v>45141.721655092595</v>
      </c>
      <c r="AE16" s="1">
        <v>45141.722488425927</v>
      </c>
      <c r="AF16" s="2">
        <v>8.3333333333333339E-4</v>
      </c>
      <c r="AG16" s="2">
        <v>3.6527777777777777E-2</v>
      </c>
      <c r="AH16" s="2">
        <v>0</v>
      </c>
      <c r="AI16">
        <v>0</v>
      </c>
      <c r="AJ16">
        <v>181537951</v>
      </c>
      <c r="AM16" t="s">
        <v>85</v>
      </c>
      <c r="AN16" t="s">
        <v>86</v>
      </c>
      <c r="AO16">
        <v>0</v>
      </c>
      <c r="AP16">
        <v>0</v>
      </c>
      <c r="AQ16" t="s">
        <v>87</v>
      </c>
      <c r="AR16" t="s">
        <v>88</v>
      </c>
      <c r="AS16" t="s">
        <v>89</v>
      </c>
      <c r="AT16" t="s">
        <v>90</v>
      </c>
      <c r="AU16" t="s">
        <v>120</v>
      </c>
      <c r="AV16" t="s">
        <v>92</v>
      </c>
      <c r="AW16" t="s">
        <v>92</v>
      </c>
      <c r="AX16" t="s">
        <v>93</v>
      </c>
      <c r="AY16" t="s">
        <v>94</v>
      </c>
      <c r="AZ16" s="1">
        <v>45139.661111111112</v>
      </c>
      <c r="BA16" s="1">
        <v>45140.300219907411</v>
      </c>
      <c r="BB16" s="1">
        <v>45141.723194444443</v>
      </c>
      <c r="BC16">
        <v>-5.1336750000000002</v>
      </c>
      <c r="BD16">
        <v>-38.088433000000002</v>
      </c>
      <c r="BE16">
        <v>775</v>
      </c>
      <c r="BG16">
        <v>-5.1378789999999999</v>
      </c>
      <c r="BH16">
        <v>-38.094009999999997</v>
      </c>
      <c r="BI16" t="s">
        <v>95</v>
      </c>
      <c r="BK16" t="s">
        <v>96</v>
      </c>
      <c r="BL16" s="3">
        <v>45141</v>
      </c>
      <c r="BM16" t="s">
        <v>129</v>
      </c>
      <c r="BN16">
        <v>475.27</v>
      </c>
      <c r="BO16" t="s">
        <v>92</v>
      </c>
      <c r="BP16" t="s">
        <v>98</v>
      </c>
      <c r="BS16">
        <v>8544</v>
      </c>
      <c r="BT16" t="s">
        <v>163</v>
      </c>
      <c r="BU16">
        <v>26031983</v>
      </c>
    </row>
    <row r="17" spans="1:73" x14ac:dyDescent="0.25">
      <c r="A17">
        <v>181211146</v>
      </c>
      <c r="B17">
        <v>73142754</v>
      </c>
      <c r="C17" t="s">
        <v>73</v>
      </c>
      <c r="D17" t="s">
        <v>74</v>
      </c>
      <c r="E17" s="1">
        <v>45141.999305555553</v>
      </c>
      <c r="F17" t="s">
        <v>74</v>
      </c>
      <c r="G17" t="s">
        <v>75</v>
      </c>
      <c r="H17">
        <v>58987033</v>
      </c>
      <c r="I17" t="s">
        <v>164</v>
      </c>
      <c r="N17" t="s">
        <v>164</v>
      </c>
      <c r="O17" t="s">
        <v>118</v>
      </c>
      <c r="P17" t="s">
        <v>79</v>
      </c>
      <c r="Q17" t="s">
        <v>165</v>
      </c>
      <c r="Y17" t="s">
        <v>81</v>
      </c>
      <c r="Z17" t="s">
        <v>82</v>
      </c>
      <c r="AA17" t="s">
        <v>83</v>
      </c>
      <c r="AB17" s="1">
        <v>45140.611168981479</v>
      </c>
      <c r="AC17" t="s">
        <v>84</v>
      </c>
      <c r="AD17" s="1">
        <v>45140.631886574076</v>
      </c>
      <c r="AE17" s="1">
        <v>45140.638101851851</v>
      </c>
      <c r="AF17" s="2">
        <v>6.215277777777777E-3</v>
      </c>
      <c r="AG17" s="2">
        <v>2.071759259259259E-2</v>
      </c>
      <c r="AH17" s="2">
        <v>0</v>
      </c>
      <c r="AI17">
        <v>0</v>
      </c>
      <c r="AJ17">
        <v>181398126</v>
      </c>
      <c r="AM17" t="s">
        <v>85</v>
      </c>
      <c r="AN17" t="s">
        <v>86</v>
      </c>
      <c r="AO17">
        <v>0</v>
      </c>
      <c r="AP17">
        <v>0</v>
      </c>
      <c r="AQ17" t="s">
        <v>87</v>
      </c>
      <c r="AR17" t="s">
        <v>88</v>
      </c>
      <c r="AS17" t="s">
        <v>89</v>
      </c>
      <c r="AT17" t="s">
        <v>90</v>
      </c>
      <c r="AU17" t="s">
        <v>120</v>
      </c>
      <c r="AV17" t="s">
        <v>92</v>
      </c>
      <c r="AW17" t="s">
        <v>92</v>
      </c>
      <c r="AX17" t="s">
        <v>93</v>
      </c>
      <c r="AY17" t="s">
        <v>94</v>
      </c>
      <c r="AZ17" s="1">
        <v>45138.567361111112</v>
      </c>
      <c r="BA17" s="1">
        <v>45139.299120370371</v>
      </c>
      <c r="BB17" s="1">
        <v>45140.643888888888</v>
      </c>
      <c r="BC17">
        <v>-5.1391629999999999</v>
      </c>
      <c r="BD17">
        <v>-38.093667000000003</v>
      </c>
      <c r="BE17">
        <v>681</v>
      </c>
      <c r="BG17">
        <v>-5.1450310000000004</v>
      </c>
      <c r="BH17">
        <v>-38.095410000000001</v>
      </c>
      <c r="BI17" t="s">
        <v>95</v>
      </c>
      <c r="BK17" t="s">
        <v>96</v>
      </c>
      <c r="BL17" s="3">
        <v>45140</v>
      </c>
      <c r="BM17" t="s">
        <v>129</v>
      </c>
      <c r="BN17">
        <v>356.79</v>
      </c>
      <c r="BO17" t="s">
        <v>92</v>
      </c>
      <c r="BP17" t="s">
        <v>98</v>
      </c>
      <c r="BS17">
        <v>8505</v>
      </c>
      <c r="BT17" t="s">
        <v>99</v>
      </c>
      <c r="BU17">
        <v>26004507</v>
      </c>
    </row>
    <row r="18" spans="1:73" hidden="1" x14ac:dyDescent="0.25">
      <c r="A18">
        <v>180173987</v>
      </c>
      <c r="B18">
        <v>73027195</v>
      </c>
      <c r="C18" t="s">
        <v>73</v>
      </c>
      <c r="D18" t="s">
        <v>74</v>
      </c>
      <c r="E18" s="1">
        <v>45132.999305555553</v>
      </c>
      <c r="F18" t="s">
        <v>74</v>
      </c>
      <c r="G18" t="s">
        <v>101</v>
      </c>
      <c r="H18">
        <v>58889590</v>
      </c>
      <c r="I18" t="s">
        <v>147</v>
      </c>
      <c r="N18" t="s">
        <v>147</v>
      </c>
      <c r="O18" t="s">
        <v>78</v>
      </c>
      <c r="P18" t="s">
        <v>79</v>
      </c>
      <c r="Q18" t="s">
        <v>148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M18" t="s">
        <v>166</v>
      </c>
      <c r="AN18" t="s">
        <v>86</v>
      </c>
      <c r="AQ18" t="s">
        <v>87</v>
      </c>
      <c r="AR18" t="s">
        <v>88</v>
      </c>
      <c r="AS18" t="s">
        <v>89</v>
      </c>
      <c r="AT18" t="s">
        <v>167</v>
      </c>
      <c r="AU18" t="s">
        <v>168</v>
      </c>
      <c r="AX18" t="s">
        <v>93</v>
      </c>
      <c r="AY18" t="s">
        <v>93</v>
      </c>
      <c r="AZ18" s="1">
        <v>45127.64166666667</v>
      </c>
      <c r="BA18" s="1">
        <v>45131.299386574072</v>
      </c>
      <c r="BB18" s="1">
        <v>45131.732905092591</v>
      </c>
      <c r="BG18">
        <v>-5.1467289999999997</v>
      </c>
      <c r="BH18">
        <v>-38.096477</v>
      </c>
      <c r="BI18" t="s">
        <v>95</v>
      </c>
      <c r="BK18" t="s">
        <v>112</v>
      </c>
      <c r="BP18" t="s">
        <v>98</v>
      </c>
      <c r="BU18">
        <v>25819388</v>
      </c>
    </row>
    <row r="19" spans="1:73" x14ac:dyDescent="0.25">
      <c r="A19">
        <v>180040182</v>
      </c>
      <c r="B19">
        <v>73027195</v>
      </c>
      <c r="C19" t="s">
        <v>73</v>
      </c>
      <c r="D19" t="s">
        <v>74</v>
      </c>
      <c r="E19" s="1">
        <v>45132.999305555553</v>
      </c>
      <c r="F19" t="s">
        <v>74</v>
      </c>
      <c r="G19" t="s">
        <v>75</v>
      </c>
      <c r="H19">
        <v>58889590</v>
      </c>
      <c r="I19" t="s">
        <v>147</v>
      </c>
      <c r="N19" t="s">
        <v>147</v>
      </c>
      <c r="O19" t="s">
        <v>78</v>
      </c>
      <c r="P19" t="s">
        <v>79</v>
      </c>
      <c r="Q19" t="s">
        <v>148</v>
      </c>
      <c r="Y19" t="s">
        <v>152</v>
      </c>
      <c r="Z19" t="s">
        <v>169</v>
      </c>
      <c r="AA19" t="s">
        <v>154</v>
      </c>
      <c r="AB19" s="1">
        <v>45129.376087962963</v>
      </c>
      <c r="AC19" t="s">
        <v>84</v>
      </c>
      <c r="AD19" s="1">
        <v>45129.396168981482</v>
      </c>
      <c r="AE19" s="1">
        <v>45129.407453703701</v>
      </c>
      <c r="AF19" s="2">
        <v>1.1284722222222222E-2</v>
      </c>
      <c r="AG19" s="2">
        <v>2.0081018518518519E-2</v>
      </c>
      <c r="AH19" s="2">
        <v>0</v>
      </c>
      <c r="AI19">
        <v>0</v>
      </c>
      <c r="AJ19">
        <v>180052022</v>
      </c>
      <c r="AM19" t="s">
        <v>166</v>
      </c>
      <c r="AN19" t="s">
        <v>86</v>
      </c>
      <c r="AO19">
        <v>0</v>
      </c>
      <c r="AP19">
        <v>0</v>
      </c>
      <c r="AQ19" t="s">
        <v>87</v>
      </c>
      <c r="AR19" t="s">
        <v>88</v>
      </c>
      <c r="AS19" t="s">
        <v>89</v>
      </c>
      <c r="AT19" t="s">
        <v>167</v>
      </c>
      <c r="AU19" t="s">
        <v>168</v>
      </c>
      <c r="AV19" t="s">
        <v>92</v>
      </c>
      <c r="AW19" t="s">
        <v>92</v>
      </c>
      <c r="AX19" t="s">
        <v>143</v>
      </c>
      <c r="AY19" t="s">
        <v>170</v>
      </c>
      <c r="AZ19" s="1">
        <v>45127.64166666667</v>
      </c>
      <c r="BA19" s="1">
        <v>45129.3049537037</v>
      </c>
      <c r="BB19" s="1">
        <v>45129.449918981481</v>
      </c>
      <c r="BC19">
        <v>-5.152685</v>
      </c>
      <c r="BD19">
        <v>-38.103054999999998</v>
      </c>
      <c r="BE19">
        <v>986</v>
      </c>
      <c r="BG19">
        <v>-5.1467289999999997</v>
      </c>
      <c r="BH19">
        <v>-38.096477</v>
      </c>
      <c r="BI19" t="s">
        <v>95</v>
      </c>
      <c r="BK19" t="s">
        <v>96</v>
      </c>
      <c r="BL19" s="3">
        <v>45129</v>
      </c>
      <c r="BM19" t="s">
        <v>171</v>
      </c>
      <c r="BN19">
        <v>34.840000000000003</v>
      </c>
      <c r="BO19" t="s">
        <v>92</v>
      </c>
      <c r="BP19" t="s">
        <v>98</v>
      </c>
      <c r="BS19">
        <v>8414</v>
      </c>
      <c r="BT19" t="s">
        <v>172</v>
      </c>
      <c r="BU19">
        <v>25819388</v>
      </c>
    </row>
    <row r="20" spans="1:73" hidden="1" x14ac:dyDescent="0.25">
      <c r="A20">
        <v>179875876</v>
      </c>
      <c r="B20">
        <v>73027195</v>
      </c>
      <c r="C20" t="s">
        <v>73</v>
      </c>
      <c r="D20" t="s">
        <v>74</v>
      </c>
      <c r="E20" s="1">
        <v>45132.999305555553</v>
      </c>
      <c r="F20" t="s">
        <v>74</v>
      </c>
      <c r="G20" t="s">
        <v>101</v>
      </c>
      <c r="H20">
        <v>58889590</v>
      </c>
      <c r="I20" t="s">
        <v>147</v>
      </c>
      <c r="N20" t="s">
        <v>147</v>
      </c>
      <c r="O20" t="s">
        <v>78</v>
      </c>
      <c r="P20" t="s">
        <v>79</v>
      </c>
      <c r="Q20" t="s">
        <v>148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M20" t="s">
        <v>85</v>
      </c>
      <c r="AN20" t="s">
        <v>86</v>
      </c>
      <c r="AQ20" t="s">
        <v>87</v>
      </c>
      <c r="AR20" t="s">
        <v>88</v>
      </c>
      <c r="AS20" t="s">
        <v>89</v>
      </c>
      <c r="AT20" t="s">
        <v>90</v>
      </c>
      <c r="AU20" t="s">
        <v>120</v>
      </c>
      <c r="AX20" t="s">
        <v>143</v>
      </c>
      <c r="AY20" t="s">
        <v>143</v>
      </c>
      <c r="AZ20" s="1">
        <v>45127.64166666667</v>
      </c>
      <c r="BA20" s="1">
        <v>45128.294328703705</v>
      </c>
      <c r="BB20" s="1">
        <v>45128.756481481483</v>
      </c>
      <c r="BG20">
        <v>-5.1467289999999997</v>
      </c>
      <c r="BH20">
        <v>-38.096477</v>
      </c>
      <c r="BI20" t="s">
        <v>95</v>
      </c>
      <c r="BK20" t="s">
        <v>112</v>
      </c>
      <c r="BP20" t="s">
        <v>98</v>
      </c>
      <c r="BU20">
        <v>25819388</v>
      </c>
    </row>
  </sheetData>
  <autoFilter ref="A1:BU20" xr:uid="{00000000-0009-0000-0000-000000000000}">
    <filterColumn colId="6">
      <filters>
        <filter val="Concluido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F1:L149"/>
  <sheetViews>
    <sheetView tabSelected="1" workbookViewId="0">
      <selection activeCell="G151" sqref="G151"/>
    </sheetView>
  </sheetViews>
  <sheetFormatPr defaultRowHeight="15" x14ac:dyDescent="0.25"/>
  <cols>
    <col min="1" max="1" width="12.28515625" bestFit="1" customWidth="1"/>
    <col min="2" max="2" width="10" bestFit="1" customWidth="1"/>
    <col min="3" max="3" width="9" bestFit="1" customWidth="1"/>
    <col min="4" max="4" width="17" bestFit="1" customWidth="1"/>
    <col min="7" max="7" width="44.7109375" bestFit="1" customWidth="1"/>
    <col min="8" max="8" width="1.5703125" bestFit="1" customWidth="1"/>
    <col min="9" max="10" width="9" bestFit="1" customWidth="1"/>
    <col min="11" max="11" width="17" bestFit="1" customWidth="1"/>
    <col min="12" max="12" width="10" bestFit="1" customWidth="1"/>
  </cols>
  <sheetData>
    <row r="1" spans="6:12" x14ac:dyDescent="0.25">
      <c r="G1" t="s">
        <v>174</v>
      </c>
      <c r="I1" t="s">
        <v>72</v>
      </c>
      <c r="J1" t="s">
        <v>175</v>
      </c>
      <c r="K1" t="s">
        <v>176</v>
      </c>
      <c r="L1" t="s">
        <v>177</v>
      </c>
    </row>
    <row r="2" spans="6:12" hidden="1" x14ac:dyDescent="0.25">
      <c r="F2" t="e">
        <f>VLOOKUP(J2,[1]Sheet!$A:$A,1,0)</f>
        <v>#N/A</v>
      </c>
      <c r="G2" t="str">
        <f t="shared" ref="G2:G13" si="0">_xlfn.CONCAT(I2,H2,J2,H2,K2,H2,L2)</f>
        <v>26892764;73750914;Alto.Santo;187299451</v>
      </c>
      <c r="H2" t="s">
        <v>173</v>
      </c>
      <c r="I2">
        <v>26892764</v>
      </c>
      <c r="J2">
        <v>73750914</v>
      </c>
      <c r="K2" t="s">
        <v>180</v>
      </c>
      <c r="L2">
        <v>187299451</v>
      </c>
    </row>
    <row r="3" spans="6:12" hidden="1" x14ac:dyDescent="0.25">
      <c r="F3" t="e">
        <f>VLOOKUP(J3,[1]Sheet!$A:$A,1,0)</f>
        <v>#N/A</v>
      </c>
      <c r="G3" t="str">
        <f t="shared" si="0"/>
        <v>26908756;73760609;Alto.Santo;187092027</v>
      </c>
      <c r="H3" t="s">
        <v>173</v>
      </c>
      <c r="I3">
        <v>26908756</v>
      </c>
      <c r="J3">
        <v>73760609</v>
      </c>
      <c r="K3" t="s">
        <v>180</v>
      </c>
      <c r="L3">
        <v>187092027</v>
      </c>
    </row>
    <row r="4" spans="6:12" hidden="1" x14ac:dyDescent="0.25">
      <c r="F4" t="e">
        <f>VLOOKUP(J4,[1]Sheet!$A:$A,1,0)</f>
        <v>#N/A</v>
      </c>
      <c r="G4" t="str">
        <f t="shared" si="0"/>
        <v>26909051;73760677;Alto.Santo;187091896</v>
      </c>
      <c r="H4" t="s">
        <v>173</v>
      </c>
      <c r="I4">
        <v>26909051</v>
      </c>
      <c r="J4">
        <v>73760677</v>
      </c>
      <c r="K4" t="s">
        <v>180</v>
      </c>
      <c r="L4">
        <v>187091896</v>
      </c>
    </row>
    <row r="5" spans="6:12" hidden="1" x14ac:dyDescent="0.25">
      <c r="F5" t="e">
        <f>VLOOKUP(J5,[1]Sheet!$A:$A,1,0)</f>
        <v>#N/A</v>
      </c>
      <c r="G5" t="str">
        <f t="shared" si="0"/>
        <v>26893047;73750910;Alto.Santo;186954973</v>
      </c>
      <c r="H5" t="s">
        <v>173</v>
      </c>
      <c r="I5">
        <v>26893047</v>
      </c>
      <c r="J5">
        <v>73750910</v>
      </c>
      <c r="K5" t="s">
        <v>180</v>
      </c>
      <c r="L5">
        <v>186954973</v>
      </c>
    </row>
    <row r="6" spans="6:12" hidden="1" x14ac:dyDescent="0.25">
      <c r="F6" t="e">
        <f>VLOOKUP(J6,[1]Sheet!$A:$A,1,0)</f>
        <v>#N/A</v>
      </c>
      <c r="G6" t="str">
        <f t="shared" si="0"/>
        <v>26873180;73740564;Alto.Santo;186954970</v>
      </c>
      <c r="H6" t="s">
        <v>173</v>
      </c>
      <c r="I6">
        <v>26873180</v>
      </c>
      <c r="J6">
        <v>73740564</v>
      </c>
      <c r="K6" t="s">
        <v>180</v>
      </c>
      <c r="L6">
        <v>186954970</v>
      </c>
    </row>
    <row r="7" spans="6:12" hidden="1" x14ac:dyDescent="0.25">
      <c r="F7" t="e">
        <f>VLOOKUP(J7,[1]Sheet!$A:$A,1,0)</f>
        <v>#N/A</v>
      </c>
      <c r="G7" t="str">
        <f t="shared" si="0"/>
        <v>26870350;73737919;Alto.Santo;186827510</v>
      </c>
      <c r="H7" t="s">
        <v>173</v>
      </c>
      <c r="I7">
        <v>26870350</v>
      </c>
      <c r="J7">
        <v>73737919</v>
      </c>
      <c r="K7" t="s">
        <v>180</v>
      </c>
      <c r="L7">
        <v>186827510</v>
      </c>
    </row>
    <row r="8" spans="6:12" hidden="1" x14ac:dyDescent="0.25">
      <c r="F8" t="e">
        <f>VLOOKUP(J8,[1]Sheet!$A:$A,1,0)</f>
        <v>#N/A</v>
      </c>
      <c r="G8" t="str">
        <f t="shared" si="0"/>
        <v>26868625;73735877;Alto.Santo;186827509</v>
      </c>
      <c r="H8" t="s">
        <v>173</v>
      </c>
      <c r="I8">
        <v>26868625</v>
      </c>
      <c r="J8">
        <v>73735877</v>
      </c>
      <c r="K8" t="s">
        <v>180</v>
      </c>
      <c r="L8">
        <v>186827509</v>
      </c>
    </row>
    <row r="9" spans="6:12" hidden="1" x14ac:dyDescent="0.25">
      <c r="F9" t="e">
        <f>VLOOKUP(J9,[1]Sheet!$A:$A,1,0)</f>
        <v>#N/A</v>
      </c>
      <c r="G9" t="str">
        <f t="shared" si="0"/>
        <v>26851427;73726540;Alto.Santo;186827507</v>
      </c>
      <c r="H9" t="s">
        <v>173</v>
      </c>
      <c r="I9">
        <v>26851427</v>
      </c>
      <c r="J9">
        <v>73726540</v>
      </c>
      <c r="K9" t="s">
        <v>180</v>
      </c>
      <c r="L9">
        <v>186827507</v>
      </c>
    </row>
    <row r="10" spans="6:12" hidden="1" x14ac:dyDescent="0.25">
      <c r="F10" t="e">
        <f>VLOOKUP(J10,[1]Sheet!$A:$A,1,0)</f>
        <v>#N/A</v>
      </c>
      <c r="G10" t="str">
        <f t="shared" si="0"/>
        <v>26845077;73720732;Alto.Santo;186721420</v>
      </c>
      <c r="H10" t="s">
        <v>173</v>
      </c>
      <c r="I10">
        <v>26845077</v>
      </c>
      <c r="J10">
        <v>73720732</v>
      </c>
      <c r="K10" t="s">
        <v>180</v>
      </c>
      <c r="L10">
        <v>186721420</v>
      </c>
    </row>
    <row r="11" spans="6:12" hidden="1" x14ac:dyDescent="0.25">
      <c r="F11" t="e">
        <f>VLOOKUP(J11,[1]Sheet!$A:$A,1,0)</f>
        <v>#N/A</v>
      </c>
      <c r="G11" t="str">
        <f t="shared" si="0"/>
        <v>26835963;73715843;Alto.Santo;186721418</v>
      </c>
      <c r="H11" t="s">
        <v>173</v>
      </c>
      <c r="I11">
        <v>26835963</v>
      </c>
      <c r="J11">
        <v>73715843</v>
      </c>
      <c r="K11" t="s">
        <v>180</v>
      </c>
      <c r="L11">
        <v>186721418</v>
      </c>
    </row>
    <row r="12" spans="6:12" hidden="1" x14ac:dyDescent="0.25">
      <c r="F12" t="e">
        <f>VLOOKUP(J12,[1]Sheet!$A:$A,1,0)</f>
        <v>#N/A</v>
      </c>
      <c r="G12" t="str">
        <f t="shared" si="0"/>
        <v>26772311;73669439;Alto.Santo;186568533</v>
      </c>
      <c r="H12" t="s">
        <v>173</v>
      </c>
      <c r="I12">
        <v>26772311</v>
      </c>
      <c r="J12">
        <v>73669439</v>
      </c>
      <c r="K12" t="s">
        <v>180</v>
      </c>
      <c r="L12">
        <v>186568533</v>
      </c>
    </row>
    <row r="13" spans="6:12" hidden="1" x14ac:dyDescent="0.25">
      <c r="F13" t="e">
        <f>VLOOKUP(J13,[1]Sheet!$A:$A,1,0)</f>
        <v>#N/A</v>
      </c>
      <c r="G13" t="str">
        <f t="shared" si="0"/>
        <v>26804204;73696291;Alto.Santo;186460374</v>
      </c>
      <c r="H13" t="s">
        <v>173</v>
      </c>
      <c r="I13">
        <v>26804204</v>
      </c>
      <c r="J13">
        <v>73696291</v>
      </c>
      <c r="K13" t="s">
        <v>180</v>
      </c>
      <c r="L13">
        <v>186460374</v>
      </c>
    </row>
    <row r="14" spans="6:12" hidden="1" x14ac:dyDescent="0.25">
      <c r="F14" t="e">
        <f>VLOOKUP(J14,[1]Sheet!$A:$A,1,0)</f>
        <v>#N/A</v>
      </c>
      <c r="G14" t="str">
        <f>_xlfn.CONCAT(I14,H14,J14,H14,K14,H14,L14)</f>
        <v>26802887;73458840;Alto.Santo;186460367</v>
      </c>
      <c r="H14" t="s">
        <v>173</v>
      </c>
      <c r="I14">
        <v>26802887</v>
      </c>
      <c r="J14">
        <v>73458840</v>
      </c>
      <c r="K14" t="s">
        <v>180</v>
      </c>
      <c r="L14">
        <v>186460367</v>
      </c>
    </row>
    <row r="15" spans="6:12" x14ac:dyDescent="0.25">
      <c r="F15">
        <f>VLOOKUP(J15,[1]Sheet!$A:$A,1,0)</f>
        <v>73685274</v>
      </c>
      <c r="G15" t="str">
        <f t="shared" ref="G15" si="1">_xlfn.CONCAT(I15,H15,J15,H15,K15,H15,L15)</f>
        <v>26794321;73685274;Icapui;186329343</v>
      </c>
      <c r="H15" t="s">
        <v>173</v>
      </c>
      <c r="I15">
        <v>26794321</v>
      </c>
      <c r="J15">
        <v>73685274</v>
      </c>
      <c r="K15" t="s">
        <v>178</v>
      </c>
      <c r="L15">
        <v>186329343</v>
      </c>
    </row>
    <row r="16" spans="6:12" x14ac:dyDescent="0.25">
      <c r="F16">
        <f>VLOOKUP(J16,[1]Sheet!$A:$A,1,0)</f>
        <v>73728526</v>
      </c>
      <c r="G16" t="str">
        <f t="shared" ref="G16:G17" si="2">_xlfn.CONCAT(I16,H16,J16,H16,K16,H16,L16)</f>
        <v>26859229;73728526;Jaguaruana;186827730</v>
      </c>
      <c r="H16" t="s">
        <v>173</v>
      </c>
      <c r="I16">
        <v>26859229</v>
      </c>
      <c r="J16">
        <v>73728526</v>
      </c>
      <c r="K16" t="s">
        <v>179</v>
      </c>
      <c r="L16">
        <v>186827730</v>
      </c>
    </row>
    <row r="17" spans="6:12" hidden="1" x14ac:dyDescent="0.25">
      <c r="F17" t="e">
        <f>VLOOKUP(J17,[1]Sheet!$A:$A,1,0)</f>
        <v>#N/A</v>
      </c>
      <c r="G17" t="str">
        <f t="shared" si="2"/>
        <v>26977754;73803780;Limoeiro.do.Norte;187433437</v>
      </c>
      <c r="H17" t="s">
        <v>173</v>
      </c>
      <c r="I17">
        <v>26977754</v>
      </c>
      <c r="J17">
        <v>73803780</v>
      </c>
      <c r="K17" t="s">
        <v>181</v>
      </c>
      <c r="L17">
        <v>187433437</v>
      </c>
    </row>
    <row r="18" spans="6:12" hidden="1" x14ac:dyDescent="0.25">
      <c r="F18" t="e">
        <f>VLOOKUP(J18,[1]Sheet!$A:$A,1,0)</f>
        <v>#N/A</v>
      </c>
      <c r="G18" t="str">
        <f t="shared" ref="G18:G81" si="3">_xlfn.CONCAT(I18,H18,J18,H18,K18,H18,L18)</f>
        <v>26978304;73804385;Limoeiro.do.Norte;187433234</v>
      </c>
      <c r="H18" t="s">
        <v>173</v>
      </c>
      <c r="I18">
        <v>26978304</v>
      </c>
      <c r="J18">
        <v>73804385</v>
      </c>
      <c r="K18" t="s">
        <v>181</v>
      </c>
      <c r="L18">
        <v>187433234</v>
      </c>
    </row>
    <row r="19" spans="6:12" hidden="1" x14ac:dyDescent="0.25">
      <c r="F19" t="e">
        <f>VLOOKUP(J19,[1]Sheet!$A:$A,1,0)</f>
        <v>#N/A</v>
      </c>
      <c r="G19" t="str">
        <f t="shared" si="3"/>
        <v>26986927;73811887;Limoeiro.do.Norte;187433096</v>
      </c>
      <c r="H19" t="s">
        <v>173</v>
      </c>
      <c r="I19">
        <v>26986927</v>
      </c>
      <c r="J19">
        <v>73811887</v>
      </c>
      <c r="K19" t="s">
        <v>181</v>
      </c>
      <c r="L19">
        <v>187433096</v>
      </c>
    </row>
    <row r="20" spans="6:12" hidden="1" x14ac:dyDescent="0.25">
      <c r="F20" t="e">
        <f>VLOOKUP(J20,[1]Sheet!$A:$A,1,0)</f>
        <v>#N/A</v>
      </c>
      <c r="G20" t="str">
        <f t="shared" si="3"/>
        <v>26979263;73805510;Limoeiro.do.Norte;187433084</v>
      </c>
      <c r="H20" t="s">
        <v>173</v>
      </c>
      <c r="I20">
        <v>26979263</v>
      </c>
      <c r="J20">
        <v>73805510</v>
      </c>
      <c r="K20" t="s">
        <v>181</v>
      </c>
      <c r="L20">
        <v>187433084</v>
      </c>
    </row>
    <row r="21" spans="6:12" hidden="1" x14ac:dyDescent="0.25">
      <c r="F21" t="e">
        <f>VLOOKUP(J21,[1]Sheet!$A:$A,1,0)</f>
        <v>#N/A</v>
      </c>
      <c r="G21" t="str">
        <f t="shared" si="3"/>
        <v>26979710;73806445;Limoeiro.do.Norte;187433008</v>
      </c>
      <c r="H21" t="s">
        <v>173</v>
      </c>
      <c r="I21">
        <v>26979710</v>
      </c>
      <c r="J21">
        <v>73806445</v>
      </c>
      <c r="K21" t="s">
        <v>181</v>
      </c>
      <c r="L21">
        <v>187433008</v>
      </c>
    </row>
    <row r="22" spans="6:12" hidden="1" x14ac:dyDescent="0.25">
      <c r="F22" t="e">
        <f>VLOOKUP(J22,[1]Sheet!$A:$A,1,0)</f>
        <v>#N/A</v>
      </c>
      <c r="G22" t="str">
        <f t="shared" si="3"/>
        <v>26976004;73803233;Limoeiro.do.Norte;187433007</v>
      </c>
      <c r="H22" t="s">
        <v>173</v>
      </c>
      <c r="I22">
        <v>26976004</v>
      </c>
      <c r="J22">
        <v>73803233</v>
      </c>
      <c r="K22" t="s">
        <v>181</v>
      </c>
      <c r="L22">
        <v>187433007</v>
      </c>
    </row>
    <row r="23" spans="6:12" hidden="1" x14ac:dyDescent="0.25">
      <c r="F23" t="e">
        <f>VLOOKUP(J23,[1]Sheet!$A:$A,1,0)</f>
        <v>#N/A</v>
      </c>
      <c r="G23" t="str">
        <f t="shared" si="3"/>
        <v>26940896;73777071;Limoeiro.do.Norte;187300057</v>
      </c>
      <c r="H23" t="s">
        <v>173</v>
      </c>
      <c r="I23">
        <v>26940896</v>
      </c>
      <c r="J23">
        <v>73777071</v>
      </c>
      <c r="K23" t="s">
        <v>181</v>
      </c>
      <c r="L23">
        <v>187300057</v>
      </c>
    </row>
    <row r="24" spans="6:12" hidden="1" x14ac:dyDescent="0.25">
      <c r="F24" t="e">
        <f>VLOOKUP(J24,[1]Sheet!$A:$A,1,0)</f>
        <v>#N/A</v>
      </c>
      <c r="G24" t="str">
        <f t="shared" si="3"/>
        <v>26921767;73765039;Limoeiro.do.Norte;187204435</v>
      </c>
      <c r="H24" t="s">
        <v>173</v>
      </c>
      <c r="I24">
        <v>26921767</v>
      </c>
      <c r="J24">
        <v>73765039</v>
      </c>
      <c r="K24" t="s">
        <v>181</v>
      </c>
      <c r="L24">
        <v>187204435</v>
      </c>
    </row>
    <row r="25" spans="6:12" hidden="1" x14ac:dyDescent="0.25">
      <c r="F25" t="e">
        <f>VLOOKUP(J25,[1]Sheet!$A:$A,1,0)</f>
        <v>#N/A</v>
      </c>
      <c r="G25" t="str">
        <f t="shared" si="3"/>
        <v>26888730;73749542;Limoeiro.do.Norte;187092289</v>
      </c>
      <c r="H25" t="s">
        <v>173</v>
      </c>
      <c r="I25">
        <v>26888730</v>
      </c>
      <c r="J25">
        <v>73749542</v>
      </c>
      <c r="K25" t="s">
        <v>181</v>
      </c>
      <c r="L25">
        <v>187092289</v>
      </c>
    </row>
    <row r="26" spans="6:12" hidden="1" x14ac:dyDescent="0.25">
      <c r="F26" t="e">
        <f>VLOOKUP(J26,[1]Sheet!$A:$A,1,0)</f>
        <v>#N/A</v>
      </c>
      <c r="G26" t="str">
        <f t="shared" si="3"/>
        <v>26903732;73757493;Limoeiro.do.Norte;187092285</v>
      </c>
      <c r="H26" t="s">
        <v>173</v>
      </c>
      <c r="I26">
        <v>26903732</v>
      </c>
      <c r="J26">
        <v>73757493</v>
      </c>
      <c r="K26" t="s">
        <v>181</v>
      </c>
      <c r="L26">
        <v>187092285</v>
      </c>
    </row>
    <row r="27" spans="6:12" hidden="1" x14ac:dyDescent="0.25">
      <c r="F27" t="e">
        <f>VLOOKUP(J27,[1]Sheet!$A:$A,1,0)</f>
        <v>#N/A</v>
      </c>
      <c r="G27" t="str">
        <f t="shared" si="3"/>
        <v>26927921;73768676;Limoeiro.do.Norte;187092236</v>
      </c>
      <c r="H27" t="s">
        <v>173</v>
      </c>
      <c r="I27">
        <v>26927921</v>
      </c>
      <c r="J27">
        <v>73768676</v>
      </c>
      <c r="K27" t="s">
        <v>181</v>
      </c>
      <c r="L27">
        <v>187092236</v>
      </c>
    </row>
    <row r="28" spans="6:12" hidden="1" x14ac:dyDescent="0.25">
      <c r="F28" t="e">
        <f>VLOOKUP(J28,[1]Sheet!$A:$A,1,0)</f>
        <v>#N/A</v>
      </c>
      <c r="G28" t="str">
        <f t="shared" si="3"/>
        <v>26923751;73767025;Limoeiro.do.Norte;187092118</v>
      </c>
      <c r="H28" t="s">
        <v>173</v>
      </c>
      <c r="I28">
        <v>26923751</v>
      </c>
      <c r="J28">
        <v>73767025</v>
      </c>
      <c r="K28" t="s">
        <v>181</v>
      </c>
      <c r="L28">
        <v>187092118</v>
      </c>
    </row>
    <row r="29" spans="6:12" hidden="1" x14ac:dyDescent="0.25">
      <c r="F29" t="e">
        <f>VLOOKUP(J29,[1]Sheet!$A:$A,1,0)</f>
        <v>#N/A</v>
      </c>
      <c r="G29" t="str">
        <f t="shared" si="3"/>
        <v>26876729;73743141;Limoeiro.do.Norte;186955364</v>
      </c>
      <c r="H29" t="s">
        <v>173</v>
      </c>
      <c r="I29">
        <v>26876729</v>
      </c>
      <c r="J29">
        <v>73743141</v>
      </c>
      <c r="K29" t="s">
        <v>181</v>
      </c>
      <c r="L29">
        <v>186955364</v>
      </c>
    </row>
    <row r="30" spans="6:12" hidden="1" x14ac:dyDescent="0.25">
      <c r="F30" t="e">
        <f>VLOOKUP(J30,[1]Sheet!$A:$A,1,0)</f>
        <v>#N/A</v>
      </c>
      <c r="G30" t="str">
        <f t="shared" si="3"/>
        <v>26871796;73739301;Limoeiro.do.Norte;186955340</v>
      </c>
      <c r="H30" t="s">
        <v>173</v>
      </c>
      <c r="I30">
        <v>26871796</v>
      </c>
      <c r="J30">
        <v>73739301</v>
      </c>
      <c r="K30" t="s">
        <v>181</v>
      </c>
      <c r="L30">
        <v>186955340</v>
      </c>
    </row>
    <row r="31" spans="6:12" hidden="1" x14ac:dyDescent="0.25">
      <c r="F31" t="e">
        <f>VLOOKUP(J31,[1]Sheet!$A:$A,1,0)</f>
        <v>#N/A</v>
      </c>
      <c r="G31" t="str">
        <f t="shared" si="3"/>
        <v>26871656;73739218;Limoeiro.do.Norte;186827966</v>
      </c>
      <c r="H31" t="s">
        <v>173</v>
      </c>
      <c r="I31">
        <v>26871656</v>
      </c>
      <c r="J31">
        <v>73739218</v>
      </c>
      <c r="K31" t="s">
        <v>181</v>
      </c>
      <c r="L31">
        <v>186827966</v>
      </c>
    </row>
    <row r="32" spans="6:12" hidden="1" x14ac:dyDescent="0.25">
      <c r="F32" t="e">
        <f>VLOOKUP(J32,[1]Sheet!$A:$A,1,0)</f>
        <v>#N/A</v>
      </c>
      <c r="G32" t="str">
        <f t="shared" si="3"/>
        <v>26879411;73744846;Limoeiro.do.Norte;186827926</v>
      </c>
      <c r="H32" t="s">
        <v>173</v>
      </c>
      <c r="I32">
        <v>26879411</v>
      </c>
      <c r="J32">
        <v>73744846</v>
      </c>
      <c r="K32" t="s">
        <v>181</v>
      </c>
      <c r="L32">
        <v>186827926</v>
      </c>
    </row>
    <row r="33" spans="6:12" hidden="1" x14ac:dyDescent="0.25">
      <c r="F33" t="e">
        <f>VLOOKUP(J33,[1]Sheet!$A:$A,1,0)</f>
        <v>#N/A</v>
      </c>
      <c r="G33" t="str">
        <f t="shared" si="3"/>
        <v>26874738;73742054;Limoeiro.do.Norte;186827826</v>
      </c>
      <c r="H33" t="s">
        <v>173</v>
      </c>
      <c r="I33">
        <v>26874738</v>
      </c>
      <c r="J33">
        <v>73742054</v>
      </c>
      <c r="K33" t="s">
        <v>181</v>
      </c>
      <c r="L33">
        <v>186827826</v>
      </c>
    </row>
    <row r="34" spans="6:12" hidden="1" x14ac:dyDescent="0.25">
      <c r="F34" t="e">
        <f>VLOOKUP(J34,[1]Sheet!$A:$A,1,0)</f>
        <v>#N/A</v>
      </c>
      <c r="G34" t="str">
        <f t="shared" si="3"/>
        <v>26879410;73744832;Limoeiro.do.Norte;186827747</v>
      </c>
      <c r="H34" t="s">
        <v>173</v>
      </c>
      <c r="I34">
        <v>26879410</v>
      </c>
      <c r="J34">
        <v>73744832</v>
      </c>
      <c r="K34" t="s">
        <v>181</v>
      </c>
      <c r="L34">
        <v>186827747</v>
      </c>
    </row>
    <row r="35" spans="6:12" hidden="1" x14ac:dyDescent="0.25">
      <c r="F35" t="e">
        <f>VLOOKUP(J35,[1]Sheet!$A:$A,1,0)</f>
        <v>#N/A</v>
      </c>
      <c r="G35" t="str">
        <f t="shared" si="3"/>
        <v>26872657;73740414;Limoeiro.do.Norte;186827746</v>
      </c>
      <c r="H35" t="s">
        <v>173</v>
      </c>
      <c r="I35">
        <v>26872657</v>
      </c>
      <c r="J35">
        <v>73740414</v>
      </c>
      <c r="K35" t="s">
        <v>181</v>
      </c>
      <c r="L35">
        <v>186827746</v>
      </c>
    </row>
    <row r="36" spans="6:12" hidden="1" x14ac:dyDescent="0.25">
      <c r="F36" t="e">
        <f>VLOOKUP(J36,[1]Sheet!$A:$A,1,0)</f>
        <v>#N/A</v>
      </c>
      <c r="G36" t="str">
        <f t="shared" si="3"/>
        <v>26872660;73740442;Limoeiro.do.Norte;186827521</v>
      </c>
      <c r="H36" t="s">
        <v>173</v>
      </c>
      <c r="I36">
        <v>26872660</v>
      </c>
      <c r="J36">
        <v>73740442</v>
      </c>
      <c r="K36" t="s">
        <v>181</v>
      </c>
      <c r="L36">
        <v>186827521</v>
      </c>
    </row>
    <row r="37" spans="6:12" hidden="1" x14ac:dyDescent="0.25">
      <c r="F37" t="e">
        <f>VLOOKUP(J37,[1]Sheet!$A:$A,1,0)</f>
        <v>#N/A</v>
      </c>
      <c r="G37" t="str">
        <f t="shared" si="3"/>
        <v>26846497;73722093;Limoeiro.do.Norte;186721949</v>
      </c>
      <c r="H37" t="s">
        <v>173</v>
      </c>
      <c r="I37">
        <v>26846497</v>
      </c>
      <c r="J37">
        <v>73722093</v>
      </c>
      <c r="K37" t="s">
        <v>181</v>
      </c>
      <c r="L37">
        <v>186721949</v>
      </c>
    </row>
    <row r="38" spans="6:12" hidden="1" x14ac:dyDescent="0.25">
      <c r="F38" t="e">
        <f>VLOOKUP(J38,[1]Sheet!$A:$A,1,0)</f>
        <v>#N/A</v>
      </c>
      <c r="G38" t="str">
        <f t="shared" si="3"/>
        <v>26853001;73727018;Limoeiro.do.Norte;186721863</v>
      </c>
      <c r="H38" t="s">
        <v>173</v>
      </c>
      <c r="I38">
        <v>26853001</v>
      </c>
      <c r="J38">
        <v>73727018</v>
      </c>
      <c r="K38" t="s">
        <v>181</v>
      </c>
      <c r="L38">
        <v>186721863</v>
      </c>
    </row>
    <row r="39" spans="6:12" hidden="1" x14ac:dyDescent="0.25">
      <c r="F39" t="e">
        <f>VLOOKUP(J39,[1]Sheet!$A:$A,1,0)</f>
        <v>#N/A</v>
      </c>
      <c r="G39" t="str">
        <f t="shared" si="3"/>
        <v>26860855;73730440;Limoeiro.do.Norte;186721577</v>
      </c>
      <c r="H39" t="s">
        <v>173</v>
      </c>
      <c r="I39">
        <v>26860855</v>
      </c>
      <c r="J39">
        <v>73730440</v>
      </c>
      <c r="K39" t="s">
        <v>181</v>
      </c>
      <c r="L39">
        <v>186721577</v>
      </c>
    </row>
    <row r="40" spans="6:12" hidden="1" x14ac:dyDescent="0.25">
      <c r="F40" t="e">
        <f>VLOOKUP(J40,[1]Sheet!$A:$A,1,0)</f>
        <v>#N/A</v>
      </c>
      <c r="G40" t="str">
        <f t="shared" si="3"/>
        <v>26805464;73697796;Limoeiro.do.Norte;186721575</v>
      </c>
      <c r="H40" t="s">
        <v>173</v>
      </c>
      <c r="I40">
        <v>26805464</v>
      </c>
      <c r="J40">
        <v>73697796</v>
      </c>
      <c r="K40" t="s">
        <v>181</v>
      </c>
      <c r="L40">
        <v>186721575</v>
      </c>
    </row>
    <row r="41" spans="6:12" hidden="1" x14ac:dyDescent="0.25">
      <c r="F41" t="e">
        <f>VLOOKUP(J41,[1]Sheet!$A:$A,1,0)</f>
        <v>#N/A</v>
      </c>
      <c r="G41" t="str">
        <f t="shared" si="3"/>
        <v>26820504;73709714;Limoeiro.do.Norte;186721571</v>
      </c>
      <c r="H41" t="s">
        <v>173</v>
      </c>
      <c r="I41">
        <v>26820504</v>
      </c>
      <c r="J41">
        <v>73709714</v>
      </c>
      <c r="K41" t="s">
        <v>181</v>
      </c>
      <c r="L41">
        <v>186721571</v>
      </c>
    </row>
    <row r="42" spans="6:12" hidden="1" x14ac:dyDescent="0.25">
      <c r="F42" t="e">
        <f>VLOOKUP(J42,[1]Sheet!$A:$A,1,0)</f>
        <v>#N/A</v>
      </c>
      <c r="G42" t="str">
        <f t="shared" si="3"/>
        <v>26849198;73725408;Limoeiro.do.Norte;186721348</v>
      </c>
      <c r="H42" t="s">
        <v>173</v>
      </c>
      <c r="I42">
        <v>26849198</v>
      </c>
      <c r="J42">
        <v>73725408</v>
      </c>
      <c r="K42" t="s">
        <v>181</v>
      </c>
      <c r="L42">
        <v>186721348</v>
      </c>
    </row>
    <row r="43" spans="6:12" hidden="1" x14ac:dyDescent="0.25">
      <c r="F43" t="e">
        <f>VLOOKUP(J43,[1]Sheet!$A:$A,1,0)</f>
        <v>#N/A</v>
      </c>
      <c r="G43" t="str">
        <f t="shared" si="3"/>
        <v>26846167;73721934;Limoeiro.do.Norte;186721347</v>
      </c>
      <c r="H43" t="s">
        <v>173</v>
      </c>
      <c r="I43">
        <v>26846167</v>
      </c>
      <c r="J43">
        <v>73721934</v>
      </c>
      <c r="K43" t="s">
        <v>181</v>
      </c>
      <c r="L43">
        <v>186721347</v>
      </c>
    </row>
    <row r="44" spans="6:12" hidden="1" x14ac:dyDescent="0.25">
      <c r="F44" t="e">
        <f>VLOOKUP(J44,[1]Sheet!$A:$A,1,0)</f>
        <v>#N/A</v>
      </c>
      <c r="G44" t="str">
        <f t="shared" si="3"/>
        <v>26844456;73720264;Limoeiro.do.Norte;186721346</v>
      </c>
      <c r="H44" t="s">
        <v>173</v>
      </c>
      <c r="I44">
        <v>26844456</v>
      </c>
      <c r="J44">
        <v>73720264</v>
      </c>
      <c r="K44" t="s">
        <v>181</v>
      </c>
      <c r="L44">
        <v>186721346</v>
      </c>
    </row>
    <row r="45" spans="6:12" hidden="1" x14ac:dyDescent="0.25">
      <c r="F45" t="e">
        <f>VLOOKUP(J45,[1]Sheet!$A:$A,1,0)</f>
        <v>#N/A</v>
      </c>
      <c r="G45" t="str">
        <f t="shared" si="3"/>
        <v>26468959;59449538;Limoeiro.do.Norte;186568888</v>
      </c>
      <c r="H45" t="s">
        <v>173</v>
      </c>
      <c r="I45">
        <v>26468959</v>
      </c>
      <c r="J45">
        <v>59449538</v>
      </c>
      <c r="K45" t="s">
        <v>181</v>
      </c>
      <c r="L45">
        <v>186568888</v>
      </c>
    </row>
    <row r="46" spans="6:12" hidden="1" x14ac:dyDescent="0.25">
      <c r="F46" t="e">
        <f>VLOOKUP(J46,[1]Sheet!$A:$A,1,0)</f>
        <v>#N/A</v>
      </c>
      <c r="G46" t="str">
        <f t="shared" si="3"/>
        <v>26804854;73697092;Limoeiro.do.Norte;186460565</v>
      </c>
      <c r="H46" t="s">
        <v>173</v>
      </c>
      <c r="I46">
        <v>26804854</v>
      </c>
      <c r="J46">
        <v>73697092</v>
      </c>
      <c r="K46" t="s">
        <v>181</v>
      </c>
      <c r="L46">
        <v>186460565</v>
      </c>
    </row>
    <row r="47" spans="6:12" hidden="1" x14ac:dyDescent="0.25">
      <c r="F47" t="e">
        <f>VLOOKUP(J47,[1]Sheet!$A:$A,1,0)</f>
        <v>#N/A</v>
      </c>
      <c r="G47" t="str">
        <f t="shared" si="3"/>
        <v>26807984;73698785;Limoeiro.do.Norte;186460408</v>
      </c>
      <c r="H47" t="s">
        <v>173</v>
      </c>
      <c r="I47">
        <v>26807984</v>
      </c>
      <c r="J47">
        <v>73698785</v>
      </c>
      <c r="K47" t="s">
        <v>181</v>
      </c>
      <c r="L47">
        <v>186460408</v>
      </c>
    </row>
    <row r="48" spans="6:12" hidden="1" x14ac:dyDescent="0.25">
      <c r="F48" t="e">
        <f>VLOOKUP(J48,[1]Sheet!$A:$A,1,0)</f>
        <v>#N/A</v>
      </c>
      <c r="G48" t="str">
        <f t="shared" si="3"/>
        <v>26803290;73695171;Limoeiro.do.Norte;186460407</v>
      </c>
      <c r="H48" t="s">
        <v>173</v>
      </c>
      <c r="I48">
        <v>26803290</v>
      </c>
      <c r="J48">
        <v>73695171</v>
      </c>
      <c r="K48" t="s">
        <v>181</v>
      </c>
      <c r="L48">
        <v>186460407</v>
      </c>
    </row>
    <row r="49" spans="6:12" hidden="1" x14ac:dyDescent="0.25">
      <c r="F49" t="e">
        <f>VLOOKUP(J49,[1]Sheet!$A:$A,1,0)</f>
        <v>#N/A</v>
      </c>
      <c r="G49" t="str">
        <f t="shared" si="3"/>
        <v>26804527;73696737;Limoeiro.do.Norte;186460400</v>
      </c>
      <c r="H49" t="s">
        <v>173</v>
      </c>
      <c r="I49">
        <v>26804527</v>
      </c>
      <c r="J49">
        <v>73696737</v>
      </c>
      <c r="K49" t="s">
        <v>181</v>
      </c>
      <c r="L49">
        <v>186460400</v>
      </c>
    </row>
    <row r="50" spans="6:12" hidden="1" x14ac:dyDescent="0.25">
      <c r="F50" t="e">
        <f>VLOOKUP(J50,[1]Sheet!$A:$A,1,0)</f>
        <v>#N/A</v>
      </c>
      <c r="G50" t="str">
        <f t="shared" si="3"/>
        <v>26797650;73688559;Limoeiro.do.Norte;186460294</v>
      </c>
      <c r="H50" t="s">
        <v>173</v>
      </c>
      <c r="I50">
        <v>26797650</v>
      </c>
      <c r="J50">
        <v>73688559</v>
      </c>
      <c r="K50" t="s">
        <v>181</v>
      </c>
      <c r="L50">
        <v>186460294</v>
      </c>
    </row>
    <row r="51" spans="6:12" hidden="1" x14ac:dyDescent="0.25">
      <c r="F51" t="e">
        <f>VLOOKUP(J51,[1]Sheet!$A:$A,1,0)</f>
        <v>#N/A</v>
      </c>
      <c r="G51" t="str">
        <f t="shared" si="3"/>
        <v>26803300;73695409;Limoeiro.do.Norte;186460283</v>
      </c>
      <c r="H51" t="s">
        <v>173</v>
      </c>
      <c r="I51">
        <v>26803300</v>
      </c>
      <c r="J51">
        <v>73695409</v>
      </c>
      <c r="K51" t="s">
        <v>181</v>
      </c>
      <c r="L51">
        <v>186460283</v>
      </c>
    </row>
    <row r="52" spans="6:12" hidden="1" x14ac:dyDescent="0.25">
      <c r="F52" t="e">
        <f>VLOOKUP(J52,[1]Sheet!$A:$A,1,0)</f>
        <v>#N/A</v>
      </c>
      <c r="G52" t="str">
        <f t="shared" si="3"/>
        <v>26799583;73689626;Limoeiro.do.Norte;186460282</v>
      </c>
      <c r="H52" t="s">
        <v>173</v>
      </c>
      <c r="I52">
        <v>26799583</v>
      </c>
      <c r="J52">
        <v>73689626</v>
      </c>
      <c r="K52" t="s">
        <v>181</v>
      </c>
      <c r="L52">
        <v>186460282</v>
      </c>
    </row>
    <row r="53" spans="6:12" hidden="1" x14ac:dyDescent="0.25">
      <c r="F53" t="e">
        <f>VLOOKUP(J53,[1]Sheet!$A:$A,1,0)</f>
        <v>#N/A</v>
      </c>
      <c r="G53" t="str">
        <f t="shared" si="3"/>
        <v>26792628;73582256;Limoeiro.do.Norte;186460277</v>
      </c>
      <c r="H53" t="s">
        <v>173</v>
      </c>
      <c r="I53">
        <v>26792628</v>
      </c>
      <c r="J53">
        <v>73582256</v>
      </c>
      <c r="K53" t="s">
        <v>181</v>
      </c>
      <c r="L53">
        <v>186460277</v>
      </c>
    </row>
    <row r="54" spans="6:12" hidden="1" x14ac:dyDescent="0.25">
      <c r="F54" t="e">
        <f>VLOOKUP(J54,[1]Sheet!$A:$A,1,0)</f>
        <v>#N/A</v>
      </c>
      <c r="G54" t="str">
        <f t="shared" si="3"/>
        <v>26762554;73661819;Limoeiro.do.Norte;186329453</v>
      </c>
      <c r="H54" t="s">
        <v>173</v>
      </c>
      <c r="I54">
        <v>26762554</v>
      </c>
      <c r="J54">
        <v>73661819</v>
      </c>
      <c r="K54" t="s">
        <v>181</v>
      </c>
      <c r="L54">
        <v>186329453</v>
      </c>
    </row>
    <row r="55" spans="6:12" hidden="1" x14ac:dyDescent="0.25">
      <c r="F55" t="e">
        <f>VLOOKUP(J55,[1]Sheet!$A:$A,1,0)</f>
        <v>#N/A</v>
      </c>
      <c r="G55" t="str">
        <f t="shared" si="3"/>
        <v>26751725;73653551;Limoeiro.do.Norte;186329406</v>
      </c>
      <c r="H55" t="s">
        <v>173</v>
      </c>
      <c r="I55">
        <v>26751725</v>
      </c>
      <c r="J55">
        <v>73653551</v>
      </c>
      <c r="K55" t="s">
        <v>181</v>
      </c>
      <c r="L55">
        <v>186329406</v>
      </c>
    </row>
    <row r="56" spans="6:12" hidden="1" x14ac:dyDescent="0.25">
      <c r="F56" t="e">
        <f>VLOOKUP(J56,[1]Sheet!$A:$A,1,0)</f>
        <v>#N/A</v>
      </c>
      <c r="G56" t="str">
        <f t="shared" si="3"/>
        <v>26800594;73690473;Limoeiro.do.Norte;186329388</v>
      </c>
      <c r="H56" t="s">
        <v>173</v>
      </c>
      <c r="I56">
        <v>26800594</v>
      </c>
      <c r="J56">
        <v>73690473</v>
      </c>
      <c r="K56" t="s">
        <v>181</v>
      </c>
      <c r="L56">
        <v>186329388</v>
      </c>
    </row>
    <row r="57" spans="6:12" hidden="1" x14ac:dyDescent="0.25">
      <c r="F57" t="e">
        <f>VLOOKUP(J57,[1]Sheet!$A:$A,1,0)</f>
        <v>#N/A</v>
      </c>
      <c r="G57" t="str">
        <f t="shared" si="3"/>
        <v>26792310;73683269;Limoeiro.do.Norte;186329387</v>
      </c>
      <c r="H57" t="s">
        <v>173</v>
      </c>
      <c r="I57">
        <v>26792310</v>
      </c>
      <c r="J57">
        <v>73683269</v>
      </c>
      <c r="K57" t="s">
        <v>181</v>
      </c>
      <c r="L57">
        <v>186329387</v>
      </c>
    </row>
    <row r="58" spans="6:12" hidden="1" x14ac:dyDescent="0.25">
      <c r="F58" t="e">
        <f>VLOOKUP(J58,[1]Sheet!$A:$A,1,0)</f>
        <v>#N/A</v>
      </c>
      <c r="G58" t="str">
        <f t="shared" si="3"/>
        <v>26800593;73690161;Limoeiro.do.Norte;186329275</v>
      </c>
      <c r="H58" t="s">
        <v>173</v>
      </c>
      <c r="I58">
        <v>26800593</v>
      </c>
      <c r="J58">
        <v>73690161</v>
      </c>
      <c r="K58" t="s">
        <v>181</v>
      </c>
      <c r="L58">
        <v>186329275</v>
      </c>
    </row>
    <row r="59" spans="6:12" hidden="1" x14ac:dyDescent="0.25">
      <c r="F59" t="e">
        <f>VLOOKUP(J59,[1]Sheet!$A:$A,1,0)</f>
        <v>#N/A</v>
      </c>
      <c r="G59" t="str">
        <f t="shared" si="3"/>
        <v>26757078;73655997;Limoeiro.do.Norte;186329069</v>
      </c>
      <c r="H59" t="s">
        <v>173</v>
      </c>
      <c r="I59">
        <v>26757078</v>
      </c>
      <c r="J59">
        <v>73655997</v>
      </c>
      <c r="K59" t="s">
        <v>181</v>
      </c>
      <c r="L59">
        <v>186329069</v>
      </c>
    </row>
    <row r="60" spans="6:12" hidden="1" x14ac:dyDescent="0.25">
      <c r="F60" t="e">
        <f>VLOOKUP(J60,[1]Sheet!$A:$A,1,0)</f>
        <v>#N/A</v>
      </c>
      <c r="G60" t="str">
        <f t="shared" si="3"/>
        <v>26775240;73672663;Limoeiro.do.Norte;186213164</v>
      </c>
      <c r="H60" t="s">
        <v>173</v>
      </c>
      <c r="I60">
        <v>26775240</v>
      </c>
      <c r="J60">
        <v>73672663</v>
      </c>
      <c r="K60" t="s">
        <v>181</v>
      </c>
      <c r="L60">
        <v>186213164</v>
      </c>
    </row>
    <row r="61" spans="6:12" hidden="1" x14ac:dyDescent="0.25">
      <c r="F61" t="e">
        <f>VLOOKUP(J61,[1]Sheet!$A:$A,1,0)</f>
        <v>#N/A</v>
      </c>
      <c r="G61" t="str">
        <f t="shared" si="3"/>
        <v>26979369;73805613;Morada.Nova;187433432</v>
      </c>
      <c r="H61" t="s">
        <v>173</v>
      </c>
      <c r="I61">
        <v>26979369</v>
      </c>
      <c r="J61">
        <v>73805613</v>
      </c>
      <c r="K61" t="s">
        <v>182</v>
      </c>
      <c r="L61">
        <v>187433432</v>
      </c>
    </row>
    <row r="62" spans="6:12" hidden="1" x14ac:dyDescent="0.25">
      <c r="F62" t="e">
        <f>VLOOKUP(J62,[1]Sheet!$A:$A,1,0)</f>
        <v>#N/A</v>
      </c>
      <c r="G62" t="str">
        <f t="shared" si="3"/>
        <v>26984389;73810799;Morada.Nova;187433330</v>
      </c>
      <c r="H62" t="s">
        <v>173</v>
      </c>
      <c r="I62">
        <v>26984389</v>
      </c>
      <c r="J62">
        <v>73810799</v>
      </c>
      <c r="K62" t="s">
        <v>182</v>
      </c>
      <c r="L62">
        <v>187433330</v>
      </c>
    </row>
    <row r="63" spans="6:12" hidden="1" x14ac:dyDescent="0.25">
      <c r="F63" t="e">
        <f>VLOOKUP(J63,[1]Sheet!$A:$A,1,0)</f>
        <v>#N/A</v>
      </c>
      <c r="G63" t="str">
        <f t="shared" si="3"/>
        <v>26982586;73809389;Morada.Nova;187433329</v>
      </c>
      <c r="H63" t="s">
        <v>173</v>
      </c>
      <c r="I63">
        <v>26982586</v>
      </c>
      <c r="J63">
        <v>73809389</v>
      </c>
      <c r="K63" t="s">
        <v>182</v>
      </c>
      <c r="L63">
        <v>187433329</v>
      </c>
    </row>
    <row r="64" spans="6:12" hidden="1" x14ac:dyDescent="0.25">
      <c r="F64" t="e">
        <f>VLOOKUP(J64,[1]Sheet!$A:$A,1,0)</f>
        <v>#N/A</v>
      </c>
      <c r="G64" t="str">
        <f t="shared" si="3"/>
        <v>26986734;73811997;Morada.Nova;187433151</v>
      </c>
      <c r="H64" t="s">
        <v>173</v>
      </c>
      <c r="I64">
        <v>26986734</v>
      </c>
      <c r="J64">
        <v>73811997</v>
      </c>
      <c r="K64" t="s">
        <v>182</v>
      </c>
      <c r="L64">
        <v>187433151</v>
      </c>
    </row>
    <row r="65" spans="6:12" hidden="1" x14ac:dyDescent="0.25">
      <c r="F65" t="e">
        <f>VLOOKUP(J65,[1]Sheet!$A:$A,1,0)</f>
        <v>#N/A</v>
      </c>
      <c r="G65" t="str">
        <f t="shared" si="3"/>
        <v>26977046;73803532;Morada.Nova;187433150</v>
      </c>
      <c r="H65" t="s">
        <v>173</v>
      </c>
      <c r="I65">
        <v>26977046</v>
      </c>
      <c r="J65">
        <v>73803532</v>
      </c>
      <c r="K65" t="s">
        <v>182</v>
      </c>
      <c r="L65">
        <v>187433150</v>
      </c>
    </row>
    <row r="66" spans="6:12" hidden="1" x14ac:dyDescent="0.25">
      <c r="F66" t="e">
        <f>VLOOKUP(J66,[1]Sheet!$A:$A,1,0)</f>
        <v>#N/A</v>
      </c>
      <c r="G66" t="str">
        <f t="shared" si="3"/>
        <v>26983242;73809938;Morada.Nova;187432909</v>
      </c>
      <c r="H66" t="s">
        <v>173</v>
      </c>
      <c r="I66">
        <v>26983242</v>
      </c>
      <c r="J66">
        <v>73809938</v>
      </c>
      <c r="K66" t="s">
        <v>182</v>
      </c>
      <c r="L66">
        <v>187432909</v>
      </c>
    </row>
    <row r="67" spans="6:12" hidden="1" x14ac:dyDescent="0.25">
      <c r="F67" t="e">
        <f>VLOOKUP(J67,[1]Sheet!$A:$A,1,0)</f>
        <v>#N/A</v>
      </c>
      <c r="G67" t="str">
        <f t="shared" si="3"/>
        <v>26980522;73807121;Morada.Nova;187432906</v>
      </c>
      <c r="H67" t="s">
        <v>173</v>
      </c>
      <c r="I67">
        <v>26980522</v>
      </c>
      <c r="J67">
        <v>73807121</v>
      </c>
      <c r="K67" t="s">
        <v>182</v>
      </c>
      <c r="L67">
        <v>187432906</v>
      </c>
    </row>
    <row r="68" spans="6:12" x14ac:dyDescent="0.25">
      <c r="F68">
        <f>VLOOKUP(J68,[1]Sheet!$A:$A,1,0)</f>
        <v>73767507</v>
      </c>
      <c r="G68" t="str">
        <f t="shared" si="3"/>
        <v>26924492;73767507;Morada.Nova;187432870</v>
      </c>
      <c r="H68" t="s">
        <v>173</v>
      </c>
      <c r="I68">
        <v>26924492</v>
      </c>
      <c r="J68">
        <v>73767507</v>
      </c>
      <c r="K68" t="s">
        <v>182</v>
      </c>
      <c r="L68">
        <v>187432870</v>
      </c>
    </row>
    <row r="69" spans="6:12" hidden="1" x14ac:dyDescent="0.25">
      <c r="F69" t="e">
        <f>VLOOKUP(J69,[1]Sheet!$A:$A,1,0)</f>
        <v>#N/A</v>
      </c>
      <c r="G69" t="str">
        <f t="shared" si="3"/>
        <v>26986087;73811629;Morada.Nova;187432865</v>
      </c>
      <c r="H69" t="s">
        <v>173</v>
      </c>
      <c r="I69">
        <v>26986087</v>
      </c>
      <c r="J69">
        <v>73811629</v>
      </c>
      <c r="K69" t="s">
        <v>182</v>
      </c>
      <c r="L69">
        <v>187432865</v>
      </c>
    </row>
    <row r="70" spans="6:12" hidden="1" x14ac:dyDescent="0.25">
      <c r="F70" t="e">
        <f>VLOOKUP(J70,[1]Sheet!$A:$A,1,0)</f>
        <v>#N/A</v>
      </c>
      <c r="G70" t="str">
        <f t="shared" si="3"/>
        <v>26886027;73748788;Morada.Nova;187299926</v>
      </c>
      <c r="H70" t="s">
        <v>173</v>
      </c>
      <c r="I70">
        <v>26886027</v>
      </c>
      <c r="J70">
        <v>73748788</v>
      </c>
      <c r="K70" t="s">
        <v>182</v>
      </c>
      <c r="L70">
        <v>187299926</v>
      </c>
    </row>
    <row r="71" spans="6:12" hidden="1" x14ac:dyDescent="0.25">
      <c r="F71" t="e">
        <f>VLOOKUP(J71,[1]Sheet!$A:$A,1,0)</f>
        <v>#N/A</v>
      </c>
      <c r="G71" t="str">
        <f t="shared" si="3"/>
        <v>26922509;73765233;Morada.Nova;187204393</v>
      </c>
      <c r="H71" t="s">
        <v>173</v>
      </c>
      <c r="I71">
        <v>26922509</v>
      </c>
      <c r="J71">
        <v>73765233</v>
      </c>
      <c r="K71" t="s">
        <v>182</v>
      </c>
      <c r="L71">
        <v>187204393</v>
      </c>
    </row>
    <row r="72" spans="6:12" hidden="1" x14ac:dyDescent="0.25">
      <c r="F72" t="e">
        <f>VLOOKUP(J72,[1]Sheet!$A:$A,1,0)</f>
        <v>#N/A</v>
      </c>
      <c r="G72" t="str">
        <f t="shared" si="3"/>
        <v>26937819;73770443;Morada.Nova;187204200</v>
      </c>
      <c r="H72" t="s">
        <v>173</v>
      </c>
      <c r="I72">
        <v>26937819</v>
      </c>
      <c r="J72">
        <v>73770443</v>
      </c>
      <c r="K72" t="s">
        <v>182</v>
      </c>
      <c r="L72">
        <v>187204200</v>
      </c>
    </row>
    <row r="73" spans="6:12" hidden="1" x14ac:dyDescent="0.25">
      <c r="F73" t="e">
        <f>VLOOKUP(J73,[1]Sheet!$A:$A,1,0)</f>
        <v>#N/A</v>
      </c>
      <c r="G73" t="str">
        <f t="shared" si="3"/>
        <v>26952010;73781885;Morada.Nova;187204069</v>
      </c>
      <c r="H73" t="s">
        <v>173</v>
      </c>
      <c r="I73">
        <v>26952010</v>
      </c>
      <c r="J73">
        <v>73781885</v>
      </c>
      <c r="K73" t="s">
        <v>182</v>
      </c>
      <c r="L73">
        <v>187204069</v>
      </c>
    </row>
    <row r="74" spans="6:12" hidden="1" x14ac:dyDescent="0.25">
      <c r="F74" t="e">
        <f>VLOOKUP(J74,[1]Sheet!$A:$A,1,0)</f>
        <v>#N/A</v>
      </c>
      <c r="G74" t="str">
        <f t="shared" si="3"/>
        <v>26944537;73779089;Morada.Nova;187204066</v>
      </c>
      <c r="H74" t="s">
        <v>173</v>
      </c>
      <c r="I74">
        <v>26944537</v>
      </c>
      <c r="J74">
        <v>73779089</v>
      </c>
      <c r="K74" t="s">
        <v>182</v>
      </c>
      <c r="L74">
        <v>187204066</v>
      </c>
    </row>
    <row r="75" spans="6:12" hidden="1" x14ac:dyDescent="0.25">
      <c r="F75" t="e">
        <f>VLOOKUP(J75,[1]Sheet!$A:$A,1,0)</f>
        <v>#N/A</v>
      </c>
      <c r="G75" t="str">
        <f t="shared" si="3"/>
        <v>26939839;73774899;Morada.Nova;187204065</v>
      </c>
      <c r="H75" t="s">
        <v>173</v>
      </c>
      <c r="I75">
        <v>26939839</v>
      </c>
      <c r="J75">
        <v>73774899</v>
      </c>
      <c r="K75" t="s">
        <v>182</v>
      </c>
      <c r="L75">
        <v>187204065</v>
      </c>
    </row>
    <row r="76" spans="6:12" hidden="1" x14ac:dyDescent="0.25">
      <c r="F76" t="e">
        <f>VLOOKUP(J76,[1]Sheet!$A:$A,1,0)</f>
        <v>#N/A</v>
      </c>
      <c r="G76" t="str">
        <f t="shared" si="3"/>
        <v>26937705;73775405;Morada.Nova;187204024</v>
      </c>
      <c r="H76" t="s">
        <v>173</v>
      </c>
      <c r="I76">
        <v>26937705</v>
      </c>
      <c r="J76">
        <v>73775405</v>
      </c>
      <c r="K76" t="s">
        <v>182</v>
      </c>
      <c r="L76">
        <v>187204024</v>
      </c>
    </row>
    <row r="77" spans="6:12" hidden="1" x14ac:dyDescent="0.25">
      <c r="F77" t="e">
        <f>VLOOKUP(J77,[1]Sheet!$A:$A,1,0)</f>
        <v>#N/A</v>
      </c>
      <c r="G77" t="str">
        <f t="shared" si="3"/>
        <v>26941724;73777068;Morada.Nova;187204014</v>
      </c>
      <c r="H77" t="s">
        <v>173</v>
      </c>
      <c r="I77">
        <v>26941724</v>
      </c>
      <c r="J77">
        <v>73777068</v>
      </c>
      <c r="K77" t="s">
        <v>182</v>
      </c>
      <c r="L77">
        <v>187204014</v>
      </c>
    </row>
    <row r="78" spans="6:12" hidden="1" x14ac:dyDescent="0.25">
      <c r="F78" t="e">
        <f>VLOOKUP(J78,[1]Sheet!$A:$A,1,0)</f>
        <v>#N/A</v>
      </c>
      <c r="G78" t="str">
        <f t="shared" si="3"/>
        <v>26946308;73779309;Morada.Nova;187203977</v>
      </c>
      <c r="H78" t="s">
        <v>173</v>
      </c>
      <c r="I78">
        <v>26946308</v>
      </c>
      <c r="J78">
        <v>73779309</v>
      </c>
      <c r="K78" t="s">
        <v>182</v>
      </c>
      <c r="L78">
        <v>187203977</v>
      </c>
    </row>
    <row r="79" spans="6:12" hidden="1" x14ac:dyDescent="0.25">
      <c r="F79" t="e">
        <f>VLOOKUP(J79,[1]Sheet!$A:$A,1,0)</f>
        <v>#N/A</v>
      </c>
      <c r="G79" t="str">
        <f t="shared" si="3"/>
        <v>26911015;73761722;Morada.Nova;187092362</v>
      </c>
      <c r="H79" t="s">
        <v>173</v>
      </c>
      <c r="I79">
        <v>26911015</v>
      </c>
      <c r="J79">
        <v>73761722</v>
      </c>
      <c r="K79" t="s">
        <v>182</v>
      </c>
      <c r="L79">
        <v>187092362</v>
      </c>
    </row>
    <row r="80" spans="6:12" hidden="1" x14ac:dyDescent="0.25">
      <c r="F80" t="e">
        <f>VLOOKUP(J80,[1]Sheet!$A:$A,1,0)</f>
        <v>#N/A</v>
      </c>
      <c r="G80" t="str">
        <f t="shared" si="3"/>
        <v>26917993;73763741;Morada.Nova;187092192</v>
      </c>
      <c r="H80" t="s">
        <v>173</v>
      </c>
      <c r="I80">
        <v>26917993</v>
      </c>
      <c r="J80">
        <v>73763741</v>
      </c>
      <c r="K80" t="s">
        <v>182</v>
      </c>
      <c r="L80">
        <v>187092192</v>
      </c>
    </row>
    <row r="81" spans="6:12" hidden="1" x14ac:dyDescent="0.25">
      <c r="F81" t="e">
        <f>VLOOKUP(J81,[1]Sheet!$A:$A,1,0)</f>
        <v>#N/A</v>
      </c>
      <c r="G81" t="str">
        <f t="shared" si="3"/>
        <v>26909186;73760950;Morada.Nova;187092158</v>
      </c>
      <c r="H81" t="s">
        <v>173</v>
      </c>
      <c r="I81">
        <v>26909186</v>
      </c>
      <c r="J81">
        <v>73760950</v>
      </c>
      <c r="K81" t="s">
        <v>182</v>
      </c>
      <c r="L81">
        <v>187092158</v>
      </c>
    </row>
    <row r="82" spans="6:12" hidden="1" x14ac:dyDescent="0.25">
      <c r="F82" t="e">
        <f>VLOOKUP(J82,[1]Sheet!$A:$A,1,0)</f>
        <v>#N/A</v>
      </c>
      <c r="G82" t="str">
        <f t="shared" ref="G82:G121" si="4">_xlfn.CONCAT(I82,H82,J82,H82,K82,H82,L82)</f>
        <v>26897698;73755447;Morada.Nova;187092157</v>
      </c>
      <c r="H82" t="s">
        <v>173</v>
      </c>
      <c r="I82">
        <v>26897698</v>
      </c>
      <c r="J82">
        <v>73755447</v>
      </c>
      <c r="K82" t="s">
        <v>182</v>
      </c>
      <c r="L82">
        <v>187092157</v>
      </c>
    </row>
    <row r="83" spans="6:12" hidden="1" x14ac:dyDescent="0.25">
      <c r="F83" t="e">
        <f>VLOOKUP(J83,[1]Sheet!$A:$A,1,0)</f>
        <v>#N/A</v>
      </c>
      <c r="G83" t="str">
        <f t="shared" si="4"/>
        <v>26868843;73736509;Morada.Nova;187092154</v>
      </c>
      <c r="H83" t="s">
        <v>173</v>
      </c>
      <c r="I83">
        <v>26868843</v>
      </c>
      <c r="J83">
        <v>73736509</v>
      </c>
      <c r="K83" t="s">
        <v>182</v>
      </c>
      <c r="L83">
        <v>187092154</v>
      </c>
    </row>
    <row r="84" spans="6:12" hidden="1" x14ac:dyDescent="0.25">
      <c r="F84" t="e">
        <f>VLOOKUP(J84,[1]Sheet!$A:$A,1,0)</f>
        <v>#N/A</v>
      </c>
      <c r="G84" t="str">
        <f t="shared" si="4"/>
        <v>26862871;73733721;Morada.Nova;187092153</v>
      </c>
      <c r="H84" t="s">
        <v>173</v>
      </c>
      <c r="I84">
        <v>26862871</v>
      </c>
      <c r="J84">
        <v>73733721</v>
      </c>
      <c r="K84" t="s">
        <v>182</v>
      </c>
      <c r="L84">
        <v>187092153</v>
      </c>
    </row>
    <row r="85" spans="6:12" hidden="1" x14ac:dyDescent="0.25">
      <c r="F85" t="e">
        <f>VLOOKUP(J85,[1]Sheet!$A:$A,1,0)</f>
        <v>#N/A</v>
      </c>
      <c r="G85" t="str">
        <f t="shared" si="4"/>
        <v>26916996;73763674;Morada.Nova;187092070</v>
      </c>
      <c r="H85" t="s">
        <v>173</v>
      </c>
      <c r="I85">
        <v>26916996</v>
      </c>
      <c r="J85">
        <v>73763674</v>
      </c>
      <c r="K85" t="s">
        <v>182</v>
      </c>
      <c r="L85">
        <v>187092070</v>
      </c>
    </row>
    <row r="86" spans="6:12" hidden="1" x14ac:dyDescent="0.25">
      <c r="F86" t="e">
        <f>VLOOKUP(J86,[1]Sheet!$A:$A,1,0)</f>
        <v>#N/A</v>
      </c>
      <c r="G86" t="str">
        <f t="shared" si="4"/>
        <v>26920066;73764482;Morada.Nova;187091945</v>
      </c>
      <c r="H86" t="s">
        <v>173</v>
      </c>
      <c r="I86">
        <v>26920066</v>
      </c>
      <c r="J86">
        <v>73764482</v>
      </c>
      <c r="K86" t="s">
        <v>182</v>
      </c>
      <c r="L86">
        <v>187091945</v>
      </c>
    </row>
    <row r="87" spans="6:12" hidden="1" x14ac:dyDescent="0.25">
      <c r="F87" t="e">
        <f>VLOOKUP(J87,[1]Sheet!$A:$A,1,0)</f>
        <v>#N/A</v>
      </c>
      <c r="G87" t="str">
        <f t="shared" si="4"/>
        <v>26923011;73766144;Morada.Nova;187091911</v>
      </c>
      <c r="H87" t="s">
        <v>173</v>
      </c>
      <c r="I87">
        <v>26923011</v>
      </c>
      <c r="J87">
        <v>73766144</v>
      </c>
      <c r="K87" t="s">
        <v>182</v>
      </c>
      <c r="L87">
        <v>187091911</v>
      </c>
    </row>
    <row r="88" spans="6:12" hidden="1" x14ac:dyDescent="0.25">
      <c r="F88" t="e">
        <f>VLOOKUP(J88,[1]Sheet!$A:$A,1,0)</f>
        <v>#N/A</v>
      </c>
      <c r="G88" t="str">
        <f t="shared" si="4"/>
        <v>26894828;73753737;Morada.Nova;187091858</v>
      </c>
      <c r="H88" t="s">
        <v>173</v>
      </c>
      <c r="I88">
        <v>26894828</v>
      </c>
      <c r="J88">
        <v>73753737</v>
      </c>
      <c r="K88" t="s">
        <v>182</v>
      </c>
      <c r="L88">
        <v>187091858</v>
      </c>
    </row>
    <row r="89" spans="6:12" hidden="1" x14ac:dyDescent="0.25">
      <c r="F89" t="e">
        <f>VLOOKUP(J89,[1]Sheet!$A:$A,1,0)</f>
        <v>#N/A</v>
      </c>
      <c r="G89" t="str">
        <f t="shared" si="4"/>
        <v>26903736;73757534;Morada.Nova;187091851</v>
      </c>
      <c r="H89" t="s">
        <v>173</v>
      </c>
      <c r="I89">
        <v>26903736</v>
      </c>
      <c r="J89">
        <v>73757534</v>
      </c>
      <c r="K89" t="s">
        <v>182</v>
      </c>
      <c r="L89">
        <v>187091851</v>
      </c>
    </row>
    <row r="90" spans="6:12" hidden="1" x14ac:dyDescent="0.25">
      <c r="F90" t="e">
        <f>VLOOKUP(J90,[1]Sheet!$A:$A,1,0)</f>
        <v>#N/A</v>
      </c>
      <c r="G90" t="str">
        <f t="shared" si="4"/>
        <v>26907406;73759517;Morada.Nova;186955343</v>
      </c>
      <c r="H90" t="s">
        <v>173</v>
      </c>
      <c r="I90">
        <v>26907406</v>
      </c>
      <c r="J90">
        <v>73759517</v>
      </c>
      <c r="K90" t="s">
        <v>182</v>
      </c>
      <c r="L90">
        <v>186955343</v>
      </c>
    </row>
    <row r="91" spans="6:12" hidden="1" x14ac:dyDescent="0.25">
      <c r="F91" t="e">
        <f>VLOOKUP(J91,[1]Sheet!$A:$A,1,0)</f>
        <v>#N/A</v>
      </c>
      <c r="G91" t="str">
        <f t="shared" si="4"/>
        <v>26892468;73750734;Morada.Nova;186955240</v>
      </c>
      <c r="H91" t="s">
        <v>173</v>
      </c>
      <c r="I91">
        <v>26892468</v>
      </c>
      <c r="J91">
        <v>73750734</v>
      </c>
      <c r="K91" t="s">
        <v>182</v>
      </c>
      <c r="L91">
        <v>186955240</v>
      </c>
    </row>
    <row r="92" spans="6:12" hidden="1" x14ac:dyDescent="0.25">
      <c r="F92" t="e">
        <f>VLOOKUP(J92,[1]Sheet!$A:$A,1,0)</f>
        <v>#N/A</v>
      </c>
      <c r="G92" t="str">
        <f t="shared" si="4"/>
        <v>26895695;73754680;Morada.Nova;186954931</v>
      </c>
      <c r="H92" t="s">
        <v>173</v>
      </c>
      <c r="I92">
        <v>26895695</v>
      </c>
      <c r="J92">
        <v>73754680</v>
      </c>
      <c r="K92" t="s">
        <v>182</v>
      </c>
      <c r="L92">
        <v>186954931</v>
      </c>
    </row>
    <row r="93" spans="6:12" hidden="1" x14ac:dyDescent="0.25">
      <c r="F93" t="e">
        <f>VLOOKUP(J93,[1]Sheet!$A:$A,1,0)</f>
        <v>#N/A</v>
      </c>
      <c r="G93" t="str">
        <f t="shared" si="4"/>
        <v>26872572;73740405;Morada.Nova;186954926</v>
      </c>
      <c r="H93" t="s">
        <v>173</v>
      </c>
      <c r="I93">
        <v>26872572</v>
      </c>
      <c r="J93">
        <v>73740405</v>
      </c>
      <c r="K93" t="s">
        <v>182</v>
      </c>
      <c r="L93">
        <v>186954926</v>
      </c>
    </row>
    <row r="94" spans="6:12" hidden="1" x14ac:dyDescent="0.25">
      <c r="F94" t="e">
        <f>VLOOKUP(J94,[1]Sheet!$A:$A,1,0)</f>
        <v>#N/A</v>
      </c>
      <c r="G94" t="str">
        <f t="shared" si="4"/>
        <v>26852915;73727453;Morada.Nova;186954891</v>
      </c>
      <c r="H94" t="s">
        <v>173</v>
      </c>
      <c r="I94">
        <v>26852915</v>
      </c>
      <c r="J94">
        <v>73727453</v>
      </c>
      <c r="K94" t="s">
        <v>182</v>
      </c>
      <c r="L94">
        <v>186954891</v>
      </c>
    </row>
    <row r="95" spans="6:12" hidden="1" x14ac:dyDescent="0.25">
      <c r="F95" t="e">
        <f>VLOOKUP(J95,[1]Sheet!$A:$A,1,0)</f>
        <v>#N/A</v>
      </c>
      <c r="G95" t="str">
        <f t="shared" si="4"/>
        <v>26846582;73722477;Morada.Nova;186954881</v>
      </c>
      <c r="H95" t="s">
        <v>173</v>
      </c>
      <c r="I95">
        <v>26846582</v>
      </c>
      <c r="J95">
        <v>73722477</v>
      </c>
      <c r="K95" t="s">
        <v>182</v>
      </c>
      <c r="L95">
        <v>186954881</v>
      </c>
    </row>
    <row r="96" spans="6:12" hidden="1" x14ac:dyDescent="0.25">
      <c r="F96" t="e">
        <f>VLOOKUP(J96,[1]Sheet!$A:$A,1,0)</f>
        <v>#N/A</v>
      </c>
      <c r="G96" t="str">
        <f t="shared" si="4"/>
        <v>26893225;73751661;Morada.Nova;186954837</v>
      </c>
      <c r="H96" t="s">
        <v>173</v>
      </c>
      <c r="I96">
        <v>26893225</v>
      </c>
      <c r="J96">
        <v>73751661</v>
      </c>
      <c r="K96" t="s">
        <v>182</v>
      </c>
      <c r="L96">
        <v>186954837</v>
      </c>
    </row>
    <row r="97" spans="6:12" hidden="1" x14ac:dyDescent="0.25">
      <c r="F97" t="e">
        <f>VLOOKUP(J97,[1]Sheet!$A:$A,1,0)</f>
        <v>#N/A</v>
      </c>
      <c r="G97" t="str">
        <f t="shared" si="4"/>
        <v>26874811;73742062;Morada.Nova;186827660</v>
      </c>
      <c r="H97" t="s">
        <v>173</v>
      </c>
      <c r="I97">
        <v>26874811</v>
      </c>
      <c r="J97">
        <v>73742062</v>
      </c>
      <c r="K97" t="s">
        <v>182</v>
      </c>
      <c r="L97">
        <v>186827660</v>
      </c>
    </row>
    <row r="98" spans="6:12" hidden="1" x14ac:dyDescent="0.25">
      <c r="F98" t="e">
        <f>VLOOKUP(J98,[1]Sheet!$A:$A,1,0)</f>
        <v>#N/A</v>
      </c>
      <c r="G98" t="str">
        <f t="shared" si="4"/>
        <v>26871378;73738845;Morada.Nova;186827532</v>
      </c>
      <c r="H98" t="s">
        <v>173</v>
      </c>
      <c r="I98">
        <v>26871378</v>
      </c>
      <c r="J98">
        <v>73738845</v>
      </c>
      <c r="K98" t="s">
        <v>182</v>
      </c>
      <c r="L98">
        <v>186827532</v>
      </c>
    </row>
    <row r="99" spans="6:12" hidden="1" x14ac:dyDescent="0.25">
      <c r="F99" t="e">
        <f>VLOOKUP(J99,[1]Sheet!$A:$A,1,0)</f>
        <v>#N/A</v>
      </c>
      <c r="G99" t="str">
        <f t="shared" si="4"/>
        <v>26869216;73736636;Morada.Nova;186827530</v>
      </c>
      <c r="H99" t="s">
        <v>173</v>
      </c>
      <c r="I99">
        <v>26869216</v>
      </c>
      <c r="J99">
        <v>73736636</v>
      </c>
      <c r="K99" t="s">
        <v>182</v>
      </c>
      <c r="L99">
        <v>186827530</v>
      </c>
    </row>
    <row r="100" spans="6:12" hidden="1" x14ac:dyDescent="0.25">
      <c r="F100" t="e">
        <f>VLOOKUP(J100,[1]Sheet!$A:$A,1,0)</f>
        <v>#N/A</v>
      </c>
      <c r="G100" t="str">
        <f t="shared" si="4"/>
        <v>26874618;73742015;Morada.Nova;186827480</v>
      </c>
      <c r="H100" t="s">
        <v>173</v>
      </c>
      <c r="I100">
        <v>26874618</v>
      </c>
      <c r="J100">
        <v>73742015</v>
      </c>
      <c r="K100" t="s">
        <v>182</v>
      </c>
      <c r="L100">
        <v>186827480</v>
      </c>
    </row>
    <row r="101" spans="6:12" hidden="1" x14ac:dyDescent="0.25">
      <c r="F101" t="e">
        <f>VLOOKUP(J101,[1]Sheet!$A:$A,1,0)</f>
        <v>#N/A</v>
      </c>
      <c r="G101" t="str">
        <f t="shared" si="4"/>
        <v>26816750;73702927;Morada.Nova;186721657</v>
      </c>
      <c r="H101" t="s">
        <v>173</v>
      </c>
      <c r="I101">
        <v>26816750</v>
      </c>
      <c r="J101">
        <v>73702927</v>
      </c>
      <c r="K101" t="s">
        <v>182</v>
      </c>
      <c r="L101">
        <v>186721657</v>
      </c>
    </row>
    <row r="102" spans="6:12" hidden="1" x14ac:dyDescent="0.25">
      <c r="F102" t="e">
        <f>VLOOKUP(J102,[1]Sheet!$A:$A,1,0)</f>
        <v>#N/A</v>
      </c>
      <c r="G102" t="str">
        <f t="shared" si="4"/>
        <v>26758318;34081905;Morada.Nova;186721497</v>
      </c>
      <c r="H102" t="s">
        <v>173</v>
      </c>
      <c r="I102">
        <v>26758318</v>
      </c>
      <c r="J102">
        <v>34081905</v>
      </c>
      <c r="K102" t="s">
        <v>182</v>
      </c>
      <c r="L102">
        <v>186721497</v>
      </c>
    </row>
    <row r="103" spans="6:12" hidden="1" x14ac:dyDescent="0.25">
      <c r="F103" t="e">
        <f>VLOOKUP(J103,[1]Sheet!$A:$A,1,0)</f>
        <v>#N/A</v>
      </c>
      <c r="G103" t="str">
        <f t="shared" si="4"/>
        <v>26850393;73726016;Morada.Nova;186721405</v>
      </c>
      <c r="H103" t="s">
        <v>173</v>
      </c>
      <c r="I103">
        <v>26850393</v>
      </c>
      <c r="J103">
        <v>73726016</v>
      </c>
      <c r="K103" t="s">
        <v>182</v>
      </c>
      <c r="L103">
        <v>186721405</v>
      </c>
    </row>
    <row r="104" spans="6:12" hidden="1" x14ac:dyDescent="0.25">
      <c r="F104" t="e">
        <f>VLOOKUP(J104,[1]Sheet!$A:$A,1,0)</f>
        <v>#N/A</v>
      </c>
      <c r="G104" t="str">
        <f t="shared" si="4"/>
        <v>26848669;73724597;Morada.Nova;186721404</v>
      </c>
      <c r="H104" t="s">
        <v>173</v>
      </c>
      <c r="I104">
        <v>26848669</v>
      </c>
      <c r="J104">
        <v>73724597</v>
      </c>
      <c r="K104" t="s">
        <v>182</v>
      </c>
      <c r="L104">
        <v>186721404</v>
      </c>
    </row>
    <row r="105" spans="6:12" hidden="1" x14ac:dyDescent="0.25">
      <c r="F105" t="e">
        <f>VLOOKUP(J105,[1]Sheet!$A:$A,1,0)</f>
        <v>#N/A</v>
      </c>
      <c r="G105" t="str">
        <f t="shared" si="4"/>
        <v>26859293;73728504;Morada.Nova;186721387</v>
      </c>
      <c r="H105" t="s">
        <v>173</v>
      </c>
      <c r="I105">
        <v>26859293</v>
      </c>
      <c r="J105">
        <v>73728504</v>
      </c>
      <c r="K105" t="s">
        <v>182</v>
      </c>
      <c r="L105">
        <v>186721387</v>
      </c>
    </row>
    <row r="106" spans="6:12" hidden="1" x14ac:dyDescent="0.25">
      <c r="F106" t="e">
        <f>VLOOKUP(J106,[1]Sheet!$A:$A,1,0)</f>
        <v>#N/A</v>
      </c>
      <c r="G106" t="str">
        <f t="shared" si="4"/>
        <v>26853980;73727571;Morada.Nova;186721385</v>
      </c>
      <c r="H106" t="s">
        <v>173</v>
      </c>
      <c r="I106">
        <v>26853980</v>
      </c>
      <c r="J106">
        <v>73727571</v>
      </c>
      <c r="K106" t="s">
        <v>182</v>
      </c>
      <c r="L106">
        <v>186721385</v>
      </c>
    </row>
    <row r="107" spans="6:12" hidden="1" x14ac:dyDescent="0.25">
      <c r="F107" t="e">
        <f>VLOOKUP(J107,[1]Sheet!$A:$A,1,0)</f>
        <v>#N/A</v>
      </c>
      <c r="G107" t="str">
        <f t="shared" si="4"/>
        <v>26815864;73701808;Morada.Nova;186460595</v>
      </c>
      <c r="H107" t="s">
        <v>173</v>
      </c>
      <c r="I107">
        <v>26815864</v>
      </c>
      <c r="J107">
        <v>73701808</v>
      </c>
      <c r="K107" t="s">
        <v>182</v>
      </c>
      <c r="L107">
        <v>186460595</v>
      </c>
    </row>
    <row r="108" spans="6:12" hidden="1" x14ac:dyDescent="0.25">
      <c r="F108" t="e">
        <f>VLOOKUP(J108,[1]Sheet!$A:$A,1,0)</f>
        <v>#N/A</v>
      </c>
      <c r="G108" t="str">
        <f t="shared" si="4"/>
        <v>26801726;73691699;Morada.Nova;186460436</v>
      </c>
      <c r="H108" t="s">
        <v>173</v>
      </c>
      <c r="I108">
        <v>26801726</v>
      </c>
      <c r="J108">
        <v>73691699</v>
      </c>
      <c r="K108" t="s">
        <v>182</v>
      </c>
      <c r="L108">
        <v>186460436</v>
      </c>
    </row>
    <row r="109" spans="6:12" hidden="1" x14ac:dyDescent="0.25">
      <c r="F109" t="e">
        <f>VLOOKUP(J109,[1]Sheet!$A:$A,1,0)</f>
        <v>#N/A</v>
      </c>
      <c r="G109" t="str">
        <f t="shared" si="4"/>
        <v>26760313;73659703;Morada.Nova;186329327</v>
      </c>
      <c r="H109" t="s">
        <v>173</v>
      </c>
      <c r="I109">
        <v>26760313</v>
      </c>
      <c r="J109">
        <v>73659703</v>
      </c>
      <c r="K109" t="s">
        <v>182</v>
      </c>
      <c r="L109">
        <v>186329327</v>
      </c>
    </row>
    <row r="110" spans="6:12" hidden="1" x14ac:dyDescent="0.25">
      <c r="F110" t="e">
        <f>VLOOKUP(J110,[1]Sheet!$A:$A,1,0)</f>
        <v>#N/A</v>
      </c>
      <c r="G110" t="str">
        <f t="shared" si="4"/>
        <v>26772334;73669544;Morada.Nova;186329317</v>
      </c>
      <c r="H110" t="s">
        <v>173</v>
      </c>
      <c r="I110">
        <v>26772334</v>
      </c>
      <c r="J110">
        <v>73669544</v>
      </c>
      <c r="K110" t="s">
        <v>182</v>
      </c>
      <c r="L110">
        <v>186329317</v>
      </c>
    </row>
    <row r="111" spans="6:12" hidden="1" x14ac:dyDescent="0.25">
      <c r="F111" t="e">
        <f>VLOOKUP(J111,[1]Sheet!$A:$A,1,0)</f>
        <v>#N/A</v>
      </c>
      <c r="G111" t="str">
        <f t="shared" si="4"/>
        <v>26767252;73667447;Morada.Nova;186329314</v>
      </c>
      <c r="H111" t="s">
        <v>173</v>
      </c>
      <c r="I111">
        <v>26767252</v>
      </c>
      <c r="J111">
        <v>73667447</v>
      </c>
      <c r="K111" t="s">
        <v>182</v>
      </c>
      <c r="L111">
        <v>186329314</v>
      </c>
    </row>
    <row r="112" spans="6:12" hidden="1" x14ac:dyDescent="0.25">
      <c r="F112" t="e">
        <f>VLOOKUP(J112,[1]Sheet!$A:$A,1,0)</f>
        <v>#N/A</v>
      </c>
      <c r="G112" t="str">
        <f t="shared" si="4"/>
        <v>26788418;73682049;Morada.Nova;186329256</v>
      </c>
      <c r="H112" t="s">
        <v>173</v>
      </c>
      <c r="I112">
        <v>26788418</v>
      </c>
      <c r="J112">
        <v>73682049</v>
      </c>
      <c r="K112" t="s">
        <v>182</v>
      </c>
      <c r="L112">
        <v>186329256</v>
      </c>
    </row>
    <row r="113" spans="6:12" hidden="1" x14ac:dyDescent="0.25">
      <c r="F113" t="e">
        <f>VLOOKUP(J113,[1]Sheet!$A:$A,1,0)</f>
        <v>#N/A</v>
      </c>
      <c r="G113" t="str">
        <f t="shared" si="4"/>
        <v>26767253;73667417;Morada.Nova;186329255</v>
      </c>
      <c r="H113" t="s">
        <v>173</v>
      </c>
      <c r="I113">
        <v>26767253</v>
      </c>
      <c r="J113">
        <v>73667417</v>
      </c>
      <c r="K113" t="s">
        <v>182</v>
      </c>
      <c r="L113">
        <v>186329255</v>
      </c>
    </row>
    <row r="114" spans="6:12" hidden="1" x14ac:dyDescent="0.25">
      <c r="F114" t="e">
        <f>VLOOKUP(J114,[1]Sheet!$A:$A,1,0)</f>
        <v>#N/A</v>
      </c>
      <c r="G114" t="str">
        <f t="shared" si="4"/>
        <v>26776075;73673898;Morada.Nova;186329175</v>
      </c>
      <c r="H114" t="s">
        <v>173</v>
      </c>
      <c r="I114">
        <v>26776075</v>
      </c>
      <c r="J114">
        <v>73673898</v>
      </c>
      <c r="K114" t="s">
        <v>182</v>
      </c>
      <c r="L114">
        <v>186329175</v>
      </c>
    </row>
    <row r="115" spans="6:12" hidden="1" x14ac:dyDescent="0.25">
      <c r="F115" t="e">
        <f>VLOOKUP(J115,[1]Sheet!$A:$A,1,0)</f>
        <v>#N/A</v>
      </c>
      <c r="G115" t="str">
        <f t="shared" si="4"/>
        <v>26795002;73686165;Morada.Nova;186329084</v>
      </c>
      <c r="H115" t="s">
        <v>173</v>
      </c>
      <c r="I115">
        <v>26795002</v>
      </c>
      <c r="J115">
        <v>73686165</v>
      </c>
      <c r="K115" t="s">
        <v>182</v>
      </c>
      <c r="L115">
        <v>186329084</v>
      </c>
    </row>
    <row r="116" spans="6:12" hidden="1" x14ac:dyDescent="0.25">
      <c r="F116" t="e">
        <f>VLOOKUP(J116,[1]Sheet!$A:$A,1,0)</f>
        <v>#N/A</v>
      </c>
      <c r="G116" t="str">
        <f t="shared" si="4"/>
        <v>26794285;73685202;Morada.Nova;186329083</v>
      </c>
      <c r="H116" t="s">
        <v>173</v>
      </c>
      <c r="I116">
        <v>26794285</v>
      </c>
      <c r="J116">
        <v>73685202</v>
      </c>
      <c r="K116" t="s">
        <v>182</v>
      </c>
      <c r="L116">
        <v>186329083</v>
      </c>
    </row>
    <row r="117" spans="6:12" hidden="1" x14ac:dyDescent="0.25">
      <c r="F117" t="e">
        <f>VLOOKUP(J117,[1]Sheet!$A:$A,1,0)</f>
        <v>#N/A</v>
      </c>
      <c r="G117" t="str">
        <f t="shared" si="4"/>
        <v>26751727;73653762;Morada.Nova;186329082</v>
      </c>
      <c r="H117" t="s">
        <v>173</v>
      </c>
      <c r="I117">
        <v>26751727</v>
      </c>
      <c r="J117">
        <v>73653762</v>
      </c>
      <c r="K117" t="s">
        <v>182</v>
      </c>
      <c r="L117">
        <v>186329082</v>
      </c>
    </row>
    <row r="118" spans="6:12" hidden="1" x14ac:dyDescent="0.25">
      <c r="F118" t="e">
        <f>VLOOKUP(J118,[1]Sheet!$A:$A,1,0)</f>
        <v>#N/A</v>
      </c>
      <c r="G118" t="str">
        <f t="shared" si="4"/>
        <v>26797135;73687862;Morada.Nova;186329036</v>
      </c>
      <c r="H118" t="s">
        <v>173</v>
      </c>
      <c r="I118">
        <v>26797135</v>
      </c>
      <c r="J118">
        <v>73687862</v>
      </c>
      <c r="K118" t="s">
        <v>182</v>
      </c>
      <c r="L118">
        <v>186329036</v>
      </c>
    </row>
    <row r="119" spans="6:12" hidden="1" x14ac:dyDescent="0.25">
      <c r="F119" t="e">
        <f>VLOOKUP(J119,[1]Sheet!$A:$A,1,0)</f>
        <v>#N/A</v>
      </c>
      <c r="G119" t="str">
        <f t="shared" si="4"/>
        <v>26794456;73685420;Morada.Nova;186328983</v>
      </c>
      <c r="H119" t="s">
        <v>173</v>
      </c>
      <c r="I119">
        <v>26794456</v>
      </c>
      <c r="J119">
        <v>73685420</v>
      </c>
      <c r="K119" t="s">
        <v>182</v>
      </c>
      <c r="L119">
        <v>186328983</v>
      </c>
    </row>
    <row r="120" spans="6:12" hidden="1" x14ac:dyDescent="0.25">
      <c r="F120" t="e">
        <f>VLOOKUP(J120,[1]Sheet!$A:$A,1,0)</f>
        <v>#N/A</v>
      </c>
      <c r="G120" t="str">
        <f t="shared" si="4"/>
        <v>26771382;73668488;Morada.Nova;186328979</v>
      </c>
      <c r="H120" t="s">
        <v>173</v>
      </c>
      <c r="I120">
        <v>26771382</v>
      </c>
      <c r="J120">
        <v>73668488</v>
      </c>
      <c r="K120" t="s">
        <v>182</v>
      </c>
      <c r="L120">
        <v>186328979</v>
      </c>
    </row>
    <row r="121" spans="6:12" hidden="1" x14ac:dyDescent="0.25">
      <c r="F121" t="e">
        <f>VLOOKUP(J121,[1]Sheet!$A:$A,1,0)</f>
        <v>#N/A</v>
      </c>
      <c r="G121" t="str">
        <f t="shared" si="4"/>
        <v>26775262;73672733;Morada.Nova;186213320</v>
      </c>
      <c r="H121" t="s">
        <v>173</v>
      </c>
      <c r="I121">
        <v>26775262</v>
      </c>
      <c r="J121">
        <v>73672733</v>
      </c>
      <c r="K121" t="s">
        <v>182</v>
      </c>
      <c r="L121">
        <v>186213320</v>
      </c>
    </row>
    <row r="122" spans="6:12" hidden="1" x14ac:dyDescent="0.25">
      <c r="F122" t="e">
        <f>VLOOKUP(J122,[1]Sheet!$A:$A,1,0)</f>
        <v>#N/A</v>
      </c>
      <c r="G122" t="str">
        <f t="shared" ref="G122:G123" si="5">_xlfn.CONCAT(I122,H122,J122,H122,K122,H122,L122)</f>
        <v>26804836;73697120;SÃO.JOÃO.JAGUARIBE;186460324</v>
      </c>
      <c r="H122" t="s">
        <v>173</v>
      </c>
      <c r="I122">
        <v>26804836</v>
      </c>
      <c r="J122">
        <v>73697120</v>
      </c>
      <c r="K122" t="s">
        <v>183</v>
      </c>
      <c r="L122">
        <v>186460324</v>
      </c>
    </row>
    <row r="123" spans="6:12" hidden="1" x14ac:dyDescent="0.25">
      <c r="F123" t="e">
        <f>VLOOKUP(J123,[1]Sheet!$A:$A,1,0)</f>
        <v>#N/A</v>
      </c>
      <c r="G123" t="str">
        <f t="shared" si="5"/>
        <v>26978928;73805231;Tabuleiro.do.Norte;187433083</v>
      </c>
      <c r="H123" t="s">
        <v>173</v>
      </c>
      <c r="I123">
        <v>26978928</v>
      </c>
      <c r="J123">
        <v>73805231</v>
      </c>
      <c r="K123" t="s">
        <v>184</v>
      </c>
      <c r="L123">
        <v>187433083</v>
      </c>
    </row>
    <row r="124" spans="6:12" hidden="1" x14ac:dyDescent="0.25">
      <c r="F124" t="e">
        <f>VLOOKUP(J124,[1]Sheet!$A:$A,1,0)</f>
        <v>#N/A</v>
      </c>
      <c r="G124" t="str">
        <f t="shared" ref="G124:G149" si="6">_xlfn.CONCAT(I124,H124,J124,H124,K124,H124,L124)</f>
        <v>26978302;73804287;Tabuleiro.do.Norte;187433082</v>
      </c>
      <c r="H124" t="s">
        <v>173</v>
      </c>
      <c r="I124">
        <v>26978302</v>
      </c>
      <c r="J124">
        <v>73804287</v>
      </c>
      <c r="K124" t="s">
        <v>184</v>
      </c>
      <c r="L124">
        <v>187433082</v>
      </c>
    </row>
    <row r="125" spans="6:12" hidden="1" x14ac:dyDescent="0.25">
      <c r="F125" t="e">
        <f>VLOOKUP(J125,[1]Sheet!$A:$A,1,0)</f>
        <v>#N/A</v>
      </c>
      <c r="G125" t="str">
        <f t="shared" si="6"/>
        <v>26982590;73809503;Tabuleiro.do.Norte;187432908</v>
      </c>
      <c r="H125" t="s">
        <v>173</v>
      </c>
      <c r="I125">
        <v>26982590</v>
      </c>
      <c r="J125">
        <v>73809503</v>
      </c>
      <c r="K125" t="s">
        <v>184</v>
      </c>
      <c r="L125">
        <v>187432908</v>
      </c>
    </row>
    <row r="126" spans="6:12" hidden="1" x14ac:dyDescent="0.25">
      <c r="F126" t="e">
        <f>VLOOKUP(J126,[1]Sheet!$A:$A,1,0)</f>
        <v>#N/A</v>
      </c>
      <c r="G126" t="str">
        <f t="shared" si="6"/>
        <v>26989608;73814513;Tabuleiro.do.Norte;187432889</v>
      </c>
      <c r="H126" t="s">
        <v>173</v>
      </c>
      <c r="I126">
        <v>26989608</v>
      </c>
      <c r="J126">
        <v>73814513</v>
      </c>
      <c r="K126" t="s">
        <v>184</v>
      </c>
      <c r="L126">
        <v>187432889</v>
      </c>
    </row>
    <row r="127" spans="6:12" hidden="1" x14ac:dyDescent="0.25">
      <c r="F127" t="e">
        <f>VLOOKUP(J127,[1]Sheet!$A:$A,1,0)</f>
        <v>#N/A</v>
      </c>
      <c r="G127" t="str">
        <f t="shared" si="6"/>
        <v>26939020;73775400;Tabuleiro.do.Norte;187204470</v>
      </c>
      <c r="H127" t="s">
        <v>173</v>
      </c>
      <c r="I127">
        <v>26939020</v>
      </c>
      <c r="J127">
        <v>73775400</v>
      </c>
      <c r="K127" t="s">
        <v>184</v>
      </c>
      <c r="L127">
        <v>187204470</v>
      </c>
    </row>
    <row r="128" spans="6:12" hidden="1" x14ac:dyDescent="0.25">
      <c r="F128" t="e">
        <f>VLOOKUP(J128,[1]Sheet!$A:$A,1,0)</f>
        <v>#N/A</v>
      </c>
      <c r="G128" t="str">
        <f t="shared" si="6"/>
        <v>26926472;73768068;Tabuleiro.do.Norte;187091835</v>
      </c>
      <c r="H128" t="s">
        <v>173</v>
      </c>
      <c r="I128">
        <v>26926472</v>
      </c>
      <c r="J128">
        <v>73768068</v>
      </c>
      <c r="K128" t="s">
        <v>184</v>
      </c>
      <c r="L128">
        <v>187091835</v>
      </c>
    </row>
    <row r="129" spans="6:12" hidden="1" x14ac:dyDescent="0.25">
      <c r="F129" t="e">
        <f>VLOOKUP(J129,[1]Sheet!$A:$A,1,0)</f>
        <v>#N/A</v>
      </c>
      <c r="G129" t="str">
        <f t="shared" si="6"/>
        <v>26912873;73761906;Tabuleiro.do.Norte;187091834</v>
      </c>
      <c r="H129" t="s">
        <v>173</v>
      </c>
      <c r="I129">
        <v>26912873</v>
      </c>
      <c r="J129">
        <v>73761906</v>
      </c>
      <c r="K129" t="s">
        <v>184</v>
      </c>
      <c r="L129">
        <v>187091834</v>
      </c>
    </row>
    <row r="130" spans="6:12" hidden="1" x14ac:dyDescent="0.25">
      <c r="F130" t="e">
        <f>VLOOKUP(J130,[1]Sheet!$A:$A,1,0)</f>
        <v>#N/A</v>
      </c>
      <c r="G130" t="str">
        <f t="shared" si="6"/>
        <v>26872320;73739769;Tabuleiro.do.Norte;186955417</v>
      </c>
      <c r="H130" t="s">
        <v>173</v>
      </c>
      <c r="I130">
        <v>26872320</v>
      </c>
      <c r="J130">
        <v>73739769</v>
      </c>
      <c r="K130" t="s">
        <v>184</v>
      </c>
      <c r="L130">
        <v>186955417</v>
      </c>
    </row>
    <row r="131" spans="6:12" hidden="1" x14ac:dyDescent="0.25">
      <c r="F131" t="e">
        <f>VLOOKUP(J131,[1]Sheet!$A:$A,1,0)</f>
        <v>#N/A</v>
      </c>
      <c r="G131" t="str">
        <f t="shared" si="6"/>
        <v>26844683;73720402;Tabuleiro.do.Norte;186955416</v>
      </c>
      <c r="H131" t="s">
        <v>173</v>
      </c>
      <c r="I131">
        <v>26844683</v>
      </c>
      <c r="J131">
        <v>73720402</v>
      </c>
      <c r="K131" t="s">
        <v>184</v>
      </c>
      <c r="L131">
        <v>186955416</v>
      </c>
    </row>
    <row r="132" spans="6:12" hidden="1" x14ac:dyDescent="0.25">
      <c r="F132" t="e">
        <f>VLOOKUP(J132,[1]Sheet!$A:$A,1,0)</f>
        <v>#N/A</v>
      </c>
      <c r="G132" t="str">
        <f t="shared" si="6"/>
        <v>26895377;73754401;Tabuleiro.do.Norte;186955246</v>
      </c>
      <c r="H132" t="s">
        <v>173</v>
      </c>
      <c r="I132">
        <v>26895377</v>
      </c>
      <c r="J132">
        <v>73754401</v>
      </c>
      <c r="K132" t="s">
        <v>184</v>
      </c>
      <c r="L132">
        <v>186955246</v>
      </c>
    </row>
    <row r="133" spans="6:12" hidden="1" x14ac:dyDescent="0.25">
      <c r="F133" t="e">
        <f>VLOOKUP(J133,[1]Sheet!$A:$A,1,0)</f>
        <v>#N/A</v>
      </c>
      <c r="G133" t="str">
        <f t="shared" si="6"/>
        <v>26900225;73756192;Tabuleiro.do.Norte;186955203</v>
      </c>
      <c r="H133" t="s">
        <v>173</v>
      </c>
      <c r="I133">
        <v>26900225</v>
      </c>
      <c r="J133">
        <v>73756192</v>
      </c>
      <c r="K133" t="s">
        <v>184</v>
      </c>
      <c r="L133">
        <v>186955203</v>
      </c>
    </row>
    <row r="134" spans="6:12" hidden="1" x14ac:dyDescent="0.25">
      <c r="F134" t="e">
        <f>VLOOKUP(J134,[1]Sheet!$A:$A,1,0)</f>
        <v>#N/A</v>
      </c>
      <c r="G134" t="str">
        <f t="shared" si="6"/>
        <v>26900646;73756514;Tabuleiro.do.Norte;186955092</v>
      </c>
      <c r="H134" t="s">
        <v>173</v>
      </c>
      <c r="I134">
        <v>26900646</v>
      </c>
      <c r="J134">
        <v>73756514</v>
      </c>
      <c r="K134" t="s">
        <v>184</v>
      </c>
      <c r="L134">
        <v>186955092</v>
      </c>
    </row>
    <row r="135" spans="6:12" hidden="1" x14ac:dyDescent="0.25">
      <c r="F135" t="e">
        <f>VLOOKUP(J135,[1]Sheet!$A:$A,1,0)</f>
        <v>#N/A</v>
      </c>
      <c r="G135" t="str">
        <f t="shared" si="6"/>
        <v>26878668;73743980;Tabuleiro.do.Norte;186955082</v>
      </c>
      <c r="H135" t="s">
        <v>173</v>
      </c>
      <c r="I135">
        <v>26878668</v>
      </c>
      <c r="J135">
        <v>73743980</v>
      </c>
      <c r="K135" t="s">
        <v>184</v>
      </c>
      <c r="L135">
        <v>186955082</v>
      </c>
    </row>
    <row r="136" spans="6:12" hidden="1" x14ac:dyDescent="0.25">
      <c r="F136" t="e">
        <f>VLOOKUP(J136,[1]Sheet!$A:$A,1,0)</f>
        <v>#N/A</v>
      </c>
      <c r="G136" t="str">
        <f t="shared" si="6"/>
        <v>26889733;73749700;Tabuleiro.do.Norte;186954834</v>
      </c>
      <c r="H136" t="s">
        <v>173</v>
      </c>
      <c r="I136">
        <v>26889733</v>
      </c>
      <c r="J136">
        <v>73749700</v>
      </c>
      <c r="K136" t="s">
        <v>184</v>
      </c>
      <c r="L136">
        <v>186954834</v>
      </c>
    </row>
    <row r="137" spans="6:12" hidden="1" x14ac:dyDescent="0.25">
      <c r="F137" t="e">
        <f>VLOOKUP(J137,[1]Sheet!$A:$A,1,0)</f>
        <v>#N/A</v>
      </c>
      <c r="G137" t="str">
        <f t="shared" si="6"/>
        <v>26860937;73730851;Tabuleiro.do.Norte;186827994</v>
      </c>
      <c r="H137" t="s">
        <v>173</v>
      </c>
      <c r="I137">
        <v>26860937</v>
      </c>
      <c r="J137">
        <v>73730851</v>
      </c>
      <c r="K137" t="s">
        <v>184</v>
      </c>
      <c r="L137">
        <v>186827994</v>
      </c>
    </row>
    <row r="138" spans="6:12" hidden="1" x14ac:dyDescent="0.25">
      <c r="F138" t="e">
        <f>VLOOKUP(J138,[1]Sheet!$A:$A,1,0)</f>
        <v>#N/A</v>
      </c>
      <c r="G138" t="str">
        <f t="shared" si="6"/>
        <v>26879407;73744814;Tabuleiro.do.Norte;186827457</v>
      </c>
      <c r="H138" t="s">
        <v>173</v>
      </c>
      <c r="I138">
        <v>26879407</v>
      </c>
      <c r="J138">
        <v>73744814</v>
      </c>
      <c r="K138" t="s">
        <v>184</v>
      </c>
      <c r="L138">
        <v>186827457</v>
      </c>
    </row>
    <row r="139" spans="6:12" x14ac:dyDescent="0.25">
      <c r="F139">
        <f>VLOOKUP(J139,[1]Sheet!$A:$A,1,0)</f>
        <v>73695909</v>
      </c>
      <c r="G139" t="str">
        <f t="shared" si="6"/>
        <v>26803821;73695909;Tabuleiro.do.Norte;186460522</v>
      </c>
      <c r="H139" t="s">
        <v>173</v>
      </c>
      <c r="I139">
        <v>26803821</v>
      </c>
      <c r="J139">
        <v>73695909</v>
      </c>
      <c r="K139" t="s">
        <v>184</v>
      </c>
      <c r="L139">
        <v>186460522</v>
      </c>
    </row>
    <row r="140" spans="6:12" hidden="1" x14ac:dyDescent="0.25">
      <c r="F140" t="e">
        <f>VLOOKUP(J140,[1]Sheet!$A:$A,1,0)</f>
        <v>#N/A</v>
      </c>
      <c r="G140" t="str">
        <f t="shared" si="6"/>
        <v>26815257;73701441;Tabuleiro.do.Norte;186460502</v>
      </c>
      <c r="H140" t="s">
        <v>173</v>
      </c>
      <c r="I140">
        <v>26815257</v>
      </c>
      <c r="J140">
        <v>73701441</v>
      </c>
      <c r="K140" t="s">
        <v>184</v>
      </c>
      <c r="L140">
        <v>186460502</v>
      </c>
    </row>
    <row r="141" spans="6:12" hidden="1" x14ac:dyDescent="0.25">
      <c r="F141" t="e">
        <f>VLOOKUP(J141,[1]Sheet!$A:$A,1,0)</f>
        <v>#N/A</v>
      </c>
      <c r="G141" t="str">
        <f t="shared" si="6"/>
        <v>26813540;73700761;Tabuleiro.do.Norte;186460501</v>
      </c>
      <c r="H141" t="s">
        <v>173</v>
      </c>
      <c r="I141">
        <v>26813540</v>
      </c>
      <c r="J141">
        <v>73700761</v>
      </c>
      <c r="K141" t="s">
        <v>184</v>
      </c>
      <c r="L141">
        <v>186460501</v>
      </c>
    </row>
    <row r="142" spans="6:12" hidden="1" x14ac:dyDescent="0.25">
      <c r="F142" t="e">
        <f>VLOOKUP(J142,[1]Sheet!$A:$A,1,0)</f>
        <v>#N/A</v>
      </c>
      <c r="G142" t="str">
        <f t="shared" si="6"/>
        <v>26804796;73697033;Tabuleiro.do.Norte;186460500</v>
      </c>
      <c r="H142" t="s">
        <v>173</v>
      </c>
      <c r="I142">
        <v>26804796</v>
      </c>
      <c r="J142">
        <v>73697033</v>
      </c>
      <c r="K142" t="s">
        <v>184</v>
      </c>
      <c r="L142">
        <v>186460500</v>
      </c>
    </row>
    <row r="143" spans="6:12" hidden="1" x14ac:dyDescent="0.25">
      <c r="F143" t="e">
        <f>VLOOKUP(J143,[1]Sheet!$A:$A,1,0)</f>
        <v>#N/A</v>
      </c>
      <c r="G143" t="str">
        <f t="shared" si="6"/>
        <v>26786712;73681383;Tabuleiro.do.Norte;186329470</v>
      </c>
      <c r="H143" t="s">
        <v>173</v>
      </c>
      <c r="I143">
        <v>26786712</v>
      </c>
      <c r="J143">
        <v>73681383</v>
      </c>
      <c r="K143" t="s">
        <v>184</v>
      </c>
      <c r="L143">
        <v>186329470</v>
      </c>
    </row>
    <row r="144" spans="6:12" hidden="1" x14ac:dyDescent="0.25">
      <c r="F144" t="e">
        <f>VLOOKUP(J144,[1]Sheet!$A:$A,1,0)</f>
        <v>#N/A</v>
      </c>
      <c r="G144" t="str">
        <f t="shared" si="6"/>
        <v>26776197;73673931;Tabuleiro.do.Norte;186329468</v>
      </c>
      <c r="H144" t="s">
        <v>173</v>
      </c>
      <c r="I144">
        <v>26776197</v>
      </c>
      <c r="J144">
        <v>73673931</v>
      </c>
      <c r="K144" t="s">
        <v>184</v>
      </c>
      <c r="L144">
        <v>186329468</v>
      </c>
    </row>
    <row r="145" spans="6:12" hidden="1" x14ac:dyDescent="0.25">
      <c r="F145" t="e">
        <f>VLOOKUP(J145,[1]Sheet!$A:$A,1,0)</f>
        <v>#N/A</v>
      </c>
      <c r="G145" t="str">
        <f t="shared" si="6"/>
        <v>26795367;73686720;Tabuleiro.do.Norte;186329311</v>
      </c>
      <c r="H145" t="s">
        <v>173</v>
      </c>
      <c r="I145">
        <v>26795367</v>
      </c>
      <c r="J145">
        <v>73686720</v>
      </c>
      <c r="K145" t="s">
        <v>184</v>
      </c>
      <c r="L145">
        <v>186329311</v>
      </c>
    </row>
    <row r="146" spans="6:12" hidden="1" x14ac:dyDescent="0.25">
      <c r="F146" t="e">
        <f>VLOOKUP(J146,[1]Sheet!$A:$A,1,0)</f>
        <v>#N/A</v>
      </c>
      <c r="G146" t="str">
        <f t="shared" si="6"/>
        <v>26771168;73668319;Tabuleiro.do.Norte;186329168</v>
      </c>
      <c r="H146" t="s">
        <v>173</v>
      </c>
      <c r="I146">
        <v>26771168</v>
      </c>
      <c r="J146">
        <v>73668319</v>
      </c>
      <c r="K146" t="s">
        <v>184</v>
      </c>
      <c r="L146">
        <v>186329168</v>
      </c>
    </row>
    <row r="147" spans="6:12" hidden="1" x14ac:dyDescent="0.25">
      <c r="F147" t="e">
        <f>VLOOKUP(J147,[1]Sheet!$A:$A,1,0)</f>
        <v>#N/A</v>
      </c>
      <c r="G147" t="str">
        <f t="shared" si="6"/>
        <v>26777306;73674308;Tabuleiro.do.Norte;186329033</v>
      </c>
      <c r="H147" t="s">
        <v>173</v>
      </c>
      <c r="I147">
        <v>26777306</v>
      </c>
      <c r="J147">
        <v>73674308</v>
      </c>
      <c r="K147" t="s">
        <v>184</v>
      </c>
      <c r="L147">
        <v>186329033</v>
      </c>
    </row>
    <row r="148" spans="6:12" hidden="1" x14ac:dyDescent="0.25">
      <c r="F148" t="e">
        <f>VLOOKUP(J148,[1]Sheet!$A:$A,1,0)</f>
        <v>#N/A</v>
      </c>
      <c r="G148" t="str">
        <f t="shared" si="6"/>
        <v>26776619;73674085;Tabuleiro.do.Norte;186329032</v>
      </c>
      <c r="H148" t="s">
        <v>173</v>
      </c>
      <c r="I148">
        <v>26776619</v>
      </c>
      <c r="J148">
        <v>73674085</v>
      </c>
      <c r="K148" t="s">
        <v>184</v>
      </c>
      <c r="L148">
        <v>186329032</v>
      </c>
    </row>
    <row r="149" spans="6:12" hidden="1" x14ac:dyDescent="0.25">
      <c r="F149" t="e">
        <f>VLOOKUP(J149,[1]Sheet!$A:$A,1,0)</f>
        <v>#N/A</v>
      </c>
      <c r="G149" t="str">
        <f t="shared" si="6"/>
        <v>26774697;73671682;Tabuleiro.do.Norte;186329031</v>
      </c>
      <c r="H149" t="s">
        <v>173</v>
      </c>
      <c r="I149">
        <v>26774697</v>
      </c>
      <c r="J149">
        <v>73671682</v>
      </c>
      <c r="K149" t="s">
        <v>184</v>
      </c>
      <c r="L149">
        <v>186329031</v>
      </c>
    </row>
  </sheetData>
  <autoFilter ref="F1:L149" xr:uid="{00000000-0001-0000-0100-000000000000}">
    <filterColumn colId="0">
      <filters>
        <filter val="73685274"/>
        <filter val="73695909"/>
        <filter val="73728526"/>
        <filter val="73767507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consulta_servicos_BRUNO_20-09-2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Bruno Fraga</dc:creator>
  <cp:lastModifiedBy>João Bruno Fraga</cp:lastModifiedBy>
  <dcterms:created xsi:type="dcterms:W3CDTF">2023-09-20T10:55:27Z</dcterms:created>
  <dcterms:modified xsi:type="dcterms:W3CDTF">2023-09-28T12:31:59Z</dcterms:modified>
</cp:coreProperties>
</file>