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oblanco/Desktop/UTP/Ciclo 3/U1/"/>
    </mc:Choice>
  </mc:AlternateContent>
  <xr:revisionPtr revIDLastSave="0" documentId="8_{57BC592F-448E-2644-B66C-F2BF0DB28C7F}" xr6:coauthVersionLast="47" xr6:coauthVersionMax="47" xr10:uidLastSave="{00000000-0000-0000-0000-000000000000}"/>
  <bookViews>
    <workbookView xWindow="0" yWindow="460" windowWidth="28800" windowHeight="12720" xr2:uid="{D13067E4-98AA-4D02-BD79-AE235663521A}"/>
  </bookViews>
  <sheets>
    <sheet name="Release Plan" sheetId="1" r:id="rId1"/>
    <sheet name="Product Backlog" sheetId="2" r:id="rId2"/>
  </sheets>
  <externalReferences>
    <externalReference r:id="rId3"/>
  </externalReferences>
  <definedNames>
    <definedName name="_xlnm.Print_Area" localSheetId="1">'Product Backlog'!$A:$H</definedName>
    <definedName name="AverageSpeedLastEight">OFFSET('[1]PB Burndown'!$P$27,1,0,'[1]PB Burndown'!$G$3,1)</definedName>
    <definedName name="AverageSpeedRealized">OFFSET('[1]PB Burndown'!$O$27,1,0,'[1]PB Burndown'!$G$3,1)</definedName>
    <definedName name="AverageSpeedWorstThree">OFFSET('[1]PB Burndown'!$Q$27,1,0,'[1]PB Burndown'!$G$3,1)</definedName>
    <definedName name="ColBottomCurrentScope">OFFSET('[1]PB Burndown'!$I$27,1,0,'[1]PB Burndown'!$G$3,1)</definedName>
    <definedName name="ColTopRemainingWork">OFFSET('[1]PB Burndown'!$F$27,1,0,'[1]PB Burndown'!$G$3,1)</definedName>
    <definedName name="DoneDays">#REF!</definedName>
    <definedName name="ImplementationDays">#REF!</definedName>
    <definedName name="LastEight">IF('[1]PB Burndown'!$G$4&gt;8,OFFSET('[1]PB Burndown'!$D$27,'[1]PB Burndown'!$G$4-7,0,8,1),OFFSET('[1]PB Burndown'!$D$27,1,0,'[1]PB Burndown'!$G$4-1,1))</definedName>
    <definedName name="LastPlanned">IF(OFFSET('[1]PB Burndown'!$B$27,1,0,1,1)="",1,OFFSET('[1]PB Burndown'!$B$27,'[1]PB Burndown'!$G$3,0,1,1))</definedName>
    <definedName name="LastRealized">IF(OFFSET('[1]PB Burndown'!$D$27,1,0,1,1)="",1,OFFSET('[1]PB Burndown'!$D$27,'[1]PB Burndown'!$G$3,0,1,1))</definedName>
    <definedName name="PBCurrentBottom">OFFSET('[1]PB Burndown'!$N$27,1,0,'[1]PB Burndown'!$G$9,1)</definedName>
    <definedName name="PBTrend">OFFSET('[1]PB Burndown'!$M$27,1,0,'[1]PB Burndown'!$G$9,1)</definedName>
    <definedName name="PlannedSpeed">OFFSET('[1]PB Burndown'!$C$27,1,0,'[1]PB Burndown'!$G$3,1)</definedName>
    <definedName name="ProductBacklog">'Product Backlog'!$A$4:$H$139</definedName>
    <definedName name="RealizedSpeed">OFFSET('[1]PB Burndown'!$D$27,1,0,'[1]PB Burndown'!$G$3,1)</definedName>
    <definedName name="Sprint">'Product Backlog'!$E$5:$E$139</definedName>
    <definedName name="SprintCount">'[1]PB Burndown'!$G$3</definedName>
    <definedName name="SprintsInTrend">'[1]PB Burndown'!$G$6</definedName>
    <definedName name="SprintTasks">#REF!</definedName>
    <definedName name="Status">'Product Backlog'!$C$5:$C$139</definedName>
    <definedName name="StoryName">'Product Backlog'!$B$5:$B$139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'[1]PB Burndown'!$G$5</definedName>
    <definedName name="TrendSprintCount">'[1]PB Burndown'!$G$4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B5" i="1"/>
  <c r="K21" i="1"/>
  <c r="K22" i="1"/>
  <c r="B19" i="1"/>
  <c r="B20" i="1"/>
  <c r="B21" i="1"/>
  <c r="B22" i="1"/>
  <c r="D22" i="1"/>
  <c r="K16" i="1"/>
  <c r="B17" i="1"/>
  <c r="B18" i="1"/>
  <c r="F32" i="1"/>
  <c r="B23" i="1"/>
  <c r="A23" i="1"/>
  <c r="E23" i="1"/>
  <c r="B24" i="1"/>
  <c r="A24" i="1"/>
  <c r="E24" i="1"/>
  <c r="B25" i="1"/>
  <c r="A25" i="1"/>
  <c r="E25" i="1"/>
  <c r="B26" i="1"/>
  <c r="A26" i="1"/>
  <c r="E26" i="1"/>
  <c r="B27" i="1"/>
  <c r="A27" i="1"/>
  <c r="E27" i="1"/>
  <c r="B28" i="1"/>
  <c r="A28" i="1"/>
  <c r="E28" i="1"/>
  <c r="B29" i="1"/>
  <c r="A29" i="1"/>
  <c r="E29" i="1"/>
  <c r="B30" i="1"/>
  <c r="A30" i="1"/>
  <c r="E30" i="1"/>
  <c r="E32" i="1"/>
  <c r="E31" i="1"/>
  <c r="G23" i="1"/>
  <c r="G24" i="1"/>
  <c r="G25" i="1"/>
  <c r="G26" i="1"/>
  <c r="G27" i="1"/>
  <c r="G28" i="1"/>
  <c r="G29" i="1"/>
  <c r="G30" i="1"/>
  <c r="D30" i="1"/>
  <c r="D29" i="1"/>
  <c r="D28" i="1"/>
  <c r="D27" i="1"/>
  <c r="D26" i="1"/>
  <c r="D25" i="1"/>
  <c r="D24" i="1"/>
  <c r="D23" i="1"/>
  <c r="D21" i="1"/>
  <c r="K20" i="1"/>
  <c r="D20" i="1"/>
  <c r="K19" i="1"/>
  <c r="D19" i="1"/>
  <c r="K18" i="1"/>
  <c r="D18" i="1"/>
  <c r="K17" i="1"/>
  <c r="D17" i="1"/>
  <c r="D16" i="1"/>
  <c r="E10" i="1"/>
  <c r="C10" i="1"/>
  <c r="D10" i="1"/>
  <c r="E9" i="1"/>
  <c r="C9" i="1"/>
  <c r="D9" i="1"/>
  <c r="E8" i="1"/>
  <c r="B8" i="1"/>
  <c r="C8" i="1"/>
  <c r="D8" i="1"/>
  <c r="E7" i="1"/>
  <c r="C7" i="1"/>
  <c r="D7" i="1"/>
  <c r="F6" i="1"/>
  <c r="E6" i="1"/>
  <c r="B4" i="1"/>
  <c r="C5" i="1"/>
  <c r="B6" i="1"/>
  <c r="C6" i="1"/>
  <c r="D6" i="1"/>
  <c r="F5" i="1"/>
  <c r="E5" i="1"/>
  <c r="J5" i="1"/>
  <c r="D5" i="1"/>
  <c r="F4" i="1"/>
  <c r="E4" i="1"/>
  <c r="J4" i="1"/>
  <c r="D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4" authorId="0" shapeId="0" xr:uid="{A24E0DF2-DA92-4EF4-A1B9-A01EEBCCBE57}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C4" authorId="0" shapeId="0" xr:uid="{C2E0DD1B-A882-4356-94C8-F5259BAD3DA5}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4" authorId="0" shapeId="0" xr:uid="{1ED499EE-BF0B-4981-A083-A08BAE70123D}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E4" authorId="0" shapeId="0" xr:uid="{576989FF-EBBA-4175-97C0-34AE3FF94292}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4" authorId="0" shapeId="0" xr:uid="{3EE651FB-61DA-4F31-B95C-1679612297D7}">
      <text>
        <r>
          <rPr>
            <sz val="8"/>
            <color indexed="81"/>
            <rFont val="Tahoma"/>
            <family val="2"/>
          </rPr>
          <t>You may assign priorities to the stories, but keep in mind that priority does not always equal implementation order.</t>
        </r>
      </text>
    </comment>
  </commentList>
</comments>
</file>

<file path=xl/sharedStrings.xml><?xml version="1.0" encoding="utf-8"?>
<sst xmlns="http://schemas.openxmlformats.org/spreadsheetml/2006/main" count="102" uniqueCount="63">
  <si>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</si>
  <si>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</si>
  <si>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</si>
  <si>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</si>
  <si>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</si>
  <si>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</si>
  <si>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</si>
  <si>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</si>
  <si>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</si>
  <si>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</si>
  <si>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</si>
  <si>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</si>
  <si>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Lograr transacciones de datos</t>
  </si>
  <si>
    <t>Planned</t>
  </si>
  <si>
    <t>Sprint Plan</t>
  </si>
  <si>
    <t>Sprint</t>
  </si>
  <si>
    <t>Increment</t>
  </si>
  <si>
    <t>% Error estimación</t>
  </si>
  <si>
    <t>Unallocated stories</t>
  </si>
  <si>
    <t>Total Size</t>
  </si>
  <si>
    <t>Product Backlog</t>
  </si>
  <si>
    <t xml:space="preserve"> 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</si>
  <si>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</si>
  <si>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</si>
  <si>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</si>
  <si>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</si>
  <si>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</si>
  <si>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</si>
  <si>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</si>
  <si>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Crear nueva opción en la cinta de opciones de Excel</t>
  </si>
  <si>
    <t>Done</t>
  </si>
  <si>
    <t>Desarrollo</t>
  </si>
  <si>
    <t>Se incluyó un (1) punto en la tarea 2 del Sp1. No hubo impacto por el cambio</t>
  </si>
  <si>
    <t>Sin Impacto</t>
  </si>
  <si>
    <t>Cargar datos en un archivo Excel desde la tabla worklog de base de datos de Jira</t>
  </si>
  <si>
    <t>Se realizó una revisión de la estimación y se aumentó de 8 a 21 puntos</t>
  </si>
  <si>
    <t>La diferencia de esfuerzo entre lo estimado y el esfuerzo realizado se debió al cambio de lenguaje de C# a VB. Este esfuerzo no se encontraba estimado.</t>
  </si>
  <si>
    <t>Cargar datos usando el query MMA</t>
  </si>
  <si>
    <t>Se realizó una revisión de la estimación y se aumentó de 20 a 16 puntos</t>
  </si>
  <si>
    <t>Cambio de esfuerzo al hacer revisión de las tareas a ejecutar durante el desarrollo de la historia teniendo en cuenta el avance realizado en la HU_2</t>
  </si>
  <si>
    <t>Cargar datos filtrados por Usuario</t>
  </si>
  <si>
    <t>Se realizó el Sprint según lo esperado en la planeación</t>
  </si>
  <si>
    <t>Cargar datos filtrados por usuario y semana</t>
  </si>
  <si>
    <t>Se incluyó un (1) punto en la tarea 2 de la HU_5. No hubo impacto por el cambio</t>
  </si>
  <si>
    <t>Cargar datos filtrados por proyecto y semana</t>
  </si>
  <si>
    <t>Se realizó según la planeación</t>
  </si>
  <si>
    <t>Cargar datos filtrados por proyecto y mes</t>
  </si>
  <si>
    <t>Realizar plan de pruebas de usuario, ejecución de pruebas y documentación</t>
  </si>
  <si>
    <t>Ongoing</t>
  </si>
  <si>
    <t>Proyecto</t>
  </si>
  <si>
    <t>Realizar página TG y correcciones</t>
  </si>
  <si>
    <t>Académica</t>
  </si>
  <si>
    <t>Correcciones y finalización Memoria TG</t>
  </si>
  <si>
    <t>Actualizar datos desde Excel a Jira</t>
  </si>
  <si>
    <t>Removed</t>
  </si>
  <si>
    <t>Se elimina al verificar la no viabilidad de la implementación</t>
  </si>
  <si>
    <t>Product Backlook priorizado</t>
  </si>
  <si>
    <t>Repositorio (GitHub) donde integrarán el trabajo</t>
  </si>
  <si>
    <t>Gestión de configuración</t>
  </si>
  <si>
    <t>Historias de usuario a desarrollar en el Sprint 1</t>
  </si>
  <si>
    <t>Archivo Documentación de software (Ubicado en la carpeta - Documentacion IEEE diseño manuales - Semana_1)</t>
  </si>
  <si>
    <t>UML Casos de Uso</t>
  </si>
  <si>
    <t>Mockups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</si>
</sst>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240A]dddd\,\ dd&quot; de &quot;mmmm&quot; de &quot;yyyy;@"/>
    <numFmt numFmtId="165" formatCode="d\.m\.yyyy;@"/>
  </numFmts>
  <fonts count="8" x14ac:knownFonts="1">
    <font>
      <sz val="10"/>
      <name val="Arial"/>
    </font>
    <font>
      <sz val="10"/>
      <name val="Arial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/>
    <xf numFmtId="165" fontId="0" fillId="0" borderId="1" xfId="0" applyNumberFormat="1" applyBorder="1" applyAlignment="1">
      <alignment horizontal="center"/>
    </xf>
    <xf numFmtId="0" fontId="4" fillId="0" borderId="1" xfId="0" applyFont="1" applyBorder="1"/>
    <xf numFmtId="9" fontId="0" fillId="0" borderId="1" xfId="1" applyFont="1" applyBorder="1"/>
    <xf numFmtId="0" fontId="0" fillId="2" borderId="2" xfId="0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 applyAlignment="1">
      <alignment horizontal="center"/>
    </xf>
    <xf numFmtId="165" fontId="0" fillId="2" borderId="7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7" xfId="0" applyBorder="1"/>
    <xf numFmtId="165" fontId="0" fillId="0" borderId="7" xfId="0" applyNumberForma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5" fillId="0" borderId="0" xfId="0" applyFont="1"/>
    <xf numFmtId="0" fontId="0" fillId="0" borderId="1" xfId="0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left"/>
    </xf>
    <xf numFmtId="14" fontId="0" fillId="2" borderId="0" xfId="0" applyNumberForma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3" fillId="0" borderId="10" xfId="0" applyFont="1" applyBorder="1" applyAlignment="1">
      <alignment horizontal="right"/>
    </xf>
    <xf numFmtId="0" fontId="0" fillId="2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horizontal="center" vertical="top"/>
    </xf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vertical="top" wrapText="1"/>
    </xf>
    <xf numFmtId="17" fontId="0" fillId="0" borderId="0" xfId="0" applyNumberFormat="1" applyAlignment="1">
      <alignment vertical="top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vertical="top"/>
    </xf>
    <xf numFmtId="17" fontId="0" fillId="0" borderId="0" xfId="0" applyNumberFormat="1" applyAlignment="1">
      <alignment vertical="top" wrapText="1"/>
    </xf>
  </cellXfs>
  <cellStyles count="2">
    <cellStyle name="Normal" xfId="0" builtinId="0"/>
    <cellStyle name="Porcentaje" xfId="1" builtinId="5"/>
  </cellStyles>
  <dxfs count="40"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panamericanaeduco-my.sharepoint.com/personal/lmolero_ucompensar_edu_co/Documents/DOCENCIA/ANALISIS%20Y%20DISE&#209;O%20DE%20SOLUCIONES%20DE%20SOFTWARE%20VERTICAL%20ORIENTADO%20A%20OBJETO/2.-%20CONTENIDO/PRODUCT%20BACKLOG%20SPRI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 Plan"/>
      <sheetName val="Product Backlog"/>
      <sheetName val="PB Burndown"/>
      <sheetName val="Sp1"/>
      <sheetName val="Sp2"/>
      <sheetName val="Sp3"/>
      <sheetName val="Sp4"/>
      <sheetName val="Task Slips"/>
      <sheetName val="Task Slip 1"/>
      <sheetName val="Task Slip 2"/>
      <sheetName val="Task Slip 3"/>
      <sheetName val="Task Slip 4"/>
      <sheetName val="Document Facts"/>
      <sheetName val="Sprints Schedule"/>
    </sheetNames>
    <sheetDataSet>
      <sheetData sheetId="0"/>
      <sheetData sheetId="1">
        <row r="5">
          <cell r="C5" t="str">
            <v>Done</v>
          </cell>
          <cell r="D5">
            <v>3</v>
          </cell>
          <cell r="E5">
            <v>1</v>
          </cell>
        </row>
        <row r="6">
          <cell r="C6" t="str">
            <v>Done</v>
          </cell>
          <cell r="D6">
            <v>8</v>
          </cell>
          <cell r="E6">
            <v>2</v>
          </cell>
        </row>
        <row r="7">
          <cell r="C7" t="str">
            <v>Done</v>
          </cell>
          <cell r="D7">
            <v>20</v>
          </cell>
          <cell r="E7">
            <v>2</v>
          </cell>
        </row>
        <row r="8">
          <cell r="C8" t="str">
            <v>Done</v>
          </cell>
          <cell r="D8">
            <v>13</v>
          </cell>
          <cell r="E8">
            <v>3</v>
          </cell>
        </row>
        <row r="9">
          <cell r="C9" t="str">
            <v>Done</v>
          </cell>
          <cell r="D9">
            <v>13</v>
          </cell>
          <cell r="E9">
            <v>3</v>
          </cell>
        </row>
        <row r="10">
          <cell r="C10" t="str">
            <v>Done</v>
          </cell>
          <cell r="D10">
            <v>13</v>
          </cell>
          <cell r="E10">
            <v>4</v>
          </cell>
        </row>
        <row r="11">
          <cell r="C11" t="str">
            <v>Done</v>
          </cell>
          <cell r="D11">
            <v>13</v>
          </cell>
          <cell r="E11">
            <v>4</v>
          </cell>
        </row>
        <row r="12">
          <cell r="C12" t="str">
            <v>Ongoing</v>
          </cell>
          <cell r="D12">
            <v>8</v>
          </cell>
          <cell r="E12">
            <v>6</v>
          </cell>
        </row>
        <row r="13">
          <cell r="C13" t="str">
            <v>Ongoing</v>
          </cell>
          <cell r="D13">
            <v>8</v>
          </cell>
          <cell r="E13">
            <v>6</v>
          </cell>
        </row>
        <row r="14">
          <cell r="C14" t="str">
            <v>Planned</v>
          </cell>
          <cell r="D14">
            <v>10</v>
          </cell>
          <cell r="E14">
            <v>7</v>
          </cell>
        </row>
        <row r="15">
          <cell r="C15" t="str">
            <v>Removed</v>
          </cell>
          <cell r="D15">
            <v>20</v>
          </cell>
        </row>
      </sheetData>
      <sheetData sheetId="2">
        <row r="3">
          <cell r="G3">
            <v>4</v>
          </cell>
        </row>
        <row r="4">
          <cell r="G4">
            <v>5</v>
          </cell>
        </row>
        <row r="5">
          <cell r="G5">
            <v>2</v>
          </cell>
        </row>
        <row r="6">
          <cell r="G6">
            <v>3</v>
          </cell>
        </row>
        <row r="9">
          <cell r="G9">
            <v>5</v>
          </cell>
        </row>
        <row r="27">
          <cell r="B27" t="str">
            <v>Remain.Work</v>
          </cell>
          <cell r="C27" t="str">
            <v>Planned Work</v>
          </cell>
          <cell r="D27" t="str">
            <v>Realized Work</v>
          </cell>
          <cell r="F27" t="str">
            <v>Col top</v>
          </cell>
          <cell r="I27" t="str">
            <v>Col bottom</v>
          </cell>
          <cell r="M27" t="str">
            <v>Real Trend</v>
          </cell>
          <cell r="N27" t="str">
            <v>Current Bottom</v>
          </cell>
          <cell r="O27" t="str">
            <v>Realized</v>
          </cell>
          <cell r="P27" t="str">
            <v>Last 8</v>
          </cell>
          <cell r="Q27" t="str">
            <v>Worst 3 in Last 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7AB49-6E89-4D93-9822-96B31985D7B6}">
  <sheetPr codeName="Sheet1"/>
  <dimension ref="A1:K32"/>
  <sheetViews>
    <sheetView tabSelected="1" zoomScaleNormal="100" workbookViewId="0">
      <selection activeCell="F27" sqref="F27"/>
    </sheetView>
  </sheetViews>
  <sheetFormatPr baseColWidth="10" defaultColWidth="9.1640625" defaultRowHeight="13" x14ac:dyDescent="0.15"/>
  <cols>
    <col min="1" max="1" width="7.83203125" customWidth="1"/>
    <col min="2" max="2" width="29.6640625" bestFit="1" customWidth="1"/>
    <col min="3" max="3" width="5.33203125" bestFit="1" customWidth="1"/>
    <col min="4" max="4" width="31.5" customWidth="1"/>
    <col min="5" max="5" width="14.5" bestFit="1" customWidth="1"/>
    <col min="6" max="6" width="10.6640625" customWidth="1"/>
    <col min="7" max="7" width="9.6640625" bestFit="1" customWidth="1"/>
    <col min="8" max="8" width="13" style="3" bestFit="1" customWidth="1"/>
    <col min="9" max="9" width="53" bestFit="1" customWidth="1"/>
    <col min="10" max="10" width="13.1640625" bestFit="1" customWidth="1"/>
    <col min="11" max="11" width="14.6640625" customWidth="1"/>
    <col min="257" max="257" width="7.83203125" customWidth="1"/>
    <col min="258" max="258" width="29.6640625" bestFit="1" customWidth="1"/>
    <col min="259" max="259" width="5.33203125" bestFit="1" customWidth="1"/>
    <col min="260" max="260" width="27" bestFit="1" customWidth="1"/>
    <col min="261" max="261" width="14.5" bestFit="1" customWidth="1"/>
    <col min="262" max="262" width="10.6640625" customWidth="1"/>
    <col min="263" max="263" width="9.6640625" bestFit="1" customWidth="1"/>
    <col min="264" max="264" width="13" bestFit="1" customWidth="1"/>
    <col min="265" max="265" width="53" bestFit="1" customWidth="1"/>
    <col min="266" max="266" width="13.1640625" bestFit="1" customWidth="1"/>
    <col min="267" max="267" width="14.6640625" customWidth="1"/>
    <col min="513" max="513" width="7.83203125" customWidth="1"/>
    <col min="514" max="514" width="29.6640625" bestFit="1" customWidth="1"/>
    <col min="515" max="515" width="5.33203125" bestFit="1" customWidth="1"/>
    <col min="516" max="516" width="27" bestFit="1" customWidth="1"/>
    <col min="517" max="517" width="14.5" bestFit="1" customWidth="1"/>
    <col min="518" max="518" width="10.6640625" customWidth="1"/>
    <col min="519" max="519" width="9.6640625" bestFit="1" customWidth="1"/>
    <col min="520" max="520" width="13" bestFit="1" customWidth="1"/>
    <col min="521" max="521" width="53" bestFit="1" customWidth="1"/>
    <col min="522" max="522" width="13.1640625" bestFit="1" customWidth="1"/>
    <col min="523" max="523" width="14.6640625" customWidth="1"/>
    <col min="769" max="769" width="7.83203125" customWidth="1"/>
    <col min="770" max="770" width="29.6640625" bestFit="1" customWidth="1"/>
    <col min="771" max="771" width="5.33203125" bestFit="1" customWidth="1"/>
    <col min="772" max="772" width="27" bestFit="1" customWidth="1"/>
    <col min="773" max="773" width="14.5" bestFit="1" customWidth="1"/>
    <col min="774" max="774" width="10.6640625" customWidth="1"/>
    <col min="775" max="775" width="9.6640625" bestFit="1" customWidth="1"/>
    <col min="776" max="776" width="13" bestFit="1" customWidth="1"/>
    <col min="777" max="777" width="53" bestFit="1" customWidth="1"/>
    <col min="778" max="778" width="13.1640625" bestFit="1" customWidth="1"/>
    <col min="779" max="779" width="14.6640625" customWidth="1"/>
    <col min="1025" max="1025" width="7.83203125" customWidth="1"/>
    <col min="1026" max="1026" width="29.6640625" bestFit="1" customWidth="1"/>
    <col min="1027" max="1027" width="5.33203125" bestFit="1" customWidth="1"/>
    <col min="1028" max="1028" width="27" bestFit="1" customWidth="1"/>
    <col min="1029" max="1029" width="14.5" bestFit="1" customWidth="1"/>
    <col min="1030" max="1030" width="10.6640625" customWidth="1"/>
    <col min="1031" max="1031" width="9.6640625" bestFit="1" customWidth="1"/>
    <col min="1032" max="1032" width="13" bestFit="1" customWidth="1"/>
    <col min="1033" max="1033" width="53" bestFit="1" customWidth="1"/>
    <col min="1034" max="1034" width="13.1640625" bestFit="1" customWidth="1"/>
    <col min="1035" max="1035" width="14.6640625" customWidth="1"/>
    <col min="1281" max="1281" width="7.83203125" customWidth="1"/>
    <col min="1282" max="1282" width="29.6640625" bestFit="1" customWidth="1"/>
    <col min="1283" max="1283" width="5.33203125" bestFit="1" customWidth="1"/>
    <col min="1284" max="1284" width="27" bestFit="1" customWidth="1"/>
    <col min="1285" max="1285" width="14.5" bestFit="1" customWidth="1"/>
    <col min="1286" max="1286" width="10.6640625" customWidth="1"/>
    <col min="1287" max="1287" width="9.6640625" bestFit="1" customWidth="1"/>
    <col min="1288" max="1288" width="13" bestFit="1" customWidth="1"/>
    <col min="1289" max="1289" width="53" bestFit="1" customWidth="1"/>
    <col min="1290" max="1290" width="13.1640625" bestFit="1" customWidth="1"/>
    <col min="1291" max="1291" width="14.6640625" customWidth="1"/>
    <col min="1537" max="1537" width="7.83203125" customWidth="1"/>
    <col min="1538" max="1538" width="29.6640625" bestFit="1" customWidth="1"/>
    <col min="1539" max="1539" width="5.33203125" bestFit="1" customWidth="1"/>
    <col min="1540" max="1540" width="27" bestFit="1" customWidth="1"/>
    <col min="1541" max="1541" width="14.5" bestFit="1" customWidth="1"/>
    <col min="1542" max="1542" width="10.6640625" customWidth="1"/>
    <col min="1543" max="1543" width="9.6640625" bestFit="1" customWidth="1"/>
    <col min="1544" max="1544" width="13" bestFit="1" customWidth="1"/>
    <col min="1545" max="1545" width="53" bestFit="1" customWidth="1"/>
    <col min="1546" max="1546" width="13.1640625" bestFit="1" customWidth="1"/>
    <col min="1547" max="1547" width="14.6640625" customWidth="1"/>
    <col min="1793" max="1793" width="7.83203125" customWidth="1"/>
    <col min="1794" max="1794" width="29.6640625" bestFit="1" customWidth="1"/>
    <col min="1795" max="1795" width="5.33203125" bestFit="1" customWidth="1"/>
    <col min="1796" max="1796" width="27" bestFit="1" customWidth="1"/>
    <col min="1797" max="1797" width="14.5" bestFit="1" customWidth="1"/>
    <col min="1798" max="1798" width="10.6640625" customWidth="1"/>
    <col min="1799" max="1799" width="9.6640625" bestFit="1" customWidth="1"/>
    <col min="1800" max="1800" width="13" bestFit="1" customWidth="1"/>
    <col min="1801" max="1801" width="53" bestFit="1" customWidth="1"/>
    <col min="1802" max="1802" width="13.1640625" bestFit="1" customWidth="1"/>
    <col min="1803" max="1803" width="14.6640625" customWidth="1"/>
    <col min="2049" max="2049" width="7.83203125" customWidth="1"/>
    <col min="2050" max="2050" width="29.6640625" bestFit="1" customWidth="1"/>
    <col min="2051" max="2051" width="5.33203125" bestFit="1" customWidth="1"/>
    <col min="2052" max="2052" width="27" bestFit="1" customWidth="1"/>
    <col min="2053" max="2053" width="14.5" bestFit="1" customWidth="1"/>
    <col min="2054" max="2054" width="10.6640625" customWidth="1"/>
    <col min="2055" max="2055" width="9.6640625" bestFit="1" customWidth="1"/>
    <col min="2056" max="2056" width="13" bestFit="1" customWidth="1"/>
    <col min="2057" max="2057" width="53" bestFit="1" customWidth="1"/>
    <col min="2058" max="2058" width="13.1640625" bestFit="1" customWidth="1"/>
    <col min="2059" max="2059" width="14.6640625" customWidth="1"/>
    <col min="2305" max="2305" width="7.83203125" customWidth="1"/>
    <col min="2306" max="2306" width="29.6640625" bestFit="1" customWidth="1"/>
    <col min="2307" max="2307" width="5.33203125" bestFit="1" customWidth="1"/>
    <col min="2308" max="2308" width="27" bestFit="1" customWidth="1"/>
    <col min="2309" max="2309" width="14.5" bestFit="1" customWidth="1"/>
    <col min="2310" max="2310" width="10.6640625" customWidth="1"/>
    <col min="2311" max="2311" width="9.6640625" bestFit="1" customWidth="1"/>
    <col min="2312" max="2312" width="13" bestFit="1" customWidth="1"/>
    <col min="2313" max="2313" width="53" bestFit="1" customWidth="1"/>
    <col min="2314" max="2314" width="13.1640625" bestFit="1" customWidth="1"/>
    <col min="2315" max="2315" width="14.6640625" customWidth="1"/>
    <col min="2561" max="2561" width="7.83203125" customWidth="1"/>
    <col min="2562" max="2562" width="29.6640625" bestFit="1" customWidth="1"/>
    <col min="2563" max="2563" width="5.33203125" bestFit="1" customWidth="1"/>
    <col min="2564" max="2564" width="27" bestFit="1" customWidth="1"/>
    <col min="2565" max="2565" width="14.5" bestFit="1" customWidth="1"/>
    <col min="2566" max="2566" width="10.6640625" customWidth="1"/>
    <col min="2567" max="2567" width="9.6640625" bestFit="1" customWidth="1"/>
    <col min="2568" max="2568" width="13" bestFit="1" customWidth="1"/>
    <col min="2569" max="2569" width="53" bestFit="1" customWidth="1"/>
    <col min="2570" max="2570" width="13.1640625" bestFit="1" customWidth="1"/>
    <col min="2571" max="2571" width="14.6640625" customWidth="1"/>
    <col min="2817" max="2817" width="7.83203125" customWidth="1"/>
    <col min="2818" max="2818" width="29.6640625" bestFit="1" customWidth="1"/>
    <col min="2819" max="2819" width="5.33203125" bestFit="1" customWidth="1"/>
    <col min="2820" max="2820" width="27" bestFit="1" customWidth="1"/>
    <col min="2821" max="2821" width="14.5" bestFit="1" customWidth="1"/>
    <col min="2822" max="2822" width="10.6640625" customWidth="1"/>
    <col min="2823" max="2823" width="9.6640625" bestFit="1" customWidth="1"/>
    <col min="2824" max="2824" width="13" bestFit="1" customWidth="1"/>
    <col min="2825" max="2825" width="53" bestFit="1" customWidth="1"/>
    <col min="2826" max="2826" width="13.1640625" bestFit="1" customWidth="1"/>
    <col min="2827" max="2827" width="14.6640625" customWidth="1"/>
    <col min="3073" max="3073" width="7.83203125" customWidth="1"/>
    <col min="3074" max="3074" width="29.6640625" bestFit="1" customWidth="1"/>
    <col min="3075" max="3075" width="5.33203125" bestFit="1" customWidth="1"/>
    <col min="3076" max="3076" width="27" bestFit="1" customWidth="1"/>
    <col min="3077" max="3077" width="14.5" bestFit="1" customWidth="1"/>
    <col min="3078" max="3078" width="10.6640625" customWidth="1"/>
    <col min="3079" max="3079" width="9.6640625" bestFit="1" customWidth="1"/>
    <col min="3080" max="3080" width="13" bestFit="1" customWidth="1"/>
    <col min="3081" max="3081" width="53" bestFit="1" customWidth="1"/>
    <col min="3082" max="3082" width="13.1640625" bestFit="1" customWidth="1"/>
    <col min="3083" max="3083" width="14.6640625" customWidth="1"/>
    <col min="3329" max="3329" width="7.83203125" customWidth="1"/>
    <col min="3330" max="3330" width="29.6640625" bestFit="1" customWidth="1"/>
    <col min="3331" max="3331" width="5.33203125" bestFit="1" customWidth="1"/>
    <col min="3332" max="3332" width="27" bestFit="1" customWidth="1"/>
    <col min="3333" max="3333" width="14.5" bestFit="1" customWidth="1"/>
    <col min="3334" max="3334" width="10.6640625" customWidth="1"/>
    <col min="3335" max="3335" width="9.6640625" bestFit="1" customWidth="1"/>
    <col min="3336" max="3336" width="13" bestFit="1" customWidth="1"/>
    <col min="3337" max="3337" width="53" bestFit="1" customWidth="1"/>
    <col min="3338" max="3338" width="13.1640625" bestFit="1" customWidth="1"/>
    <col min="3339" max="3339" width="14.6640625" customWidth="1"/>
    <col min="3585" max="3585" width="7.83203125" customWidth="1"/>
    <col min="3586" max="3586" width="29.6640625" bestFit="1" customWidth="1"/>
    <col min="3587" max="3587" width="5.33203125" bestFit="1" customWidth="1"/>
    <col min="3588" max="3588" width="27" bestFit="1" customWidth="1"/>
    <col min="3589" max="3589" width="14.5" bestFit="1" customWidth="1"/>
    <col min="3590" max="3590" width="10.6640625" customWidth="1"/>
    <col min="3591" max="3591" width="9.6640625" bestFit="1" customWidth="1"/>
    <col min="3592" max="3592" width="13" bestFit="1" customWidth="1"/>
    <col min="3593" max="3593" width="53" bestFit="1" customWidth="1"/>
    <col min="3594" max="3594" width="13.1640625" bestFit="1" customWidth="1"/>
    <col min="3595" max="3595" width="14.6640625" customWidth="1"/>
    <col min="3841" max="3841" width="7.83203125" customWidth="1"/>
    <col min="3842" max="3842" width="29.6640625" bestFit="1" customWidth="1"/>
    <col min="3843" max="3843" width="5.33203125" bestFit="1" customWidth="1"/>
    <col min="3844" max="3844" width="27" bestFit="1" customWidth="1"/>
    <col min="3845" max="3845" width="14.5" bestFit="1" customWidth="1"/>
    <col min="3846" max="3846" width="10.6640625" customWidth="1"/>
    <col min="3847" max="3847" width="9.6640625" bestFit="1" customWidth="1"/>
    <col min="3848" max="3848" width="13" bestFit="1" customWidth="1"/>
    <col min="3849" max="3849" width="53" bestFit="1" customWidth="1"/>
    <col min="3850" max="3850" width="13.1640625" bestFit="1" customWidth="1"/>
    <col min="3851" max="3851" width="14.6640625" customWidth="1"/>
    <col min="4097" max="4097" width="7.83203125" customWidth="1"/>
    <col min="4098" max="4098" width="29.6640625" bestFit="1" customWidth="1"/>
    <col min="4099" max="4099" width="5.33203125" bestFit="1" customWidth="1"/>
    <col min="4100" max="4100" width="27" bestFit="1" customWidth="1"/>
    <col min="4101" max="4101" width="14.5" bestFit="1" customWidth="1"/>
    <col min="4102" max="4102" width="10.6640625" customWidth="1"/>
    <col min="4103" max="4103" width="9.6640625" bestFit="1" customWidth="1"/>
    <col min="4104" max="4104" width="13" bestFit="1" customWidth="1"/>
    <col min="4105" max="4105" width="53" bestFit="1" customWidth="1"/>
    <col min="4106" max="4106" width="13.1640625" bestFit="1" customWidth="1"/>
    <col min="4107" max="4107" width="14.6640625" customWidth="1"/>
    <col min="4353" max="4353" width="7.83203125" customWidth="1"/>
    <col min="4354" max="4354" width="29.6640625" bestFit="1" customWidth="1"/>
    <col min="4355" max="4355" width="5.33203125" bestFit="1" customWidth="1"/>
    <col min="4356" max="4356" width="27" bestFit="1" customWidth="1"/>
    <col min="4357" max="4357" width="14.5" bestFit="1" customWidth="1"/>
    <col min="4358" max="4358" width="10.6640625" customWidth="1"/>
    <col min="4359" max="4359" width="9.6640625" bestFit="1" customWidth="1"/>
    <col min="4360" max="4360" width="13" bestFit="1" customWidth="1"/>
    <col min="4361" max="4361" width="53" bestFit="1" customWidth="1"/>
    <col min="4362" max="4362" width="13.1640625" bestFit="1" customWidth="1"/>
    <col min="4363" max="4363" width="14.6640625" customWidth="1"/>
    <col min="4609" max="4609" width="7.83203125" customWidth="1"/>
    <col min="4610" max="4610" width="29.6640625" bestFit="1" customWidth="1"/>
    <col min="4611" max="4611" width="5.33203125" bestFit="1" customWidth="1"/>
    <col min="4612" max="4612" width="27" bestFit="1" customWidth="1"/>
    <col min="4613" max="4613" width="14.5" bestFit="1" customWidth="1"/>
    <col min="4614" max="4614" width="10.6640625" customWidth="1"/>
    <col min="4615" max="4615" width="9.6640625" bestFit="1" customWidth="1"/>
    <col min="4616" max="4616" width="13" bestFit="1" customWidth="1"/>
    <col min="4617" max="4617" width="53" bestFit="1" customWidth="1"/>
    <col min="4618" max="4618" width="13.1640625" bestFit="1" customWidth="1"/>
    <col min="4619" max="4619" width="14.6640625" customWidth="1"/>
    <col min="4865" max="4865" width="7.83203125" customWidth="1"/>
    <col min="4866" max="4866" width="29.6640625" bestFit="1" customWidth="1"/>
    <col min="4867" max="4867" width="5.33203125" bestFit="1" customWidth="1"/>
    <col min="4868" max="4868" width="27" bestFit="1" customWidth="1"/>
    <col min="4869" max="4869" width="14.5" bestFit="1" customWidth="1"/>
    <col min="4870" max="4870" width="10.6640625" customWidth="1"/>
    <col min="4871" max="4871" width="9.6640625" bestFit="1" customWidth="1"/>
    <col min="4872" max="4872" width="13" bestFit="1" customWidth="1"/>
    <col min="4873" max="4873" width="53" bestFit="1" customWidth="1"/>
    <col min="4874" max="4874" width="13.1640625" bestFit="1" customWidth="1"/>
    <col min="4875" max="4875" width="14.6640625" customWidth="1"/>
    <col min="5121" max="5121" width="7.83203125" customWidth="1"/>
    <col min="5122" max="5122" width="29.6640625" bestFit="1" customWidth="1"/>
    <col min="5123" max="5123" width="5.33203125" bestFit="1" customWidth="1"/>
    <col min="5124" max="5124" width="27" bestFit="1" customWidth="1"/>
    <col min="5125" max="5125" width="14.5" bestFit="1" customWidth="1"/>
    <col min="5126" max="5126" width="10.6640625" customWidth="1"/>
    <col min="5127" max="5127" width="9.6640625" bestFit="1" customWidth="1"/>
    <col min="5128" max="5128" width="13" bestFit="1" customWidth="1"/>
    <col min="5129" max="5129" width="53" bestFit="1" customWidth="1"/>
    <col min="5130" max="5130" width="13.1640625" bestFit="1" customWidth="1"/>
    <col min="5131" max="5131" width="14.6640625" customWidth="1"/>
    <col min="5377" max="5377" width="7.83203125" customWidth="1"/>
    <col min="5378" max="5378" width="29.6640625" bestFit="1" customWidth="1"/>
    <col min="5379" max="5379" width="5.33203125" bestFit="1" customWidth="1"/>
    <col min="5380" max="5380" width="27" bestFit="1" customWidth="1"/>
    <col min="5381" max="5381" width="14.5" bestFit="1" customWidth="1"/>
    <col min="5382" max="5382" width="10.6640625" customWidth="1"/>
    <col min="5383" max="5383" width="9.6640625" bestFit="1" customWidth="1"/>
    <col min="5384" max="5384" width="13" bestFit="1" customWidth="1"/>
    <col min="5385" max="5385" width="53" bestFit="1" customWidth="1"/>
    <col min="5386" max="5386" width="13.1640625" bestFit="1" customWidth="1"/>
    <col min="5387" max="5387" width="14.6640625" customWidth="1"/>
    <col min="5633" max="5633" width="7.83203125" customWidth="1"/>
    <col min="5634" max="5634" width="29.6640625" bestFit="1" customWidth="1"/>
    <col min="5635" max="5635" width="5.33203125" bestFit="1" customWidth="1"/>
    <col min="5636" max="5636" width="27" bestFit="1" customWidth="1"/>
    <col min="5637" max="5637" width="14.5" bestFit="1" customWidth="1"/>
    <col min="5638" max="5638" width="10.6640625" customWidth="1"/>
    <col min="5639" max="5639" width="9.6640625" bestFit="1" customWidth="1"/>
    <col min="5640" max="5640" width="13" bestFit="1" customWidth="1"/>
    <col min="5641" max="5641" width="53" bestFit="1" customWidth="1"/>
    <col min="5642" max="5642" width="13.1640625" bestFit="1" customWidth="1"/>
    <col min="5643" max="5643" width="14.6640625" customWidth="1"/>
    <col min="5889" max="5889" width="7.83203125" customWidth="1"/>
    <col min="5890" max="5890" width="29.6640625" bestFit="1" customWidth="1"/>
    <col min="5891" max="5891" width="5.33203125" bestFit="1" customWidth="1"/>
    <col min="5892" max="5892" width="27" bestFit="1" customWidth="1"/>
    <col min="5893" max="5893" width="14.5" bestFit="1" customWidth="1"/>
    <col min="5894" max="5894" width="10.6640625" customWidth="1"/>
    <col min="5895" max="5895" width="9.6640625" bestFit="1" customWidth="1"/>
    <col min="5896" max="5896" width="13" bestFit="1" customWidth="1"/>
    <col min="5897" max="5897" width="53" bestFit="1" customWidth="1"/>
    <col min="5898" max="5898" width="13.1640625" bestFit="1" customWidth="1"/>
    <col min="5899" max="5899" width="14.6640625" customWidth="1"/>
    <col min="6145" max="6145" width="7.83203125" customWidth="1"/>
    <col min="6146" max="6146" width="29.6640625" bestFit="1" customWidth="1"/>
    <col min="6147" max="6147" width="5.33203125" bestFit="1" customWidth="1"/>
    <col min="6148" max="6148" width="27" bestFit="1" customWidth="1"/>
    <col min="6149" max="6149" width="14.5" bestFit="1" customWidth="1"/>
    <col min="6150" max="6150" width="10.6640625" customWidth="1"/>
    <col min="6151" max="6151" width="9.6640625" bestFit="1" customWidth="1"/>
    <col min="6152" max="6152" width="13" bestFit="1" customWidth="1"/>
    <col min="6153" max="6153" width="53" bestFit="1" customWidth="1"/>
    <col min="6154" max="6154" width="13.1640625" bestFit="1" customWidth="1"/>
    <col min="6155" max="6155" width="14.6640625" customWidth="1"/>
    <col min="6401" max="6401" width="7.83203125" customWidth="1"/>
    <col min="6402" max="6402" width="29.6640625" bestFit="1" customWidth="1"/>
    <col min="6403" max="6403" width="5.33203125" bestFit="1" customWidth="1"/>
    <col min="6404" max="6404" width="27" bestFit="1" customWidth="1"/>
    <col min="6405" max="6405" width="14.5" bestFit="1" customWidth="1"/>
    <col min="6406" max="6406" width="10.6640625" customWidth="1"/>
    <col min="6407" max="6407" width="9.6640625" bestFit="1" customWidth="1"/>
    <col min="6408" max="6408" width="13" bestFit="1" customWidth="1"/>
    <col min="6409" max="6409" width="53" bestFit="1" customWidth="1"/>
    <col min="6410" max="6410" width="13.1640625" bestFit="1" customWidth="1"/>
    <col min="6411" max="6411" width="14.6640625" customWidth="1"/>
    <col min="6657" max="6657" width="7.83203125" customWidth="1"/>
    <col min="6658" max="6658" width="29.6640625" bestFit="1" customWidth="1"/>
    <col min="6659" max="6659" width="5.33203125" bestFit="1" customWidth="1"/>
    <col min="6660" max="6660" width="27" bestFit="1" customWidth="1"/>
    <col min="6661" max="6661" width="14.5" bestFit="1" customWidth="1"/>
    <col min="6662" max="6662" width="10.6640625" customWidth="1"/>
    <col min="6663" max="6663" width="9.6640625" bestFit="1" customWidth="1"/>
    <col min="6664" max="6664" width="13" bestFit="1" customWidth="1"/>
    <col min="6665" max="6665" width="53" bestFit="1" customWidth="1"/>
    <col min="6666" max="6666" width="13.1640625" bestFit="1" customWidth="1"/>
    <col min="6667" max="6667" width="14.6640625" customWidth="1"/>
    <col min="6913" max="6913" width="7.83203125" customWidth="1"/>
    <col min="6914" max="6914" width="29.6640625" bestFit="1" customWidth="1"/>
    <col min="6915" max="6915" width="5.33203125" bestFit="1" customWidth="1"/>
    <col min="6916" max="6916" width="27" bestFit="1" customWidth="1"/>
    <col min="6917" max="6917" width="14.5" bestFit="1" customWidth="1"/>
    <col min="6918" max="6918" width="10.6640625" customWidth="1"/>
    <col min="6919" max="6919" width="9.6640625" bestFit="1" customWidth="1"/>
    <col min="6920" max="6920" width="13" bestFit="1" customWidth="1"/>
    <col min="6921" max="6921" width="53" bestFit="1" customWidth="1"/>
    <col min="6922" max="6922" width="13.1640625" bestFit="1" customWidth="1"/>
    <col min="6923" max="6923" width="14.6640625" customWidth="1"/>
    <col min="7169" max="7169" width="7.83203125" customWidth="1"/>
    <col min="7170" max="7170" width="29.6640625" bestFit="1" customWidth="1"/>
    <col min="7171" max="7171" width="5.33203125" bestFit="1" customWidth="1"/>
    <col min="7172" max="7172" width="27" bestFit="1" customWidth="1"/>
    <col min="7173" max="7173" width="14.5" bestFit="1" customWidth="1"/>
    <col min="7174" max="7174" width="10.6640625" customWidth="1"/>
    <col min="7175" max="7175" width="9.6640625" bestFit="1" customWidth="1"/>
    <col min="7176" max="7176" width="13" bestFit="1" customWidth="1"/>
    <col min="7177" max="7177" width="53" bestFit="1" customWidth="1"/>
    <col min="7178" max="7178" width="13.1640625" bestFit="1" customWidth="1"/>
    <col min="7179" max="7179" width="14.6640625" customWidth="1"/>
    <col min="7425" max="7425" width="7.83203125" customWidth="1"/>
    <col min="7426" max="7426" width="29.6640625" bestFit="1" customWidth="1"/>
    <col min="7427" max="7427" width="5.33203125" bestFit="1" customWidth="1"/>
    <col min="7428" max="7428" width="27" bestFit="1" customWidth="1"/>
    <col min="7429" max="7429" width="14.5" bestFit="1" customWidth="1"/>
    <col min="7430" max="7430" width="10.6640625" customWidth="1"/>
    <col min="7431" max="7431" width="9.6640625" bestFit="1" customWidth="1"/>
    <col min="7432" max="7432" width="13" bestFit="1" customWidth="1"/>
    <col min="7433" max="7433" width="53" bestFit="1" customWidth="1"/>
    <col min="7434" max="7434" width="13.1640625" bestFit="1" customWidth="1"/>
    <col min="7435" max="7435" width="14.6640625" customWidth="1"/>
    <col min="7681" max="7681" width="7.83203125" customWidth="1"/>
    <col min="7682" max="7682" width="29.6640625" bestFit="1" customWidth="1"/>
    <col min="7683" max="7683" width="5.33203125" bestFit="1" customWidth="1"/>
    <col min="7684" max="7684" width="27" bestFit="1" customWidth="1"/>
    <col min="7685" max="7685" width="14.5" bestFit="1" customWidth="1"/>
    <col min="7686" max="7686" width="10.6640625" customWidth="1"/>
    <col min="7687" max="7687" width="9.6640625" bestFit="1" customWidth="1"/>
    <col min="7688" max="7688" width="13" bestFit="1" customWidth="1"/>
    <col min="7689" max="7689" width="53" bestFit="1" customWidth="1"/>
    <col min="7690" max="7690" width="13.1640625" bestFit="1" customWidth="1"/>
    <col min="7691" max="7691" width="14.6640625" customWidth="1"/>
    <col min="7937" max="7937" width="7.83203125" customWidth="1"/>
    <col min="7938" max="7938" width="29.6640625" bestFit="1" customWidth="1"/>
    <col min="7939" max="7939" width="5.33203125" bestFit="1" customWidth="1"/>
    <col min="7940" max="7940" width="27" bestFit="1" customWidth="1"/>
    <col min="7941" max="7941" width="14.5" bestFit="1" customWidth="1"/>
    <col min="7942" max="7942" width="10.6640625" customWidth="1"/>
    <col min="7943" max="7943" width="9.6640625" bestFit="1" customWidth="1"/>
    <col min="7944" max="7944" width="13" bestFit="1" customWidth="1"/>
    <col min="7945" max="7945" width="53" bestFit="1" customWidth="1"/>
    <col min="7946" max="7946" width="13.1640625" bestFit="1" customWidth="1"/>
    <col min="7947" max="7947" width="14.6640625" customWidth="1"/>
    <col min="8193" max="8193" width="7.83203125" customWidth="1"/>
    <col min="8194" max="8194" width="29.6640625" bestFit="1" customWidth="1"/>
    <col min="8195" max="8195" width="5.33203125" bestFit="1" customWidth="1"/>
    <col min="8196" max="8196" width="27" bestFit="1" customWidth="1"/>
    <col min="8197" max="8197" width="14.5" bestFit="1" customWidth="1"/>
    <col min="8198" max="8198" width="10.6640625" customWidth="1"/>
    <col min="8199" max="8199" width="9.6640625" bestFit="1" customWidth="1"/>
    <col min="8200" max="8200" width="13" bestFit="1" customWidth="1"/>
    <col min="8201" max="8201" width="53" bestFit="1" customWidth="1"/>
    <col min="8202" max="8202" width="13.1640625" bestFit="1" customWidth="1"/>
    <col min="8203" max="8203" width="14.6640625" customWidth="1"/>
    <col min="8449" max="8449" width="7.83203125" customWidth="1"/>
    <col min="8450" max="8450" width="29.6640625" bestFit="1" customWidth="1"/>
    <col min="8451" max="8451" width="5.33203125" bestFit="1" customWidth="1"/>
    <col min="8452" max="8452" width="27" bestFit="1" customWidth="1"/>
    <col min="8453" max="8453" width="14.5" bestFit="1" customWidth="1"/>
    <col min="8454" max="8454" width="10.6640625" customWidth="1"/>
    <col min="8455" max="8455" width="9.6640625" bestFit="1" customWidth="1"/>
    <col min="8456" max="8456" width="13" bestFit="1" customWidth="1"/>
    <col min="8457" max="8457" width="53" bestFit="1" customWidth="1"/>
    <col min="8458" max="8458" width="13.1640625" bestFit="1" customWidth="1"/>
    <col min="8459" max="8459" width="14.6640625" customWidth="1"/>
    <col min="8705" max="8705" width="7.83203125" customWidth="1"/>
    <col min="8706" max="8706" width="29.6640625" bestFit="1" customWidth="1"/>
    <col min="8707" max="8707" width="5.33203125" bestFit="1" customWidth="1"/>
    <col min="8708" max="8708" width="27" bestFit="1" customWidth="1"/>
    <col min="8709" max="8709" width="14.5" bestFit="1" customWidth="1"/>
    <col min="8710" max="8710" width="10.6640625" customWidth="1"/>
    <col min="8711" max="8711" width="9.6640625" bestFit="1" customWidth="1"/>
    <col min="8712" max="8712" width="13" bestFit="1" customWidth="1"/>
    <col min="8713" max="8713" width="53" bestFit="1" customWidth="1"/>
    <col min="8714" max="8714" width="13.1640625" bestFit="1" customWidth="1"/>
    <col min="8715" max="8715" width="14.6640625" customWidth="1"/>
    <col min="8961" max="8961" width="7.83203125" customWidth="1"/>
    <col min="8962" max="8962" width="29.6640625" bestFit="1" customWidth="1"/>
    <col min="8963" max="8963" width="5.33203125" bestFit="1" customWidth="1"/>
    <col min="8964" max="8964" width="27" bestFit="1" customWidth="1"/>
    <col min="8965" max="8965" width="14.5" bestFit="1" customWidth="1"/>
    <col min="8966" max="8966" width="10.6640625" customWidth="1"/>
    <col min="8967" max="8967" width="9.6640625" bestFit="1" customWidth="1"/>
    <col min="8968" max="8968" width="13" bestFit="1" customWidth="1"/>
    <col min="8969" max="8969" width="53" bestFit="1" customWidth="1"/>
    <col min="8970" max="8970" width="13.1640625" bestFit="1" customWidth="1"/>
    <col min="8971" max="8971" width="14.6640625" customWidth="1"/>
    <col min="9217" max="9217" width="7.83203125" customWidth="1"/>
    <col min="9218" max="9218" width="29.6640625" bestFit="1" customWidth="1"/>
    <col min="9219" max="9219" width="5.33203125" bestFit="1" customWidth="1"/>
    <col min="9220" max="9220" width="27" bestFit="1" customWidth="1"/>
    <col min="9221" max="9221" width="14.5" bestFit="1" customWidth="1"/>
    <col min="9222" max="9222" width="10.6640625" customWidth="1"/>
    <col min="9223" max="9223" width="9.6640625" bestFit="1" customWidth="1"/>
    <col min="9224" max="9224" width="13" bestFit="1" customWidth="1"/>
    <col min="9225" max="9225" width="53" bestFit="1" customWidth="1"/>
    <col min="9226" max="9226" width="13.1640625" bestFit="1" customWidth="1"/>
    <col min="9227" max="9227" width="14.6640625" customWidth="1"/>
    <col min="9473" max="9473" width="7.83203125" customWidth="1"/>
    <col min="9474" max="9474" width="29.6640625" bestFit="1" customWidth="1"/>
    <col min="9475" max="9475" width="5.33203125" bestFit="1" customWidth="1"/>
    <col min="9476" max="9476" width="27" bestFit="1" customWidth="1"/>
    <col min="9477" max="9477" width="14.5" bestFit="1" customWidth="1"/>
    <col min="9478" max="9478" width="10.6640625" customWidth="1"/>
    <col min="9479" max="9479" width="9.6640625" bestFit="1" customWidth="1"/>
    <col min="9480" max="9480" width="13" bestFit="1" customWidth="1"/>
    <col min="9481" max="9481" width="53" bestFit="1" customWidth="1"/>
    <col min="9482" max="9482" width="13.1640625" bestFit="1" customWidth="1"/>
    <col min="9483" max="9483" width="14.6640625" customWidth="1"/>
    <col min="9729" max="9729" width="7.83203125" customWidth="1"/>
    <col min="9730" max="9730" width="29.6640625" bestFit="1" customWidth="1"/>
    <col min="9731" max="9731" width="5.33203125" bestFit="1" customWidth="1"/>
    <col min="9732" max="9732" width="27" bestFit="1" customWidth="1"/>
    <col min="9733" max="9733" width="14.5" bestFit="1" customWidth="1"/>
    <col min="9734" max="9734" width="10.6640625" customWidth="1"/>
    <col min="9735" max="9735" width="9.6640625" bestFit="1" customWidth="1"/>
    <col min="9736" max="9736" width="13" bestFit="1" customWidth="1"/>
    <col min="9737" max="9737" width="53" bestFit="1" customWidth="1"/>
    <col min="9738" max="9738" width="13.1640625" bestFit="1" customWidth="1"/>
    <col min="9739" max="9739" width="14.6640625" customWidth="1"/>
    <col min="9985" max="9985" width="7.83203125" customWidth="1"/>
    <col min="9986" max="9986" width="29.6640625" bestFit="1" customWidth="1"/>
    <col min="9987" max="9987" width="5.33203125" bestFit="1" customWidth="1"/>
    <col min="9988" max="9988" width="27" bestFit="1" customWidth="1"/>
    <col min="9989" max="9989" width="14.5" bestFit="1" customWidth="1"/>
    <col min="9990" max="9990" width="10.6640625" customWidth="1"/>
    <col min="9991" max="9991" width="9.6640625" bestFit="1" customWidth="1"/>
    <col min="9992" max="9992" width="13" bestFit="1" customWidth="1"/>
    <col min="9993" max="9993" width="53" bestFit="1" customWidth="1"/>
    <col min="9994" max="9994" width="13.1640625" bestFit="1" customWidth="1"/>
    <col min="9995" max="9995" width="14.6640625" customWidth="1"/>
    <col min="10241" max="10241" width="7.83203125" customWidth="1"/>
    <col min="10242" max="10242" width="29.6640625" bestFit="1" customWidth="1"/>
    <col min="10243" max="10243" width="5.33203125" bestFit="1" customWidth="1"/>
    <col min="10244" max="10244" width="27" bestFit="1" customWidth="1"/>
    <col min="10245" max="10245" width="14.5" bestFit="1" customWidth="1"/>
    <col min="10246" max="10246" width="10.6640625" customWidth="1"/>
    <col min="10247" max="10247" width="9.6640625" bestFit="1" customWidth="1"/>
    <col min="10248" max="10248" width="13" bestFit="1" customWidth="1"/>
    <col min="10249" max="10249" width="53" bestFit="1" customWidth="1"/>
    <col min="10250" max="10250" width="13.1640625" bestFit="1" customWidth="1"/>
    <col min="10251" max="10251" width="14.6640625" customWidth="1"/>
    <col min="10497" max="10497" width="7.83203125" customWidth="1"/>
    <col min="10498" max="10498" width="29.6640625" bestFit="1" customWidth="1"/>
    <col min="10499" max="10499" width="5.33203125" bestFit="1" customWidth="1"/>
    <col min="10500" max="10500" width="27" bestFit="1" customWidth="1"/>
    <col min="10501" max="10501" width="14.5" bestFit="1" customWidth="1"/>
    <col min="10502" max="10502" width="10.6640625" customWidth="1"/>
    <col min="10503" max="10503" width="9.6640625" bestFit="1" customWidth="1"/>
    <col min="10504" max="10504" width="13" bestFit="1" customWidth="1"/>
    <col min="10505" max="10505" width="53" bestFit="1" customWidth="1"/>
    <col min="10506" max="10506" width="13.1640625" bestFit="1" customWidth="1"/>
    <col min="10507" max="10507" width="14.6640625" customWidth="1"/>
    <col min="10753" max="10753" width="7.83203125" customWidth="1"/>
    <col min="10754" max="10754" width="29.6640625" bestFit="1" customWidth="1"/>
    <col min="10755" max="10755" width="5.33203125" bestFit="1" customWidth="1"/>
    <col min="10756" max="10756" width="27" bestFit="1" customWidth="1"/>
    <col min="10757" max="10757" width="14.5" bestFit="1" customWidth="1"/>
    <col min="10758" max="10758" width="10.6640625" customWidth="1"/>
    <col min="10759" max="10759" width="9.6640625" bestFit="1" customWidth="1"/>
    <col min="10760" max="10760" width="13" bestFit="1" customWidth="1"/>
    <col min="10761" max="10761" width="53" bestFit="1" customWidth="1"/>
    <col min="10762" max="10762" width="13.1640625" bestFit="1" customWidth="1"/>
    <col min="10763" max="10763" width="14.6640625" customWidth="1"/>
    <col min="11009" max="11009" width="7.83203125" customWidth="1"/>
    <col min="11010" max="11010" width="29.6640625" bestFit="1" customWidth="1"/>
    <col min="11011" max="11011" width="5.33203125" bestFit="1" customWidth="1"/>
    <col min="11012" max="11012" width="27" bestFit="1" customWidth="1"/>
    <col min="11013" max="11013" width="14.5" bestFit="1" customWidth="1"/>
    <col min="11014" max="11014" width="10.6640625" customWidth="1"/>
    <col min="11015" max="11015" width="9.6640625" bestFit="1" customWidth="1"/>
    <col min="11016" max="11016" width="13" bestFit="1" customWidth="1"/>
    <col min="11017" max="11017" width="53" bestFit="1" customWidth="1"/>
    <col min="11018" max="11018" width="13.1640625" bestFit="1" customWidth="1"/>
    <col min="11019" max="11019" width="14.6640625" customWidth="1"/>
    <col min="11265" max="11265" width="7.83203125" customWidth="1"/>
    <col min="11266" max="11266" width="29.6640625" bestFit="1" customWidth="1"/>
    <col min="11267" max="11267" width="5.33203125" bestFit="1" customWidth="1"/>
    <col min="11268" max="11268" width="27" bestFit="1" customWidth="1"/>
    <col min="11269" max="11269" width="14.5" bestFit="1" customWidth="1"/>
    <col min="11270" max="11270" width="10.6640625" customWidth="1"/>
    <col min="11271" max="11271" width="9.6640625" bestFit="1" customWidth="1"/>
    <col min="11272" max="11272" width="13" bestFit="1" customWidth="1"/>
    <col min="11273" max="11273" width="53" bestFit="1" customWidth="1"/>
    <col min="11274" max="11274" width="13.1640625" bestFit="1" customWidth="1"/>
    <col min="11275" max="11275" width="14.6640625" customWidth="1"/>
    <col min="11521" max="11521" width="7.83203125" customWidth="1"/>
    <col min="11522" max="11522" width="29.6640625" bestFit="1" customWidth="1"/>
    <col min="11523" max="11523" width="5.33203125" bestFit="1" customWidth="1"/>
    <col min="11524" max="11524" width="27" bestFit="1" customWidth="1"/>
    <col min="11525" max="11525" width="14.5" bestFit="1" customWidth="1"/>
    <col min="11526" max="11526" width="10.6640625" customWidth="1"/>
    <col min="11527" max="11527" width="9.6640625" bestFit="1" customWidth="1"/>
    <col min="11528" max="11528" width="13" bestFit="1" customWidth="1"/>
    <col min="11529" max="11529" width="53" bestFit="1" customWidth="1"/>
    <col min="11530" max="11530" width="13.1640625" bestFit="1" customWidth="1"/>
    <col min="11531" max="11531" width="14.6640625" customWidth="1"/>
    <col min="11777" max="11777" width="7.83203125" customWidth="1"/>
    <col min="11778" max="11778" width="29.6640625" bestFit="1" customWidth="1"/>
    <col min="11779" max="11779" width="5.33203125" bestFit="1" customWidth="1"/>
    <col min="11780" max="11780" width="27" bestFit="1" customWidth="1"/>
    <col min="11781" max="11781" width="14.5" bestFit="1" customWidth="1"/>
    <col min="11782" max="11782" width="10.6640625" customWidth="1"/>
    <col min="11783" max="11783" width="9.6640625" bestFit="1" customWidth="1"/>
    <col min="11784" max="11784" width="13" bestFit="1" customWidth="1"/>
    <col min="11785" max="11785" width="53" bestFit="1" customWidth="1"/>
    <col min="11786" max="11786" width="13.1640625" bestFit="1" customWidth="1"/>
    <col min="11787" max="11787" width="14.6640625" customWidth="1"/>
    <col min="12033" max="12033" width="7.83203125" customWidth="1"/>
    <col min="12034" max="12034" width="29.6640625" bestFit="1" customWidth="1"/>
    <col min="12035" max="12035" width="5.33203125" bestFit="1" customWidth="1"/>
    <col min="12036" max="12036" width="27" bestFit="1" customWidth="1"/>
    <col min="12037" max="12037" width="14.5" bestFit="1" customWidth="1"/>
    <col min="12038" max="12038" width="10.6640625" customWidth="1"/>
    <col min="12039" max="12039" width="9.6640625" bestFit="1" customWidth="1"/>
    <col min="12040" max="12040" width="13" bestFit="1" customWidth="1"/>
    <col min="12041" max="12041" width="53" bestFit="1" customWidth="1"/>
    <col min="12042" max="12042" width="13.1640625" bestFit="1" customWidth="1"/>
    <col min="12043" max="12043" width="14.6640625" customWidth="1"/>
    <col min="12289" max="12289" width="7.83203125" customWidth="1"/>
    <col min="12290" max="12290" width="29.6640625" bestFit="1" customWidth="1"/>
    <col min="12291" max="12291" width="5.33203125" bestFit="1" customWidth="1"/>
    <col min="12292" max="12292" width="27" bestFit="1" customWidth="1"/>
    <col min="12293" max="12293" width="14.5" bestFit="1" customWidth="1"/>
    <col min="12294" max="12294" width="10.6640625" customWidth="1"/>
    <col min="12295" max="12295" width="9.6640625" bestFit="1" customWidth="1"/>
    <col min="12296" max="12296" width="13" bestFit="1" customWidth="1"/>
    <col min="12297" max="12297" width="53" bestFit="1" customWidth="1"/>
    <col min="12298" max="12298" width="13.1640625" bestFit="1" customWidth="1"/>
    <col min="12299" max="12299" width="14.6640625" customWidth="1"/>
    <col min="12545" max="12545" width="7.83203125" customWidth="1"/>
    <col min="12546" max="12546" width="29.6640625" bestFit="1" customWidth="1"/>
    <col min="12547" max="12547" width="5.33203125" bestFit="1" customWidth="1"/>
    <col min="12548" max="12548" width="27" bestFit="1" customWidth="1"/>
    <col min="12549" max="12549" width="14.5" bestFit="1" customWidth="1"/>
    <col min="12550" max="12550" width="10.6640625" customWidth="1"/>
    <col min="12551" max="12551" width="9.6640625" bestFit="1" customWidth="1"/>
    <col min="12552" max="12552" width="13" bestFit="1" customWidth="1"/>
    <col min="12553" max="12553" width="53" bestFit="1" customWidth="1"/>
    <col min="12554" max="12554" width="13.1640625" bestFit="1" customWidth="1"/>
    <col min="12555" max="12555" width="14.6640625" customWidth="1"/>
    <col min="12801" max="12801" width="7.83203125" customWidth="1"/>
    <col min="12802" max="12802" width="29.6640625" bestFit="1" customWidth="1"/>
    <col min="12803" max="12803" width="5.33203125" bestFit="1" customWidth="1"/>
    <col min="12804" max="12804" width="27" bestFit="1" customWidth="1"/>
    <col min="12805" max="12805" width="14.5" bestFit="1" customWidth="1"/>
    <col min="12806" max="12806" width="10.6640625" customWidth="1"/>
    <col min="12807" max="12807" width="9.6640625" bestFit="1" customWidth="1"/>
    <col min="12808" max="12808" width="13" bestFit="1" customWidth="1"/>
    <col min="12809" max="12809" width="53" bestFit="1" customWidth="1"/>
    <col min="12810" max="12810" width="13.1640625" bestFit="1" customWidth="1"/>
    <col min="12811" max="12811" width="14.6640625" customWidth="1"/>
    <col min="13057" max="13057" width="7.83203125" customWidth="1"/>
    <col min="13058" max="13058" width="29.6640625" bestFit="1" customWidth="1"/>
    <col min="13059" max="13059" width="5.33203125" bestFit="1" customWidth="1"/>
    <col min="13060" max="13060" width="27" bestFit="1" customWidth="1"/>
    <col min="13061" max="13061" width="14.5" bestFit="1" customWidth="1"/>
    <col min="13062" max="13062" width="10.6640625" customWidth="1"/>
    <col min="13063" max="13063" width="9.6640625" bestFit="1" customWidth="1"/>
    <col min="13064" max="13064" width="13" bestFit="1" customWidth="1"/>
    <col min="13065" max="13065" width="53" bestFit="1" customWidth="1"/>
    <col min="13066" max="13066" width="13.1640625" bestFit="1" customWidth="1"/>
    <col min="13067" max="13067" width="14.6640625" customWidth="1"/>
    <col min="13313" max="13313" width="7.83203125" customWidth="1"/>
    <col min="13314" max="13314" width="29.6640625" bestFit="1" customWidth="1"/>
    <col min="13315" max="13315" width="5.33203125" bestFit="1" customWidth="1"/>
    <col min="13316" max="13316" width="27" bestFit="1" customWidth="1"/>
    <col min="13317" max="13317" width="14.5" bestFit="1" customWidth="1"/>
    <col min="13318" max="13318" width="10.6640625" customWidth="1"/>
    <col min="13319" max="13319" width="9.6640625" bestFit="1" customWidth="1"/>
    <col min="13320" max="13320" width="13" bestFit="1" customWidth="1"/>
    <col min="13321" max="13321" width="53" bestFit="1" customWidth="1"/>
    <col min="13322" max="13322" width="13.1640625" bestFit="1" customWidth="1"/>
    <col min="13323" max="13323" width="14.6640625" customWidth="1"/>
    <col min="13569" max="13569" width="7.83203125" customWidth="1"/>
    <col min="13570" max="13570" width="29.6640625" bestFit="1" customWidth="1"/>
    <col min="13571" max="13571" width="5.33203125" bestFit="1" customWidth="1"/>
    <col min="13572" max="13572" width="27" bestFit="1" customWidth="1"/>
    <col min="13573" max="13573" width="14.5" bestFit="1" customWidth="1"/>
    <col min="13574" max="13574" width="10.6640625" customWidth="1"/>
    <col min="13575" max="13575" width="9.6640625" bestFit="1" customWidth="1"/>
    <col min="13576" max="13576" width="13" bestFit="1" customWidth="1"/>
    <col min="13577" max="13577" width="53" bestFit="1" customWidth="1"/>
    <col min="13578" max="13578" width="13.1640625" bestFit="1" customWidth="1"/>
    <col min="13579" max="13579" width="14.6640625" customWidth="1"/>
    <col min="13825" max="13825" width="7.83203125" customWidth="1"/>
    <col min="13826" max="13826" width="29.6640625" bestFit="1" customWidth="1"/>
    <col min="13827" max="13827" width="5.33203125" bestFit="1" customWidth="1"/>
    <col min="13828" max="13828" width="27" bestFit="1" customWidth="1"/>
    <col min="13829" max="13829" width="14.5" bestFit="1" customWidth="1"/>
    <col min="13830" max="13830" width="10.6640625" customWidth="1"/>
    <col min="13831" max="13831" width="9.6640625" bestFit="1" customWidth="1"/>
    <col min="13832" max="13832" width="13" bestFit="1" customWidth="1"/>
    <col min="13833" max="13833" width="53" bestFit="1" customWidth="1"/>
    <col min="13834" max="13834" width="13.1640625" bestFit="1" customWidth="1"/>
    <col min="13835" max="13835" width="14.6640625" customWidth="1"/>
    <col min="14081" max="14081" width="7.83203125" customWidth="1"/>
    <col min="14082" max="14082" width="29.6640625" bestFit="1" customWidth="1"/>
    <col min="14083" max="14083" width="5.33203125" bestFit="1" customWidth="1"/>
    <col min="14084" max="14084" width="27" bestFit="1" customWidth="1"/>
    <col min="14085" max="14085" width="14.5" bestFit="1" customWidth="1"/>
    <col min="14086" max="14086" width="10.6640625" customWidth="1"/>
    <col min="14087" max="14087" width="9.6640625" bestFit="1" customWidth="1"/>
    <col min="14088" max="14088" width="13" bestFit="1" customWidth="1"/>
    <col min="14089" max="14089" width="53" bestFit="1" customWidth="1"/>
    <col min="14090" max="14090" width="13.1640625" bestFit="1" customWidth="1"/>
    <col min="14091" max="14091" width="14.6640625" customWidth="1"/>
    <col min="14337" max="14337" width="7.83203125" customWidth="1"/>
    <col min="14338" max="14338" width="29.6640625" bestFit="1" customWidth="1"/>
    <col min="14339" max="14339" width="5.33203125" bestFit="1" customWidth="1"/>
    <col min="14340" max="14340" width="27" bestFit="1" customWidth="1"/>
    <col min="14341" max="14341" width="14.5" bestFit="1" customWidth="1"/>
    <col min="14342" max="14342" width="10.6640625" customWidth="1"/>
    <col min="14343" max="14343" width="9.6640625" bestFit="1" customWidth="1"/>
    <col min="14344" max="14344" width="13" bestFit="1" customWidth="1"/>
    <col min="14345" max="14345" width="53" bestFit="1" customWidth="1"/>
    <col min="14346" max="14346" width="13.1640625" bestFit="1" customWidth="1"/>
    <col min="14347" max="14347" width="14.6640625" customWidth="1"/>
    <col min="14593" max="14593" width="7.83203125" customWidth="1"/>
    <col min="14594" max="14594" width="29.6640625" bestFit="1" customWidth="1"/>
    <col min="14595" max="14595" width="5.33203125" bestFit="1" customWidth="1"/>
    <col min="14596" max="14596" width="27" bestFit="1" customWidth="1"/>
    <col min="14597" max="14597" width="14.5" bestFit="1" customWidth="1"/>
    <col min="14598" max="14598" width="10.6640625" customWidth="1"/>
    <col min="14599" max="14599" width="9.6640625" bestFit="1" customWidth="1"/>
    <col min="14600" max="14600" width="13" bestFit="1" customWidth="1"/>
    <col min="14601" max="14601" width="53" bestFit="1" customWidth="1"/>
    <col min="14602" max="14602" width="13.1640625" bestFit="1" customWidth="1"/>
    <col min="14603" max="14603" width="14.6640625" customWidth="1"/>
    <col min="14849" max="14849" width="7.83203125" customWidth="1"/>
    <col min="14850" max="14850" width="29.6640625" bestFit="1" customWidth="1"/>
    <col min="14851" max="14851" width="5.33203125" bestFit="1" customWidth="1"/>
    <col min="14852" max="14852" width="27" bestFit="1" customWidth="1"/>
    <col min="14853" max="14853" width="14.5" bestFit="1" customWidth="1"/>
    <col min="14854" max="14854" width="10.6640625" customWidth="1"/>
    <col min="14855" max="14855" width="9.6640625" bestFit="1" customWidth="1"/>
    <col min="14856" max="14856" width="13" bestFit="1" customWidth="1"/>
    <col min="14857" max="14857" width="53" bestFit="1" customWidth="1"/>
    <col min="14858" max="14858" width="13.1640625" bestFit="1" customWidth="1"/>
    <col min="14859" max="14859" width="14.6640625" customWidth="1"/>
    <col min="15105" max="15105" width="7.83203125" customWidth="1"/>
    <col min="15106" max="15106" width="29.6640625" bestFit="1" customWidth="1"/>
    <col min="15107" max="15107" width="5.33203125" bestFit="1" customWidth="1"/>
    <col min="15108" max="15108" width="27" bestFit="1" customWidth="1"/>
    <col min="15109" max="15109" width="14.5" bestFit="1" customWidth="1"/>
    <col min="15110" max="15110" width="10.6640625" customWidth="1"/>
    <col min="15111" max="15111" width="9.6640625" bestFit="1" customWidth="1"/>
    <col min="15112" max="15112" width="13" bestFit="1" customWidth="1"/>
    <col min="15113" max="15113" width="53" bestFit="1" customWidth="1"/>
    <col min="15114" max="15114" width="13.1640625" bestFit="1" customWidth="1"/>
    <col min="15115" max="15115" width="14.6640625" customWidth="1"/>
    <col min="15361" max="15361" width="7.83203125" customWidth="1"/>
    <col min="15362" max="15362" width="29.6640625" bestFit="1" customWidth="1"/>
    <col min="15363" max="15363" width="5.33203125" bestFit="1" customWidth="1"/>
    <col min="15364" max="15364" width="27" bestFit="1" customWidth="1"/>
    <col min="15365" max="15365" width="14.5" bestFit="1" customWidth="1"/>
    <col min="15366" max="15366" width="10.6640625" customWidth="1"/>
    <col min="15367" max="15367" width="9.6640625" bestFit="1" customWidth="1"/>
    <col min="15368" max="15368" width="13" bestFit="1" customWidth="1"/>
    <col min="15369" max="15369" width="53" bestFit="1" customWidth="1"/>
    <col min="15370" max="15370" width="13.1640625" bestFit="1" customWidth="1"/>
    <col min="15371" max="15371" width="14.6640625" customWidth="1"/>
    <col min="15617" max="15617" width="7.83203125" customWidth="1"/>
    <col min="15618" max="15618" width="29.6640625" bestFit="1" customWidth="1"/>
    <col min="15619" max="15619" width="5.33203125" bestFit="1" customWidth="1"/>
    <col min="15620" max="15620" width="27" bestFit="1" customWidth="1"/>
    <col min="15621" max="15621" width="14.5" bestFit="1" customWidth="1"/>
    <col min="15622" max="15622" width="10.6640625" customWidth="1"/>
    <col min="15623" max="15623" width="9.6640625" bestFit="1" customWidth="1"/>
    <col min="15624" max="15624" width="13" bestFit="1" customWidth="1"/>
    <col min="15625" max="15625" width="53" bestFit="1" customWidth="1"/>
    <col min="15626" max="15626" width="13.1640625" bestFit="1" customWidth="1"/>
    <col min="15627" max="15627" width="14.6640625" customWidth="1"/>
    <col min="15873" max="15873" width="7.83203125" customWidth="1"/>
    <col min="15874" max="15874" width="29.6640625" bestFit="1" customWidth="1"/>
    <col min="15875" max="15875" width="5.33203125" bestFit="1" customWidth="1"/>
    <col min="15876" max="15876" width="27" bestFit="1" customWidth="1"/>
    <col min="15877" max="15877" width="14.5" bestFit="1" customWidth="1"/>
    <col min="15878" max="15878" width="10.6640625" customWidth="1"/>
    <col min="15879" max="15879" width="9.6640625" bestFit="1" customWidth="1"/>
    <col min="15880" max="15880" width="13" bestFit="1" customWidth="1"/>
    <col min="15881" max="15881" width="53" bestFit="1" customWidth="1"/>
    <col min="15882" max="15882" width="13.1640625" bestFit="1" customWidth="1"/>
    <col min="15883" max="15883" width="14.6640625" customWidth="1"/>
    <col min="16129" max="16129" width="7.83203125" customWidth="1"/>
    <col min="16130" max="16130" width="29.6640625" bestFit="1" customWidth="1"/>
    <col min="16131" max="16131" width="5.33203125" bestFit="1" customWidth="1"/>
    <col min="16132" max="16132" width="27" bestFit="1" customWidth="1"/>
    <col min="16133" max="16133" width="14.5" bestFit="1" customWidth="1"/>
    <col min="16134" max="16134" width="10.6640625" customWidth="1"/>
    <col min="16135" max="16135" width="9.6640625" bestFit="1" customWidth="1"/>
    <col min="16136" max="16136" width="13" bestFit="1" customWidth="1"/>
    <col min="16137" max="16137" width="53" bestFit="1" customWidth="1"/>
    <col min="16138" max="16138" width="13.1640625" bestFit="1" customWidth="1"/>
    <col min="16139" max="16139" width="14.6640625" customWidth="1"/>
  </cols>
  <sheetData>
    <row r="1" spans="1:11" ht="18" x14ac:dyDescent="0.2">
      <c r="A1" s="1" t="s">
        <v>0</v>
      </c>
      <c r="B1" s="2"/>
    </row>
    <row r="3" spans="1:11" s="6" customFormat="1" ht="28" x14ac:dyDescent="0.1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  <c r="H3" s="4" t="s">
        <v>8</v>
      </c>
      <c r="I3" s="5" t="s">
        <v>9</v>
      </c>
      <c r="J3" s="5" t="s">
        <v>10</v>
      </c>
    </row>
    <row r="4" spans="1:11" x14ac:dyDescent="0.15">
      <c r="A4" s="7">
        <v>1</v>
      </c>
      <c r="B4" s="8">
        <f>IF(OR(B16="",A4=""),"",B16)</f>
        <v>44434</v>
      </c>
      <c r="C4" s="7">
        <f>IF(A4="","",SUMIF(J$16:J$30,A4,C$16:C$30))</f>
        <v>7</v>
      </c>
      <c r="D4" s="8">
        <f t="shared" ref="D4:D10" si="0">IF(OR(B4="",C4=""),"",B4+C4-1)</f>
        <v>44440</v>
      </c>
      <c r="E4" s="7">
        <f>IF(A4="","",SUMIF(J$16:J$30,'Release Plan'!A4,E$16:E$30))</f>
        <v>28</v>
      </c>
      <c r="F4" s="7">
        <f>IF(A4="","",SUMIF(J$16:J$30,'Release Plan'!A4,F$16:F$30))</f>
        <v>39</v>
      </c>
      <c r="G4" s="9" t="s">
        <v>48</v>
      </c>
      <c r="H4" s="10">
        <v>44441</v>
      </c>
      <c r="I4" s="11" t="s">
        <v>12</v>
      </c>
      <c r="J4" s="12">
        <f>(F4/E4)</f>
        <v>1.3928571428571428</v>
      </c>
    </row>
    <row r="5" spans="1:11" x14ac:dyDescent="0.15">
      <c r="A5" s="7">
        <v>2</v>
      </c>
      <c r="B5" s="8">
        <f>IF(A5="","",B4+C4)</f>
        <v>44441</v>
      </c>
      <c r="C5" s="7">
        <f>IF(A5="","",SUMIF(J$16:J$30,A5,C$16:C$30))</f>
        <v>0</v>
      </c>
      <c r="D5" s="8">
        <f t="shared" si="0"/>
        <v>44440</v>
      </c>
      <c r="E5" s="7">
        <f>IF(A5="","",SUMIF(J$16:J$30,'Release Plan'!A5,E$16:E$30))</f>
        <v>0</v>
      </c>
      <c r="F5" s="7">
        <f>IF(A5="","",SUMIF(J$16:J$30,'Release Plan'!A5,F$16:F$30))</f>
        <v>0</v>
      </c>
      <c r="G5" s="9" t="s">
        <v>11</v>
      </c>
      <c r="H5" s="10">
        <v>41759</v>
      </c>
      <c r="I5" s="11"/>
      <c r="J5" s="12" t="e">
        <f>(F5/E5)</f>
        <v>#DIV/0!</v>
      </c>
    </row>
    <row r="6" spans="1:11" x14ac:dyDescent="0.15">
      <c r="A6" s="7">
        <v>3</v>
      </c>
      <c r="B6" s="8">
        <f>IF(A6="","",B5+C5)</f>
        <v>44441</v>
      </c>
      <c r="C6" s="7">
        <f>IF(A6="","",SUMIF(J$16:J$30,A6,C$16:C$30))</f>
        <v>0</v>
      </c>
      <c r="D6" s="8">
        <f t="shared" si="0"/>
        <v>44440</v>
      </c>
      <c r="E6" s="7">
        <f>IF(A6="","",SUMIF(J$16:J$30,'Release Plan'!A6,E$16:E$30))</f>
        <v>0</v>
      </c>
      <c r="F6" s="7">
        <f>IF(A6="","",SUMIF(J$16:J$30,'Release Plan'!A6,F$16:F$30))</f>
        <v>0</v>
      </c>
      <c r="G6" s="9" t="s">
        <v>13</v>
      </c>
      <c r="H6" s="10">
        <v>41779</v>
      </c>
      <c r="I6" s="11"/>
      <c r="J6" s="9"/>
    </row>
    <row r="7" spans="1:11" x14ac:dyDescent="0.15">
      <c r="A7" s="13"/>
      <c r="B7" s="14"/>
      <c r="C7" s="15" t="str">
        <f>IF(A7="","",SUMIF(J$16:J$30,A7,C$16:C$30))</f>
        <v/>
      </c>
      <c r="D7" s="14" t="str">
        <f t="shared" si="0"/>
        <v/>
      </c>
      <c r="E7" s="15" t="str">
        <f>IF(A7="","",SUMIF(J$16:J$30,'Release Plan'!A7,E$16:E$30))</f>
        <v/>
      </c>
      <c r="F7" s="15"/>
      <c r="H7" s="16"/>
      <c r="I7" s="17"/>
      <c r="J7" s="18"/>
    </row>
    <row r="8" spans="1:11" x14ac:dyDescent="0.15">
      <c r="A8" s="13"/>
      <c r="B8" s="14" t="str">
        <f>IF(OR(B20="",A8=""),"",B20)</f>
        <v/>
      </c>
      <c r="C8" s="15" t="str">
        <f>IF(A8="","",SUMIF(J$16:J$30,A8,C$16:C$30))</f>
        <v/>
      </c>
      <c r="D8" s="14" t="str">
        <f t="shared" si="0"/>
        <v/>
      </c>
      <c r="E8" s="15" t="str">
        <f>IF(A8="","",SUMIF(J$16:J$30,'Release Plan'!A8,E$16:E$30))</f>
        <v/>
      </c>
      <c r="F8" s="15"/>
      <c r="H8" s="16"/>
      <c r="I8" s="17"/>
      <c r="J8" s="19"/>
    </row>
    <row r="9" spans="1:11" x14ac:dyDescent="0.15">
      <c r="A9" s="13"/>
      <c r="B9" s="14"/>
      <c r="C9" s="15" t="str">
        <f>IF(A9="","",SUMIF(J$16:J$30,A9,C$16:C$30))</f>
        <v/>
      </c>
      <c r="D9" s="14" t="str">
        <f t="shared" si="0"/>
        <v/>
      </c>
      <c r="E9" s="15" t="str">
        <f>IF(A9="","",SUMIF(J$16:J$30,'Release Plan'!A9,E$16:E$30))</f>
        <v/>
      </c>
      <c r="F9" s="15"/>
      <c r="H9" s="16"/>
      <c r="I9" s="17"/>
      <c r="J9" s="19"/>
    </row>
    <row r="10" spans="1:11" x14ac:dyDescent="0.15">
      <c r="A10" s="20"/>
      <c r="B10" s="21"/>
      <c r="C10" s="22" t="str">
        <f>IF(A10="","",SUMIF(J$16:J$30,A10,C$16:C$30))</f>
        <v/>
      </c>
      <c r="D10" s="21" t="str">
        <f t="shared" si="0"/>
        <v/>
      </c>
      <c r="E10" s="22" t="str">
        <f>IF(A10="","",SUMIF(J$16:J$30,'Release Plan'!A10,E$16:E$30))</f>
        <v/>
      </c>
      <c r="F10" s="22"/>
      <c r="G10" s="23"/>
      <c r="H10" s="24"/>
      <c r="I10" s="25"/>
      <c r="J10" s="26"/>
    </row>
    <row r="11" spans="1:11" x14ac:dyDescent="0.15">
      <c r="A11" s="27"/>
    </row>
    <row r="13" spans="1:11" ht="18" x14ac:dyDescent="0.2">
      <c r="A13" s="1" t="s">
        <v>14</v>
      </c>
    </row>
    <row r="15" spans="1:11" s="6" customFormat="1" ht="24.75" customHeight="1" x14ac:dyDescent="0.15">
      <c r="A15" s="4" t="s">
        <v>15</v>
      </c>
      <c r="B15" s="4" t="s">
        <v>2</v>
      </c>
      <c r="C15" s="4" t="s">
        <v>3</v>
      </c>
      <c r="D15" s="4" t="s">
        <v>4</v>
      </c>
      <c r="E15" s="4" t="s">
        <v>5</v>
      </c>
      <c r="F15" s="4" t="s">
        <v>6</v>
      </c>
      <c r="G15" s="5" t="s">
        <v>7</v>
      </c>
      <c r="H15" s="4" t="s">
        <v>8</v>
      </c>
      <c r="I15" s="5" t="s">
        <v>9</v>
      </c>
      <c r="J15" s="4" t="s">
        <v>16</v>
      </c>
      <c r="K15" s="5" t="s">
        <v>17</v>
      </c>
    </row>
    <row r="16" spans="1:11" x14ac:dyDescent="0.15">
      <c r="A16" s="7">
        <v>0</v>
      </c>
      <c r="B16" s="8">
        <v>44434</v>
      </c>
      <c r="C16" s="28">
        <v>1</v>
      </c>
      <c r="D16" s="8">
        <f t="shared" ref="D16:D30" si="1">IF(AND(B16&lt;&gt;"",C16&lt;&gt;""),B16+C16-1,"")</f>
        <v>44434</v>
      </c>
      <c r="E16" s="7">
        <v>4</v>
      </c>
      <c r="F16" s="7">
        <v>5</v>
      </c>
      <c r="G16" s="9" t="s">
        <v>11</v>
      </c>
      <c r="H16" s="29">
        <v>44434</v>
      </c>
      <c r="I16" s="30" t="s">
        <v>56</v>
      </c>
      <c r="J16" s="28">
        <v>1</v>
      </c>
      <c r="K16" s="12">
        <f>(F16/E16)-1</f>
        <v>0.25</v>
      </c>
    </row>
    <row r="17" spans="1:11" x14ac:dyDescent="0.15">
      <c r="A17" s="7">
        <v>0</v>
      </c>
      <c r="B17" s="8">
        <f t="shared" ref="B17:B30" si="2">IF(AND(B16&lt;&gt;"",C16&lt;&gt;"",C17&lt;&gt;""),B16+C16,"")</f>
        <v>44435</v>
      </c>
      <c r="C17" s="28">
        <v>1</v>
      </c>
      <c r="D17" s="8">
        <f>IF(AND(B17&lt;&gt;"",C17&lt;&gt;""),B17+C17-1,"")</f>
        <v>44435</v>
      </c>
      <c r="E17" s="7">
        <v>4</v>
      </c>
      <c r="F17" s="7">
        <v>5</v>
      </c>
      <c r="G17" s="9" t="s">
        <v>11</v>
      </c>
      <c r="H17" s="31">
        <v>44435</v>
      </c>
      <c r="I17" s="30" t="s">
        <v>57</v>
      </c>
      <c r="J17" s="28">
        <v>1</v>
      </c>
      <c r="K17" s="12">
        <f>(F17/E17)-1</f>
        <v>0.25</v>
      </c>
    </row>
    <row r="18" spans="1:11" x14ac:dyDescent="0.15">
      <c r="A18" s="7">
        <v>0</v>
      </c>
      <c r="B18" s="8">
        <f t="shared" si="2"/>
        <v>44436</v>
      </c>
      <c r="C18" s="28">
        <v>1</v>
      </c>
      <c r="D18" s="8">
        <f>IF(AND(B18&lt;&gt;"",C18&lt;&gt;""),B18+C18-1,"")</f>
        <v>44436</v>
      </c>
      <c r="E18" s="7">
        <v>4</v>
      </c>
      <c r="F18" s="7">
        <v>5</v>
      </c>
      <c r="G18" s="9" t="s">
        <v>11</v>
      </c>
      <c r="H18" s="31">
        <v>44436</v>
      </c>
      <c r="I18" s="30" t="s">
        <v>58</v>
      </c>
      <c r="J18" s="28">
        <v>1</v>
      </c>
      <c r="K18" s="12">
        <f>(F18/E18)-1</f>
        <v>0.25</v>
      </c>
    </row>
    <row r="19" spans="1:11" x14ac:dyDescent="0.15">
      <c r="A19" s="7">
        <v>0</v>
      </c>
      <c r="B19" s="8">
        <f t="shared" si="2"/>
        <v>44437</v>
      </c>
      <c r="C19" s="28">
        <v>1</v>
      </c>
      <c r="D19" s="8">
        <f>IF(AND(B19&lt;&gt;"",C19&lt;&gt;""),B19+C19-1,"")</f>
        <v>44437</v>
      </c>
      <c r="E19" s="7">
        <v>4</v>
      </c>
      <c r="F19" s="7">
        <v>6</v>
      </c>
      <c r="G19" s="9" t="s">
        <v>11</v>
      </c>
      <c r="H19" s="31">
        <v>44439</v>
      </c>
      <c r="I19" s="30" t="s">
        <v>59</v>
      </c>
      <c r="J19" s="28">
        <v>1</v>
      </c>
      <c r="K19" s="12">
        <f>(F19/E19)-1</f>
        <v>0.5</v>
      </c>
    </row>
    <row r="20" spans="1:11" x14ac:dyDescent="0.15">
      <c r="A20" s="7">
        <v>0</v>
      </c>
      <c r="B20" s="8">
        <f t="shared" si="2"/>
        <v>44438</v>
      </c>
      <c r="C20" s="28">
        <v>1</v>
      </c>
      <c r="D20" s="8">
        <f>IF(AND(B20&lt;&gt;"",C20&lt;&gt;""),B20+C20-1,"")</f>
        <v>44438</v>
      </c>
      <c r="E20" s="7">
        <v>4</v>
      </c>
      <c r="F20" s="7">
        <v>6</v>
      </c>
      <c r="G20" s="9" t="s">
        <v>13</v>
      </c>
      <c r="H20" s="31">
        <v>44443</v>
      </c>
      <c r="I20" s="32" t="s">
        <v>62</v>
      </c>
      <c r="J20" s="28">
        <v>1</v>
      </c>
      <c r="K20" s="12">
        <f>(F20/E20)-1</f>
        <v>0.5</v>
      </c>
    </row>
    <row r="21" spans="1:11" x14ac:dyDescent="0.15">
      <c r="A21" s="7">
        <v>0</v>
      </c>
      <c r="B21" s="8">
        <f>IF(AND(B20&lt;&gt;"",C20&lt;&gt;"",C21&lt;&gt;""),B20+C20,"")</f>
        <v>44439</v>
      </c>
      <c r="C21" s="28">
        <v>1</v>
      </c>
      <c r="D21" s="8">
        <f>IF(AND(B21&lt;&gt;"",C21&lt;&gt;""),B21+C21-1,"")</f>
        <v>44439</v>
      </c>
      <c r="E21" s="7">
        <v>4</v>
      </c>
      <c r="F21" s="7">
        <v>6</v>
      </c>
      <c r="G21" s="9" t="s">
        <v>13</v>
      </c>
      <c r="H21" s="31">
        <v>44447</v>
      </c>
      <c r="I21" s="32" t="s">
        <v>60</v>
      </c>
      <c r="J21" s="28">
        <v>1</v>
      </c>
      <c r="K21" s="12">
        <f>(F21/E21)-1</f>
        <v>0.5</v>
      </c>
    </row>
    <row r="22" spans="1:11" x14ac:dyDescent="0.15">
      <c r="A22" s="7">
        <v>0</v>
      </c>
      <c r="B22" s="8">
        <f>IF(AND(B21&lt;&gt;"",C21&lt;&gt;"",C22&lt;&gt;""),B21+C21,"")</f>
        <v>44440</v>
      </c>
      <c r="C22" s="28">
        <v>1</v>
      </c>
      <c r="D22" s="8">
        <f>IF(AND(B22&lt;&gt;"",C22&lt;&gt;""),B22+C22-1,"")</f>
        <v>44440</v>
      </c>
      <c r="E22" s="7">
        <v>4</v>
      </c>
      <c r="F22" s="7">
        <v>6</v>
      </c>
      <c r="G22" s="9" t="s">
        <v>13</v>
      </c>
      <c r="H22" s="31">
        <v>44448</v>
      </c>
      <c r="I22" s="30" t="s">
        <v>61</v>
      </c>
      <c r="J22" s="28">
        <v>1</v>
      </c>
      <c r="K22" s="12">
        <f t="shared" ref="K21:K22" si="3">(F22/E22)-1</f>
        <v>0.5</v>
      </c>
    </row>
    <row r="23" spans="1:11" x14ac:dyDescent="0.15">
      <c r="A23" s="15" t="str">
        <f>IF(AND(B23&lt;&gt;"",C23&lt;&gt;""),A22+1,"")</f>
        <v/>
      </c>
      <c r="B23" s="33" t="str">
        <f t="shared" si="2"/>
        <v/>
      </c>
      <c r="C23" s="3"/>
      <c r="D23" s="33" t="str">
        <f t="shared" si="1"/>
        <v/>
      </c>
      <c r="E23" s="15" t="str">
        <f>IF(A23="","",SUMIF('[1]Product Backlog'!E$5:E$79,'Release Plan'!A23,'[1]Product Backlog'!D$5:D$79))</f>
        <v/>
      </c>
      <c r="F23" s="15"/>
      <c r="G23" t="str">
        <f t="shared" ref="G22:G30" si="4">IF(AND(OR(G22="Planned",G22="Ongoing"),C23&lt;&gt;""),"Planned","Unplanned")</f>
        <v>Unplanned</v>
      </c>
      <c r="I23" s="35"/>
      <c r="J23" s="34"/>
      <c r="K23" s="19"/>
    </row>
    <row r="24" spans="1:11" x14ac:dyDescent="0.15">
      <c r="A24" s="15" t="str">
        <f t="shared" ref="A24:A30" si="5">IF(AND(B24&lt;&gt;"",C24&lt;&gt;""),A23+1,"")</f>
        <v/>
      </c>
      <c r="B24" s="33" t="str">
        <f t="shared" si="2"/>
        <v/>
      </c>
      <c r="C24" s="3"/>
      <c r="D24" s="33" t="str">
        <f t="shared" si="1"/>
        <v/>
      </c>
      <c r="E24" s="15" t="str">
        <f>IF(A24="","",SUMIF('[1]Product Backlog'!E$5:E$79,'Release Plan'!A24,'[1]Product Backlog'!D$5:D$79))</f>
        <v/>
      </c>
      <c r="F24" s="15"/>
      <c r="G24" t="str">
        <f t="shared" si="4"/>
        <v>Unplanned</v>
      </c>
      <c r="I24" s="35"/>
      <c r="J24" s="34"/>
      <c r="K24" s="19"/>
    </row>
    <row r="25" spans="1:11" x14ac:dyDescent="0.15">
      <c r="A25" s="15" t="str">
        <f t="shared" si="5"/>
        <v/>
      </c>
      <c r="B25" s="33" t="str">
        <f t="shared" si="2"/>
        <v/>
      </c>
      <c r="C25" s="3"/>
      <c r="D25" s="33" t="str">
        <f t="shared" si="1"/>
        <v/>
      </c>
      <c r="E25" s="15" t="str">
        <f>IF(A25="","",SUMIF('[1]Product Backlog'!E$5:E$79,'Release Plan'!A25,'[1]Product Backlog'!D$5:D$79))</f>
        <v/>
      </c>
      <c r="F25" s="15"/>
      <c r="G25" t="str">
        <f t="shared" si="4"/>
        <v>Unplanned</v>
      </c>
      <c r="I25" s="35"/>
      <c r="J25" s="34"/>
      <c r="K25" s="19"/>
    </row>
    <row r="26" spans="1:11" x14ac:dyDescent="0.15">
      <c r="A26" s="15" t="str">
        <f t="shared" si="5"/>
        <v/>
      </c>
      <c r="B26" s="33" t="str">
        <f t="shared" si="2"/>
        <v/>
      </c>
      <c r="C26" s="3"/>
      <c r="D26" s="33" t="str">
        <f t="shared" si="1"/>
        <v/>
      </c>
      <c r="E26" s="15" t="str">
        <f>IF(A26="","",SUMIF('[1]Product Backlog'!E$5:E$79,'Release Plan'!A26,'[1]Product Backlog'!D$5:D$79))</f>
        <v/>
      </c>
      <c r="F26" s="15"/>
      <c r="G26" t="str">
        <f t="shared" si="4"/>
        <v>Unplanned</v>
      </c>
      <c r="I26" s="35"/>
      <c r="J26" s="34"/>
      <c r="K26" s="19"/>
    </row>
    <row r="27" spans="1:11" x14ac:dyDescent="0.15">
      <c r="A27" s="15" t="str">
        <f t="shared" si="5"/>
        <v/>
      </c>
      <c r="B27" s="33" t="str">
        <f t="shared" si="2"/>
        <v/>
      </c>
      <c r="C27" s="3"/>
      <c r="D27" s="33" t="str">
        <f t="shared" si="1"/>
        <v/>
      </c>
      <c r="E27" s="15" t="str">
        <f>IF(A27="","",SUMIF('[1]Product Backlog'!E$5:E$79,'Release Plan'!A27,'[1]Product Backlog'!D$5:D$79))</f>
        <v/>
      </c>
      <c r="F27" s="15"/>
      <c r="G27" t="str">
        <f t="shared" si="4"/>
        <v>Unplanned</v>
      </c>
      <c r="I27" s="35"/>
      <c r="J27" s="34"/>
      <c r="K27" s="19"/>
    </row>
    <row r="28" spans="1:11" x14ac:dyDescent="0.15">
      <c r="A28" s="15" t="str">
        <f t="shared" si="5"/>
        <v/>
      </c>
      <c r="B28" s="33" t="str">
        <f t="shared" si="2"/>
        <v/>
      </c>
      <c r="C28" s="3"/>
      <c r="D28" s="33" t="str">
        <f t="shared" si="1"/>
        <v/>
      </c>
      <c r="E28" s="15" t="str">
        <f>IF(A28="","",SUMIF('[1]Product Backlog'!E$5:E$79,'Release Plan'!A28,'[1]Product Backlog'!D$5:D$79))</f>
        <v/>
      </c>
      <c r="F28" s="15"/>
      <c r="G28" t="str">
        <f t="shared" si="4"/>
        <v>Unplanned</v>
      </c>
      <c r="I28" s="35"/>
      <c r="J28" s="34"/>
      <c r="K28" s="19"/>
    </row>
    <row r="29" spans="1:11" x14ac:dyDescent="0.15">
      <c r="A29" s="15" t="str">
        <f t="shared" si="5"/>
        <v/>
      </c>
      <c r="B29" s="33" t="str">
        <f t="shared" si="2"/>
        <v/>
      </c>
      <c r="C29" s="3"/>
      <c r="D29" s="33" t="str">
        <f t="shared" si="1"/>
        <v/>
      </c>
      <c r="E29" s="15" t="str">
        <f>IF(A29="","",SUMIF('[1]Product Backlog'!E$5:E$79,'Release Plan'!A29,'[1]Product Backlog'!D$5:D$79))</f>
        <v/>
      </c>
      <c r="F29" s="15"/>
      <c r="G29" t="str">
        <f t="shared" si="4"/>
        <v>Unplanned</v>
      </c>
      <c r="I29" s="35"/>
      <c r="J29" s="34"/>
      <c r="K29" s="19"/>
    </row>
    <row r="30" spans="1:11" x14ac:dyDescent="0.15">
      <c r="A30" s="15" t="str">
        <f t="shared" si="5"/>
        <v/>
      </c>
      <c r="B30" s="33" t="str">
        <f t="shared" si="2"/>
        <v/>
      </c>
      <c r="C30" s="3"/>
      <c r="D30" s="33" t="str">
        <f t="shared" si="1"/>
        <v/>
      </c>
      <c r="E30" s="15" t="str">
        <f>IF(A30="","",SUMIF('[1]Product Backlog'!E$5:E$79,'Release Plan'!A30,'[1]Product Backlog'!D$5:D$79))</f>
        <v/>
      </c>
      <c r="F30" s="15"/>
      <c r="G30" t="str">
        <f t="shared" si="4"/>
        <v>Unplanned</v>
      </c>
      <c r="I30" s="36"/>
      <c r="J30" s="37"/>
      <c r="K30" s="26"/>
    </row>
    <row r="31" spans="1:11" x14ac:dyDescent="0.15">
      <c r="A31" s="38"/>
      <c r="B31" s="38"/>
      <c r="C31" s="38"/>
      <c r="D31" s="39" t="s">
        <v>18</v>
      </c>
      <c r="E31" s="40" t="e">
        <f>SUMIF('[1]Product Backlog'!E$5:E$79,"",'[1]Product Backlog'!D$5:D$79)-SUMIF('[1]Product Backlog'!C$5:C$79,"Removed",'[1]Product Backlog'!D$5:D$79)</f>
        <v>#VALUE!</v>
      </c>
      <c r="F31" s="40"/>
      <c r="G31" s="38"/>
      <c r="H31" s="41"/>
      <c r="I31" s="38"/>
    </row>
    <row r="32" spans="1:11" x14ac:dyDescent="0.15">
      <c r="D32" s="42" t="s">
        <v>19</v>
      </c>
      <c r="E32" s="40">
        <f>SUM(E16:E30)</f>
        <v>28</v>
      </c>
      <c r="F32" s="40">
        <f>SUM(F16:F30)</f>
        <v>39</v>
      </c>
    </row>
  </sheetData>
  <conditionalFormatting sqref="H4:I10 E5:F10 E31:F32 A4:D10">
    <cfRule type="expression" dxfId="39" priority="7" stopIfTrue="1">
      <formula>$G4="Planned"</formula>
    </cfRule>
    <cfRule type="expression" dxfId="38" priority="8" stopIfTrue="1">
      <formula>$G4="Ongoing"</formula>
    </cfRule>
  </conditionalFormatting>
  <conditionalFormatting sqref="G4:G10 G16:G30">
    <cfRule type="expression" dxfId="37" priority="9" stopIfTrue="1">
      <formula>$G4="Planned"</formula>
    </cfRule>
    <cfRule type="expression" dxfId="36" priority="10" stopIfTrue="1">
      <formula>$G4="Ongoing"</formula>
    </cfRule>
    <cfRule type="cellIs" dxfId="35" priority="11" stopIfTrue="1" operator="equal">
      <formula>"Unplanned"</formula>
    </cfRule>
  </conditionalFormatting>
  <conditionalFormatting sqref="E4:F5 F6 A16:F30 H16:I30">
    <cfRule type="expression" dxfId="34" priority="12" stopIfTrue="1">
      <formula>OR($G4="Planned",$G4="Unplanned")</formula>
    </cfRule>
    <cfRule type="expression" dxfId="33" priority="13" stopIfTrue="1">
      <formula>$G4="Ongoing"</formula>
    </cfRule>
  </conditionalFormatting>
  <conditionalFormatting sqref="B16:B22">
    <cfRule type="expression" dxfId="32" priority="5" stopIfTrue="1">
      <formula>$G16="Planned"</formula>
    </cfRule>
    <cfRule type="expression" dxfId="31" priority="6" stopIfTrue="1">
      <formula>$G16="Ongoing"</formula>
    </cfRule>
  </conditionalFormatting>
  <conditionalFormatting sqref="B16:B22">
    <cfRule type="expression" dxfId="30" priority="3" stopIfTrue="1">
      <formula>$G16="Planned"</formula>
    </cfRule>
    <cfRule type="expression" dxfId="29" priority="4" stopIfTrue="1">
      <formula>$G16="Ongoing"</formula>
    </cfRule>
  </conditionalFormatting>
  <conditionalFormatting sqref="D16:D22">
    <cfRule type="expression" dxfId="28" priority="1" stopIfTrue="1">
      <formula>$G16="Planned"</formula>
    </cfRule>
    <cfRule type="expression" dxfId="27" priority="2" stopIfTrue="1">
      <formula>$G16="Ongoing"</formula>
    </cfRule>
  </conditionalFormatting>
  <dataValidations count="1">
    <dataValidation type="list" allowBlank="1" showInputMessage="1" showErrorMessage="1" sqref="G4:G10 JC4:JC10 SY4:SY10 ACU4:ACU10 AMQ4:AMQ10 AWM4:AWM10 BGI4:BGI10 BQE4:BQE10 CAA4:CAA10 CJW4:CJW10 CTS4:CTS10 DDO4:DDO10 DNK4:DNK10 DXG4:DXG10 EHC4:EHC10 EQY4:EQY10 FAU4:FAU10 FKQ4:FKQ10 FUM4:FUM10 GEI4:GEI10 GOE4:GOE10 GYA4:GYA10 HHW4:HHW10 HRS4:HRS10 IBO4:IBO10 ILK4:ILK10 IVG4:IVG10 JFC4:JFC10 JOY4:JOY10 JYU4:JYU10 KIQ4:KIQ10 KSM4:KSM10 LCI4:LCI10 LME4:LME10 LWA4:LWA10 MFW4:MFW10 MPS4:MPS10 MZO4:MZO10 NJK4:NJK10 NTG4:NTG10 ODC4:ODC10 OMY4:OMY10 OWU4:OWU10 PGQ4:PGQ10 PQM4:PQM10 QAI4:QAI10 QKE4:QKE10 QUA4:QUA10 RDW4:RDW10 RNS4:RNS10 RXO4:RXO10 SHK4:SHK10 SRG4:SRG10 TBC4:TBC10 TKY4:TKY10 TUU4:TUU10 UEQ4:UEQ10 UOM4:UOM10 UYI4:UYI10 VIE4:VIE10 VSA4:VSA10 WBW4:WBW10 WLS4:WLS10 WVO4:WVO10 G65540:G65546 JC65540:JC65546 SY65540:SY65546 ACU65540:ACU65546 AMQ65540:AMQ65546 AWM65540:AWM65546 BGI65540:BGI65546 BQE65540:BQE65546 CAA65540:CAA65546 CJW65540:CJW65546 CTS65540:CTS65546 DDO65540:DDO65546 DNK65540:DNK65546 DXG65540:DXG65546 EHC65540:EHC65546 EQY65540:EQY65546 FAU65540:FAU65546 FKQ65540:FKQ65546 FUM65540:FUM65546 GEI65540:GEI65546 GOE65540:GOE65546 GYA65540:GYA65546 HHW65540:HHW65546 HRS65540:HRS65546 IBO65540:IBO65546 ILK65540:ILK65546 IVG65540:IVG65546 JFC65540:JFC65546 JOY65540:JOY65546 JYU65540:JYU65546 KIQ65540:KIQ65546 KSM65540:KSM65546 LCI65540:LCI65546 LME65540:LME65546 LWA65540:LWA65546 MFW65540:MFW65546 MPS65540:MPS65546 MZO65540:MZO65546 NJK65540:NJK65546 NTG65540:NTG65546 ODC65540:ODC65546 OMY65540:OMY65546 OWU65540:OWU65546 PGQ65540:PGQ65546 PQM65540:PQM65546 QAI65540:QAI65546 QKE65540:QKE65546 QUA65540:QUA65546 RDW65540:RDW65546 RNS65540:RNS65546 RXO65540:RXO65546 SHK65540:SHK65546 SRG65540:SRG65546 TBC65540:TBC65546 TKY65540:TKY65546 TUU65540:TUU65546 UEQ65540:UEQ65546 UOM65540:UOM65546 UYI65540:UYI65546 VIE65540:VIE65546 VSA65540:VSA65546 WBW65540:WBW65546 WLS65540:WLS65546 WVO65540:WVO65546 G131076:G131082 JC131076:JC131082 SY131076:SY131082 ACU131076:ACU131082 AMQ131076:AMQ131082 AWM131076:AWM131082 BGI131076:BGI131082 BQE131076:BQE131082 CAA131076:CAA131082 CJW131076:CJW131082 CTS131076:CTS131082 DDO131076:DDO131082 DNK131076:DNK131082 DXG131076:DXG131082 EHC131076:EHC131082 EQY131076:EQY131082 FAU131076:FAU131082 FKQ131076:FKQ131082 FUM131076:FUM131082 GEI131076:GEI131082 GOE131076:GOE131082 GYA131076:GYA131082 HHW131076:HHW131082 HRS131076:HRS131082 IBO131076:IBO131082 ILK131076:ILK131082 IVG131076:IVG131082 JFC131076:JFC131082 JOY131076:JOY131082 JYU131076:JYU131082 KIQ131076:KIQ131082 KSM131076:KSM131082 LCI131076:LCI131082 LME131076:LME131082 LWA131076:LWA131082 MFW131076:MFW131082 MPS131076:MPS131082 MZO131076:MZO131082 NJK131076:NJK131082 NTG131076:NTG131082 ODC131076:ODC131082 OMY131076:OMY131082 OWU131076:OWU131082 PGQ131076:PGQ131082 PQM131076:PQM131082 QAI131076:QAI131082 QKE131076:QKE131082 QUA131076:QUA131082 RDW131076:RDW131082 RNS131076:RNS131082 RXO131076:RXO131082 SHK131076:SHK131082 SRG131076:SRG131082 TBC131076:TBC131082 TKY131076:TKY131082 TUU131076:TUU131082 UEQ131076:UEQ131082 UOM131076:UOM131082 UYI131076:UYI131082 VIE131076:VIE131082 VSA131076:VSA131082 WBW131076:WBW131082 WLS131076:WLS131082 WVO131076:WVO131082 G196612:G196618 JC196612:JC196618 SY196612:SY196618 ACU196612:ACU196618 AMQ196612:AMQ196618 AWM196612:AWM196618 BGI196612:BGI196618 BQE196612:BQE196618 CAA196612:CAA196618 CJW196612:CJW196618 CTS196612:CTS196618 DDO196612:DDO196618 DNK196612:DNK196618 DXG196612:DXG196618 EHC196612:EHC196618 EQY196612:EQY196618 FAU196612:FAU196618 FKQ196612:FKQ196618 FUM196612:FUM196618 GEI196612:GEI196618 GOE196612:GOE196618 GYA196612:GYA196618 HHW196612:HHW196618 HRS196612:HRS196618 IBO196612:IBO196618 ILK196612:ILK196618 IVG196612:IVG196618 JFC196612:JFC196618 JOY196612:JOY196618 JYU196612:JYU196618 KIQ196612:KIQ196618 KSM196612:KSM196618 LCI196612:LCI196618 LME196612:LME196618 LWA196612:LWA196618 MFW196612:MFW196618 MPS196612:MPS196618 MZO196612:MZO196618 NJK196612:NJK196618 NTG196612:NTG196618 ODC196612:ODC196618 OMY196612:OMY196618 OWU196612:OWU196618 PGQ196612:PGQ196618 PQM196612:PQM196618 QAI196612:QAI196618 QKE196612:QKE196618 QUA196612:QUA196618 RDW196612:RDW196618 RNS196612:RNS196618 RXO196612:RXO196618 SHK196612:SHK196618 SRG196612:SRG196618 TBC196612:TBC196618 TKY196612:TKY196618 TUU196612:TUU196618 UEQ196612:UEQ196618 UOM196612:UOM196618 UYI196612:UYI196618 VIE196612:VIE196618 VSA196612:VSA196618 WBW196612:WBW196618 WLS196612:WLS196618 WVO196612:WVO196618 G262148:G262154 JC262148:JC262154 SY262148:SY262154 ACU262148:ACU262154 AMQ262148:AMQ262154 AWM262148:AWM262154 BGI262148:BGI262154 BQE262148:BQE262154 CAA262148:CAA262154 CJW262148:CJW262154 CTS262148:CTS262154 DDO262148:DDO262154 DNK262148:DNK262154 DXG262148:DXG262154 EHC262148:EHC262154 EQY262148:EQY262154 FAU262148:FAU262154 FKQ262148:FKQ262154 FUM262148:FUM262154 GEI262148:GEI262154 GOE262148:GOE262154 GYA262148:GYA262154 HHW262148:HHW262154 HRS262148:HRS262154 IBO262148:IBO262154 ILK262148:ILK262154 IVG262148:IVG262154 JFC262148:JFC262154 JOY262148:JOY262154 JYU262148:JYU262154 KIQ262148:KIQ262154 KSM262148:KSM262154 LCI262148:LCI262154 LME262148:LME262154 LWA262148:LWA262154 MFW262148:MFW262154 MPS262148:MPS262154 MZO262148:MZO262154 NJK262148:NJK262154 NTG262148:NTG262154 ODC262148:ODC262154 OMY262148:OMY262154 OWU262148:OWU262154 PGQ262148:PGQ262154 PQM262148:PQM262154 QAI262148:QAI262154 QKE262148:QKE262154 QUA262148:QUA262154 RDW262148:RDW262154 RNS262148:RNS262154 RXO262148:RXO262154 SHK262148:SHK262154 SRG262148:SRG262154 TBC262148:TBC262154 TKY262148:TKY262154 TUU262148:TUU262154 UEQ262148:UEQ262154 UOM262148:UOM262154 UYI262148:UYI262154 VIE262148:VIE262154 VSA262148:VSA262154 WBW262148:WBW262154 WLS262148:WLS262154 WVO262148:WVO262154 G327684:G327690 JC327684:JC327690 SY327684:SY327690 ACU327684:ACU327690 AMQ327684:AMQ327690 AWM327684:AWM327690 BGI327684:BGI327690 BQE327684:BQE327690 CAA327684:CAA327690 CJW327684:CJW327690 CTS327684:CTS327690 DDO327684:DDO327690 DNK327684:DNK327690 DXG327684:DXG327690 EHC327684:EHC327690 EQY327684:EQY327690 FAU327684:FAU327690 FKQ327684:FKQ327690 FUM327684:FUM327690 GEI327684:GEI327690 GOE327684:GOE327690 GYA327684:GYA327690 HHW327684:HHW327690 HRS327684:HRS327690 IBO327684:IBO327690 ILK327684:ILK327690 IVG327684:IVG327690 JFC327684:JFC327690 JOY327684:JOY327690 JYU327684:JYU327690 KIQ327684:KIQ327690 KSM327684:KSM327690 LCI327684:LCI327690 LME327684:LME327690 LWA327684:LWA327690 MFW327684:MFW327690 MPS327684:MPS327690 MZO327684:MZO327690 NJK327684:NJK327690 NTG327684:NTG327690 ODC327684:ODC327690 OMY327684:OMY327690 OWU327684:OWU327690 PGQ327684:PGQ327690 PQM327684:PQM327690 QAI327684:QAI327690 QKE327684:QKE327690 QUA327684:QUA327690 RDW327684:RDW327690 RNS327684:RNS327690 RXO327684:RXO327690 SHK327684:SHK327690 SRG327684:SRG327690 TBC327684:TBC327690 TKY327684:TKY327690 TUU327684:TUU327690 UEQ327684:UEQ327690 UOM327684:UOM327690 UYI327684:UYI327690 VIE327684:VIE327690 VSA327684:VSA327690 WBW327684:WBW327690 WLS327684:WLS327690 WVO327684:WVO327690 G393220:G393226 JC393220:JC393226 SY393220:SY393226 ACU393220:ACU393226 AMQ393220:AMQ393226 AWM393220:AWM393226 BGI393220:BGI393226 BQE393220:BQE393226 CAA393220:CAA393226 CJW393220:CJW393226 CTS393220:CTS393226 DDO393220:DDO393226 DNK393220:DNK393226 DXG393220:DXG393226 EHC393220:EHC393226 EQY393220:EQY393226 FAU393220:FAU393226 FKQ393220:FKQ393226 FUM393220:FUM393226 GEI393220:GEI393226 GOE393220:GOE393226 GYA393220:GYA393226 HHW393220:HHW393226 HRS393220:HRS393226 IBO393220:IBO393226 ILK393220:ILK393226 IVG393220:IVG393226 JFC393220:JFC393226 JOY393220:JOY393226 JYU393220:JYU393226 KIQ393220:KIQ393226 KSM393220:KSM393226 LCI393220:LCI393226 LME393220:LME393226 LWA393220:LWA393226 MFW393220:MFW393226 MPS393220:MPS393226 MZO393220:MZO393226 NJK393220:NJK393226 NTG393220:NTG393226 ODC393220:ODC393226 OMY393220:OMY393226 OWU393220:OWU393226 PGQ393220:PGQ393226 PQM393220:PQM393226 QAI393220:QAI393226 QKE393220:QKE393226 QUA393220:QUA393226 RDW393220:RDW393226 RNS393220:RNS393226 RXO393220:RXO393226 SHK393220:SHK393226 SRG393220:SRG393226 TBC393220:TBC393226 TKY393220:TKY393226 TUU393220:TUU393226 UEQ393220:UEQ393226 UOM393220:UOM393226 UYI393220:UYI393226 VIE393220:VIE393226 VSA393220:VSA393226 WBW393220:WBW393226 WLS393220:WLS393226 WVO393220:WVO393226 G458756:G458762 JC458756:JC458762 SY458756:SY458762 ACU458756:ACU458762 AMQ458756:AMQ458762 AWM458756:AWM458762 BGI458756:BGI458762 BQE458756:BQE458762 CAA458756:CAA458762 CJW458756:CJW458762 CTS458756:CTS458762 DDO458756:DDO458762 DNK458756:DNK458762 DXG458756:DXG458762 EHC458756:EHC458762 EQY458756:EQY458762 FAU458756:FAU458762 FKQ458756:FKQ458762 FUM458756:FUM458762 GEI458756:GEI458762 GOE458756:GOE458762 GYA458756:GYA458762 HHW458756:HHW458762 HRS458756:HRS458762 IBO458756:IBO458762 ILK458756:ILK458762 IVG458756:IVG458762 JFC458756:JFC458762 JOY458756:JOY458762 JYU458756:JYU458762 KIQ458756:KIQ458762 KSM458756:KSM458762 LCI458756:LCI458762 LME458756:LME458762 LWA458756:LWA458762 MFW458756:MFW458762 MPS458756:MPS458762 MZO458756:MZO458762 NJK458756:NJK458762 NTG458756:NTG458762 ODC458756:ODC458762 OMY458756:OMY458762 OWU458756:OWU458762 PGQ458756:PGQ458762 PQM458756:PQM458762 QAI458756:QAI458762 QKE458756:QKE458762 QUA458756:QUA458762 RDW458756:RDW458762 RNS458756:RNS458762 RXO458756:RXO458762 SHK458756:SHK458762 SRG458756:SRG458762 TBC458756:TBC458762 TKY458756:TKY458762 TUU458756:TUU458762 UEQ458756:UEQ458762 UOM458756:UOM458762 UYI458756:UYI458762 VIE458756:VIE458762 VSA458756:VSA458762 WBW458756:WBW458762 WLS458756:WLS458762 WVO458756:WVO458762 G524292:G524298 JC524292:JC524298 SY524292:SY524298 ACU524292:ACU524298 AMQ524292:AMQ524298 AWM524292:AWM524298 BGI524292:BGI524298 BQE524292:BQE524298 CAA524292:CAA524298 CJW524292:CJW524298 CTS524292:CTS524298 DDO524292:DDO524298 DNK524292:DNK524298 DXG524292:DXG524298 EHC524292:EHC524298 EQY524292:EQY524298 FAU524292:FAU524298 FKQ524292:FKQ524298 FUM524292:FUM524298 GEI524292:GEI524298 GOE524292:GOE524298 GYA524292:GYA524298 HHW524292:HHW524298 HRS524292:HRS524298 IBO524292:IBO524298 ILK524292:ILK524298 IVG524292:IVG524298 JFC524292:JFC524298 JOY524292:JOY524298 JYU524292:JYU524298 KIQ524292:KIQ524298 KSM524292:KSM524298 LCI524292:LCI524298 LME524292:LME524298 LWA524292:LWA524298 MFW524292:MFW524298 MPS524292:MPS524298 MZO524292:MZO524298 NJK524292:NJK524298 NTG524292:NTG524298 ODC524292:ODC524298 OMY524292:OMY524298 OWU524292:OWU524298 PGQ524292:PGQ524298 PQM524292:PQM524298 QAI524292:QAI524298 QKE524292:QKE524298 QUA524292:QUA524298 RDW524292:RDW524298 RNS524292:RNS524298 RXO524292:RXO524298 SHK524292:SHK524298 SRG524292:SRG524298 TBC524292:TBC524298 TKY524292:TKY524298 TUU524292:TUU524298 UEQ524292:UEQ524298 UOM524292:UOM524298 UYI524292:UYI524298 VIE524292:VIE524298 VSA524292:VSA524298 WBW524292:WBW524298 WLS524292:WLS524298 WVO524292:WVO524298 G589828:G589834 JC589828:JC589834 SY589828:SY589834 ACU589828:ACU589834 AMQ589828:AMQ589834 AWM589828:AWM589834 BGI589828:BGI589834 BQE589828:BQE589834 CAA589828:CAA589834 CJW589828:CJW589834 CTS589828:CTS589834 DDO589828:DDO589834 DNK589828:DNK589834 DXG589828:DXG589834 EHC589828:EHC589834 EQY589828:EQY589834 FAU589828:FAU589834 FKQ589828:FKQ589834 FUM589828:FUM589834 GEI589828:GEI589834 GOE589828:GOE589834 GYA589828:GYA589834 HHW589828:HHW589834 HRS589828:HRS589834 IBO589828:IBO589834 ILK589828:ILK589834 IVG589828:IVG589834 JFC589828:JFC589834 JOY589828:JOY589834 JYU589828:JYU589834 KIQ589828:KIQ589834 KSM589828:KSM589834 LCI589828:LCI589834 LME589828:LME589834 LWA589828:LWA589834 MFW589828:MFW589834 MPS589828:MPS589834 MZO589828:MZO589834 NJK589828:NJK589834 NTG589828:NTG589834 ODC589828:ODC589834 OMY589828:OMY589834 OWU589828:OWU589834 PGQ589828:PGQ589834 PQM589828:PQM589834 QAI589828:QAI589834 QKE589828:QKE589834 QUA589828:QUA589834 RDW589828:RDW589834 RNS589828:RNS589834 RXO589828:RXO589834 SHK589828:SHK589834 SRG589828:SRG589834 TBC589828:TBC589834 TKY589828:TKY589834 TUU589828:TUU589834 UEQ589828:UEQ589834 UOM589828:UOM589834 UYI589828:UYI589834 VIE589828:VIE589834 VSA589828:VSA589834 WBW589828:WBW589834 WLS589828:WLS589834 WVO589828:WVO589834 G655364:G655370 JC655364:JC655370 SY655364:SY655370 ACU655364:ACU655370 AMQ655364:AMQ655370 AWM655364:AWM655370 BGI655364:BGI655370 BQE655364:BQE655370 CAA655364:CAA655370 CJW655364:CJW655370 CTS655364:CTS655370 DDO655364:DDO655370 DNK655364:DNK655370 DXG655364:DXG655370 EHC655364:EHC655370 EQY655364:EQY655370 FAU655364:FAU655370 FKQ655364:FKQ655370 FUM655364:FUM655370 GEI655364:GEI655370 GOE655364:GOE655370 GYA655364:GYA655370 HHW655364:HHW655370 HRS655364:HRS655370 IBO655364:IBO655370 ILK655364:ILK655370 IVG655364:IVG655370 JFC655364:JFC655370 JOY655364:JOY655370 JYU655364:JYU655370 KIQ655364:KIQ655370 KSM655364:KSM655370 LCI655364:LCI655370 LME655364:LME655370 LWA655364:LWA655370 MFW655364:MFW655370 MPS655364:MPS655370 MZO655364:MZO655370 NJK655364:NJK655370 NTG655364:NTG655370 ODC655364:ODC655370 OMY655364:OMY655370 OWU655364:OWU655370 PGQ655364:PGQ655370 PQM655364:PQM655370 QAI655364:QAI655370 QKE655364:QKE655370 QUA655364:QUA655370 RDW655364:RDW655370 RNS655364:RNS655370 RXO655364:RXO655370 SHK655364:SHK655370 SRG655364:SRG655370 TBC655364:TBC655370 TKY655364:TKY655370 TUU655364:TUU655370 UEQ655364:UEQ655370 UOM655364:UOM655370 UYI655364:UYI655370 VIE655364:VIE655370 VSA655364:VSA655370 WBW655364:WBW655370 WLS655364:WLS655370 WVO655364:WVO655370 G720900:G720906 JC720900:JC720906 SY720900:SY720906 ACU720900:ACU720906 AMQ720900:AMQ720906 AWM720900:AWM720906 BGI720900:BGI720906 BQE720900:BQE720906 CAA720900:CAA720906 CJW720900:CJW720906 CTS720900:CTS720906 DDO720900:DDO720906 DNK720900:DNK720906 DXG720900:DXG720906 EHC720900:EHC720906 EQY720900:EQY720906 FAU720900:FAU720906 FKQ720900:FKQ720906 FUM720900:FUM720906 GEI720900:GEI720906 GOE720900:GOE720906 GYA720900:GYA720906 HHW720900:HHW720906 HRS720900:HRS720906 IBO720900:IBO720906 ILK720900:ILK720906 IVG720900:IVG720906 JFC720900:JFC720906 JOY720900:JOY720906 JYU720900:JYU720906 KIQ720900:KIQ720906 KSM720900:KSM720906 LCI720900:LCI720906 LME720900:LME720906 LWA720900:LWA720906 MFW720900:MFW720906 MPS720900:MPS720906 MZO720900:MZO720906 NJK720900:NJK720906 NTG720900:NTG720906 ODC720900:ODC720906 OMY720900:OMY720906 OWU720900:OWU720906 PGQ720900:PGQ720906 PQM720900:PQM720906 QAI720900:QAI720906 QKE720900:QKE720906 QUA720900:QUA720906 RDW720900:RDW720906 RNS720900:RNS720906 RXO720900:RXO720906 SHK720900:SHK720906 SRG720900:SRG720906 TBC720900:TBC720906 TKY720900:TKY720906 TUU720900:TUU720906 UEQ720900:UEQ720906 UOM720900:UOM720906 UYI720900:UYI720906 VIE720900:VIE720906 VSA720900:VSA720906 WBW720900:WBW720906 WLS720900:WLS720906 WVO720900:WVO720906 G786436:G786442 JC786436:JC786442 SY786436:SY786442 ACU786436:ACU786442 AMQ786436:AMQ786442 AWM786436:AWM786442 BGI786436:BGI786442 BQE786436:BQE786442 CAA786436:CAA786442 CJW786436:CJW786442 CTS786436:CTS786442 DDO786436:DDO786442 DNK786436:DNK786442 DXG786436:DXG786442 EHC786436:EHC786442 EQY786436:EQY786442 FAU786436:FAU786442 FKQ786436:FKQ786442 FUM786436:FUM786442 GEI786436:GEI786442 GOE786436:GOE786442 GYA786436:GYA786442 HHW786436:HHW786442 HRS786436:HRS786442 IBO786436:IBO786442 ILK786436:ILK786442 IVG786436:IVG786442 JFC786436:JFC786442 JOY786436:JOY786442 JYU786436:JYU786442 KIQ786436:KIQ786442 KSM786436:KSM786442 LCI786436:LCI786442 LME786436:LME786442 LWA786436:LWA786442 MFW786436:MFW786442 MPS786436:MPS786442 MZO786436:MZO786442 NJK786436:NJK786442 NTG786436:NTG786442 ODC786436:ODC786442 OMY786436:OMY786442 OWU786436:OWU786442 PGQ786436:PGQ786442 PQM786436:PQM786442 QAI786436:QAI786442 QKE786436:QKE786442 QUA786436:QUA786442 RDW786436:RDW786442 RNS786436:RNS786442 RXO786436:RXO786442 SHK786436:SHK786442 SRG786436:SRG786442 TBC786436:TBC786442 TKY786436:TKY786442 TUU786436:TUU786442 UEQ786436:UEQ786442 UOM786436:UOM786442 UYI786436:UYI786442 VIE786436:VIE786442 VSA786436:VSA786442 WBW786436:WBW786442 WLS786436:WLS786442 WVO786436:WVO786442 G851972:G851978 JC851972:JC851978 SY851972:SY851978 ACU851972:ACU851978 AMQ851972:AMQ851978 AWM851972:AWM851978 BGI851972:BGI851978 BQE851972:BQE851978 CAA851972:CAA851978 CJW851972:CJW851978 CTS851972:CTS851978 DDO851972:DDO851978 DNK851972:DNK851978 DXG851972:DXG851978 EHC851972:EHC851978 EQY851972:EQY851978 FAU851972:FAU851978 FKQ851972:FKQ851978 FUM851972:FUM851978 GEI851972:GEI851978 GOE851972:GOE851978 GYA851972:GYA851978 HHW851972:HHW851978 HRS851972:HRS851978 IBO851972:IBO851978 ILK851972:ILK851978 IVG851972:IVG851978 JFC851972:JFC851978 JOY851972:JOY851978 JYU851972:JYU851978 KIQ851972:KIQ851978 KSM851972:KSM851978 LCI851972:LCI851978 LME851972:LME851978 LWA851972:LWA851978 MFW851972:MFW851978 MPS851972:MPS851978 MZO851972:MZO851978 NJK851972:NJK851978 NTG851972:NTG851978 ODC851972:ODC851978 OMY851972:OMY851978 OWU851972:OWU851978 PGQ851972:PGQ851978 PQM851972:PQM851978 QAI851972:QAI851978 QKE851972:QKE851978 QUA851972:QUA851978 RDW851972:RDW851978 RNS851972:RNS851978 RXO851972:RXO851978 SHK851972:SHK851978 SRG851972:SRG851978 TBC851972:TBC851978 TKY851972:TKY851978 TUU851972:TUU851978 UEQ851972:UEQ851978 UOM851972:UOM851978 UYI851972:UYI851978 VIE851972:VIE851978 VSA851972:VSA851978 WBW851972:WBW851978 WLS851972:WLS851978 WVO851972:WVO851978 G917508:G917514 JC917508:JC917514 SY917508:SY917514 ACU917508:ACU917514 AMQ917508:AMQ917514 AWM917508:AWM917514 BGI917508:BGI917514 BQE917508:BQE917514 CAA917508:CAA917514 CJW917508:CJW917514 CTS917508:CTS917514 DDO917508:DDO917514 DNK917508:DNK917514 DXG917508:DXG917514 EHC917508:EHC917514 EQY917508:EQY917514 FAU917508:FAU917514 FKQ917508:FKQ917514 FUM917508:FUM917514 GEI917508:GEI917514 GOE917508:GOE917514 GYA917508:GYA917514 HHW917508:HHW917514 HRS917508:HRS917514 IBO917508:IBO917514 ILK917508:ILK917514 IVG917508:IVG917514 JFC917508:JFC917514 JOY917508:JOY917514 JYU917508:JYU917514 KIQ917508:KIQ917514 KSM917508:KSM917514 LCI917508:LCI917514 LME917508:LME917514 LWA917508:LWA917514 MFW917508:MFW917514 MPS917508:MPS917514 MZO917508:MZO917514 NJK917508:NJK917514 NTG917508:NTG917514 ODC917508:ODC917514 OMY917508:OMY917514 OWU917508:OWU917514 PGQ917508:PGQ917514 PQM917508:PQM917514 QAI917508:QAI917514 QKE917508:QKE917514 QUA917508:QUA917514 RDW917508:RDW917514 RNS917508:RNS917514 RXO917508:RXO917514 SHK917508:SHK917514 SRG917508:SRG917514 TBC917508:TBC917514 TKY917508:TKY917514 TUU917508:TUU917514 UEQ917508:UEQ917514 UOM917508:UOM917514 UYI917508:UYI917514 VIE917508:VIE917514 VSA917508:VSA917514 WBW917508:WBW917514 WLS917508:WLS917514 WVO917508:WVO917514 G983044:G983050 JC983044:JC983050 SY983044:SY983050 ACU983044:ACU983050 AMQ983044:AMQ983050 AWM983044:AWM983050 BGI983044:BGI983050 BQE983044:BQE983050 CAA983044:CAA983050 CJW983044:CJW983050 CTS983044:CTS983050 DDO983044:DDO983050 DNK983044:DNK983050 DXG983044:DXG983050 EHC983044:EHC983050 EQY983044:EQY983050 FAU983044:FAU983050 FKQ983044:FKQ983050 FUM983044:FUM983050 GEI983044:GEI983050 GOE983044:GOE983050 GYA983044:GYA983050 HHW983044:HHW983050 HRS983044:HRS983050 IBO983044:IBO983050 ILK983044:ILK983050 IVG983044:IVG983050 JFC983044:JFC983050 JOY983044:JOY983050 JYU983044:JYU983050 KIQ983044:KIQ983050 KSM983044:KSM983050 LCI983044:LCI983050 LME983044:LME983050 LWA983044:LWA983050 MFW983044:MFW983050 MPS983044:MPS983050 MZO983044:MZO983050 NJK983044:NJK983050 NTG983044:NTG983050 ODC983044:ODC983050 OMY983044:OMY983050 OWU983044:OWU983050 PGQ983044:PGQ983050 PQM983044:PQM983050 QAI983044:QAI983050 QKE983044:QKE983050 QUA983044:QUA983050 RDW983044:RDW983050 RNS983044:RNS983050 RXO983044:RXO983050 SHK983044:SHK983050 SRG983044:SRG983050 TBC983044:TBC983050 TKY983044:TKY983050 TUU983044:TUU983050 UEQ983044:UEQ983050 UOM983044:UOM983050 UYI983044:UYI983050 VIE983044:VIE983050 VSA983044:VSA983050 WBW983044:WBW983050 WLS983044:WLS983050 WVO983044:WVO983050 WVO983056:WVO983070 JC16:JC30 SY16:SY30 ACU16:ACU30 AMQ16:AMQ30 AWM16:AWM30 BGI16:BGI30 BQE16:BQE30 CAA16:CAA30 CJW16:CJW30 CTS16:CTS30 DDO16:DDO30 DNK16:DNK30 DXG16:DXG30 EHC16:EHC30 EQY16:EQY30 FAU16:FAU30 FKQ16:FKQ30 FUM16:FUM30 GEI16:GEI30 GOE16:GOE30 GYA16:GYA30 HHW16:HHW30 HRS16:HRS30 IBO16:IBO30 ILK16:ILK30 IVG16:IVG30 JFC16:JFC30 JOY16:JOY30 JYU16:JYU30 KIQ16:KIQ30 KSM16:KSM30 LCI16:LCI30 LME16:LME30 LWA16:LWA30 MFW16:MFW30 MPS16:MPS30 MZO16:MZO30 NJK16:NJK30 NTG16:NTG30 ODC16:ODC30 OMY16:OMY30 OWU16:OWU30 PGQ16:PGQ30 PQM16:PQM30 QAI16:QAI30 QKE16:QKE30 QUA16:QUA30 RDW16:RDW30 RNS16:RNS30 RXO16:RXO30 SHK16:SHK30 SRG16:SRG30 TBC16:TBC30 TKY16:TKY30 TUU16:TUU30 UEQ16:UEQ30 UOM16:UOM30 UYI16:UYI30 VIE16:VIE30 VSA16:VSA30 WBW16:WBW30 WLS16:WLS30 WVO16:WVO30 G65552:G65566 JC65552:JC65566 SY65552:SY65566 ACU65552:ACU65566 AMQ65552:AMQ65566 AWM65552:AWM65566 BGI65552:BGI65566 BQE65552:BQE65566 CAA65552:CAA65566 CJW65552:CJW65566 CTS65552:CTS65566 DDO65552:DDO65566 DNK65552:DNK65566 DXG65552:DXG65566 EHC65552:EHC65566 EQY65552:EQY65566 FAU65552:FAU65566 FKQ65552:FKQ65566 FUM65552:FUM65566 GEI65552:GEI65566 GOE65552:GOE65566 GYA65552:GYA65566 HHW65552:HHW65566 HRS65552:HRS65566 IBO65552:IBO65566 ILK65552:ILK65566 IVG65552:IVG65566 JFC65552:JFC65566 JOY65552:JOY65566 JYU65552:JYU65566 KIQ65552:KIQ65566 KSM65552:KSM65566 LCI65552:LCI65566 LME65552:LME65566 LWA65552:LWA65566 MFW65552:MFW65566 MPS65552:MPS65566 MZO65552:MZO65566 NJK65552:NJK65566 NTG65552:NTG65566 ODC65552:ODC65566 OMY65552:OMY65566 OWU65552:OWU65566 PGQ65552:PGQ65566 PQM65552:PQM65566 QAI65552:QAI65566 QKE65552:QKE65566 QUA65552:QUA65566 RDW65552:RDW65566 RNS65552:RNS65566 RXO65552:RXO65566 SHK65552:SHK65566 SRG65552:SRG65566 TBC65552:TBC65566 TKY65552:TKY65566 TUU65552:TUU65566 UEQ65552:UEQ65566 UOM65552:UOM65566 UYI65552:UYI65566 VIE65552:VIE65566 VSA65552:VSA65566 WBW65552:WBW65566 WLS65552:WLS65566 WVO65552:WVO65566 G131088:G131102 JC131088:JC131102 SY131088:SY131102 ACU131088:ACU131102 AMQ131088:AMQ131102 AWM131088:AWM131102 BGI131088:BGI131102 BQE131088:BQE131102 CAA131088:CAA131102 CJW131088:CJW131102 CTS131088:CTS131102 DDO131088:DDO131102 DNK131088:DNK131102 DXG131088:DXG131102 EHC131088:EHC131102 EQY131088:EQY131102 FAU131088:FAU131102 FKQ131088:FKQ131102 FUM131088:FUM131102 GEI131088:GEI131102 GOE131088:GOE131102 GYA131088:GYA131102 HHW131088:HHW131102 HRS131088:HRS131102 IBO131088:IBO131102 ILK131088:ILK131102 IVG131088:IVG131102 JFC131088:JFC131102 JOY131088:JOY131102 JYU131088:JYU131102 KIQ131088:KIQ131102 KSM131088:KSM131102 LCI131088:LCI131102 LME131088:LME131102 LWA131088:LWA131102 MFW131088:MFW131102 MPS131088:MPS131102 MZO131088:MZO131102 NJK131088:NJK131102 NTG131088:NTG131102 ODC131088:ODC131102 OMY131088:OMY131102 OWU131088:OWU131102 PGQ131088:PGQ131102 PQM131088:PQM131102 QAI131088:QAI131102 QKE131088:QKE131102 QUA131088:QUA131102 RDW131088:RDW131102 RNS131088:RNS131102 RXO131088:RXO131102 SHK131088:SHK131102 SRG131088:SRG131102 TBC131088:TBC131102 TKY131088:TKY131102 TUU131088:TUU131102 UEQ131088:UEQ131102 UOM131088:UOM131102 UYI131088:UYI131102 VIE131088:VIE131102 VSA131088:VSA131102 WBW131088:WBW131102 WLS131088:WLS131102 WVO131088:WVO131102 G196624:G196638 JC196624:JC196638 SY196624:SY196638 ACU196624:ACU196638 AMQ196624:AMQ196638 AWM196624:AWM196638 BGI196624:BGI196638 BQE196624:BQE196638 CAA196624:CAA196638 CJW196624:CJW196638 CTS196624:CTS196638 DDO196624:DDO196638 DNK196624:DNK196638 DXG196624:DXG196638 EHC196624:EHC196638 EQY196624:EQY196638 FAU196624:FAU196638 FKQ196624:FKQ196638 FUM196624:FUM196638 GEI196624:GEI196638 GOE196624:GOE196638 GYA196624:GYA196638 HHW196624:HHW196638 HRS196624:HRS196638 IBO196624:IBO196638 ILK196624:ILK196638 IVG196624:IVG196638 JFC196624:JFC196638 JOY196624:JOY196638 JYU196624:JYU196638 KIQ196624:KIQ196638 KSM196624:KSM196638 LCI196624:LCI196638 LME196624:LME196638 LWA196624:LWA196638 MFW196624:MFW196638 MPS196624:MPS196638 MZO196624:MZO196638 NJK196624:NJK196638 NTG196624:NTG196638 ODC196624:ODC196638 OMY196624:OMY196638 OWU196624:OWU196638 PGQ196624:PGQ196638 PQM196624:PQM196638 QAI196624:QAI196638 QKE196624:QKE196638 QUA196624:QUA196638 RDW196624:RDW196638 RNS196624:RNS196638 RXO196624:RXO196638 SHK196624:SHK196638 SRG196624:SRG196638 TBC196624:TBC196638 TKY196624:TKY196638 TUU196624:TUU196638 UEQ196624:UEQ196638 UOM196624:UOM196638 UYI196624:UYI196638 VIE196624:VIE196638 VSA196624:VSA196638 WBW196624:WBW196638 WLS196624:WLS196638 WVO196624:WVO196638 G262160:G262174 JC262160:JC262174 SY262160:SY262174 ACU262160:ACU262174 AMQ262160:AMQ262174 AWM262160:AWM262174 BGI262160:BGI262174 BQE262160:BQE262174 CAA262160:CAA262174 CJW262160:CJW262174 CTS262160:CTS262174 DDO262160:DDO262174 DNK262160:DNK262174 DXG262160:DXG262174 EHC262160:EHC262174 EQY262160:EQY262174 FAU262160:FAU262174 FKQ262160:FKQ262174 FUM262160:FUM262174 GEI262160:GEI262174 GOE262160:GOE262174 GYA262160:GYA262174 HHW262160:HHW262174 HRS262160:HRS262174 IBO262160:IBO262174 ILK262160:ILK262174 IVG262160:IVG262174 JFC262160:JFC262174 JOY262160:JOY262174 JYU262160:JYU262174 KIQ262160:KIQ262174 KSM262160:KSM262174 LCI262160:LCI262174 LME262160:LME262174 LWA262160:LWA262174 MFW262160:MFW262174 MPS262160:MPS262174 MZO262160:MZO262174 NJK262160:NJK262174 NTG262160:NTG262174 ODC262160:ODC262174 OMY262160:OMY262174 OWU262160:OWU262174 PGQ262160:PGQ262174 PQM262160:PQM262174 QAI262160:QAI262174 QKE262160:QKE262174 QUA262160:QUA262174 RDW262160:RDW262174 RNS262160:RNS262174 RXO262160:RXO262174 SHK262160:SHK262174 SRG262160:SRG262174 TBC262160:TBC262174 TKY262160:TKY262174 TUU262160:TUU262174 UEQ262160:UEQ262174 UOM262160:UOM262174 UYI262160:UYI262174 VIE262160:VIE262174 VSA262160:VSA262174 WBW262160:WBW262174 WLS262160:WLS262174 WVO262160:WVO262174 G327696:G327710 JC327696:JC327710 SY327696:SY327710 ACU327696:ACU327710 AMQ327696:AMQ327710 AWM327696:AWM327710 BGI327696:BGI327710 BQE327696:BQE327710 CAA327696:CAA327710 CJW327696:CJW327710 CTS327696:CTS327710 DDO327696:DDO327710 DNK327696:DNK327710 DXG327696:DXG327710 EHC327696:EHC327710 EQY327696:EQY327710 FAU327696:FAU327710 FKQ327696:FKQ327710 FUM327696:FUM327710 GEI327696:GEI327710 GOE327696:GOE327710 GYA327696:GYA327710 HHW327696:HHW327710 HRS327696:HRS327710 IBO327696:IBO327710 ILK327696:ILK327710 IVG327696:IVG327710 JFC327696:JFC327710 JOY327696:JOY327710 JYU327696:JYU327710 KIQ327696:KIQ327710 KSM327696:KSM327710 LCI327696:LCI327710 LME327696:LME327710 LWA327696:LWA327710 MFW327696:MFW327710 MPS327696:MPS327710 MZO327696:MZO327710 NJK327696:NJK327710 NTG327696:NTG327710 ODC327696:ODC327710 OMY327696:OMY327710 OWU327696:OWU327710 PGQ327696:PGQ327710 PQM327696:PQM327710 QAI327696:QAI327710 QKE327696:QKE327710 QUA327696:QUA327710 RDW327696:RDW327710 RNS327696:RNS327710 RXO327696:RXO327710 SHK327696:SHK327710 SRG327696:SRG327710 TBC327696:TBC327710 TKY327696:TKY327710 TUU327696:TUU327710 UEQ327696:UEQ327710 UOM327696:UOM327710 UYI327696:UYI327710 VIE327696:VIE327710 VSA327696:VSA327710 WBW327696:WBW327710 WLS327696:WLS327710 WVO327696:WVO327710 G393232:G393246 JC393232:JC393246 SY393232:SY393246 ACU393232:ACU393246 AMQ393232:AMQ393246 AWM393232:AWM393246 BGI393232:BGI393246 BQE393232:BQE393246 CAA393232:CAA393246 CJW393232:CJW393246 CTS393232:CTS393246 DDO393232:DDO393246 DNK393232:DNK393246 DXG393232:DXG393246 EHC393232:EHC393246 EQY393232:EQY393246 FAU393232:FAU393246 FKQ393232:FKQ393246 FUM393232:FUM393246 GEI393232:GEI393246 GOE393232:GOE393246 GYA393232:GYA393246 HHW393232:HHW393246 HRS393232:HRS393246 IBO393232:IBO393246 ILK393232:ILK393246 IVG393232:IVG393246 JFC393232:JFC393246 JOY393232:JOY393246 JYU393232:JYU393246 KIQ393232:KIQ393246 KSM393232:KSM393246 LCI393232:LCI393246 LME393232:LME393246 LWA393232:LWA393246 MFW393232:MFW393246 MPS393232:MPS393246 MZO393232:MZO393246 NJK393232:NJK393246 NTG393232:NTG393246 ODC393232:ODC393246 OMY393232:OMY393246 OWU393232:OWU393246 PGQ393232:PGQ393246 PQM393232:PQM393246 QAI393232:QAI393246 QKE393232:QKE393246 QUA393232:QUA393246 RDW393232:RDW393246 RNS393232:RNS393246 RXO393232:RXO393246 SHK393232:SHK393246 SRG393232:SRG393246 TBC393232:TBC393246 TKY393232:TKY393246 TUU393232:TUU393246 UEQ393232:UEQ393246 UOM393232:UOM393246 UYI393232:UYI393246 VIE393232:VIE393246 VSA393232:VSA393246 WBW393232:WBW393246 WLS393232:WLS393246 WVO393232:WVO393246 G458768:G458782 JC458768:JC458782 SY458768:SY458782 ACU458768:ACU458782 AMQ458768:AMQ458782 AWM458768:AWM458782 BGI458768:BGI458782 BQE458768:BQE458782 CAA458768:CAA458782 CJW458768:CJW458782 CTS458768:CTS458782 DDO458768:DDO458782 DNK458768:DNK458782 DXG458768:DXG458782 EHC458768:EHC458782 EQY458768:EQY458782 FAU458768:FAU458782 FKQ458768:FKQ458782 FUM458768:FUM458782 GEI458768:GEI458782 GOE458768:GOE458782 GYA458768:GYA458782 HHW458768:HHW458782 HRS458768:HRS458782 IBO458768:IBO458782 ILK458768:ILK458782 IVG458768:IVG458782 JFC458768:JFC458782 JOY458768:JOY458782 JYU458768:JYU458782 KIQ458768:KIQ458782 KSM458768:KSM458782 LCI458768:LCI458782 LME458768:LME458782 LWA458768:LWA458782 MFW458768:MFW458782 MPS458768:MPS458782 MZO458768:MZO458782 NJK458768:NJK458782 NTG458768:NTG458782 ODC458768:ODC458782 OMY458768:OMY458782 OWU458768:OWU458782 PGQ458768:PGQ458782 PQM458768:PQM458782 QAI458768:QAI458782 QKE458768:QKE458782 QUA458768:QUA458782 RDW458768:RDW458782 RNS458768:RNS458782 RXO458768:RXO458782 SHK458768:SHK458782 SRG458768:SRG458782 TBC458768:TBC458782 TKY458768:TKY458782 TUU458768:TUU458782 UEQ458768:UEQ458782 UOM458768:UOM458782 UYI458768:UYI458782 VIE458768:VIE458782 VSA458768:VSA458782 WBW458768:WBW458782 WLS458768:WLS458782 WVO458768:WVO458782 G524304:G524318 JC524304:JC524318 SY524304:SY524318 ACU524304:ACU524318 AMQ524304:AMQ524318 AWM524304:AWM524318 BGI524304:BGI524318 BQE524304:BQE524318 CAA524304:CAA524318 CJW524304:CJW524318 CTS524304:CTS524318 DDO524304:DDO524318 DNK524304:DNK524318 DXG524304:DXG524318 EHC524304:EHC524318 EQY524304:EQY524318 FAU524304:FAU524318 FKQ524304:FKQ524318 FUM524304:FUM524318 GEI524304:GEI524318 GOE524304:GOE524318 GYA524304:GYA524318 HHW524304:HHW524318 HRS524304:HRS524318 IBO524304:IBO524318 ILK524304:ILK524318 IVG524304:IVG524318 JFC524304:JFC524318 JOY524304:JOY524318 JYU524304:JYU524318 KIQ524304:KIQ524318 KSM524304:KSM524318 LCI524304:LCI524318 LME524304:LME524318 LWA524304:LWA524318 MFW524304:MFW524318 MPS524304:MPS524318 MZO524304:MZO524318 NJK524304:NJK524318 NTG524304:NTG524318 ODC524304:ODC524318 OMY524304:OMY524318 OWU524304:OWU524318 PGQ524304:PGQ524318 PQM524304:PQM524318 QAI524304:QAI524318 QKE524304:QKE524318 QUA524304:QUA524318 RDW524304:RDW524318 RNS524304:RNS524318 RXO524304:RXO524318 SHK524304:SHK524318 SRG524304:SRG524318 TBC524304:TBC524318 TKY524304:TKY524318 TUU524304:TUU524318 UEQ524304:UEQ524318 UOM524304:UOM524318 UYI524304:UYI524318 VIE524304:VIE524318 VSA524304:VSA524318 WBW524304:WBW524318 WLS524304:WLS524318 WVO524304:WVO524318 G589840:G589854 JC589840:JC589854 SY589840:SY589854 ACU589840:ACU589854 AMQ589840:AMQ589854 AWM589840:AWM589854 BGI589840:BGI589854 BQE589840:BQE589854 CAA589840:CAA589854 CJW589840:CJW589854 CTS589840:CTS589854 DDO589840:DDO589854 DNK589840:DNK589854 DXG589840:DXG589854 EHC589840:EHC589854 EQY589840:EQY589854 FAU589840:FAU589854 FKQ589840:FKQ589854 FUM589840:FUM589854 GEI589840:GEI589854 GOE589840:GOE589854 GYA589840:GYA589854 HHW589840:HHW589854 HRS589840:HRS589854 IBO589840:IBO589854 ILK589840:ILK589854 IVG589840:IVG589854 JFC589840:JFC589854 JOY589840:JOY589854 JYU589840:JYU589854 KIQ589840:KIQ589854 KSM589840:KSM589854 LCI589840:LCI589854 LME589840:LME589854 LWA589840:LWA589854 MFW589840:MFW589854 MPS589840:MPS589854 MZO589840:MZO589854 NJK589840:NJK589854 NTG589840:NTG589854 ODC589840:ODC589854 OMY589840:OMY589854 OWU589840:OWU589854 PGQ589840:PGQ589854 PQM589840:PQM589854 QAI589840:QAI589854 QKE589840:QKE589854 QUA589840:QUA589854 RDW589840:RDW589854 RNS589840:RNS589854 RXO589840:RXO589854 SHK589840:SHK589854 SRG589840:SRG589854 TBC589840:TBC589854 TKY589840:TKY589854 TUU589840:TUU589854 UEQ589840:UEQ589854 UOM589840:UOM589854 UYI589840:UYI589854 VIE589840:VIE589854 VSA589840:VSA589854 WBW589840:WBW589854 WLS589840:WLS589854 WVO589840:WVO589854 G655376:G655390 JC655376:JC655390 SY655376:SY655390 ACU655376:ACU655390 AMQ655376:AMQ655390 AWM655376:AWM655390 BGI655376:BGI655390 BQE655376:BQE655390 CAA655376:CAA655390 CJW655376:CJW655390 CTS655376:CTS655390 DDO655376:DDO655390 DNK655376:DNK655390 DXG655376:DXG655390 EHC655376:EHC655390 EQY655376:EQY655390 FAU655376:FAU655390 FKQ655376:FKQ655390 FUM655376:FUM655390 GEI655376:GEI655390 GOE655376:GOE655390 GYA655376:GYA655390 HHW655376:HHW655390 HRS655376:HRS655390 IBO655376:IBO655390 ILK655376:ILK655390 IVG655376:IVG655390 JFC655376:JFC655390 JOY655376:JOY655390 JYU655376:JYU655390 KIQ655376:KIQ655390 KSM655376:KSM655390 LCI655376:LCI655390 LME655376:LME655390 LWA655376:LWA655390 MFW655376:MFW655390 MPS655376:MPS655390 MZO655376:MZO655390 NJK655376:NJK655390 NTG655376:NTG655390 ODC655376:ODC655390 OMY655376:OMY655390 OWU655376:OWU655390 PGQ655376:PGQ655390 PQM655376:PQM655390 QAI655376:QAI655390 QKE655376:QKE655390 QUA655376:QUA655390 RDW655376:RDW655390 RNS655376:RNS655390 RXO655376:RXO655390 SHK655376:SHK655390 SRG655376:SRG655390 TBC655376:TBC655390 TKY655376:TKY655390 TUU655376:TUU655390 UEQ655376:UEQ655390 UOM655376:UOM655390 UYI655376:UYI655390 VIE655376:VIE655390 VSA655376:VSA655390 WBW655376:WBW655390 WLS655376:WLS655390 WVO655376:WVO655390 G720912:G720926 JC720912:JC720926 SY720912:SY720926 ACU720912:ACU720926 AMQ720912:AMQ720926 AWM720912:AWM720926 BGI720912:BGI720926 BQE720912:BQE720926 CAA720912:CAA720926 CJW720912:CJW720926 CTS720912:CTS720926 DDO720912:DDO720926 DNK720912:DNK720926 DXG720912:DXG720926 EHC720912:EHC720926 EQY720912:EQY720926 FAU720912:FAU720926 FKQ720912:FKQ720926 FUM720912:FUM720926 GEI720912:GEI720926 GOE720912:GOE720926 GYA720912:GYA720926 HHW720912:HHW720926 HRS720912:HRS720926 IBO720912:IBO720926 ILK720912:ILK720926 IVG720912:IVG720926 JFC720912:JFC720926 JOY720912:JOY720926 JYU720912:JYU720926 KIQ720912:KIQ720926 KSM720912:KSM720926 LCI720912:LCI720926 LME720912:LME720926 LWA720912:LWA720926 MFW720912:MFW720926 MPS720912:MPS720926 MZO720912:MZO720926 NJK720912:NJK720926 NTG720912:NTG720926 ODC720912:ODC720926 OMY720912:OMY720926 OWU720912:OWU720926 PGQ720912:PGQ720926 PQM720912:PQM720926 QAI720912:QAI720926 QKE720912:QKE720926 QUA720912:QUA720926 RDW720912:RDW720926 RNS720912:RNS720926 RXO720912:RXO720926 SHK720912:SHK720926 SRG720912:SRG720926 TBC720912:TBC720926 TKY720912:TKY720926 TUU720912:TUU720926 UEQ720912:UEQ720926 UOM720912:UOM720926 UYI720912:UYI720926 VIE720912:VIE720926 VSA720912:VSA720926 WBW720912:WBW720926 WLS720912:WLS720926 WVO720912:WVO720926 G786448:G786462 JC786448:JC786462 SY786448:SY786462 ACU786448:ACU786462 AMQ786448:AMQ786462 AWM786448:AWM786462 BGI786448:BGI786462 BQE786448:BQE786462 CAA786448:CAA786462 CJW786448:CJW786462 CTS786448:CTS786462 DDO786448:DDO786462 DNK786448:DNK786462 DXG786448:DXG786462 EHC786448:EHC786462 EQY786448:EQY786462 FAU786448:FAU786462 FKQ786448:FKQ786462 FUM786448:FUM786462 GEI786448:GEI786462 GOE786448:GOE786462 GYA786448:GYA786462 HHW786448:HHW786462 HRS786448:HRS786462 IBO786448:IBO786462 ILK786448:ILK786462 IVG786448:IVG786462 JFC786448:JFC786462 JOY786448:JOY786462 JYU786448:JYU786462 KIQ786448:KIQ786462 KSM786448:KSM786462 LCI786448:LCI786462 LME786448:LME786462 LWA786448:LWA786462 MFW786448:MFW786462 MPS786448:MPS786462 MZO786448:MZO786462 NJK786448:NJK786462 NTG786448:NTG786462 ODC786448:ODC786462 OMY786448:OMY786462 OWU786448:OWU786462 PGQ786448:PGQ786462 PQM786448:PQM786462 QAI786448:QAI786462 QKE786448:QKE786462 QUA786448:QUA786462 RDW786448:RDW786462 RNS786448:RNS786462 RXO786448:RXO786462 SHK786448:SHK786462 SRG786448:SRG786462 TBC786448:TBC786462 TKY786448:TKY786462 TUU786448:TUU786462 UEQ786448:UEQ786462 UOM786448:UOM786462 UYI786448:UYI786462 VIE786448:VIE786462 VSA786448:VSA786462 WBW786448:WBW786462 WLS786448:WLS786462 WVO786448:WVO786462 G851984:G851998 JC851984:JC851998 SY851984:SY851998 ACU851984:ACU851998 AMQ851984:AMQ851998 AWM851984:AWM851998 BGI851984:BGI851998 BQE851984:BQE851998 CAA851984:CAA851998 CJW851984:CJW851998 CTS851984:CTS851998 DDO851984:DDO851998 DNK851984:DNK851998 DXG851984:DXG851998 EHC851984:EHC851998 EQY851984:EQY851998 FAU851984:FAU851998 FKQ851984:FKQ851998 FUM851984:FUM851998 GEI851984:GEI851998 GOE851984:GOE851998 GYA851984:GYA851998 HHW851984:HHW851998 HRS851984:HRS851998 IBO851984:IBO851998 ILK851984:ILK851998 IVG851984:IVG851998 JFC851984:JFC851998 JOY851984:JOY851998 JYU851984:JYU851998 KIQ851984:KIQ851998 KSM851984:KSM851998 LCI851984:LCI851998 LME851984:LME851998 LWA851984:LWA851998 MFW851984:MFW851998 MPS851984:MPS851998 MZO851984:MZO851998 NJK851984:NJK851998 NTG851984:NTG851998 ODC851984:ODC851998 OMY851984:OMY851998 OWU851984:OWU851998 PGQ851984:PGQ851998 PQM851984:PQM851998 QAI851984:QAI851998 QKE851984:QKE851998 QUA851984:QUA851998 RDW851984:RDW851998 RNS851984:RNS851998 RXO851984:RXO851998 SHK851984:SHK851998 SRG851984:SRG851998 TBC851984:TBC851998 TKY851984:TKY851998 TUU851984:TUU851998 UEQ851984:UEQ851998 UOM851984:UOM851998 UYI851984:UYI851998 VIE851984:VIE851998 VSA851984:VSA851998 WBW851984:WBW851998 WLS851984:WLS851998 WVO851984:WVO851998 G917520:G917534 JC917520:JC917534 SY917520:SY917534 ACU917520:ACU917534 AMQ917520:AMQ917534 AWM917520:AWM917534 BGI917520:BGI917534 BQE917520:BQE917534 CAA917520:CAA917534 CJW917520:CJW917534 CTS917520:CTS917534 DDO917520:DDO917534 DNK917520:DNK917534 DXG917520:DXG917534 EHC917520:EHC917534 EQY917520:EQY917534 FAU917520:FAU917534 FKQ917520:FKQ917534 FUM917520:FUM917534 GEI917520:GEI917534 GOE917520:GOE917534 GYA917520:GYA917534 HHW917520:HHW917534 HRS917520:HRS917534 IBO917520:IBO917534 ILK917520:ILK917534 IVG917520:IVG917534 JFC917520:JFC917534 JOY917520:JOY917534 JYU917520:JYU917534 KIQ917520:KIQ917534 KSM917520:KSM917534 LCI917520:LCI917534 LME917520:LME917534 LWA917520:LWA917534 MFW917520:MFW917534 MPS917520:MPS917534 MZO917520:MZO917534 NJK917520:NJK917534 NTG917520:NTG917534 ODC917520:ODC917534 OMY917520:OMY917534 OWU917520:OWU917534 PGQ917520:PGQ917534 PQM917520:PQM917534 QAI917520:QAI917534 QKE917520:QKE917534 QUA917520:QUA917534 RDW917520:RDW917534 RNS917520:RNS917534 RXO917520:RXO917534 SHK917520:SHK917534 SRG917520:SRG917534 TBC917520:TBC917534 TKY917520:TKY917534 TUU917520:TUU917534 UEQ917520:UEQ917534 UOM917520:UOM917534 UYI917520:UYI917534 VIE917520:VIE917534 VSA917520:VSA917534 WBW917520:WBW917534 WLS917520:WLS917534 WVO917520:WVO917534 G983056:G983070 JC983056:JC983070 SY983056:SY983070 ACU983056:ACU983070 AMQ983056:AMQ983070 AWM983056:AWM983070 BGI983056:BGI983070 BQE983056:BQE983070 CAA983056:CAA983070 CJW983056:CJW983070 CTS983056:CTS983070 DDO983056:DDO983070 DNK983056:DNK983070 DXG983056:DXG983070 EHC983056:EHC983070 EQY983056:EQY983070 FAU983056:FAU983070 FKQ983056:FKQ983070 FUM983056:FUM983070 GEI983056:GEI983070 GOE983056:GOE983070 GYA983056:GYA983070 HHW983056:HHW983070 HRS983056:HRS983070 IBO983056:IBO983070 ILK983056:ILK983070 IVG983056:IVG983070 JFC983056:JFC983070 JOY983056:JOY983070 JYU983056:JYU983070 KIQ983056:KIQ983070 KSM983056:KSM983070 LCI983056:LCI983070 LME983056:LME983070 LWA983056:LWA983070 MFW983056:MFW983070 MPS983056:MPS983070 MZO983056:MZO983070 NJK983056:NJK983070 NTG983056:NTG983070 ODC983056:ODC983070 OMY983056:OMY983070 OWU983056:OWU983070 PGQ983056:PGQ983070 PQM983056:PQM983070 QAI983056:QAI983070 QKE983056:QKE983070 QUA983056:QUA983070 RDW983056:RDW983070 RNS983056:RNS983070 RXO983056:RXO983070 SHK983056:SHK983070 SRG983056:SRG983070 TBC983056:TBC983070 TKY983056:TKY983070 TUU983056:TUU983070 UEQ983056:UEQ983070 UOM983056:UOM983070 UYI983056:UYI983070 VIE983056:VIE983070 VSA983056:VSA983070 WBW983056:WBW983070 WLS983056:WLS983070 G16:G30" xr:uid="{212C5581-EBC3-4A75-A57C-4830FA084A68}">
      <formula1>"Planned,Ongoing,Released,Unplanned"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17FA9-D13F-4E90-9BA1-3169CAFD9AAF}">
  <sheetPr codeName="Sheet2">
    <pageSetUpPr fitToPage="1"/>
  </sheetPr>
  <dimension ref="A1:K29"/>
  <sheetViews>
    <sheetView workbookViewId="0">
      <pane ySplit="4" topLeftCell="A5" activePane="bottomLeft" state="frozen"/>
      <selection pane="bottomLeft" activeCell="A15" sqref="A15"/>
    </sheetView>
  </sheetViews>
  <sheetFormatPr baseColWidth="10" defaultColWidth="9.1640625" defaultRowHeight="13" x14ac:dyDescent="0.15"/>
  <cols>
    <col min="1" max="1" width="9.1640625" style="46"/>
    <col min="2" max="2" width="39.33203125" style="44" customWidth="1"/>
    <col min="3" max="3" width="10.83203125" style="46" customWidth="1"/>
    <col min="4" max="6" width="9.1640625" style="46"/>
    <col min="7" max="7" width="10.6640625" style="46" bestFit="1" customWidth="1"/>
    <col min="8" max="8" width="39.5" style="44" customWidth="1"/>
    <col min="9" max="9" width="46.1640625" style="47" customWidth="1"/>
    <col min="10" max="257" width="9.1640625" style="47"/>
    <col min="258" max="258" width="39.33203125" style="47" customWidth="1"/>
    <col min="259" max="259" width="10.83203125" style="47" customWidth="1"/>
    <col min="260" max="262" width="9.1640625" style="47"/>
    <col min="263" max="263" width="10.6640625" style="47" bestFit="1" customWidth="1"/>
    <col min="264" max="264" width="39.5" style="47" customWidth="1"/>
    <col min="265" max="265" width="46.1640625" style="47" customWidth="1"/>
    <col min="266" max="513" width="9.1640625" style="47"/>
    <col min="514" max="514" width="39.33203125" style="47" customWidth="1"/>
    <col min="515" max="515" width="10.83203125" style="47" customWidth="1"/>
    <col min="516" max="518" width="9.1640625" style="47"/>
    <col min="519" max="519" width="10.6640625" style="47" bestFit="1" customWidth="1"/>
    <col min="520" max="520" width="39.5" style="47" customWidth="1"/>
    <col min="521" max="521" width="46.1640625" style="47" customWidth="1"/>
    <col min="522" max="769" width="9.1640625" style="47"/>
    <col min="770" max="770" width="39.33203125" style="47" customWidth="1"/>
    <col min="771" max="771" width="10.83203125" style="47" customWidth="1"/>
    <col min="772" max="774" width="9.1640625" style="47"/>
    <col min="775" max="775" width="10.6640625" style="47" bestFit="1" customWidth="1"/>
    <col min="776" max="776" width="39.5" style="47" customWidth="1"/>
    <col min="777" max="777" width="46.1640625" style="47" customWidth="1"/>
    <col min="778" max="1025" width="9.1640625" style="47"/>
    <col min="1026" max="1026" width="39.33203125" style="47" customWidth="1"/>
    <col min="1027" max="1027" width="10.83203125" style="47" customWidth="1"/>
    <col min="1028" max="1030" width="9.1640625" style="47"/>
    <col min="1031" max="1031" width="10.6640625" style="47" bestFit="1" customWidth="1"/>
    <col min="1032" max="1032" width="39.5" style="47" customWidth="1"/>
    <col min="1033" max="1033" width="46.1640625" style="47" customWidth="1"/>
    <col min="1034" max="1281" width="9.1640625" style="47"/>
    <col min="1282" max="1282" width="39.33203125" style="47" customWidth="1"/>
    <col min="1283" max="1283" width="10.83203125" style="47" customWidth="1"/>
    <col min="1284" max="1286" width="9.1640625" style="47"/>
    <col min="1287" max="1287" width="10.6640625" style="47" bestFit="1" customWidth="1"/>
    <col min="1288" max="1288" width="39.5" style="47" customWidth="1"/>
    <col min="1289" max="1289" width="46.1640625" style="47" customWidth="1"/>
    <col min="1290" max="1537" width="9.1640625" style="47"/>
    <col min="1538" max="1538" width="39.33203125" style="47" customWidth="1"/>
    <col min="1539" max="1539" width="10.83203125" style="47" customWidth="1"/>
    <col min="1540" max="1542" width="9.1640625" style="47"/>
    <col min="1543" max="1543" width="10.6640625" style="47" bestFit="1" customWidth="1"/>
    <col min="1544" max="1544" width="39.5" style="47" customWidth="1"/>
    <col min="1545" max="1545" width="46.1640625" style="47" customWidth="1"/>
    <col min="1546" max="1793" width="9.1640625" style="47"/>
    <col min="1794" max="1794" width="39.33203125" style="47" customWidth="1"/>
    <col min="1795" max="1795" width="10.83203125" style="47" customWidth="1"/>
    <col min="1796" max="1798" width="9.1640625" style="47"/>
    <col min="1799" max="1799" width="10.6640625" style="47" bestFit="1" customWidth="1"/>
    <col min="1800" max="1800" width="39.5" style="47" customWidth="1"/>
    <col min="1801" max="1801" width="46.1640625" style="47" customWidth="1"/>
    <col min="1802" max="2049" width="9.1640625" style="47"/>
    <col min="2050" max="2050" width="39.33203125" style="47" customWidth="1"/>
    <col min="2051" max="2051" width="10.83203125" style="47" customWidth="1"/>
    <col min="2052" max="2054" width="9.1640625" style="47"/>
    <col min="2055" max="2055" width="10.6640625" style="47" bestFit="1" customWidth="1"/>
    <col min="2056" max="2056" width="39.5" style="47" customWidth="1"/>
    <col min="2057" max="2057" width="46.1640625" style="47" customWidth="1"/>
    <col min="2058" max="2305" width="9.1640625" style="47"/>
    <col min="2306" max="2306" width="39.33203125" style="47" customWidth="1"/>
    <col min="2307" max="2307" width="10.83203125" style="47" customWidth="1"/>
    <col min="2308" max="2310" width="9.1640625" style="47"/>
    <col min="2311" max="2311" width="10.6640625" style="47" bestFit="1" customWidth="1"/>
    <col min="2312" max="2312" width="39.5" style="47" customWidth="1"/>
    <col min="2313" max="2313" width="46.1640625" style="47" customWidth="1"/>
    <col min="2314" max="2561" width="9.1640625" style="47"/>
    <col min="2562" max="2562" width="39.33203125" style="47" customWidth="1"/>
    <col min="2563" max="2563" width="10.83203125" style="47" customWidth="1"/>
    <col min="2564" max="2566" width="9.1640625" style="47"/>
    <col min="2567" max="2567" width="10.6640625" style="47" bestFit="1" customWidth="1"/>
    <col min="2568" max="2568" width="39.5" style="47" customWidth="1"/>
    <col min="2569" max="2569" width="46.1640625" style="47" customWidth="1"/>
    <col min="2570" max="2817" width="9.1640625" style="47"/>
    <col min="2818" max="2818" width="39.33203125" style="47" customWidth="1"/>
    <col min="2819" max="2819" width="10.83203125" style="47" customWidth="1"/>
    <col min="2820" max="2822" width="9.1640625" style="47"/>
    <col min="2823" max="2823" width="10.6640625" style="47" bestFit="1" customWidth="1"/>
    <col min="2824" max="2824" width="39.5" style="47" customWidth="1"/>
    <col min="2825" max="2825" width="46.1640625" style="47" customWidth="1"/>
    <col min="2826" max="3073" width="9.1640625" style="47"/>
    <col min="3074" max="3074" width="39.33203125" style="47" customWidth="1"/>
    <col min="3075" max="3075" width="10.83203125" style="47" customWidth="1"/>
    <col min="3076" max="3078" width="9.1640625" style="47"/>
    <col min="3079" max="3079" width="10.6640625" style="47" bestFit="1" customWidth="1"/>
    <col min="3080" max="3080" width="39.5" style="47" customWidth="1"/>
    <col min="3081" max="3081" width="46.1640625" style="47" customWidth="1"/>
    <col min="3082" max="3329" width="9.1640625" style="47"/>
    <col min="3330" max="3330" width="39.33203125" style="47" customWidth="1"/>
    <col min="3331" max="3331" width="10.83203125" style="47" customWidth="1"/>
    <col min="3332" max="3334" width="9.1640625" style="47"/>
    <col min="3335" max="3335" width="10.6640625" style="47" bestFit="1" customWidth="1"/>
    <col min="3336" max="3336" width="39.5" style="47" customWidth="1"/>
    <col min="3337" max="3337" width="46.1640625" style="47" customWidth="1"/>
    <col min="3338" max="3585" width="9.1640625" style="47"/>
    <col min="3586" max="3586" width="39.33203125" style="47" customWidth="1"/>
    <col min="3587" max="3587" width="10.83203125" style="47" customWidth="1"/>
    <col min="3588" max="3590" width="9.1640625" style="47"/>
    <col min="3591" max="3591" width="10.6640625" style="47" bestFit="1" customWidth="1"/>
    <col min="3592" max="3592" width="39.5" style="47" customWidth="1"/>
    <col min="3593" max="3593" width="46.1640625" style="47" customWidth="1"/>
    <col min="3594" max="3841" width="9.1640625" style="47"/>
    <col min="3842" max="3842" width="39.33203125" style="47" customWidth="1"/>
    <col min="3843" max="3843" width="10.83203125" style="47" customWidth="1"/>
    <col min="3844" max="3846" width="9.1640625" style="47"/>
    <col min="3847" max="3847" width="10.6640625" style="47" bestFit="1" customWidth="1"/>
    <col min="3848" max="3848" width="39.5" style="47" customWidth="1"/>
    <col min="3849" max="3849" width="46.1640625" style="47" customWidth="1"/>
    <col min="3850" max="4097" width="9.1640625" style="47"/>
    <col min="4098" max="4098" width="39.33203125" style="47" customWidth="1"/>
    <col min="4099" max="4099" width="10.83203125" style="47" customWidth="1"/>
    <col min="4100" max="4102" width="9.1640625" style="47"/>
    <col min="4103" max="4103" width="10.6640625" style="47" bestFit="1" customWidth="1"/>
    <col min="4104" max="4104" width="39.5" style="47" customWidth="1"/>
    <col min="4105" max="4105" width="46.1640625" style="47" customWidth="1"/>
    <col min="4106" max="4353" width="9.1640625" style="47"/>
    <col min="4354" max="4354" width="39.33203125" style="47" customWidth="1"/>
    <col min="4355" max="4355" width="10.83203125" style="47" customWidth="1"/>
    <col min="4356" max="4358" width="9.1640625" style="47"/>
    <col min="4359" max="4359" width="10.6640625" style="47" bestFit="1" customWidth="1"/>
    <col min="4360" max="4360" width="39.5" style="47" customWidth="1"/>
    <col min="4361" max="4361" width="46.1640625" style="47" customWidth="1"/>
    <col min="4362" max="4609" width="9.1640625" style="47"/>
    <col min="4610" max="4610" width="39.33203125" style="47" customWidth="1"/>
    <col min="4611" max="4611" width="10.83203125" style="47" customWidth="1"/>
    <col min="4612" max="4614" width="9.1640625" style="47"/>
    <col min="4615" max="4615" width="10.6640625" style="47" bestFit="1" customWidth="1"/>
    <col min="4616" max="4616" width="39.5" style="47" customWidth="1"/>
    <col min="4617" max="4617" width="46.1640625" style="47" customWidth="1"/>
    <col min="4618" max="4865" width="9.1640625" style="47"/>
    <col min="4866" max="4866" width="39.33203125" style="47" customWidth="1"/>
    <col min="4867" max="4867" width="10.83203125" style="47" customWidth="1"/>
    <col min="4868" max="4870" width="9.1640625" style="47"/>
    <col min="4871" max="4871" width="10.6640625" style="47" bestFit="1" customWidth="1"/>
    <col min="4872" max="4872" width="39.5" style="47" customWidth="1"/>
    <col min="4873" max="4873" width="46.1640625" style="47" customWidth="1"/>
    <col min="4874" max="5121" width="9.1640625" style="47"/>
    <col min="5122" max="5122" width="39.33203125" style="47" customWidth="1"/>
    <col min="5123" max="5123" width="10.83203125" style="47" customWidth="1"/>
    <col min="5124" max="5126" width="9.1640625" style="47"/>
    <col min="5127" max="5127" width="10.6640625" style="47" bestFit="1" customWidth="1"/>
    <col min="5128" max="5128" width="39.5" style="47" customWidth="1"/>
    <col min="5129" max="5129" width="46.1640625" style="47" customWidth="1"/>
    <col min="5130" max="5377" width="9.1640625" style="47"/>
    <col min="5378" max="5378" width="39.33203125" style="47" customWidth="1"/>
    <col min="5379" max="5379" width="10.83203125" style="47" customWidth="1"/>
    <col min="5380" max="5382" width="9.1640625" style="47"/>
    <col min="5383" max="5383" width="10.6640625" style="47" bestFit="1" customWidth="1"/>
    <col min="5384" max="5384" width="39.5" style="47" customWidth="1"/>
    <col min="5385" max="5385" width="46.1640625" style="47" customWidth="1"/>
    <col min="5386" max="5633" width="9.1640625" style="47"/>
    <col min="5634" max="5634" width="39.33203125" style="47" customWidth="1"/>
    <col min="5635" max="5635" width="10.83203125" style="47" customWidth="1"/>
    <col min="5636" max="5638" width="9.1640625" style="47"/>
    <col min="5639" max="5639" width="10.6640625" style="47" bestFit="1" customWidth="1"/>
    <col min="5640" max="5640" width="39.5" style="47" customWidth="1"/>
    <col min="5641" max="5641" width="46.1640625" style="47" customWidth="1"/>
    <col min="5642" max="5889" width="9.1640625" style="47"/>
    <col min="5890" max="5890" width="39.33203125" style="47" customWidth="1"/>
    <col min="5891" max="5891" width="10.83203125" style="47" customWidth="1"/>
    <col min="5892" max="5894" width="9.1640625" style="47"/>
    <col min="5895" max="5895" width="10.6640625" style="47" bestFit="1" customWidth="1"/>
    <col min="5896" max="5896" width="39.5" style="47" customWidth="1"/>
    <col min="5897" max="5897" width="46.1640625" style="47" customWidth="1"/>
    <col min="5898" max="6145" width="9.1640625" style="47"/>
    <col min="6146" max="6146" width="39.33203125" style="47" customWidth="1"/>
    <col min="6147" max="6147" width="10.83203125" style="47" customWidth="1"/>
    <col min="6148" max="6150" width="9.1640625" style="47"/>
    <col min="6151" max="6151" width="10.6640625" style="47" bestFit="1" customWidth="1"/>
    <col min="6152" max="6152" width="39.5" style="47" customWidth="1"/>
    <col min="6153" max="6153" width="46.1640625" style="47" customWidth="1"/>
    <col min="6154" max="6401" width="9.1640625" style="47"/>
    <col min="6402" max="6402" width="39.33203125" style="47" customWidth="1"/>
    <col min="6403" max="6403" width="10.83203125" style="47" customWidth="1"/>
    <col min="6404" max="6406" width="9.1640625" style="47"/>
    <col min="6407" max="6407" width="10.6640625" style="47" bestFit="1" customWidth="1"/>
    <col min="6408" max="6408" width="39.5" style="47" customWidth="1"/>
    <col min="6409" max="6409" width="46.1640625" style="47" customWidth="1"/>
    <col min="6410" max="6657" width="9.1640625" style="47"/>
    <col min="6658" max="6658" width="39.33203125" style="47" customWidth="1"/>
    <col min="6659" max="6659" width="10.83203125" style="47" customWidth="1"/>
    <col min="6660" max="6662" width="9.1640625" style="47"/>
    <col min="6663" max="6663" width="10.6640625" style="47" bestFit="1" customWidth="1"/>
    <col min="6664" max="6664" width="39.5" style="47" customWidth="1"/>
    <col min="6665" max="6665" width="46.1640625" style="47" customWidth="1"/>
    <col min="6666" max="6913" width="9.1640625" style="47"/>
    <col min="6914" max="6914" width="39.33203125" style="47" customWidth="1"/>
    <col min="6915" max="6915" width="10.83203125" style="47" customWidth="1"/>
    <col min="6916" max="6918" width="9.1640625" style="47"/>
    <col min="6919" max="6919" width="10.6640625" style="47" bestFit="1" customWidth="1"/>
    <col min="6920" max="6920" width="39.5" style="47" customWidth="1"/>
    <col min="6921" max="6921" width="46.1640625" style="47" customWidth="1"/>
    <col min="6922" max="7169" width="9.1640625" style="47"/>
    <col min="7170" max="7170" width="39.33203125" style="47" customWidth="1"/>
    <col min="7171" max="7171" width="10.83203125" style="47" customWidth="1"/>
    <col min="7172" max="7174" width="9.1640625" style="47"/>
    <col min="7175" max="7175" width="10.6640625" style="47" bestFit="1" customWidth="1"/>
    <col min="7176" max="7176" width="39.5" style="47" customWidth="1"/>
    <col min="7177" max="7177" width="46.1640625" style="47" customWidth="1"/>
    <col min="7178" max="7425" width="9.1640625" style="47"/>
    <col min="7426" max="7426" width="39.33203125" style="47" customWidth="1"/>
    <col min="7427" max="7427" width="10.83203125" style="47" customWidth="1"/>
    <col min="7428" max="7430" width="9.1640625" style="47"/>
    <col min="7431" max="7431" width="10.6640625" style="47" bestFit="1" customWidth="1"/>
    <col min="7432" max="7432" width="39.5" style="47" customWidth="1"/>
    <col min="7433" max="7433" width="46.1640625" style="47" customWidth="1"/>
    <col min="7434" max="7681" width="9.1640625" style="47"/>
    <col min="7682" max="7682" width="39.33203125" style="47" customWidth="1"/>
    <col min="7683" max="7683" width="10.83203125" style="47" customWidth="1"/>
    <col min="7684" max="7686" width="9.1640625" style="47"/>
    <col min="7687" max="7687" width="10.6640625" style="47" bestFit="1" customWidth="1"/>
    <col min="7688" max="7688" width="39.5" style="47" customWidth="1"/>
    <col min="7689" max="7689" width="46.1640625" style="47" customWidth="1"/>
    <col min="7690" max="7937" width="9.1640625" style="47"/>
    <col min="7938" max="7938" width="39.33203125" style="47" customWidth="1"/>
    <col min="7939" max="7939" width="10.83203125" style="47" customWidth="1"/>
    <col min="7940" max="7942" width="9.1640625" style="47"/>
    <col min="7943" max="7943" width="10.6640625" style="47" bestFit="1" customWidth="1"/>
    <col min="7944" max="7944" width="39.5" style="47" customWidth="1"/>
    <col min="7945" max="7945" width="46.1640625" style="47" customWidth="1"/>
    <col min="7946" max="8193" width="9.1640625" style="47"/>
    <col min="8194" max="8194" width="39.33203125" style="47" customWidth="1"/>
    <col min="8195" max="8195" width="10.83203125" style="47" customWidth="1"/>
    <col min="8196" max="8198" width="9.1640625" style="47"/>
    <col min="8199" max="8199" width="10.6640625" style="47" bestFit="1" customWidth="1"/>
    <col min="8200" max="8200" width="39.5" style="47" customWidth="1"/>
    <col min="8201" max="8201" width="46.1640625" style="47" customWidth="1"/>
    <col min="8202" max="8449" width="9.1640625" style="47"/>
    <col min="8450" max="8450" width="39.33203125" style="47" customWidth="1"/>
    <col min="8451" max="8451" width="10.83203125" style="47" customWidth="1"/>
    <col min="8452" max="8454" width="9.1640625" style="47"/>
    <col min="8455" max="8455" width="10.6640625" style="47" bestFit="1" customWidth="1"/>
    <col min="8456" max="8456" width="39.5" style="47" customWidth="1"/>
    <col min="8457" max="8457" width="46.1640625" style="47" customWidth="1"/>
    <col min="8458" max="8705" width="9.1640625" style="47"/>
    <col min="8706" max="8706" width="39.33203125" style="47" customWidth="1"/>
    <col min="8707" max="8707" width="10.83203125" style="47" customWidth="1"/>
    <col min="8708" max="8710" width="9.1640625" style="47"/>
    <col min="8711" max="8711" width="10.6640625" style="47" bestFit="1" customWidth="1"/>
    <col min="8712" max="8712" width="39.5" style="47" customWidth="1"/>
    <col min="8713" max="8713" width="46.1640625" style="47" customWidth="1"/>
    <col min="8714" max="8961" width="9.1640625" style="47"/>
    <col min="8962" max="8962" width="39.33203125" style="47" customWidth="1"/>
    <col min="8963" max="8963" width="10.83203125" style="47" customWidth="1"/>
    <col min="8964" max="8966" width="9.1640625" style="47"/>
    <col min="8967" max="8967" width="10.6640625" style="47" bestFit="1" customWidth="1"/>
    <col min="8968" max="8968" width="39.5" style="47" customWidth="1"/>
    <col min="8969" max="8969" width="46.1640625" style="47" customWidth="1"/>
    <col min="8970" max="9217" width="9.1640625" style="47"/>
    <col min="9218" max="9218" width="39.33203125" style="47" customWidth="1"/>
    <col min="9219" max="9219" width="10.83203125" style="47" customWidth="1"/>
    <col min="9220" max="9222" width="9.1640625" style="47"/>
    <col min="9223" max="9223" width="10.6640625" style="47" bestFit="1" customWidth="1"/>
    <col min="9224" max="9224" width="39.5" style="47" customWidth="1"/>
    <col min="9225" max="9225" width="46.1640625" style="47" customWidth="1"/>
    <col min="9226" max="9473" width="9.1640625" style="47"/>
    <col min="9474" max="9474" width="39.33203125" style="47" customWidth="1"/>
    <col min="9475" max="9475" width="10.83203125" style="47" customWidth="1"/>
    <col min="9476" max="9478" width="9.1640625" style="47"/>
    <col min="9479" max="9479" width="10.6640625" style="47" bestFit="1" customWidth="1"/>
    <col min="9480" max="9480" width="39.5" style="47" customWidth="1"/>
    <col min="9481" max="9481" width="46.1640625" style="47" customWidth="1"/>
    <col min="9482" max="9729" width="9.1640625" style="47"/>
    <col min="9730" max="9730" width="39.33203125" style="47" customWidth="1"/>
    <col min="9731" max="9731" width="10.83203125" style="47" customWidth="1"/>
    <col min="9732" max="9734" width="9.1640625" style="47"/>
    <col min="9735" max="9735" width="10.6640625" style="47" bestFit="1" customWidth="1"/>
    <col min="9736" max="9736" width="39.5" style="47" customWidth="1"/>
    <col min="9737" max="9737" width="46.1640625" style="47" customWidth="1"/>
    <col min="9738" max="9985" width="9.1640625" style="47"/>
    <col min="9986" max="9986" width="39.33203125" style="47" customWidth="1"/>
    <col min="9987" max="9987" width="10.83203125" style="47" customWidth="1"/>
    <col min="9988" max="9990" width="9.1640625" style="47"/>
    <col min="9991" max="9991" width="10.6640625" style="47" bestFit="1" customWidth="1"/>
    <col min="9992" max="9992" width="39.5" style="47" customWidth="1"/>
    <col min="9993" max="9993" width="46.1640625" style="47" customWidth="1"/>
    <col min="9994" max="10241" width="9.1640625" style="47"/>
    <col min="10242" max="10242" width="39.33203125" style="47" customWidth="1"/>
    <col min="10243" max="10243" width="10.83203125" style="47" customWidth="1"/>
    <col min="10244" max="10246" width="9.1640625" style="47"/>
    <col min="10247" max="10247" width="10.6640625" style="47" bestFit="1" customWidth="1"/>
    <col min="10248" max="10248" width="39.5" style="47" customWidth="1"/>
    <col min="10249" max="10249" width="46.1640625" style="47" customWidth="1"/>
    <col min="10250" max="10497" width="9.1640625" style="47"/>
    <col min="10498" max="10498" width="39.33203125" style="47" customWidth="1"/>
    <col min="10499" max="10499" width="10.83203125" style="47" customWidth="1"/>
    <col min="10500" max="10502" width="9.1640625" style="47"/>
    <col min="10503" max="10503" width="10.6640625" style="47" bestFit="1" customWidth="1"/>
    <col min="10504" max="10504" width="39.5" style="47" customWidth="1"/>
    <col min="10505" max="10505" width="46.1640625" style="47" customWidth="1"/>
    <col min="10506" max="10753" width="9.1640625" style="47"/>
    <col min="10754" max="10754" width="39.33203125" style="47" customWidth="1"/>
    <col min="10755" max="10755" width="10.83203125" style="47" customWidth="1"/>
    <col min="10756" max="10758" width="9.1640625" style="47"/>
    <col min="10759" max="10759" width="10.6640625" style="47" bestFit="1" customWidth="1"/>
    <col min="10760" max="10760" width="39.5" style="47" customWidth="1"/>
    <col min="10761" max="10761" width="46.1640625" style="47" customWidth="1"/>
    <col min="10762" max="11009" width="9.1640625" style="47"/>
    <col min="11010" max="11010" width="39.33203125" style="47" customWidth="1"/>
    <col min="11011" max="11011" width="10.83203125" style="47" customWidth="1"/>
    <col min="11012" max="11014" width="9.1640625" style="47"/>
    <col min="11015" max="11015" width="10.6640625" style="47" bestFit="1" customWidth="1"/>
    <col min="11016" max="11016" width="39.5" style="47" customWidth="1"/>
    <col min="11017" max="11017" width="46.1640625" style="47" customWidth="1"/>
    <col min="11018" max="11265" width="9.1640625" style="47"/>
    <col min="11266" max="11266" width="39.33203125" style="47" customWidth="1"/>
    <col min="11267" max="11267" width="10.83203125" style="47" customWidth="1"/>
    <col min="11268" max="11270" width="9.1640625" style="47"/>
    <col min="11271" max="11271" width="10.6640625" style="47" bestFit="1" customWidth="1"/>
    <col min="11272" max="11272" width="39.5" style="47" customWidth="1"/>
    <col min="11273" max="11273" width="46.1640625" style="47" customWidth="1"/>
    <col min="11274" max="11521" width="9.1640625" style="47"/>
    <col min="11522" max="11522" width="39.33203125" style="47" customWidth="1"/>
    <col min="11523" max="11523" width="10.83203125" style="47" customWidth="1"/>
    <col min="11524" max="11526" width="9.1640625" style="47"/>
    <col min="11527" max="11527" width="10.6640625" style="47" bestFit="1" customWidth="1"/>
    <col min="11528" max="11528" width="39.5" style="47" customWidth="1"/>
    <col min="11529" max="11529" width="46.1640625" style="47" customWidth="1"/>
    <col min="11530" max="11777" width="9.1640625" style="47"/>
    <col min="11778" max="11778" width="39.33203125" style="47" customWidth="1"/>
    <col min="11779" max="11779" width="10.83203125" style="47" customWidth="1"/>
    <col min="11780" max="11782" width="9.1640625" style="47"/>
    <col min="11783" max="11783" width="10.6640625" style="47" bestFit="1" customWidth="1"/>
    <col min="11784" max="11784" width="39.5" style="47" customWidth="1"/>
    <col min="11785" max="11785" width="46.1640625" style="47" customWidth="1"/>
    <col min="11786" max="12033" width="9.1640625" style="47"/>
    <col min="12034" max="12034" width="39.33203125" style="47" customWidth="1"/>
    <col min="12035" max="12035" width="10.83203125" style="47" customWidth="1"/>
    <col min="12036" max="12038" width="9.1640625" style="47"/>
    <col min="12039" max="12039" width="10.6640625" style="47" bestFit="1" customWidth="1"/>
    <col min="12040" max="12040" width="39.5" style="47" customWidth="1"/>
    <col min="12041" max="12041" width="46.1640625" style="47" customWidth="1"/>
    <col min="12042" max="12289" width="9.1640625" style="47"/>
    <col min="12290" max="12290" width="39.33203125" style="47" customWidth="1"/>
    <col min="12291" max="12291" width="10.83203125" style="47" customWidth="1"/>
    <col min="12292" max="12294" width="9.1640625" style="47"/>
    <col min="12295" max="12295" width="10.6640625" style="47" bestFit="1" customWidth="1"/>
    <col min="12296" max="12296" width="39.5" style="47" customWidth="1"/>
    <col min="12297" max="12297" width="46.1640625" style="47" customWidth="1"/>
    <col min="12298" max="12545" width="9.1640625" style="47"/>
    <col min="12546" max="12546" width="39.33203125" style="47" customWidth="1"/>
    <col min="12547" max="12547" width="10.83203125" style="47" customWidth="1"/>
    <col min="12548" max="12550" width="9.1640625" style="47"/>
    <col min="12551" max="12551" width="10.6640625" style="47" bestFit="1" customWidth="1"/>
    <col min="12552" max="12552" width="39.5" style="47" customWidth="1"/>
    <col min="12553" max="12553" width="46.1640625" style="47" customWidth="1"/>
    <col min="12554" max="12801" width="9.1640625" style="47"/>
    <col min="12802" max="12802" width="39.33203125" style="47" customWidth="1"/>
    <col min="12803" max="12803" width="10.83203125" style="47" customWidth="1"/>
    <col min="12804" max="12806" width="9.1640625" style="47"/>
    <col min="12807" max="12807" width="10.6640625" style="47" bestFit="1" customWidth="1"/>
    <col min="12808" max="12808" width="39.5" style="47" customWidth="1"/>
    <col min="12809" max="12809" width="46.1640625" style="47" customWidth="1"/>
    <col min="12810" max="13057" width="9.1640625" style="47"/>
    <col min="13058" max="13058" width="39.33203125" style="47" customWidth="1"/>
    <col min="13059" max="13059" width="10.83203125" style="47" customWidth="1"/>
    <col min="13060" max="13062" width="9.1640625" style="47"/>
    <col min="13063" max="13063" width="10.6640625" style="47" bestFit="1" customWidth="1"/>
    <col min="13064" max="13064" width="39.5" style="47" customWidth="1"/>
    <col min="13065" max="13065" width="46.1640625" style="47" customWidth="1"/>
    <col min="13066" max="13313" width="9.1640625" style="47"/>
    <col min="13314" max="13314" width="39.33203125" style="47" customWidth="1"/>
    <col min="13315" max="13315" width="10.83203125" style="47" customWidth="1"/>
    <col min="13316" max="13318" width="9.1640625" style="47"/>
    <col min="13319" max="13319" width="10.6640625" style="47" bestFit="1" customWidth="1"/>
    <col min="13320" max="13320" width="39.5" style="47" customWidth="1"/>
    <col min="13321" max="13321" width="46.1640625" style="47" customWidth="1"/>
    <col min="13322" max="13569" width="9.1640625" style="47"/>
    <col min="13570" max="13570" width="39.33203125" style="47" customWidth="1"/>
    <col min="13571" max="13571" width="10.83203125" style="47" customWidth="1"/>
    <col min="13572" max="13574" width="9.1640625" style="47"/>
    <col min="13575" max="13575" width="10.6640625" style="47" bestFit="1" customWidth="1"/>
    <col min="13576" max="13576" width="39.5" style="47" customWidth="1"/>
    <col min="13577" max="13577" width="46.1640625" style="47" customWidth="1"/>
    <col min="13578" max="13825" width="9.1640625" style="47"/>
    <col min="13826" max="13826" width="39.33203125" style="47" customWidth="1"/>
    <col min="13827" max="13827" width="10.83203125" style="47" customWidth="1"/>
    <col min="13828" max="13830" width="9.1640625" style="47"/>
    <col min="13831" max="13831" width="10.6640625" style="47" bestFit="1" customWidth="1"/>
    <col min="13832" max="13832" width="39.5" style="47" customWidth="1"/>
    <col min="13833" max="13833" width="46.1640625" style="47" customWidth="1"/>
    <col min="13834" max="14081" width="9.1640625" style="47"/>
    <col min="14082" max="14082" width="39.33203125" style="47" customWidth="1"/>
    <col min="14083" max="14083" width="10.83203125" style="47" customWidth="1"/>
    <col min="14084" max="14086" width="9.1640625" style="47"/>
    <col min="14087" max="14087" width="10.6640625" style="47" bestFit="1" customWidth="1"/>
    <col min="14088" max="14088" width="39.5" style="47" customWidth="1"/>
    <col min="14089" max="14089" width="46.1640625" style="47" customWidth="1"/>
    <col min="14090" max="14337" width="9.1640625" style="47"/>
    <col min="14338" max="14338" width="39.33203125" style="47" customWidth="1"/>
    <col min="14339" max="14339" width="10.83203125" style="47" customWidth="1"/>
    <col min="14340" max="14342" width="9.1640625" style="47"/>
    <col min="14343" max="14343" width="10.6640625" style="47" bestFit="1" customWidth="1"/>
    <col min="14344" max="14344" width="39.5" style="47" customWidth="1"/>
    <col min="14345" max="14345" width="46.1640625" style="47" customWidth="1"/>
    <col min="14346" max="14593" width="9.1640625" style="47"/>
    <col min="14594" max="14594" width="39.33203125" style="47" customWidth="1"/>
    <col min="14595" max="14595" width="10.83203125" style="47" customWidth="1"/>
    <col min="14596" max="14598" width="9.1640625" style="47"/>
    <col min="14599" max="14599" width="10.6640625" style="47" bestFit="1" customWidth="1"/>
    <col min="14600" max="14600" width="39.5" style="47" customWidth="1"/>
    <col min="14601" max="14601" width="46.1640625" style="47" customWidth="1"/>
    <col min="14602" max="14849" width="9.1640625" style="47"/>
    <col min="14850" max="14850" width="39.33203125" style="47" customWidth="1"/>
    <col min="14851" max="14851" width="10.83203125" style="47" customWidth="1"/>
    <col min="14852" max="14854" width="9.1640625" style="47"/>
    <col min="14855" max="14855" width="10.6640625" style="47" bestFit="1" customWidth="1"/>
    <col min="14856" max="14856" width="39.5" style="47" customWidth="1"/>
    <col min="14857" max="14857" width="46.1640625" style="47" customWidth="1"/>
    <col min="14858" max="15105" width="9.1640625" style="47"/>
    <col min="15106" max="15106" width="39.33203125" style="47" customWidth="1"/>
    <col min="15107" max="15107" width="10.83203125" style="47" customWidth="1"/>
    <col min="15108" max="15110" width="9.1640625" style="47"/>
    <col min="15111" max="15111" width="10.6640625" style="47" bestFit="1" customWidth="1"/>
    <col min="15112" max="15112" width="39.5" style="47" customWidth="1"/>
    <col min="15113" max="15113" width="46.1640625" style="47" customWidth="1"/>
    <col min="15114" max="15361" width="9.1640625" style="47"/>
    <col min="15362" max="15362" width="39.33203125" style="47" customWidth="1"/>
    <col min="15363" max="15363" width="10.83203125" style="47" customWidth="1"/>
    <col min="15364" max="15366" width="9.1640625" style="47"/>
    <col min="15367" max="15367" width="10.6640625" style="47" bestFit="1" customWidth="1"/>
    <col min="15368" max="15368" width="39.5" style="47" customWidth="1"/>
    <col min="15369" max="15369" width="46.1640625" style="47" customWidth="1"/>
    <col min="15370" max="15617" width="9.1640625" style="47"/>
    <col min="15618" max="15618" width="39.33203125" style="47" customWidth="1"/>
    <col min="15619" max="15619" width="10.83203125" style="47" customWidth="1"/>
    <col min="15620" max="15622" width="9.1640625" style="47"/>
    <col min="15623" max="15623" width="10.6640625" style="47" bestFit="1" customWidth="1"/>
    <col min="15624" max="15624" width="39.5" style="47" customWidth="1"/>
    <col min="15625" max="15625" width="46.1640625" style="47" customWidth="1"/>
    <col min="15626" max="15873" width="9.1640625" style="47"/>
    <col min="15874" max="15874" width="39.33203125" style="47" customWidth="1"/>
    <col min="15875" max="15875" width="10.83203125" style="47" customWidth="1"/>
    <col min="15876" max="15878" width="9.1640625" style="47"/>
    <col min="15879" max="15879" width="10.6640625" style="47" bestFit="1" customWidth="1"/>
    <col min="15880" max="15880" width="39.5" style="47" customWidth="1"/>
    <col min="15881" max="15881" width="46.1640625" style="47" customWidth="1"/>
    <col min="15882" max="16129" width="9.1640625" style="47"/>
    <col min="16130" max="16130" width="39.33203125" style="47" customWidth="1"/>
    <col min="16131" max="16131" width="10.83203125" style="47" customWidth="1"/>
    <col min="16132" max="16134" width="9.1640625" style="47"/>
    <col min="16135" max="16135" width="10.6640625" style="47" bestFit="1" customWidth="1"/>
    <col min="16136" max="16136" width="39.5" style="47" customWidth="1"/>
    <col min="16137" max="16137" width="46.1640625" style="47" customWidth="1"/>
    <col min="16138" max="16384" width="9.1640625" style="47"/>
  </cols>
  <sheetData>
    <row r="1" spans="1:11" ht="18" x14ac:dyDescent="0.15">
      <c r="A1" s="43" t="s">
        <v>20</v>
      </c>
      <c r="C1" s="45" t="s">
        <v>21</v>
      </c>
    </row>
    <row r="2" spans="1:11" x14ac:dyDescent="0.15">
      <c r="D2" s="48"/>
    </row>
    <row r="4" spans="1:11" ht="14" x14ac:dyDescent="0.15">
      <c r="A4" s="49" t="s">
        <v>22</v>
      </c>
      <c r="B4" s="50" t="s">
        <v>23</v>
      </c>
      <c r="C4" s="49" t="s">
        <v>7</v>
      </c>
      <c r="D4" s="49" t="s">
        <v>24</v>
      </c>
      <c r="E4" s="49" t="s">
        <v>15</v>
      </c>
      <c r="F4" s="49" t="s">
        <v>25</v>
      </c>
      <c r="G4" s="49" t="s">
        <v>26</v>
      </c>
      <c r="H4" s="50" t="s">
        <v>27</v>
      </c>
      <c r="I4" s="50" t="s">
        <v>28</v>
      </c>
    </row>
    <row r="5" spans="1:11" ht="28" x14ac:dyDescent="0.15">
      <c r="A5" s="51">
        <v>1</v>
      </c>
      <c r="B5" s="52" t="s">
        <v>29</v>
      </c>
      <c r="C5" s="51" t="s">
        <v>30</v>
      </c>
      <c r="D5" s="51">
        <v>3</v>
      </c>
      <c r="E5" s="51">
        <v>1</v>
      </c>
      <c r="F5" s="51">
        <v>3</v>
      </c>
      <c r="G5" s="53" t="s">
        <v>31</v>
      </c>
      <c r="H5" s="54" t="s">
        <v>32</v>
      </c>
      <c r="I5" s="54" t="s">
        <v>33</v>
      </c>
    </row>
    <row r="6" spans="1:11" ht="42" x14ac:dyDescent="0.15">
      <c r="A6" s="51">
        <v>2</v>
      </c>
      <c r="B6" s="54" t="s">
        <v>34</v>
      </c>
      <c r="C6" s="51" t="s">
        <v>30</v>
      </c>
      <c r="D6" s="51">
        <v>8</v>
      </c>
      <c r="E6" s="51">
        <v>2</v>
      </c>
      <c r="F6" s="51">
        <v>3</v>
      </c>
      <c r="G6" s="53" t="s">
        <v>31</v>
      </c>
      <c r="H6" s="54" t="s">
        <v>35</v>
      </c>
      <c r="I6" s="54" t="s">
        <v>36</v>
      </c>
    </row>
    <row r="7" spans="1:11" ht="42" x14ac:dyDescent="0.15">
      <c r="A7" s="51">
        <v>3</v>
      </c>
      <c r="B7" s="52" t="s">
        <v>37</v>
      </c>
      <c r="C7" s="51" t="s">
        <v>30</v>
      </c>
      <c r="D7" s="51">
        <v>20</v>
      </c>
      <c r="E7" s="51">
        <v>2</v>
      </c>
      <c r="F7" s="51">
        <v>2</v>
      </c>
      <c r="G7" s="53" t="s">
        <v>31</v>
      </c>
      <c r="H7" s="54" t="s">
        <v>38</v>
      </c>
      <c r="I7" s="54" t="s">
        <v>39</v>
      </c>
    </row>
    <row r="8" spans="1:11" ht="28" x14ac:dyDescent="0.15">
      <c r="A8" s="51">
        <v>4</v>
      </c>
      <c r="B8" s="52" t="s">
        <v>40</v>
      </c>
      <c r="C8" s="51" t="s">
        <v>30</v>
      </c>
      <c r="D8" s="51">
        <v>13</v>
      </c>
      <c r="E8" s="51">
        <v>3</v>
      </c>
      <c r="F8" s="51">
        <v>4</v>
      </c>
      <c r="G8" s="53" t="s">
        <v>31</v>
      </c>
      <c r="H8" s="54" t="s">
        <v>41</v>
      </c>
      <c r="I8" s="54" t="s">
        <v>33</v>
      </c>
    </row>
    <row r="9" spans="1:11" ht="28" x14ac:dyDescent="0.15">
      <c r="A9" s="51">
        <v>5</v>
      </c>
      <c r="B9" s="52" t="s">
        <v>42</v>
      </c>
      <c r="C9" s="51" t="s">
        <v>30</v>
      </c>
      <c r="D9" s="51">
        <v>13</v>
      </c>
      <c r="E9" s="51">
        <v>3</v>
      </c>
      <c r="F9" s="51">
        <v>1</v>
      </c>
      <c r="G9" s="53" t="s">
        <v>31</v>
      </c>
      <c r="H9" s="54" t="s">
        <v>43</v>
      </c>
      <c r="I9" s="54" t="s">
        <v>33</v>
      </c>
    </row>
    <row r="10" spans="1:11" ht="14" x14ac:dyDescent="0.15">
      <c r="A10" s="51">
        <v>6</v>
      </c>
      <c r="B10" s="52" t="s">
        <v>44</v>
      </c>
      <c r="C10" s="51" t="s">
        <v>30</v>
      </c>
      <c r="D10" s="51">
        <v>13</v>
      </c>
      <c r="E10" s="51">
        <v>4</v>
      </c>
      <c r="F10" s="51">
        <v>4</v>
      </c>
      <c r="G10" s="53" t="s">
        <v>31</v>
      </c>
      <c r="H10" s="52" t="s">
        <v>45</v>
      </c>
      <c r="I10" s="52" t="s">
        <v>33</v>
      </c>
    </row>
    <row r="11" spans="1:11" ht="14" x14ac:dyDescent="0.15">
      <c r="A11" s="51">
        <v>7</v>
      </c>
      <c r="B11" s="52" t="s">
        <v>46</v>
      </c>
      <c r="C11" s="51" t="s">
        <v>30</v>
      </c>
      <c r="D11" s="51">
        <v>13</v>
      </c>
      <c r="E11" s="51">
        <v>4</v>
      </c>
      <c r="F11" s="51">
        <v>1</v>
      </c>
      <c r="G11" s="53" t="s">
        <v>31</v>
      </c>
      <c r="H11" s="52" t="s">
        <v>45</v>
      </c>
      <c r="I11" s="52" t="s">
        <v>33</v>
      </c>
      <c r="K11" s="55"/>
    </row>
    <row r="12" spans="1:11" ht="28" hidden="1" x14ac:dyDescent="0.15">
      <c r="A12" s="51">
        <v>9</v>
      </c>
      <c r="B12" s="54" t="s">
        <v>47</v>
      </c>
      <c r="C12" s="51" t="s">
        <v>48</v>
      </c>
      <c r="D12" s="51">
        <v>8</v>
      </c>
      <c r="E12" s="51">
        <v>6</v>
      </c>
      <c r="F12" s="51">
        <v>2</v>
      </c>
      <c r="G12" s="56" t="s">
        <v>49</v>
      </c>
      <c r="H12" s="54"/>
      <c r="I12" s="54"/>
    </row>
    <row r="13" spans="1:11" ht="14" hidden="1" x14ac:dyDescent="0.15">
      <c r="A13" s="51">
        <v>10</v>
      </c>
      <c r="B13" s="54" t="s">
        <v>50</v>
      </c>
      <c r="C13" s="51" t="s">
        <v>48</v>
      </c>
      <c r="D13" s="51">
        <v>8</v>
      </c>
      <c r="E13" s="51">
        <v>6</v>
      </c>
      <c r="F13" s="51">
        <v>2</v>
      </c>
      <c r="G13" s="53" t="s">
        <v>51</v>
      </c>
      <c r="H13" s="54"/>
      <c r="I13" s="54"/>
    </row>
    <row r="14" spans="1:11" hidden="1" x14ac:dyDescent="0.15">
      <c r="A14" s="51">
        <v>11</v>
      </c>
      <c r="B14" s="57" t="s">
        <v>52</v>
      </c>
      <c r="C14" s="51" t="s">
        <v>13</v>
      </c>
      <c r="D14" s="51">
        <v>10</v>
      </c>
      <c r="E14" s="51">
        <v>7</v>
      </c>
      <c r="F14" s="51">
        <v>4</v>
      </c>
      <c r="G14" s="53" t="s">
        <v>51</v>
      </c>
      <c r="H14" s="52"/>
      <c r="I14" s="52"/>
    </row>
    <row r="15" spans="1:11" ht="28" x14ac:dyDescent="0.15">
      <c r="A15" s="51">
        <v>8</v>
      </c>
      <c r="B15" s="52" t="s">
        <v>53</v>
      </c>
      <c r="C15" s="51" t="s">
        <v>54</v>
      </c>
      <c r="D15" s="51">
        <v>20</v>
      </c>
      <c r="E15" s="51"/>
      <c r="F15" s="51"/>
      <c r="G15" s="53" t="s">
        <v>31</v>
      </c>
      <c r="H15" s="54" t="s">
        <v>55</v>
      </c>
      <c r="I15" s="54"/>
    </row>
    <row r="18" spans="1:8" x14ac:dyDescent="0.15">
      <c r="H18" s="58"/>
    </row>
    <row r="29" spans="1:8" x14ac:dyDescent="0.15">
      <c r="A29" s="47"/>
      <c r="B29" s="47"/>
      <c r="C29" s="47"/>
      <c r="D29" s="47"/>
      <c r="E29" s="47"/>
      <c r="F29" s="47"/>
      <c r="G29" s="47"/>
    </row>
  </sheetData>
  <sortState xmlns:xlrd2="http://schemas.microsoft.com/office/spreadsheetml/2017/richdata2" ref="A5:H34">
    <sortCondition ref="E5"/>
    <sortCondition ref="C5"/>
  </sortState>
  <conditionalFormatting sqref="H20:H28 A30:H139 B23:G28 A4:I4 B15:B20 H15:H17 H5:H12 I8:I12 A5:G13 A14:A28 C14:C22 D14:G20">
    <cfRule type="expression" dxfId="26" priority="13" stopIfTrue="1">
      <formula>$C4="Done"</formula>
    </cfRule>
    <cfRule type="expression" dxfId="25" priority="14" stopIfTrue="1">
      <formula>$C4="Ongoing"</formula>
    </cfRule>
    <cfRule type="expression" dxfId="24" priority="15" stopIfTrue="1">
      <formula>$C4="Removed"</formula>
    </cfRule>
  </conditionalFormatting>
  <conditionalFormatting sqref="H29">
    <cfRule type="expression" dxfId="23" priority="16" stopIfTrue="1">
      <formula>$C19="Done"</formula>
    </cfRule>
    <cfRule type="expression" dxfId="22" priority="17" stopIfTrue="1">
      <formula>$C19="Ongoing"</formula>
    </cfRule>
    <cfRule type="expression" dxfId="21" priority="18" stopIfTrue="1">
      <formula>$C19="Removed"</formula>
    </cfRule>
  </conditionalFormatting>
  <conditionalFormatting sqref="H18:H19">
    <cfRule type="expression" dxfId="20" priority="19" stopIfTrue="1">
      <formula>#REF!="Done"</formula>
    </cfRule>
    <cfRule type="expression" dxfId="19" priority="20" stopIfTrue="1">
      <formula>#REF!="Ongoing"</formula>
    </cfRule>
    <cfRule type="expression" dxfId="18" priority="21" stopIfTrue="1">
      <formula>#REF!="Removed"</formula>
    </cfRule>
  </conditionalFormatting>
  <conditionalFormatting sqref="I6">
    <cfRule type="expression" dxfId="17" priority="10" stopIfTrue="1">
      <formula>$C6="Done"</formula>
    </cfRule>
    <cfRule type="expression" dxfId="16" priority="11" stopIfTrue="1">
      <formula>$C6="Ongoing"</formula>
    </cfRule>
    <cfRule type="expression" dxfId="15" priority="12" stopIfTrue="1">
      <formula>$C6="Removed"</formula>
    </cfRule>
  </conditionalFormatting>
  <conditionalFormatting sqref="I5">
    <cfRule type="expression" dxfId="14" priority="7" stopIfTrue="1">
      <formula>$C5="Done"</formula>
    </cfRule>
    <cfRule type="expression" dxfId="13" priority="8" stopIfTrue="1">
      <formula>$C5="Ongoing"</formula>
    </cfRule>
    <cfRule type="expression" dxfId="12" priority="9" stopIfTrue="1">
      <formula>$C5="Removed"</formula>
    </cfRule>
  </conditionalFormatting>
  <conditionalFormatting sqref="I7">
    <cfRule type="expression" dxfId="11" priority="4" stopIfTrue="1">
      <formula>$C7="Done"</formula>
    </cfRule>
    <cfRule type="expression" dxfId="10" priority="5" stopIfTrue="1">
      <formula>$C7="Ongoing"</formula>
    </cfRule>
    <cfRule type="expression" dxfId="9" priority="6" stopIfTrue="1">
      <formula>$C7="Removed"</formula>
    </cfRule>
  </conditionalFormatting>
  <conditionalFormatting sqref="I15">
    <cfRule type="expression" dxfId="8" priority="1" stopIfTrue="1">
      <formula>$C15="Done"</formula>
    </cfRule>
    <cfRule type="expression" dxfId="7" priority="2" stopIfTrue="1">
      <formula>$C15="Ongoing"</formula>
    </cfRule>
    <cfRule type="expression" dxfId="6" priority="3" stopIfTrue="1">
      <formula>$C15="Removed"</formula>
    </cfRule>
  </conditionalFormatting>
  <conditionalFormatting sqref="H14:I14">
    <cfRule type="expression" dxfId="5" priority="22" stopIfTrue="1">
      <formula>$C13="Done"</formula>
    </cfRule>
    <cfRule type="expression" dxfId="4" priority="23" stopIfTrue="1">
      <formula>$C13="Ongoing"</formula>
    </cfRule>
    <cfRule type="expression" dxfId="3" priority="24" stopIfTrue="1">
      <formula>$C13="Removed"</formula>
    </cfRule>
  </conditionalFormatting>
  <conditionalFormatting sqref="H13:I13">
    <cfRule type="expression" dxfId="2" priority="25" stopIfTrue="1">
      <formula>#REF!="Done"</formula>
    </cfRule>
    <cfRule type="expression" dxfId="1" priority="26" stopIfTrue="1">
      <formula>#REF!="Ongoing"</formula>
    </cfRule>
    <cfRule type="expression" dxfId="0" priority="27" stopIfTrue="1">
      <formula>#REF!="Removed"</formula>
    </cfRule>
  </conditionalFormatting>
  <dataValidations count="1">
    <dataValidation type="list" allowBlank="1" showInputMessage="1" sqref="C30:C139 IY30:IY139 SU30:SU139 ACQ30:ACQ139 AMM30:AMM139 AWI30:AWI139 BGE30:BGE139 BQA30:BQA139 BZW30:BZW139 CJS30:CJS139 CTO30:CTO139 DDK30:DDK139 DNG30:DNG139 DXC30:DXC139 EGY30:EGY139 EQU30:EQU139 FAQ30:FAQ139 FKM30:FKM139 FUI30:FUI139 GEE30:GEE139 GOA30:GOA139 GXW30:GXW139 HHS30:HHS139 HRO30:HRO139 IBK30:IBK139 ILG30:ILG139 IVC30:IVC139 JEY30:JEY139 JOU30:JOU139 JYQ30:JYQ139 KIM30:KIM139 KSI30:KSI139 LCE30:LCE139 LMA30:LMA139 LVW30:LVW139 MFS30:MFS139 MPO30:MPO139 MZK30:MZK139 NJG30:NJG139 NTC30:NTC139 OCY30:OCY139 OMU30:OMU139 OWQ30:OWQ139 PGM30:PGM139 PQI30:PQI139 QAE30:QAE139 QKA30:QKA139 QTW30:QTW139 RDS30:RDS139 RNO30:RNO139 RXK30:RXK139 SHG30:SHG139 SRC30:SRC139 TAY30:TAY139 TKU30:TKU139 TUQ30:TUQ139 UEM30:UEM139 UOI30:UOI139 UYE30:UYE139 VIA30:VIA139 VRW30:VRW139 WBS30:WBS139 WLO30:WLO139 WVK30:WVK139 C65566:C65675 IY65566:IY65675 SU65566:SU65675 ACQ65566:ACQ65675 AMM65566:AMM65675 AWI65566:AWI65675 BGE65566:BGE65675 BQA65566:BQA65675 BZW65566:BZW65675 CJS65566:CJS65675 CTO65566:CTO65675 DDK65566:DDK65675 DNG65566:DNG65675 DXC65566:DXC65675 EGY65566:EGY65675 EQU65566:EQU65675 FAQ65566:FAQ65675 FKM65566:FKM65675 FUI65566:FUI65675 GEE65566:GEE65675 GOA65566:GOA65675 GXW65566:GXW65675 HHS65566:HHS65675 HRO65566:HRO65675 IBK65566:IBK65675 ILG65566:ILG65675 IVC65566:IVC65675 JEY65566:JEY65675 JOU65566:JOU65675 JYQ65566:JYQ65675 KIM65566:KIM65675 KSI65566:KSI65675 LCE65566:LCE65675 LMA65566:LMA65675 LVW65566:LVW65675 MFS65566:MFS65675 MPO65566:MPO65675 MZK65566:MZK65675 NJG65566:NJG65675 NTC65566:NTC65675 OCY65566:OCY65675 OMU65566:OMU65675 OWQ65566:OWQ65675 PGM65566:PGM65675 PQI65566:PQI65675 QAE65566:QAE65675 QKA65566:QKA65675 QTW65566:QTW65675 RDS65566:RDS65675 RNO65566:RNO65675 RXK65566:RXK65675 SHG65566:SHG65675 SRC65566:SRC65675 TAY65566:TAY65675 TKU65566:TKU65675 TUQ65566:TUQ65675 UEM65566:UEM65675 UOI65566:UOI65675 UYE65566:UYE65675 VIA65566:VIA65675 VRW65566:VRW65675 WBS65566:WBS65675 WLO65566:WLO65675 WVK65566:WVK65675 C131102:C131211 IY131102:IY131211 SU131102:SU131211 ACQ131102:ACQ131211 AMM131102:AMM131211 AWI131102:AWI131211 BGE131102:BGE131211 BQA131102:BQA131211 BZW131102:BZW131211 CJS131102:CJS131211 CTO131102:CTO131211 DDK131102:DDK131211 DNG131102:DNG131211 DXC131102:DXC131211 EGY131102:EGY131211 EQU131102:EQU131211 FAQ131102:FAQ131211 FKM131102:FKM131211 FUI131102:FUI131211 GEE131102:GEE131211 GOA131102:GOA131211 GXW131102:GXW131211 HHS131102:HHS131211 HRO131102:HRO131211 IBK131102:IBK131211 ILG131102:ILG131211 IVC131102:IVC131211 JEY131102:JEY131211 JOU131102:JOU131211 JYQ131102:JYQ131211 KIM131102:KIM131211 KSI131102:KSI131211 LCE131102:LCE131211 LMA131102:LMA131211 LVW131102:LVW131211 MFS131102:MFS131211 MPO131102:MPO131211 MZK131102:MZK131211 NJG131102:NJG131211 NTC131102:NTC131211 OCY131102:OCY131211 OMU131102:OMU131211 OWQ131102:OWQ131211 PGM131102:PGM131211 PQI131102:PQI131211 QAE131102:QAE131211 QKA131102:QKA131211 QTW131102:QTW131211 RDS131102:RDS131211 RNO131102:RNO131211 RXK131102:RXK131211 SHG131102:SHG131211 SRC131102:SRC131211 TAY131102:TAY131211 TKU131102:TKU131211 TUQ131102:TUQ131211 UEM131102:UEM131211 UOI131102:UOI131211 UYE131102:UYE131211 VIA131102:VIA131211 VRW131102:VRW131211 WBS131102:WBS131211 WLO131102:WLO131211 WVK131102:WVK131211 C196638:C196747 IY196638:IY196747 SU196638:SU196747 ACQ196638:ACQ196747 AMM196638:AMM196747 AWI196638:AWI196747 BGE196638:BGE196747 BQA196638:BQA196747 BZW196638:BZW196747 CJS196638:CJS196747 CTO196638:CTO196747 DDK196638:DDK196747 DNG196638:DNG196747 DXC196638:DXC196747 EGY196638:EGY196747 EQU196638:EQU196747 FAQ196638:FAQ196747 FKM196638:FKM196747 FUI196638:FUI196747 GEE196638:GEE196747 GOA196638:GOA196747 GXW196638:GXW196747 HHS196638:HHS196747 HRO196638:HRO196747 IBK196638:IBK196747 ILG196638:ILG196747 IVC196638:IVC196747 JEY196638:JEY196747 JOU196638:JOU196747 JYQ196638:JYQ196747 KIM196638:KIM196747 KSI196638:KSI196747 LCE196638:LCE196747 LMA196638:LMA196747 LVW196638:LVW196747 MFS196638:MFS196747 MPO196638:MPO196747 MZK196638:MZK196747 NJG196638:NJG196747 NTC196638:NTC196747 OCY196638:OCY196747 OMU196638:OMU196747 OWQ196638:OWQ196747 PGM196638:PGM196747 PQI196638:PQI196747 QAE196638:QAE196747 QKA196638:QKA196747 QTW196638:QTW196747 RDS196638:RDS196747 RNO196638:RNO196747 RXK196638:RXK196747 SHG196638:SHG196747 SRC196638:SRC196747 TAY196638:TAY196747 TKU196638:TKU196747 TUQ196638:TUQ196747 UEM196638:UEM196747 UOI196638:UOI196747 UYE196638:UYE196747 VIA196638:VIA196747 VRW196638:VRW196747 WBS196638:WBS196747 WLO196638:WLO196747 WVK196638:WVK196747 C262174:C262283 IY262174:IY262283 SU262174:SU262283 ACQ262174:ACQ262283 AMM262174:AMM262283 AWI262174:AWI262283 BGE262174:BGE262283 BQA262174:BQA262283 BZW262174:BZW262283 CJS262174:CJS262283 CTO262174:CTO262283 DDK262174:DDK262283 DNG262174:DNG262283 DXC262174:DXC262283 EGY262174:EGY262283 EQU262174:EQU262283 FAQ262174:FAQ262283 FKM262174:FKM262283 FUI262174:FUI262283 GEE262174:GEE262283 GOA262174:GOA262283 GXW262174:GXW262283 HHS262174:HHS262283 HRO262174:HRO262283 IBK262174:IBK262283 ILG262174:ILG262283 IVC262174:IVC262283 JEY262174:JEY262283 JOU262174:JOU262283 JYQ262174:JYQ262283 KIM262174:KIM262283 KSI262174:KSI262283 LCE262174:LCE262283 LMA262174:LMA262283 LVW262174:LVW262283 MFS262174:MFS262283 MPO262174:MPO262283 MZK262174:MZK262283 NJG262174:NJG262283 NTC262174:NTC262283 OCY262174:OCY262283 OMU262174:OMU262283 OWQ262174:OWQ262283 PGM262174:PGM262283 PQI262174:PQI262283 QAE262174:QAE262283 QKA262174:QKA262283 QTW262174:QTW262283 RDS262174:RDS262283 RNO262174:RNO262283 RXK262174:RXK262283 SHG262174:SHG262283 SRC262174:SRC262283 TAY262174:TAY262283 TKU262174:TKU262283 TUQ262174:TUQ262283 UEM262174:UEM262283 UOI262174:UOI262283 UYE262174:UYE262283 VIA262174:VIA262283 VRW262174:VRW262283 WBS262174:WBS262283 WLO262174:WLO262283 WVK262174:WVK262283 C327710:C327819 IY327710:IY327819 SU327710:SU327819 ACQ327710:ACQ327819 AMM327710:AMM327819 AWI327710:AWI327819 BGE327710:BGE327819 BQA327710:BQA327819 BZW327710:BZW327819 CJS327710:CJS327819 CTO327710:CTO327819 DDK327710:DDK327819 DNG327710:DNG327819 DXC327710:DXC327819 EGY327710:EGY327819 EQU327710:EQU327819 FAQ327710:FAQ327819 FKM327710:FKM327819 FUI327710:FUI327819 GEE327710:GEE327819 GOA327710:GOA327819 GXW327710:GXW327819 HHS327710:HHS327819 HRO327710:HRO327819 IBK327710:IBK327819 ILG327710:ILG327819 IVC327710:IVC327819 JEY327710:JEY327819 JOU327710:JOU327819 JYQ327710:JYQ327819 KIM327710:KIM327819 KSI327710:KSI327819 LCE327710:LCE327819 LMA327710:LMA327819 LVW327710:LVW327819 MFS327710:MFS327819 MPO327710:MPO327819 MZK327710:MZK327819 NJG327710:NJG327819 NTC327710:NTC327819 OCY327710:OCY327819 OMU327710:OMU327819 OWQ327710:OWQ327819 PGM327710:PGM327819 PQI327710:PQI327819 QAE327710:QAE327819 QKA327710:QKA327819 QTW327710:QTW327819 RDS327710:RDS327819 RNO327710:RNO327819 RXK327710:RXK327819 SHG327710:SHG327819 SRC327710:SRC327819 TAY327710:TAY327819 TKU327710:TKU327819 TUQ327710:TUQ327819 UEM327710:UEM327819 UOI327710:UOI327819 UYE327710:UYE327819 VIA327710:VIA327819 VRW327710:VRW327819 WBS327710:WBS327819 WLO327710:WLO327819 WVK327710:WVK327819 C393246:C393355 IY393246:IY393355 SU393246:SU393355 ACQ393246:ACQ393355 AMM393246:AMM393355 AWI393246:AWI393355 BGE393246:BGE393355 BQA393246:BQA393355 BZW393246:BZW393355 CJS393246:CJS393355 CTO393246:CTO393355 DDK393246:DDK393355 DNG393246:DNG393355 DXC393246:DXC393355 EGY393246:EGY393355 EQU393246:EQU393355 FAQ393246:FAQ393355 FKM393246:FKM393355 FUI393246:FUI393355 GEE393246:GEE393355 GOA393246:GOA393355 GXW393246:GXW393355 HHS393246:HHS393355 HRO393246:HRO393355 IBK393246:IBK393355 ILG393246:ILG393355 IVC393246:IVC393355 JEY393246:JEY393355 JOU393246:JOU393355 JYQ393246:JYQ393355 KIM393246:KIM393355 KSI393246:KSI393355 LCE393246:LCE393355 LMA393246:LMA393355 LVW393246:LVW393355 MFS393246:MFS393355 MPO393246:MPO393355 MZK393246:MZK393355 NJG393246:NJG393355 NTC393246:NTC393355 OCY393246:OCY393355 OMU393246:OMU393355 OWQ393246:OWQ393355 PGM393246:PGM393355 PQI393246:PQI393355 QAE393246:QAE393355 QKA393246:QKA393355 QTW393246:QTW393355 RDS393246:RDS393355 RNO393246:RNO393355 RXK393246:RXK393355 SHG393246:SHG393355 SRC393246:SRC393355 TAY393246:TAY393355 TKU393246:TKU393355 TUQ393246:TUQ393355 UEM393246:UEM393355 UOI393246:UOI393355 UYE393246:UYE393355 VIA393246:VIA393355 VRW393246:VRW393355 WBS393246:WBS393355 WLO393246:WLO393355 WVK393246:WVK393355 C458782:C458891 IY458782:IY458891 SU458782:SU458891 ACQ458782:ACQ458891 AMM458782:AMM458891 AWI458782:AWI458891 BGE458782:BGE458891 BQA458782:BQA458891 BZW458782:BZW458891 CJS458782:CJS458891 CTO458782:CTO458891 DDK458782:DDK458891 DNG458782:DNG458891 DXC458782:DXC458891 EGY458782:EGY458891 EQU458782:EQU458891 FAQ458782:FAQ458891 FKM458782:FKM458891 FUI458782:FUI458891 GEE458782:GEE458891 GOA458782:GOA458891 GXW458782:GXW458891 HHS458782:HHS458891 HRO458782:HRO458891 IBK458782:IBK458891 ILG458782:ILG458891 IVC458782:IVC458891 JEY458782:JEY458891 JOU458782:JOU458891 JYQ458782:JYQ458891 KIM458782:KIM458891 KSI458782:KSI458891 LCE458782:LCE458891 LMA458782:LMA458891 LVW458782:LVW458891 MFS458782:MFS458891 MPO458782:MPO458891 MZK458782:MZK458891 NJG458782:NJG458891 NTC458782:NTC458891 OCY458782:OCY458891 OMU458782:OMU458891 OWQ458782:OWQ458891 PGM458782:PGM458891 PQI458782:PQI458891 QAE458782:QAE458891 QKA458782:QKA458891 QTW458782:QTW458891 RDS458782:RDS458891 RNO458782:RNO458891 RXK458782:RXK458891 SHG458782:SHG458891 SRC458782:SRC458891 TAY458782:TAY458891 TKU458782:TKU458891 TUQ458782:TUQ458891 UEM458782:UEM458891 UOI458782:UOI458891 UYE458782:UYE458891 VIA458782:VIA458891 VRW458782:VRW458891 WBS458782:WBS458891 WLO458782:WLO458891 WVK458782:WVK458891 C524318:C524427 IY524318:IY524427 SU524318:SU524427 ACQ524318:ACQ524427 AMM524318:AMM524427 AWI524318:AWI524427 BGE524318:BGE524427 BQA524318:BQA524427 BZW524318:BZW524427 CJS524318:CJS524427 CTO524318:CTO524427 DDK524318:DDK524427 DNG524318:DNG524427 DXC524318:DXC524427 EGY524318:EGY524427 EQU524318:EQU524427 FAQ524318:FAQ524427 FKM524318:FKM524427 FUI524318:FUI524427 GEE524318:GEE524427 GOA524318:GOA524427 GXW524318:GXW524427 HHS524318:HHS524427 HRO524318:HRO524427 IBK524318:IBK524427 ILG524318:ILG524427 IVC524318:IVC524427 JEY524318:JEY524427 JOU524318:JOU524427 JYQ524318:JYQ524427 KIM524318:KIM524427 KSI524318:KSI524427 LCE524318:LCE524427 LMA524318:LMA524427 LVW524318:LVW524427 MFS524318:MFS524427 MPO524318:MPO524427 MZK524318:MZK524427 NJG524318:NJG524427 NTC524318:NTC524427 OCY524318:OCY524427 OMU524318:OMU524427 OWQ524318:OWQ524427 PGM524318:PGM524427 PQI524318:PQI524427 QAE524318:QAE524427 QKA524318:QKA524427 QTW524318:QTW524427 RDS524318:RDS524427 RNO524318:RNO524427 RXK524318:RXK524427 SHG524318:SHG524427 SRC524318:SRC524427 TAY524318:TAY524427 TKU524318:TKU524427 TUQ524318:TUQ524427 UEM524318:UEM524427 UOI524318:UOI524427 UYE524318:UYE524427 VIA524318:VIA524427 VRW524318:VRW524427 WBS524318:WBS524427 WLO524318:WLO524427 WVK524318:WVK524427 C589854:C589963 IY589854:IY589963 SU589854:SU589963 ACQ589854:ACQ589963 AMM589854:AMM589963 AWI589854:AWI589963 BGE589854:BGE589963 BQA589854:BQA589963 BZW589854:BZW589963 CJS589854:CJS589963 CTO589854:CTO589963 DDK589854:DDK589963 DNG589854:DNG589963 DXC589854:DXC589963 EGY589854:EGY589963 EQU589854:EQU589963 FAQ589854:FAQ589963 FKM589854:FKM589963 FUI589854:FUI589963 GEE589854:GEE589963 GOA589854:GOA589963 GXW589854:GXW589963 HHS589854:HHS589963 HRO589854:HRO589963 IBK589854:IBK589963 ILG589854:ILG589963 IVC589854:IVC589963 JEY589854:JEY589963 JOU589854:JOU589963 JYQ589854:JYQ589963 KIM589854:KIM589963 KSI589854:KSI589963 LCE589854:LCE589963 LMA589854:LMA589963 LVW589854:LVW589963 MFS589854:MFS589963 MPO589854:MPO589963 MZK589854:MZK589963 NJG589854:NJG589963 NTC589854:NTC589963 OCY589854:OCY589963 OMU589854:OMU589963 OWQ589854:OWQ589963 PGM589854:PGM589963 PQI589854:PQI589963 QAE589854:QAE589963 QKA589854:QKA589963 QTW589854:QTW589963 RDS589854:RDS589963 RNO589854:RNO589963 RXK589854:RXK589963 SHG589854:SHG589963 SRC589854:SRC589963 TAY589854:TAY589963 TKU589854:TKU589963 TUQ589854:TUQ589963 UEM589854:UEM589963 UOI589854:UOI589963 UYE589854:UYE589963 VIA589854:VIA589963 VRW589854:VRW589963 WBS589854:WBS589963 WLO589854:WLO589963 WVK589854:WVK589963 C655390:C655499 IY655390:IY655499 SU655390:SU655499 ACQ655390:ACQ655499 AMM655390:AMM655499 AWI655390:AWI655499 BGE655390:BGE655499 BQA655390:BQA655499 BZW655390:BZW655499 CJS655390:CJS655499 CTO655390:CTO655499 DDK655390:DDK655499 DNG655390:DNG655499 DXC655390:DXC655499 EGY655390:EGY655499 EQU655390:EQU655499 FAQ655390:FAQ655499 FKM655390:FKM655499 FUI655390:FUI655499 GEE655390:GEE655499 GOA655390:GOA655499 GXW655390:GXW655499 HHS655390:HHS655499 HRO655390:HRO655499 IBK655390:IBK655499 ILG655390:ILG655499 IVC655390:IVC655499 JEY655390:JEY655499 JOU655390:JOU655499 JYQ655390:JYQ655499 KIM655390:KIM655499 KSI655390:KSI655499 LCE655390:LCE655499 LMA655390:LMA655499 LVW655390:LVW655499 MFS655390:MFS655499 MPO655390:MPO655499 MZK655390:MZK655499 NJG655390:NJG655499 NTC655390:NTC655499 OCY655390:OCY655499 OMU655390:OMU655499 OWQ655390:OWQ655499 PGM655390:PGM655499 PQI655390:PQI655499 QAE655390:QAE655499 QKA655390:QKA655499 QTW655390:QTW655499 RDS655390:RDS655499 RNO655390:RNO655499 RXK655390:RXK655499 SHG655390:SHG655499 SRC655390:SRC655499 TAY655390:TAY655499 TKU655390:TKU655499 TUQ655390:TUQ655499 UEM655390:UEM655499 UOI655390:UOI655499 UYE655390:UYE655499 VIA655390:VIA655499 VRW655390:VRW655499 WBS655390:WBS655499 WLO655390:WLO655499 WVK655390:WVK655499 C720926:C721035 IY720926:IY721035 SU720926:SU721035 ACQ720926:ACQ721035 AMM720926:AMM721035 AWI720926:AWI721035 BGE720926:BGE721035 BQA720926:BQA721035 BZW720926:BZW721035 CJS720926:CJS721035 CTO720926:CTO721035 DDK720926:DDK721035 DNG720926:DNG721035 DXC720926:DXC721035 EGY720926:EGY721035 EQU720926:EQU721035 FAQ720926:FAQ721035 FKM720926:FKM721035 FUI720926:FUI721035 GEE720926:GEE721035 GOA720926:GOA721035 GXW720926:GXW721035 HHS720926:HHS721035 HRO720926:HRO721035 IBK720926:IBK721035 ILG720926:ILG721035 IVC720926:IVC721035 JEY720926:JEY721035 JOU720926:JOU721035 JYQ720926:JYQ721035 KIM720926:KIM721035 KSI720926:KSI721035 LCE720926:LCE721035 LMA720926:LMA721035 LVW720926:LVW721035 MFS720926:MFS721035 MPO720926:MPO721035 MZK720926:MZK721035 NJG720926:NJG721035 NTC720926:NTC721035 OCY720926:OCY721035 OMU720926:OMU721035 OWQ720926:OWQ721035 PGM720926:PGM721035 PQI720926:PQI721035 QAE720926:QAE721035 QKA720926:QKA721035 QTW720926:QTW721035 RDS720926:RDS721035 RNO720926:RNO721035 RXK720926:RXK721035 SHG720926:SHG721035 SRC720926:SRC721035 TAY720926:TAY721035 TKU720926:TKU721035 TUQ720926:TUQ721035 UEM720926:UEM721035 UOI720926:UOI721035 UYE720926:UYE721035 VIA720926:VIA721035 VRW720926:VRW721035 WBS720926:WBS721035 WLO720926:WLO721035 WVK720926:WVK721035 C786462:C786571 IY786462:IY786571 SU786462:SU786571 ACQ786462:ACQ786571 AMM786462:AMM786571 AWI786462:AWI786571 BGE786462:BGE786571 BQA786462:BQA786571 BZW786462:BZW786571 CJS786462:CJS786571 CTO786462:CTO786571 DDK786462:DDK786571 DNG786462:DNG786571 DXC786462:DXC786571 EGY786462:EGY786571 EQU786462:EQU786571 FAQ786462:FAQ786571 FKM786462:FKM786571 FUI786462:FUI786571 GEE786462:GEE786571 GOA786462:GOA786571 GXW786462:GXW786571 HHS786462:HHS786571 HRO786462:HRO786571 IBK786462:IBK786571 ILG786462:ILG786571 IVC786462:IVC786571 JEY786462:JEY786571 JOU786462:JOU786571 JYQ786462:JYQ786571 KIM786462:KIM786571 KSI786462:KSI786571 LCE786462:LCE786571 LMA786462:LMA786571 LVW786462:LVW786571 MFS786462:MFS786571 MPO786462:MPO786571 MZK786462:MZK786571 NJG786462:NJG786571 NTC786462:NTC786571 OCY786462:OCY786571 OMU786462:OMU786571 OWQ786462:OWQ786571 PGM786462:PGM786571 PQI786462:PQI786571 QAE786462:QAE786571 QKA786462:QKA786571 QTW786462:QTW786571 RDS786462:RDS786571 RNO786462:RNO786571 RXK786462:RXK786571 SHG786462:SHG786571 SRC786462:SRC786571 TAY786462:TAY786571 TKU786462:TKU786571 TUQ786462:TUQ786571 UEM786462:UEM786571 UOI786462:UOI786571 UYE786462:UYE786571 VIA786462:VIA786571 VRW786462:VRW786571 WBS786462:WBS786571 WLO786462:WLO786571 WVK786462:WVK786571 C851998:C852107 IY851998:IY852107 SU851998:SU852107 ACQ851998:ACQ852107 AMM851998:AMM852107 AWI851998:AWI852107 BGE851998:BGE852107 BQA851998:BQA852107 BZW851998:BZW852107 CJS851998:CJS852107 CTO851998:CTO852107 DDK851998:DDK852107 DNG851998:DNG852107 DXC851998:DXC852107 EGY851998:EGY852107 EQU851998:EQU852107 FAQ851998:FAQ852107 FKM851998:FKM852107 FUI851998:FUI852107 GEE851998:GEE852107 GOA851998:GOA852107 GXW851998:GXW852107 HHS851998:HHS852107 HRO851998:HRO852107 IBK851998:IBK852107 ILG851998:ILG852107 IVC851998:IVC852107 JEY851998:JEY852107 JOU851998:JOU852107 JYQ851998:JYQ852107 KIM851998:KIM852107 KSI851998:KSI852107 LCE851998:LCE852107 LMA851998:LMA852107 LVW851998:LVW852107 MFS851998:MFS852107 MPO851998:MPO852107 MZK851998:MZK852107 NJG851998:NJG852107 NTC851998:NTC852107 OCY851998:OCY852107 OMU851998:OMU852107 OWQ851998:OWQ852107 PGM851998:PGM852107 PQI851998:PQI852107 QAE851998:QAE852107 QKA851998:QKA852107 QTW851998:QTW852107 RDS851998:RDS852107 RNO851998:RNO852107 RXK851998:RXK852107 SHG851998:SHG852107 SRC851998:SRC852107 TAY851998:TAY852107 TKU851998:TKU852107 TUQ851998:TUQ852107 UEM851998:UEM852107 UOI851998:UOI852107 UYE851998:UYE852107 VIA851998:VIA852107 VRW851998:VRW852107 WBS851998:WBS852107 WLO851998:WLO852107 WVK851998:WVK852107 C917534:C917643 IY917534:IY917643 SU917534:SU917643 ACQ917534:ACQ917643 AMM917534:AMM917643 AWI917534:AWI917643 BGE917534:BGE917643 BQA917534:BQA917643 BZW917534:BZW917643 CJS917534:CJS917643 CTO917534:CTO917643 DDK917534:DDK917643 DNG917534:DNG917643 DXC917534:DXC917643 EGY917534:EGY917643 EQU917534:EQU917643 FAQ917534:FAQ917643 FKM917534:FKM917643 FUI917534:FUI917643 GEE917534:GEE917643 GOA917534:GOA917643 GXW917534:GXW917643 HHS917534:HHS917643 HRO917534:HRO917643 IBK917534:IBK917643 ILG917534:ILG917643 IVC917534:IVC917643 JEY917534:JEY917643 JOU917534:JOU917643 JYQ917534:JYQ917643 KIM917534:KIM917643 KSI917534:KSI917643 LCE917534:LCE917643 LMA917534:LMA917643 LVW917534:LVW917643 MFS917534:MFS917643 MPO917534:MPO917643 MZK917534:MZK917643 NJG917534:NJG917643 NTC917534:NTC917643 OCY917534:OCY917643 OMU917534:OMU917643 OWQ917534:OWQ917643 PGM917534:PGM917643 PQI917534:PQI917643 QAE917534:QAE917643 QKA917534:QKA917643 QTW917534:QTW917643 RDS917534:RDS917643 RNO917534:RNO917643 RXK917534:RXK917643 SHG917534:SHG917643 SRC917534:SRC917643 TAY917534:TAY917643 TKU917534:TKU917643 TUQ917534:TUQ917643 UEM917534:UEM917643 UOI917534:UOI917643 UYE917534:UYE917643 VIA917534:VIA917643 VRW917534:VRW917643 WBS917534:WBS917643 WLO917534:WLO917643 WVK917534:WVK917643 C983070:C983179 IY983070:IY983179 SU983070:SU983179 ACQ983070:ACQ983179 AMM983070:AMM983179 AWI983070:AWI983179 BGE983070:BGE983179 BQA983070:BQA983179 BZW983070:BZW983179 CJS983070:CJS983179 CTO983070:CTO983179 DDK983070:DDK983179 DNG983070:DNG983179 DXC983070:DXC983179 EGY983070:EGY983179 EQU983070:EQU983179 FAQ983070:FAQ983179 FKM983070:FKM983179 FUI983070:FUI983179 GEE983070:GEE983179 GOA983070:GOA983179 GXW983070:GXW983179 HHS983070:HHS983179 HRO983070:HRO983179 IBK983070:IBK983179 ILG983070:ILG983179 IVC983070:IVC983179 JEY983070:JEY983179 JOU983070:JOU983179 JYQ983070:JYQ983179 KIM983070:KIM983179 KSI983070:KSI983179 LCE983070:LCE983179 LMA983070:LMA983179 LVW983070:LVW983179 MFS983070:MFS983179 MPO983070:MPO983179 MZK983070:MZK983179 NJG983070:NJG983179 NTC983070:NTC983179 OCY983070:OCY983179 OMU983070:OMU983179 OWQ983070:OWQ983179 PGM983070:PGM983179 PQI983070:PQI983179 QAE983070:QAE983179 QKA983070:QKA983179 QTW983070:QTW983179 RDS983070:RDS983179 RNO983070:RNO983179 RXK983070:RXK983179 SHG983070:SHG983179 SRC983070:SRC983179 TAY983070:TAY983179 TKU983070:TKU983179 TUQ983070:TUQ983179 UEM983070:UEM983179 UOI983070:UOI983179 UYE983070:UYE983179 VIA983070:VIA983179 VRW983070:VRW983179 WBS983070:WBS983179 WLO983070:WLO983179 WVK983070:WVK983179 C4:C28 IY4:IY28 SU4:SU28 ACQ4:ACQ28 AMM4:AMM28 AWI4:AWI28 BGE4:BGE28 BQA4:BQA28 BZW4:BZW28 CJS4:CJS28 CTO4:CTO28 DDK4:DDK28 DNG4:DNG28 DXC4:DXC28 EGY4:EGY28 EQU4:EQU28 FAQ4:FAQ28 FKM4:FKM28 FUI4:FUI28 GEE4:GEE28 GOA4:GOA28 GXW4:GXW28 HHS4:HHS28 HRO4:HRO28 IBK4:IBK28 ILG4:ILG28 IVC4:IVC28 JEY4:JEY28 JOU4:JOU28 JYQ4:JYQ28 KIM4:KIM28 KSI4:KSI28 LCE4:LCE28 LMA4:LMA28 LVW4:LVW28 MFS4:MFS28 MPO4:MPO28 MZK4:MZK28 NJG4:NJG28 NTC4:NTC28 OCY4:OCY28 OMU4:OMU28 OWQ4:OWQ28 PGM4:PGM28 PQI4:PQI28 QAE4:QAE28 QKA4:QKA28 QTW4:QTW28 RDS4:RDS28 RNO4:RNO28 RXK4:RXK28 SHG4:SHG28 SRC4:SRC28 TAY4:TAY28 TKU4:TKU28 TUQ4:TUQ28 UEM4:UEM28 UOI4:UOI28 UYE4:UYE28 VIA4:VIA28 VRW4:VRW28 WBS4:WBS28 WLO4:WLO28 WVK4:WVK28 C65540:C65564 IY65540:IY65564 SU65540:SU65564 ACQ65540:ACQ65564 AMM65540:AMM65564 AWI65540:AWI65564 BGE65540:BGE65564 BQA65540:BQA65564 BZW65540:BZW65564 CJS65540:CJS65564 CTO65540:CTO65564 DDK65540:DDK65564 DNG65540:DNG65564 DXC65540:DXC65564 EGY65540:EGY65564 EQU65540:EQU65564 FAQ65540:FAQ65564 FKM65540:FKM65564 FUI65540:FUI65564 GEE65540:GEE65564 GOA65540:GOA65564 GXW65540:GXW65564 HHS65540:HHS65564 HRO65540:HRO65564 IBK65540:IBK65564 ILG65540:ILG65564 IVC65540:IVC65564 JEY65540:JEY65564 JOU65540:JOU65564 JYQ65540:JYQ65564 KIM65540:KIM65564 KSI65540:KSI65564 LCE65540:LCE65564 LMA65540:LMA65564 LVW65540:LVW65564 MFS65540:MFS65564 MPO65540:MPO65564 MZK65540:MZK65564 NJG65540:NJG65564 NTC65540:NTC65564 OCY65540:OCY65564 OMU65540:OMU65564 OWQ65540:OWQ65564 PGM65540:PGM65564 PQI65540:PQI65564 QAE65540:QAE65564 QKA65540:QKA65564 QTW65540:QTW65564 RDS65540:RDS65564 RNO65540:RNO65564 RXK65540:RXK65564 SHG65540:SHG65564 SRC65540:SRC65564 TAY65540:TAY65564 TKU65540:TKU65564 TUQ65540:TUQ65564 UEM65540:UEM65564 UOI65540:UOI65564 UYE65540:UYE65564 VIA65540:VIA65564 VRW65540:VRW65564 WBS65540:WBS65564 WLO65540:WLO65564 WVK65540:WVK65564 C131076:C131100 IY131076:IY131100 SU131076:SU131100 ACQ131076:ACQ131100 AMM131076:AMM131100 AWI131076:AWI131100 BGE131076:BGE131100 BQA131076:BQA131100 BZW131076:BZW131100 CJS131076:CJS131100 CTO131076:CTO131100 DDK131076:DDK131100 DNG131076:DNG131100 DXC131076:DXC131100 EGY131076:EGY131100 EQU131076:EQU131100 FAQ131076:FAQ131100 FKM131076:FKM131100 FUI131076:FUI131100 GEE131076:GEE131100 GOA131076:GOA131100 GXW131076:GXW131100 HHS131076:HHS131100 HRO131076:HRO131100 IBK131076:IBK131100 ILG131076:ILG131100 IVC131076:IVC131100 JEY131076:JEY131100 JOU131076:JOU131100 JYQ131076:JYQ131100 KIM131076:KIM131100 KSI131076:KSI131100 LCE131076:LCE131100 LMA131076:LMA131100 LVW131076:LVW131100 MFS131076:MFS131100 MPO131076:MPO131100 MZK131076:MZK131100 NJG131076:NJG131100 NTC131076:NTC131100 OCY131076:OCY131100 OMU131076:OMU131100 OWQ131076:OWQ131100 PGM131076:PGM131100 PQI131076:PQI131100 QAE131076:QAE131100 QKA131076:QKA131100 QTW131076:QTW131100 RDS131076:RDS131100 RNO131076:RNO131100 RXK131076:RXK131100 SHG131076:SHG131100 SRC131076:SRC131100 TAY131076:TAY131100 TKU131076:TKU131100 TUQ131076:TUQ131100 UEM131076:UEM131100 UOI131076:UOI131100 UYE131076:UYE131100 VIA131076:VIA131100 VRW131076:VRW131100 WBS131076:WBS131100 WLO131076:WLO131100 WVK131076:WVK131100 C196612:C196636 IY196612:IY196636 SU196612:SU196636 ACQ196612:ACQ196636 AMM196612:AMM196636 AWI196612:AWI196636 BGE196612:BGE196636 BQA196612:BQA196636 BZW196612:BZW196636 CJS196612:CJS196636 CTO196612:CTO196636 DDK196612:DDK196636 DNG196612:DNG196636 DXC196612:DXC196636 EGY196612:EGY196636 EQU196612:EQU196636 FAQ196612:FAQ196636 FKM196612:FKM196636 FUI196612:FUI196636 GEE196612:GEE196636 GOA196612:GOA196636 GXW196612:GXW196636 HHS196612:HHS196636 HRO196612:HRO196636 IBK196612:IBK196636 ILG196612:ILG196636 IVC196612:IVC196636 JEY196612:JEY196636 JOU196612:JOU196636 JYQ196612:JYQ196636 KIM196612:KIM196636 KSI196612:KSI196636 LCE196612:LCE196636 LMA196612:LMA196636 LVW196612:LVW196636 MFS196612:MFS196636 MPO196612:MPO196636 MZK196612:MZK196636 NJG196612:NJG196636 NTC196612:NTC196636 OCY196612:OCY196636 OMU196612:OMU196636 OWQ196612:OWQ196636 PGM196612:PGM196636 PQI196612:PQI196636 QAE196612:QAE196636 QKA196612:QKA196636 QTW196612:QTW196636 RDS196612:RDS196636 RNO196612:RNO196636 RXK196612:RXK196636 SHG196612:SHG196636 SRC196612:SRC196636 TAY196612:TAY196636 TKU196612:TKU196636 TUQ196612:TUQ196636 UEM196612:UEM196636 UOI196612:UOI196636 UYE196612:UYE196636 VIA196612:VIA196636 VRW196612:VRW196636 WBS196612:WBS196636 WLO196612:WLO196636 WVK196612:WVK196636 C262148:C262172 IY262148:IY262172 SU262148:SU262172 ACQ262148:ACQ262172 AMM262148:AMM262172 AWI262148:AWI262172 BGE262148:BGE262172 BQA262148:BQA262172 BZW262148:BZW262172 CJS262148:CJS262172 CTO262148:CTO262172 DDK262148:DDK262172 DNG262148:DNG262172 DXC262148:DXC262172 EGY262148:EGY262172 EQU262148:EQU262172 FAQ262148:FAQ262172 FKM262148:FKM262172 FUI262148:FUI262172 GEE262148:GEE262172 GOA262148:GOA262172 GXW262148:GXW262172 HHS262148:HHS262172 HRO262148:HRO262172 IBK262148:IBK262172 ILG262148:ILG262172 IVC262148:IVC262172 JEY262148:JEY262172 JOU262148:JOU262172 JYQ262148:JYQ262172 KIM262148:KIM262172 KSI262148:KSI262172 LCE262148:LCE262172 LMA262148:LMA262172 LVW262148:LVW262172 MFS262148:MFS262172 MPO262148:MPO262172 MZK262148:MZK262172 NJG262148:NJG262172 NTC262148:NTC262172 OCY262148:OCY262172 OMU262148:OMU262172 OWQ262148:OWQ262172 PGM262148:PGM262172 PQI262148:PQI262172 QAE262148:QAE262172 QKA262148:QKA262172 QTW262148:QTW262172 RDS262148:RDS262172 RNO262148:RNO262172 RXK262148:RXK262172 SHG262148:SHG262172 SRC262148:SRC262172 TAY262148:TAY262172 TKU262148:TKU262172 TUQ262148:TUQ262172 UEM262148:UEM262172 UOI262148:UOI262172 UYE262148:UYE262172 VIA262148:VIA262172 VRW262148:VRW262172 WBS262148:WBS262172 WLO262148:WLO262172 WVK262148:WVK262172 C327684:C327708 IY327684:IY327708 SU327684:SU327708 ACQ327684:ACQ327708 AMM327684:AMM327708 AWI327684:AWI327708 BGE327684:BGE327708 BQA327684:BQA327708 BZW327684:BZW327708 CJS327684:CJS327708 CTO327684:CTO327708 DDK327684:DDK327708 DNG327684:DNG327708 DXC327684:DXC327708 EGY327684:EGY327708 EQU327684:EQU327708 FAQ327684:FAQ327708 FKM327684:FKM327708 FUI327684:FUI327708 GEE327684:GEE327708 GOA327684:GOA327708 GXW327684:GXW327708 HHS327684:HHS327708 HRO327684:HRO327708 IBK327684:IBK327708 ILG327684:ILG327708 IVC327684:IVC327708 JEY327684:JEY327708 JOU327684:JOU327708 JYQ327684:JYQ327708 KIM327684:KIM327708 KSI327684:KSI327708 LCE327684:LCE327708 LMA327684:LMA327708 LVW327684:LVW327708 MFS327684:MFS327708 MPO327684:MPO327708 MZK327684:MZK327708 NJG327684:NJG327708 NTC327684:NTC327708 OCY327684:OCY327708 OMU327684:OMU327708 OWQ327684:OWQ327708 PGM327684:PGM327708 PQI327684:PQI327708 QAE327684:QAE327708 QKA327684:QKA327708 QTW327684:QTW327708 RDS327684:RDS327708 RNO327684:RNO327708 RXK327684:RXK327708 SHG327684:SHG327708 SRC327684:SRC327708 TAY327684:TAY327708 TKU327684:TKU327708 TUQ327684:TUQ327708 UEM327684:UEM327708 UOI327684:UOI327708 UYE327684:UYE327708 VIA327684:VIA327708 VRW327684:VRW327708 WBS327684:WBS327708 WLO327684:WLO327708 WVK327684:WVK327708 C393220:C393244 IY393220:IY393244 SU393220:SU393244 ACQ393220:ACQ393244 AMM393220:AMM393244 AWI393220:AWI393244 BGE393220:BGE393244 BQA393220:BQA393244 BZW393220:BZW393244 CJS393220:CJS393244 CTO393220:CTO393244 DDK393220:DDK393244 DNG393220:DNG393244 DXC393220:DXC393244 EGY393220:EGY393244 EQU393220:EQU393244 FAQ393220:FAQ393244 FKM393220:FKM393244 FUI393220:FUI393244 GEE393220:GEE393244 GOA393220:GOA393244 GXW393220:GXW393244 HHS393220:HHS393244 HRO393220:HRO393244 IBK393220:IBK393244 ILG393220:ILG393244 IVC393220:IVC393244 JEY393220:JEY393244 JOU393220:JOU393244 JYQ393220:JYQ393244 KIM393220:KIM393244 KSI393220:KSI393244 LCE393220:LCE393244 LMA393220:LMA393244 LVW393220:LVW393244 MFS393220:MFS393244 MPO393220:MPO393244 MZK393220:MZK393244 NJG393220:NJG393244 NTC393220:NTC393244 OCY393220:OCY393244 OMU393220:OMU393244 OWQ393220:OWQ393244 PGM393220:PGM393244 PQI393220:PQI393244 QAE393220:QAE393244 QKA393220:QKA393244 QTW393220:QTW393244 RDS393220:RDS393244 RNO393220:RNO393244 RXK393220:RXK393244 SHG393220:SHG393244 SRC393220:SRC393244 TAY393220:TAY393244 TKU393220:TKU393244 TUQ393220:TUQ393244 UEM393220:UEM393244 UOI393220:UOI393244 UYE393220:UYE393244 VIA393220:VIA393244 VRW393220:VRW393244 WBS393220:WBS393244 WLO393220:WLO393244 WVK393220:WVK393244 C458756:C458780 IY458756:IY458780 SU458756:SU458780 ACQ458756:ACQ458780 AMM458756:AMM458780 AWI458756:AWI458780 BGE458756:BGE458780 BQA458756:BQA458780 BZW458756:BZW458780 CJS458756:CJS458780 CTO458756:CTO458780 DDK458756:DDK458780 DNG458756:DNG458780 DXC458756:DXC458780 EGY458756:EGY458780 EQU458756:EQU458780 FAQ458756:FAQ458780 FKM458756:FKM458780 FUI458756:FUI458780 GEE458756:GEE458780 GOA458756:GOA458780 GXW458756:GXW458780 HHS458756:HHS458780 HRO458756:HRO458780 IBK458756:IBK458780 ILG458756:ILG458780 IVC458756:IVC458780 JEY458756:JEY458780 JOU458756:JOU458780 JYQ458756:JYQ458780 KIM458756:KIM458780 KSI458756:KSI458780 LCE458756:LCE458780 LMA458756:LMA458780 LVW458756:LVW458780 MFS458756:MFS458780 MPO458756:MPO458780 MZK458756:MZK458780 NJG458756:NJG458780 NTC458756:NTC458780 OCY458756:OCY458780 OMU458756:OMU458780 OWQ458756:OWQ458780 PGM458756:PGM458780 PQI458756:PQI458780 QAE458756:QAE458780 QKA458756:QKA458780 QTW458756:QTW458780 RDS458756:RDS458780 RNO458756:RNO458780 RXK458756:RXK458780 SHG458756:SHG458780 SRC458756:SRC458780 TAY458756:TAY458780 TKU458756:TKU458780 TUQ458756:TUQ458780 UEM458756:UEM458780 UOI458756:UOI458780 UYE458756:UYE458780 VIA458756:VIA458780 VRW458756:VRW458780 WBS458756:WBS458780 WLO458756:WLO458780 WVK458756:WVK458780 C524292:C524316 IY524292:IY524316 SU524292:SU524316 ACQ524292:ACQ524316 AMM524292:AMM524316 AWI524292:AWI524316 BGE524292:BGE524316 BQA524292:BQA524316 BZW524292:BZW524316 CJS524292:CJS524316 CTO524292:CTO524316 DDK524292:DDK524316 DNG524292:DNG524316 DXC524292:DXC524316 EGY524292:EGY524316 EQU524292:EQU524316 FAQ524292:FAQ524316 FKM524292:FKM524316 FUI524292:FUI524316 GEE524292:GEE524316 GOA524292:GOA524316 GXW524292:GXW524316 HHS524292:HHS524316 HRO524292:HRO524316 IBK524292:IBK524316 ILG524292:ILG524316 IVC524292:IVC524316 JEY524292:JEY524316 JOU524292:JOU524316 JYQ524292:JYQ524316 KIM524292:KIM524316 KSI524292:KSI524316 LCE524292:LCE524316 LMA524292:LMA524316 LVW524292:LVW524316 MFS524292:MFS524316 MPO524292:MPO524316 MZK524292:MZK524316 NJG524292:NJG524316 NTC524292:NTC524316 OCY524292:OCY524316 OMU524292:OMU524316 OWQ524292:OWQ524316 PGM524292:PGM524316 PQI524292:PQI524316 QAE524292:QAE524316 QKA524292:QKA524316 QTW524292:QTW524316 RDS524292:RDS524316 RNO524292:RNO524316 RXK524292:RXK524316 SHG524292:SHG524316 SRC524292:SRC524316 TAY524292:TAY524316 TKU524292:TKU524316 TUQ524292:TUQ524316 UEM524292:UEM524316 UOI524292:UOI524316 UYE524292:UYE524316 VIA524292:VIA524316 VRW524292:VRW524316 WBS524292:WBS524316 WLO524292:WLO524316 WVK524292:WVK524316 C589828:C589852 IY589828:IY589852 SU589828:SU589852 ACQ589828:ACQ589852 AMM589828:AMM589852 AWI589828:AWI589852 BGE589828:BGE589852 BQA589828:BQA589852 BZW589828:BZW589852 CJS589828:CJS589852 CTO589828:CTO589852 DDK589828:DDK589852 DNG589828:DNG589852 DXC589828:DXC589852 EGY589828:EGY589852 EQU589828:EQU589852 FAQ589828:FAQ589852 FKM589828:FKM589852 FUI589828:FUI589852 GEE589828:GEE589852 GOA589828:GOA589852 GXW589828:GXW589852 HHS589828:HHS589852 HRO589828:HRO589852 IBK589828:IBK589852 ILG589828:ILG589852 IVC589828:IVC589852 JEY589828:JEY589852 JOU589828:JOU589852 JYQ589828:JYQ589852 KIM589828:KIM589852 KSI589828:KSI589852 LCE589828:LCE589852 LMA589828:LMA589852 LVW589828:LVW589852 MFS589828:MFS589852 MPO589828:MPO589852 MZK589828:MZK589852 NJG589828:NJG589852 NTC589828:NTC589852 OCY589828:OCY589852 OMU589828:OMU589852 OWQ589828:OWQ589852 PGM589828:PGM589852 PQI589828:PQI589852 QAE589828:QAE589852 QKA589828:QKA589852 QTW589828:QTW589852 RDS589828:RDS589852 RNO589828:RNO589852 RXK589828:RXK589852 SHG589828:SHG589852 SRC589828:SRC589852 TAY589828:TAY589852 TKU589828:TKU589852 TUQ589828:TUQ589852 UEM589828:UEM589852 UOI589828:UOI589852 UYE589828:UYE589852 VIA589828:VIA589852 VRW589828:VRW589852 WBS589828:WBS589852 WLO589828:WLO589852 WVK589828:WVK589852 C655364:C655388 IY655364:IY655388 SU655364:SU655388 ACQ655364:ACQ655388 AMM655364:AMM655388 AWI655364:AWI655388 BGE655364:BGE655388 BQA655364:BQA655388 BZW655364:BZW655388 CJS655364:CJS655388 CTO655364:CTO655388 DDK655364:DDK655388 DNG655364:DNG655388 DXC655364:DXC655388 EGY655364:EGY655388 EQU655364:EQU655388 FAQ655364:FAQ655388 FKM655364:FKM655388 FUI655364:FUI655388 GEE655364:GEE655388 GOA655364:GOA655388 GXW655364:GXW655388 HHS655364:HHS655388 HRO655364:HRO655388 IBK655364:IBK655388 ILG655364:ILG655388 IVC655364:IVC655388 JEY655364:JEY655388 JOU655364:JOU655388 JYQ655364:JYQ655388 KIM655364:KIM655388 KSI655364:KSI655388 LCE655364:LCE655388 LMA655364:LMA655388 LVW655364:LVW655388 MFS655364:MFS655388 MPO655364:MPO655388 MZK655364:MZK655388 NJG655364:NJG655388 NTC655364:NTC655388 OCY655364:OCY655388 OMU655364:OMU655388 OWQ655364:OWQ655388 PGM655364:PGM655388 PQI655364:PQI655388 QAE655364:QAE655388 QKA655364:QKA655388 QTW655364:QTW655388 RDS655364:RDS655388 RNO655364:RNO655388 RXK655364:RXK655388 SHG655364:SHG655388 SRC655364:SRC655388 TAY655364:TAY655388 TKU655364:TKU655388 TUQ655364:TUQ655388 UEM655364:UEM655388 UOI655364:UOI655388 UYE655364:UYE655388 VIA655364:VIA655388 VRW655364:VRW655388 WBS655364:WBS655388 WLO655364:WLO655388 WVK655364:WVK655388 C720900:C720924 IY720900:IY720924 SU720900:SU720924 ACQ720900:ACQ720924 AMM720900:AMM720924 AWI720900:AWI720924 BGE720900:BGE720924 BQA720900:BQA720924 BZW720900:BZW720924 CJS720900:CJS720924 CTO720900:CTO720924 DDK720900:DDK720924 DNG720900:DNG720924 DXC720900:DXC720924 EGY720900:EGY720924 EQU720900:EQU720924 FAQ720900:FAQ720924 FKM720900:FKM720924 FUI720900:FUI720924 GEE720900:GEE720924 GOA720900:GOA720924 GXW720900:GXW720924 HHS720900:HHS720924 HRO720900:HRO720924 IBK720900:IBK720924 ILG720900:ILG720924 IVC720900:IVC720924 JEY720900:JEY720924 JOU720900:JOU720924 JYQ720900:JYQ720924 KIM720900:KIM720924 KSI720900:KSI720924 LCE720900:LCE720924 LMA720900:LMA720924 LVW720900:LVW720924 MFS720900:MFS720924 MPO720900:MPO720924 MZK720900:MZK720924 NJG720900:NJG720924 NTC720900:NTC720924 OCY720900:OCY720924 OMU720900:OMU720924 OWQ720900:OWQ720924 PGM720900:PGM720924 PQI720900:PQI720924 QAE720900:QAE720924 QKA720900:QKA720924 QTW720900:QTW720924 RDS720900:RDS720924 RNO720900:RNO720924 RXK720900:RXK720924 SHG720900:SHG720924 SRC720900:SRC720924 TAY720900:TAY720924 TKU720900:TKU720924 TUQ720900:TUQ720924 UEM720900:UEM720924 UOI720900:UOI720924 UYE720900:UYE720924 VIA720900:VIA720924 VRW720900:VRW720924 WBS720900:WBS720924 WLO720900:WLO720924 WVK720900:WVK720924 C786436:C786460 IY786436:IY786460 SU786436:SU786460 ACQ786436:ACQ786460 AMM786436:AMM786460 AWI786436:AWI786460 BGE786436:BGE786460 BQA786436:BQA786460 BZW786436:BZW786460 CJS786436:CJS786460 CTO786436:CTO786460 DDK786436:DDK786460 DNG786436:DNG786460 DXC786436:DXC786460 EGY786436:EGY786460 EQU786436:EQU786460 FAQ786436:FAQ786460 FKM786436:FKM786460 FUI786436:FUI786460 GEE786436:GEE786460 GOA786436:GOA786460 GXW786436:GXW786460 HHS786436:HHS786460 HRO786436:HRO786460 IBK786436:IBK786460 ILG786436:ILG786460 IVC786436:IVC786460 JEY786436:JEY786460 JOU786436:JOU786460 JYQ786436:JYQ786460 KIM786436:KIM786460 KSI786436:KSI786460 LCE786436:LCE786460 LMA786436:LMA786460 LVW786436:LVW786460 MFS786436:MFS786460 MPO786436:MPO786460 MZK786436:MZK786460 NJG786436:NJG786460 NTC786436:NTC786460 OCY786436:OCY786460 OMU786436:OMU786460 OWQ786436:OWQ786460 PGM786436:PGM786460 PQI786436:PQI786460 QAE786436:QAE786460 QKA786436:QKA786460 QTW786436:QTW786460 RDS786436:RDS786460 RNO786436:RNO786460 RXK786436:RXK786460 SHG786436:SHG786460 SRC786436:SRC786460 TAY786436:TAY786460 TKU786436:TKU786460 TUQ786436:TUQ786460 UEM786436:UEM786460 UOI786436:UOI786460 UYE786436:UYE786460 VIA786436:VIA786460 VRW786436:VRW786460 WBS786436:WBS786460 WLO786436:WLO786460 WVK786436:WVK786460 C851972:C851996 IY851972:IY851996 SU851972:SU851996 ACQ851972:ACQ851996 AMM851972:AMM851996 AWI851972:AWI851996 BGE851972:BGE851996 BQA851972:BQA851996 BZW851972:BZW851996 CJS851972:CJS851996 CTO851972:CTO851996 DDK851972:DDK851996 DNG851972:DNG851996 DXC851972:DXC851996 EGY851972:EGY851996 EQU851972:EQU851996 FAQ851972:FAQ851996 FKM851972:FKM851996 FUI851972:FUI851996 GEE851972:GEE851996 GOA851972:GOA851996 GXW851972:GXW851996 HHS851972:HHS851996 HRO851972:HRO851996 IBK851972:IBK851996 ILG851972:ILG851996 IVC851972:IVC851996 JEY851972:JEY851996 JOU851972:JOU851996 JYQ851972:JYQ851996 KIM851972:KIM851996 KSI851972:KSI851996 LCE851972:LCE851996 LMA851972:LMA851996 LVW851972:LVW851996 MFS851972:MFS851996 MPO851972:MPO851996 MZK851972:MZK851996 NJG851972:NJG851996 NTC851972:NTC851996 OCY851972:OCY851996 OMU851972:OMU851996 OWQ851972:OWQ851996 PGM851972:PGM851996 PQI851972:PQI851996 QAE851972:QAE851996 QKA851972:QKA851996 QTW851972:QTW851996 RDS851972:RDS851996 RNO851972:RNO851996 RXK851972:RXK851996 SHG851972:SHG851996 SRC851972:SRC851996 TAY851972:TAY851996 TKU851972:TKU851996 TUQ851972:TUQ851996 UEM851972:UEM851996 UOI851972:UOI851996 UYE851972:UYE851996 VIA851972:VIA851996 VRW851972:VRW851996 WBS851972:WBS851996 WLO851972:WLO851996 WVK851972:WVK851996 C917508:C917532 IY917508:IY917532 SU917508:SU917532 ACQ917508:ACQ917532 AMM917508:AMM917532 AWI917508:AWI917532 BGE917508:BGE917532 BQA917508:BQA917532 BZW917508:BZW917532 CJS917508:CJS917532 CTO917508:CTO917532 DDK917508:DDK917532 DNG917508:DNG917532 DXC917508:DXC917532 EGY917508:EGY917532 EQU917508:EQU917532 FAQ917508:FAQ917532 FKM917508:FKM917532 FUI917508:FUI917532 GEE917508:GEE917532 GOA917508:GOA917532 GXW917508:GXW917532 HHS917508:HHS917532 HRO917508:HRO917532 IBK917508:IBK917532 ILG917508:ILG917532 IVC917508:IVC917532 JEY917508:JEY917532 JOU917508:JOU917532 JYQ917508:JYQ917532 KIM917508:KIM917532 KSI917508:KSI917532 LCE917508:LCE917532 LMA917508:LMA917532 LVW917508:LVW917532 MFS917508:MFS917532 MPO917508:MPO917532 MZK917508:MZK917532 NJG917508:NJG917532 NTC917508:NTC917532 OCY917508:OCY917532 OMU917508:OMU917532 OWQ917508:OWQ917532 PGM917508:PGM917532 PQI917508:PQI917532 QAE917508:QAE917532 QKA917508:QKA917532 QTW917508:QTW917532 RDS917508:RDS917532 RNO917508:RNO917532 RXK917508:RXK917532 SHG917508:SHG917532 SRC917508:SRC917532 TAY917508:TAY917532 TKU917508:TKU917532 TUQ917508:TUQ917532 UEM917508:UEM917532 UOI917508:UOI917532 UYE917508:UYE917532 VIA917508:VIA917532 VRW917508:VRW917532 WBS917508:WBS917532 WLO917508:WLO917532 WVK917508:WVK917532 C983044:C983068 IY983044:IY983068 SU983044:SU983068 ACQ983044:ACQ983068 AMM983044:AMM983068 AWI983044:AWI983068 BGE983044:BGE983068 BQA983044:BQA983068 BZW983044:BZW983068 CJS983044:CJS983068 CTO983044:CTO983068 DDK983044:DDK983068 DNG983044:DNG983068 DXC983044:DXC983068 EGY983044:EGY983068 EQU983044:EQU983068 FAQ983044:FAQ983068 FKM983044:FKM983068 FUI983044:FUI983068 GEE983044:GEE983068 GOA983044:GOA983068 GXW983044:GXW983068 HHS983044:HHS983068 HRO983044:HRO983068 IBK983044:IBK983068 ILG983044:ILG983068 IVC983044:IVC983068 JEY983044:JEY983068 JOU983044:JOU983068 JYQ983044:JYQ983068 KIM983044:KIM983068 KSI983044:KSI983068 LCE983044:LCE983068 LMA983044:LMA983068 LVW983044:LVW983068 MFS983044:MFS983068 MPO983044:MPO983068 MZK983044:MZK983068 NJG983044:NJG983068 NTC983044:NTC983068 OCY983044:OCY983068 OMU983044:OMU983068 OWQ983044:OWQ983068 PGM983044:PGM983068 PQI983044:PQI983068 QAE983044:QAE983068 QKA983044:QKA983068 QTW983044:QTW983068 RDS983044:RDS983068 RNO983044:RNO983068 RXK983044:RXK983068 SHG983044:SHG983068 SRC983044:SRC983068 TAY983044:TAY983068 TKU983044:TKU983068 TUQ983044:TUQ983068 UEM983044:UEM983068 UOI983044:UOI983068 UYE983044:UYE983068 VIA983044:VIA983068 VRW983044:VRW983068 WBS983044:WBS983068 WLO983044:WLO983068 WVK983044:WVK983068" xr:uid="{EF2703BF-CA26-412D-B8A9-0262195D956D}">
      <formula1>"Planned,Ongoing,Done,Removed"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Release Plan</vt:lpstr>
      <vt:lpstr>Product Backlog</vt:lpstr>
      <vt:lpstr>'Product Backlog'!Área_de_impresión</vt:lpstr>
      <vt:lpstr>ProductBacklog</vt:lpstr>
      <vt:lpstr>Sprint</vt:lpstr>
      <vt:lpstr>Status</vt:lpstr>
      <vt:lpstr>StoryName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Microsoft Office User</cp:lastModifiedBy>
  <dcterms:created xsi:type="dcterms:W3CDTF">2019-02-26T18:09:52Z</dcterms:created>
  <dcterms:modified xsi:type="dcterms:W3CDTF">2021-09-02T03:04:59Z</dcterms:modified>
</cp:coreProperties>
</file>