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bookViews>
    <workbookView xWindow="0" yWindow="0" windowWidth="28800" windowHeight="12330" activeTab="1"/>
  </bookViews>
  <sheets>
    <sheet name="SLP DIARIOS" sheetId="1" r:id="rId1"/>
    <sheet name="AXI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4" i="1" l="1"/>
  <c r="G24" i="1"/>
  <c r="P24" i="1"/>
  <c r="M25" i="1"/>
  <c r="G25" i="1"/>
  <c r="V25" i="1"/>
  <c r="D25" i="1"/>
  <c r="O3" i="1" l="1"/>
  <c r="O7" i="1" l="1"/>
  <c r="T5" i="1" s="1"/>
  <c r="T6" i="1" s="1"/>
</calcChain>
</file>

<file path=xl/sharedStrings.xml><?xml version="1.0" encoding="utf-8"?>
<sst xmlns="http://schemas.openxmlformats.org/spreadsheetml/2006/main" count="86" uniqueCount="69">
  <si>
    <t>S</t>
  </si>
  <si>
    <t>J U N I O</t>
  </si>
  <si>
    <t>Obtención mínima de SLP diario:</t>
  </si>
  <si>
    <t>150 SLP</t>
  </si>
  <si>
    <t>Obtención mínima de SLP mensual:</t>
  </si>
  <si>
    <t>20-81</t>
  </si>
  <si>
    <t>21-150</t>
  </si>
  <si>
    <t xml:space="preserve"> SLP TOTALES OBTENIDOS</t>
  </si>
  <si>
    <t>SLP GASTADOS</t>
  </si>
  <si>
    <t>SLP TOTALES</t>
  </si>
  <si>
    <t>J U L I O</t>
  </si>
  <si>
    <t>A G O S T O</t>
  </si>
  <si>
    <t>PLANTA</t>
  </si>
  <si>
    <t>BESTIA</t>
  </si>
  <si>
    <t>PÁJARO</t>
  </si>
  <si>
    <t xml:space="preserve">VALOR TOTAL : </t>
  </si>
  <si>
    <t xml:space="preserve">VALOR ACTUAL SLP : </t>
  </si>
  <si>
    <t>29-000</t>
  </si>
  <si>
    <t>30-000</t>
  </si>
  <si>
    <t>L</t>
  </si>
  <si>
    <t>M</t>
  </si>
  <si>
    <t>X</t>
  </si>
  <si>
    <t>J</t>
  </si>
  <si>
    <t>V</t>
  </si>
  <si>
    <t>D</t>
  </si>
  <si>
    <t>22-150</t>
  </si>
  <si>
    <t>PEZ</t>
  </si>
  <si>
    <t>ID</t>
  </si>
  <si>
    <t>TIPO</t>
  </si>
  <si>
    <t>FECHA</t>
  </si>
  <si>
    <t>BREED</t>
  </si>
  <si>
    <t>PRECIO C</t>
  </si>
  <si>
    <t>PRECIO V</t>
  </si>
  <si>
    <t>HIJOS</t>
  </si>
  <si>
    <t>COMPRA/VENTA AXIES</t>
  </si>
  <si>
    <t>0.09</t>
  </si>
  <si>
    <t>#193138</t>
  </si>
  <si>
    <t>0.09897</t>
  </si>
  <si>
    <t>#802055</t>
  </si>
  <si>
    <t>#783694</t>
  </si>
  <si>
    <t>0.0715</t>
  </si>
  <si>
    <t>#719981</t>
  </si>
  <si>
    <t>0.0781</t>
  </si>
  <si>
    <t>0.0936</t>
  </si>
  <si>
    <t>24-150</t>
  </si>
  <si>
    <t>A</t>
  </si>
  <si>
    <t>B</t>
  </si>
  <si>
    <t>C</t>
  </si>
  <si>
    <t>A/B</t>
  </si>
  <si>
    <t>AB/C</t>
  </si>
  <si>
    <t>A/ABC</t>
  </si>
  <si>
    <t>AABC/C</t>
  </si>
  <si>
    <t>AB/AABCC</t>
  </si>
  <si>
    <t>A*</t>
  </si>
  <si>
    <t>ABAABCC/C</t>
  </si>
  <si>
    <t>C*</t>
  </si>
  <si>
    <t>B*</t>
  </si>
  <si>
    <t>B/ABAABCC</t>
  </si>
  <si>
    <t>AB/ABAABCCC</t>
  </si>
  <si>
    <t>AABC/ABAABCCC</t>
  </si>
  <si>
    <t>23-126</t>
  </si>
  <si>
    <t>???</t>
  </si>
  <si>
    <t>25-178</t>
  </si>
  <si>
    <t>26-150</t>
  </si>
  <si>
    <t>$</t>
  </si>
  <si>
    <t>€</t>
  </si>
  <si>
    <t>27-171</t>
  </si>
  <si>
    <t>28-150</t>
  </si>
  <si>
    <t xml:space="preserve">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</si>
</sst>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  <font>
      <b/>
      <sz val="11"/>
      <color theme="1"/>
      <name val="Aharoni"/>
      <charset val="177"/>
    </font>
    <font>
      <sz val="11"/>
      <color theme="1"/>
      <name val="Source Sans Pro Black"/>
      <family val="2"/>
    </font>
    <font>
      <sz val="11"/>
      <color theme="1"/>
      <name val="Tahoma"/>
      <family val="2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2" borderId="11" xfId="0" applyFill="1" applyBorder="1"/>
    <xf numFmtId="0" fontId="0" fillId="0" borderId="14" xfId="0" applyBorder="1"/>
    <xf numFmtId="0" fontId="0" fillId="6" borderId="11" xfId="0" applyFill="1" applyBorder="1"/>
    <xf numFmtId="0" fontId="0" fillId="6" borderId="18" xfId="0" applyFill="1" applyBorder="1"/>
    <xf numFmtId="0" fontId="0" fillId="2" borderId="18" xfId="0" applyFill="1" applyBorder="1"/>
    <xf numFmtId="0" fontId="1" fillId="6" borderId="12" xfId="0" applyFont="1" applyFill="1" applyBorder="1"/>
    <xf numFmtId="0" fontId="0" fillId="0" borderId="13" xfId="0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2" borderId="12" xfId="0" applyFont="1" applyFill="1" applyBorder="1"/>
    <xf numFmtId="0" fontId="0" fillId="0" borderId="15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3" fillId="0" borderId="0" xfId="0" applyFont="1"/>
    <xf numFmtId="0" fontId="1" fillId="6" borderId="12" xfId="0" applyFont="1" applyFill="1" applyBorder="1" applyAlignment="1">
      <alignment horizontal="right"/>
    </xf>
    <xf numFmtId="0" fontId="0" fillId="0" borderId="12" xfId="0" applyBorder="1"/>
    <xf numFmtId="0" fontId="0" fillId="0" borderId="20" xfId="0" applyBorder="1"/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4" fontId="6" fillId="2" borderId="21" xfId="0" applyNumberFormat="1" applyFont="1" applyFill="1" applyBorder="1" applyAlignment="1">
      <alignment horizontal="center"/>
    </xf>
    <xf numFmtId="14" fontId="6" fillId="3" borderId="18" xfId="0" applyNumberFormat="1" applyFont="1" applyFill="1" applyBorder="1" applyAlignment="1">
      <alignment horizontal="center"/>
    </xf>
    <xf numFmtId="14" fontId="6" fillId="4" borderId="0" xfId="0" applyNumberFormat="1" applyFont="1" applyFill="1" applyBorder="1" applyAlignment="1">
      <alignment horizontal="center"/>
    </xf>
    <xf numFmtId="14" fontId="6" fillId="4" borderId="1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9" fillId="13" borderId="4" xfId="0" applyFont="1" applyFill="1" applyBorder="1"/>
    <xf numFmtId="0" fontId="1" fillId="13" borderId="4" xfId="0" applyFont="1" applyFill="1" applyBorder="1"/>
    <xf numFmtId="0" fontId="1" fillId="9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2" borderId="11" xfId="0" applyFont="1" applyFill="1" applyBorder="1"/>
    <xf numFmtId="0" fontId="1" fillId="2" borderId="18" xfId="0" applyFont="1" applyFill="1" applyBorder="1"/>
    <xf numFmtId="0" fontId="1" fillId="2" borderId="5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3" fontId="1" fillId="2" borderId="5" xfId="0" applyNumberFormat="1" applyFont="1" applyFill="1" applyBorder="1" applyAlignment="1">
      <alignment horizontal="right"/>
    </xf>
    <xf numFmtId="0" fontId="1" fillId="6" borderId="11" xfId="0" applyFont="1" applyFill="1" applyBorder="1"/>
    <xf numFmtId="0" fontId="1" fillId="6" borderId="18" xfId="0" applyFont="1" applyFill="1" applyBorder="1"/>
    <xf numFmtId="16" fontId="0" fillId="0" borderId="15" xfId="0" applyNumberForma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1" borderId="2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15" borderId="11" xfId="0" applyFont="1" applyFill="1" applyBorder="1" applyAlignment="1">
      <alignment horizontal="center"/>
    </xf>
    <xf numFmtId="0" fontId="6" fillId="15" borderId="18" xfId="0" applyFont="1" applyFill="1" applyBorder="1" applyAlignment="1">
      <alignment horizontal="center"/>
    </xf>
    <xf numFmtId="14" fontId="6" fillId="15" borderId="18" xfId="0" applyNumberFormat="1" applyFont="1" applyFill="1" applyBorder="1" applyAlignment="1">
      <alignment horizontal="center"/>
    </xf>
    <xf numFmtId="0" fontId="6" fillId="15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327660</xdr:colOff>
      <xdr:row>4</xdr:row>
      <xdr:rowOff>7620</xdr:rowOff>
    </xdr:from>
    <xdr:to>
      <xdr:col>1</xdr:col>
      <xdr:colOff>525780</xdr:colOff>
      <xdr:row>5</xdr:row>
      <xdr:rowOff>15240</xdr:rowOff>
    </xdr:to>
    <xdr:pic>
      <xdr:nvPicPr>
        <xdr:cNvPr id="2" name="Picture 1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85139A11-C86B-48B9-86B6-26DDFC31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9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228600</xdr:colOff>
      <xdr:row>23</xdr:row>
      <xdr:rowOff>91440</xdr:rowOff>
    </xdr:from>
    <xdr:ext cx="198120" cy="198120"/>
    <xdr:pic>
      <xdr:nvPicPr>
        <xdr:cNvPr id="4" name="Picture 3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1E0F836B-7854-4BFE-B872-AB6EAE41A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228600</xdr:colOff>
      <xdr:row>23</xdr:row>
      <xdr:rowOff>91440</xdr:rowOff>
    </xdr:from>
    <xdr:ext cx="198120" cy="198120"/>
    <xdr:pic>
      <xdr:nvPicPr>
        <xdr:cNvPr id="5" name="Picture 4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CB9639A4-19EE-48A0-9322-724FDA0C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228600</xdr:colOff>
      <xdr:row>23</xdr:row>
      <xdr:rowOff>91440</xdr:rowOff>
    </xdr:from>
    <xdr:ext cx="198120" cy="198120"/>
    <xdr:pic>
      <xdr:nvPicPr>
        <xdr:cNvPr id="9" name="Picture 8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3BF752BE-422B-41FB-8ADB-7FA938372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064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7</xdr:row>
      <xdr:rowOff>103208</xdr:rowOff>
    </xdr:from>
    <xdr:to>
      <xdr:col>16</xdr:col>
      <xdr:colOff>0</xdr:colOff>
      <xdr:row>12</xdr:row>
      <xdr:rowOff>9528</xdr:rowOff>
    </xdr:to>
    <xdr:cxnSp macro="">
      <xdr:nvCxnSpPr>
        <xdr:cNvPr id="8" name="Conector curvado 7"/>
        <xdr:cNvCxnSpPr/>
      </xdr:nvCxnSpPr>
      <xdr:spPr>
        <a:xfrm rot="16200000" flipH="1" flipV="1">
          <a:off x="10167153" y="1737530"/>
          <a:ext cx="877870" cy="333375"/>
        </a:xfrm>
        <a:prstGeom prst="curvedConnector5">
          <a:avLst>
            <a:gd name="adj1" fmla="val 39061"/>
            <a:gd name="adj2" fmla="val 97143"/>
            <a:gd name="adj3" fmla="val 536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633412</xdr:colOff>
      <xdr:row>12</xdr:row>
      <xdr:rowOff>115976</xdr:rowOff>
    </xdr:from>
    <xdr:to>
      <xdr:col>16</xdr:col>
      <xdr:colOff>638175</xdr:colOff>
      <xdr:row>14</xdr:row>
      <xdr:rowOff>171450</xdr:rowOff>
    </xdr:to>
    <xdr:cxnSp macro="">
      <xdr:nvCxnSpPr>
        <xdr:cNvPr id="21" name="Conector recto de flecha 20"/>
        <xdr:cNvCxnSpPr/>
      </xdr:nvCxnSpPr>
      <xdr:spPr>
        <a:xfrm>
          <a:off x="11406187" y="2449601"/>
          <a:ext cx="4763" cy="44599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8</xdr:row>
      <xdr:rowOff>0</xdr:rowOff>
    </xdr:from>
    <xdr:to>
      <xdr:col>14</xdr:col>
      <xdr:colOff>314325</xdr:colOff>
      <xdr:row>21</xdr:row>
      <xdr:rowOff>9525</xdr:rowOff>
    </xdr:to>
    <xdr:cxnSp macro="">
      <xdr:nvCxnSpPr>
        <xdr:cNvPr id="23" name="Conector recto de flecha 22"/>
        <xdr:cNvCxnSpPr/>
      </xdr:nvCxnSpPr>
      <xdr:spPr>
        <a:xfrm>
          <a:off x="9867900" y="1562100"/>
          <a:ext cx="0" cy="25336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15</xdr:row>
      <xdr:rowOff>200024</xdr:rowOff>
    </xdr:from>
    <xdr:to>
      <xdr:col>17</xdr:col>
      <xdr:colOff>28576</xdr:colOff>
      <xdr:row>21</xdr:row>
      <xdr:rowOff>171450</xdr:rowOff>
    </xdr:to>
    <xdr:cxnSp macro="">
      <xdr:nvCxnSpPr>
        <xdr:cNvPr id="25" name="Conector curvado 24"/>
        <xdr:cNvCxnSpPr/>
      </xdr:nvCxnSpPr>
      <xdr:spPr>
        <a:xfrm rot="10800000" flipV="1">
          <a:off x="10153650" y="3124199"/>
          <a:ext cx="1323976" cy="1133476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314325</xdr:colOff>
      <xdr:row>12</xdr:row>
      <xdr:rowOff>190500</xdr:rowOff>
    </xdr:from>
    <xdr:to>
      <xdr:col>18</xdr:col>
      <xdr:colOff>323850</xdr:colOff>
      <xdr:row>20</xdr:row>
      <xdr:rowOff>180975</xdr:rowOff>
    </xdr:to>
    <xdr:cxnSp macro="">
      <xdr:nvCxnSpPr>
        <xdr:cNvPr id="29" name="Conector recto de flecha 28"/>
        <xdr:cNvCxnSpPr/>
      </xdr:nvCxnSpPr>
      <xdr:spPr>
        <a:xfrm>
          <a:off x="12306300" y="2524125"/>
          <a:ext cx="9525" cy="1562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21</xdr:row>
      <xdr:rowOff>38100</xdr:rowOff>
    </xdr:from>
    <xdr:to>
      <xdr:col>17</xdr:col>
      <xdr:colOff>600075</xdr:colOff>
      <xdr:row>21</xdr:row>
      <xdr:rowOff>104775</xdr:rowOff>
    </xdr:to>
    <xdr:cxnSp macro="">
      <xdr:nvCxnSpPr>
        <xdr:cNvPr id="32" name="Conector curvado 31"/>
        <xdr:cNvCxnSpPr/>
      </xdr:nvCxnSpPr>
      <xdr:spPr>
        <a:xfrm>
          <a:off x="10153650" y="4124325"/>
          <a:ext cx="1895475" cy="66675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12</xdr:row>
      <xdr:rowOff>190500</xdr:rowOff>
    </xdr:from>
    <xdr:to>
      <xdr:col>16</xdr:col>
      <xdr:colOff>352425</xdr:colOff>
      <xdr:row>24</xdr:row>
      <xdr:rowOff>0</xdr:rowOff>
    </xdr:to>
    <xdr:cxnSp macro="">
      <xdr:nvCxnSpPr>
        <xdr:cNvPr id="36" name="Conector curvado 35"/>
        <xdr:cNvCxnSpPr/>
      </xdr:nvCxnSpPr>
      <xdr:spPr>
        <a:xfrm rot="16200000" flipH="1">
          <a:off x="9705975" y="3276600"/>
          <a:ext cx="2171700" cy="666750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445088</xdr:colOff>
      <xdr:row>2</xdr:row>
      <xdr:rowOff>116789</xdr:rowOff>
    </xdr:from>
    <xdr:to>
      <xdr:col>17</xdr:col>
      <xdr:colOff>123825</xdr:colOff>
      <xdr:row>26</xdr:row>
      <xdr:rowOff>179614</xdr:rowOff>
    </xdr:to>
    <xdr:sp macro="" textlink="">
      <xdr:nvSpPr>
        <xdr:cNvPr id="50" name="Forma libre 49"/>
        <xdr:cNvSpPr/>
      </xdr:nvSpPr>
      <xdr:spPr>
        <a:xfrm>
          <a:off x="8179388" y="519560"/>
          <a:ext cx="3401651" cy="4743683"/>
        </a:xfrm>
        <a:custGeom>
          <a:avLst/>
          <a:gdLst>
            <a:gd name="connsiteX0" fmla="*/ 3403012 w 3403012"/>
            <a:gd name="connsiteY0" fmla="*/ 835711 h 4760011"/>
            <a:gd name="connsiteX1" fmla="*/ 40687 w 3403012"/>
            <a:gd name="connsiteY1" fmla="*/ 283261 h 4760011"/>
            <a:gd name="connsiteX2" fmla="*/ 1507537 w 3403012"/>
            <a:gd name="connsiteY2" fmla="*/ 4760011 h 47600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403012" h="4760011">
              <a:moveTo>
                <a:pt x="3403012" y="835711"/>
              </a:moveTo>
              <a:cubicBezTo>
                <a:pt x="1879805" y="232461"/>
                <a:pt x="356599" y="-370789"/>
                <a:pt x="40687" y="283261"/>
              </a:cubicBezTo>
              <a:cubicBezTo>
                <a:pt x="-275226" y="937311"/>
                <a:pt x="1347200" y="4267886"/>
                <a:pt x="1507537" y="4760011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666750</xdr:colOff>
      <xdr:row>24</xdr:row>
      <xdr:rowOff>104775</xdr:rowOff>
    </xdr:from>
    <xdr:to>
      <xdr:col>18</xdr:col>
      <xdr:colOff>590550</xdr:colOff>
      <xdr:row>27</xdr:row>
      <xdr:rowOff>47625</xdr:rowOff>
    </xdr:to>
    <xdr:cxnSp macro="">
      <xdr:nvCxnSpPr>
        <xdr:cNvPr id="52" name="Conector angular 51"/>
        <xdr:cNvCxnSpPr/>
      </xdr:nvCxnSpPr>
      <xdr:spPr>
        <a:xfrm>
          <a:off x="11439525" y="4781550"/>
          <a:ext cx="1209675" cy="53340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514353</xdr:colOff>
      <xdr:row>13</xdr:row>
      <xdr:rowOff>9527</xdr:rowOff>
    </xdr:from>
    <xdr:to>
      <xdr:col>19</xdr:col>
      <xdr:colOff>409576</xdr:colOff>
      <xdr:row>26</xdr:row>
      <xdr:rowOff>180972</xdr:rowOff>
    </xdr:to>
    <xdr:cxnSp macro="">
      <xdr:nvCxnSpPr>
        <xdr:cNvPr id="57" name="Conector angular 56"/>
        <xdr:cNvCxnSpPr/>
      </xdr:nvCxnSpPr>
      <xdr:spPr>
        <a:xfrm rot="16200000" flipH="1">
          <a:off x="11472867" y="3643313"/>
          <a:ext cx="2705095" cy="504823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24</xdr:row>
      <xdr:rowOff>114300</xdr:rowOff>
    </xdr:from>
    <xdr:to>
      <xdr:col>16</xdr:col>
      <xdr:colOff>9525</xdr:colOff>
      <xdr:row>27</xdr:row>
      <xdr:rowOff>76200</xdr:rowOff>
    </xdr:to>
    <xdr:cxnSp macro="">
      <xdr:nvCxnSpPr>
        <xdr:cNvPr id="64" name="Conector angular 63"/>
        <xdr:cNvCxnSpPr/>
      </xdr:nvCxnSpPr>
      <xdr:spPr>
        <a:xfrm rot="10800000" flipV="1">
          <a:off x="10172700" y="4791075"/>
          <a:ext cx="609600" cy="5524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22</xdr:row>
      <xdr:rowOff>9525</xdr:rowOff>
    </xdr:from>
    <xdr:to>
      <xdr:col>14</xdr:col>
      <xdr:colOff>315829</xdr:colOff>
      <xdr:row>23</xdr:row>
      <xdr:rowOff>45119</xdr:rowOff>
    </xdr:to>
    <xdr:cxnSp macro="">
      <xdr:nvCxnSpPr>
        <xdr:cNvPr id="72" name="Conector recto 71"/>
        <xdr:cNvCxnSpPr/>
      </xdr:nvCxnSpPr>
      <xdr:spPr>
        <a:xfrm>
          <a:off x="9874918" y="4300788"/>
          <a:ext cx="11029" cy="22609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23</xdr:row>
      <xdr:rowOff>38100</xdr:rowOff>
    </xdr:from>
    <xdr:to>
      <xdr:col>22</xdr:col>
      <xdr:colOff>0</xdr:colOff>
      <xdr:row>24</xdr:row>
      <xdr:rowOff>95250</xdr:rowOff>
    </xdr:to>
    <xdr:cxnSp macro="">
      <xdr:nvCxnSpPr>
        <xdr:cNvPr id="74" name="Conector recto de flecha 73"/>
        <xdr:cNvCxnSpPr/>
      </xdr:nvCxnSpPr>
      <xdr:spPr>
        <a:xfrm>
          <a:off x="9858375" y="4533900"/>
          <a:ext cx="4800600" cy="2571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24</xdr:row>
      <xdr:rowOff>157369</xdr:rowOff>
    </xdr:from>
    <xdr:to>
      <xdr:col>21</xdr:col>
      <xdr:colOff>604630</xdr:colOff>
      <xdr:row>27</xdr:row>
      <xdr:rowOff>99391</xdr:rowOff>
    </xdr:to>
    <xdr:cxnSp macro="">
      <xdr:nvCxnSpPr>
        <xdr:cNvPr id="79" name="Conector recto de flecha 78"/>
        <xdr:cNvCxnSpPr/>
      </xdr:nvCxnSpPr>
      <xdr:spPr>
        <a:xfrm flipV="1">
          <a:off x="13492370" y="4820478"/>
          <a:ext cx="1217543" cy="53008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8282</xdr:colOff>
      <xdr:row>27</xdr:row>
      <xdr:rowOff>165651</xdr:rowOff>
    </xdr:from>
    <xdr:to>
      <xdr:col>18</xdr:col>
      <xdr:colOff>588065</xdr:colOff>
      <xdr:row>32</xdr:row>
      <xdr:rowOff>99389</xdr:rowOff>
    </xdr:to>
    <xdr:cxnSp macro="">
      <xdr:nvCxnSpPr>
        <xdr:cNvPr id="81" name="Conector angular 80"/>
        <xdr:cNvCxnSpPr/>
      </xdr:nvCxnSpPr>
      <xdr:spPr>
        <a:xfrm rot="10800000" flipV="1">
          <a:off x="11504543" y="5416825"/>
          <a:ext cx="1192696" cy="902803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292458</xdr:colOff>
      <xdr:row>12</xdr:row>
      <xdr:rowOff>91109</xdr:rowOff>
    </xdr:from>
    <xdr:to>
      <xdr:col>15</xdr:col>
      <xdr:colOff>422413</xdr:colOff>
      <xdr:row>32</xdr:row>
      <xdr:rowOff>91109</xdr:rowOff>
    </xdr:to>
    <xdr:sp macro="" textlink="">
      <xdr:nvSpPr>
        <xdr:cNvPr id="85" name="Forma libre 84"/>
        <xdr:cNvSpPr/>
      </xdr:nvSpPr>
      <xdr:spPr>
        <a:xfrm>
          <a:off x="7432067" y="2418522"/>
          <a:ext cx="3194520" cy="3892826"/>
        </a:xfrm>
        <a:custGeom>
          <a:avLst/>
          <a:gdLst>
            <a:gd name="connsiteX0" fmla="*/ 2772107 w 3194520"/>
            <a:gd name="connsiteY0" fmla="*/ 0 h 3892826"/>
            <a:gd name="connsiteX1" fmla="*/ 469542 w 3194520"/>
            <a:gd name="connsiteY1" fmla="*/ 1258956 h 3892826"/>
            <a:gd name="connsiteX2" fmla="*/ 237629 w 3194520"/>
            <a:gd name="connsiteY2" fmla="*/ 3031435 h 3892826"/>
            <a:gd name="connsiteX3" fmla="*/ 3194520 w 3194520"/>
            <a:gd name="connsiteY3" fmla="*/ 3892826 h 38928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94520" h="3892826">
              <a:moveTo>
                <a:pt x="2772107" y="0"/>
              </a:moveTo>
              <a:cubicBezTo>
                <a:pt x="1832031" y="376858"/>
                <a:pt x="891955" y="753717"/>
                <a:pt x="469542" y="1258956"/>
              </a:cubicBezTo>
              <a:cubicBezTo>
                <a:pt x="47129" y="1764195"/>
                <a:pt x="-216534" y="2592457"/>
                <a:pt x="237629" y="3031435"/>
              </a:cubicBezTo>
              <a:cubicBezTo>
                <a:pt x="691792" y="3470413"/>
                <a:pt x="2780390" y="3848652"/>
                <a:pt x="3194520" y="3892826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422413</xdr:colOff>
      <xdr:row>32</xdr:row>
      <xdr:rowOff>91109</xdr:rowOff>
    </xdr:from>
    <xdr:to>
      <xdr:col>16</xdr:col>
      <xdr:colOff>0</xdr:colOff>
      <xdr:row>32</xdr:row>
      <xdr:rowOff>124811</xdr:rowOff>
    </xdr:to>
    <xdr:cxnSp macro="">
      <xdr:nvCxnSpPr>
        <xdr:cNvPr id="87" name="Conector recto de flecha 86"/>
        <xdr:cNvCxnSpPr>
          <a:stCxn id="85" idx="3"/>
        </xdr:cNvCxnSpPr>
      </xdr:nvCxnSpPr>
      <xdr:spPr>
        <a:xfrm>
          <a:off x="10604310" y="6285643"/>
          <a:ext cx="188500" cy="3370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80211</xdr:colOff>
      <xdr:row>26</xdr:row>
      <xdr:rowOff>55145</xdr:rowOff>
    </xdr:from>
    <xdr:to>
      <xdr:col>14</xdr:col>
      <xdr:colOff>139211</xdr:colOff>
      <xdr:row>27</xdr:row>
      <xdr:rowOff>7327</xdr:rowOff>
    </xdr:to>
    <xdr:cxnSp macro="">
      <xdr:nvCxnSpPr>
        <xdr:cNvPr id="89" name="Conector recto de flecha 88"/>
        <xdr:cNvCxnSpPr/>
      </xdr:nvCxnSpPr>
      <xdr:spPr>
        <a:xfrm>
          <a:off x="9650329" y="5128461"/>
          <a:ext cx="59000" cy="15270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597775</xdr:colOff>
      <xdr:row>12</xdr:row>
      <xdr:rowOff>105103</xdr:rowOff>
    </xdr:from>
    <xdr:to>
      <xdr:col>17</xdr:col>
      <xdr:colOff>584638</xdr:colOff>
      <xdr:row>12</xdr:row>
      <xdr:rowOff>105103</xdr:rowOff>
    </xdr:to>
    <xdr:cxnSp macro="">
      <xdr:nvCxnSpPr>
        <xdr:cNvPr id="112" name="Conector recto 111"/>
        <xdr:cNvCxnSpPr/>
      </xdr:nvCxnSpPr>
      <xdr:spPr>
        <a:xfrm>
          <a:off x="10779672" y="2423948"/>
          <a:ext cx="127438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6569</xdr:colOff>
      <xdr:row>7</xdr:row>
      <xdr:rowOff>91965</xdr:rowOff>
    </xdr:from>
    <xdr:to>
      <xdr:col>16</xdr:col>
      <xdr:colOff>670036</xdr:colOff>
      <xdr:row>7</xdr:row>
      <xdr:rowOff>91965</xdr:rowOff>
    </xdr:to>
    <xdr:cxnSp macro="">
      <xdr:nvCxnSpPr>
        <xdr:cNvPr id="115" name="Conector recto 114"/>
        <xdr:cNvCxnSpPr/>
      </xdr:nvCxnSpPr>
      <xdr:spPr>
        <a:xfrm>
          <a:off x="10188466" y="1445172"/>
          <a:ext cx="127438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15</xdr:row>
      <xdr:rowOff>85725</xdr:rowOff>
    </xdr:from>
    <xdr:to>
      <xdr:col>20</xdr:col>
      <xdr:colOff>561975</xdr:colOff>
      <xdr:row>18</xdr:row>
      <xdr:rowOff>57150</xdr:rowOff>
    </xdr:to>
    <xdr:cxnSp macro="">
      <xdr:nvCxnSpPr>
        <xdr:cNvPr id="3" name="Conector angular 2"/>
        <xdr:cNvCxnSpPr/>
      </xdr:nvCxnSpPr>
      <xdr:spPr>
        <a:xfrm>
          <a:off x="12058650" y="3009900"/>
          <a:ext cx="1943100" cy="561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18</xdr:row>
      <xdr:rowOff>142875</xdr:rowOff>
    </xdr:from>
    <xdr:to>
      <xdr:col>20</xdr:col>
      <xdr:colOff>590550</xdr:colOff>
      <xdr:row>21</xdr:row>
      <xdr:rowOff>9526</xdr:rowOff>
    </xdr:to>
    <xdr:cxnSp macro="">
      <xdr:nvCxnSpPr>
        <xdr:cNvPr id="6" name="Conector angular 5"/>
        <xdr:cNvCxnSpPr/>
      </xdr:nvCxnSpPr>
      <xdr:spPr>
        <a:xfrm flipV="1">
          <a:off x="12658725" y="3657600"/>
          <a:ext cx="1371600" cy="457201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21</xdr:row>
      <xdr:rowOff>171449</xdr:rowOff>
    </xdr:from>
    <xdr:to>
      <xdr:col>17</xdr:col>
      <xdr:colOff>581025</xdr:colOff>
      <xdr:row>24</xdr:row>
      <xdr:rowOff>28574</xdr:rowOff>
    </xdr:to>
    <xdr:cxnSp macro="">
      <xdr:nvCxnSpPr>
        <xdr:cNvPr id="4" name="Conector angular 3"/>
        <xdr:cNvCxnSpPr/>
      </xdr:nvCxnSpPr>
      <xdr:spPr>
        <a:xfrm rot="10800000" flipV="1">
          <a:off x="11458575" y="4276724"/>
          <a:ext cx="571500" cy="447675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"/>
  <sheetViews>
    <sheetView topLeftCell="B1" zoomScaleNormal="100" workbookViewId="0">
      <selection activeCell="G6" sqref="G6"/>
    </sheetView>
  </sheetViews>
  <sheetFormatPr baseColWidth="10" defaultColWidth="9.140625" defaultRowHeight="15"/>
  <cols>
    <col min="4" max="4" width="8.85546875" customWidth="1"/>
    <col min="5" max="5" width="10.42578125" customWidth="1"/>
    <col min="6" max="6" width="13.28515625" customWidth="1"/>
    <col min="7" max="7" width="11" customWidth="1"/>
    <col min="15" max="15" width="10" customWidth="1"/>
    <col min="20" max="20" width="8.140625" customWidth="1"/>
    <col min="24" max="24" width="11.85546875" customWidth="1"/>
  </cols>
  <sheetData>
    <row r="2" spans="1:26">
      <c r="K2" s="67"/>
      <c r="L2" s="67"/>
      <c r="M2" s="67"/>
      <c r="N2" s="67"/>
      <c r="O2" s="67"/>
      <c r="P2" s="67"/>
    </row>
    <row r="3" spans="1:26">
      <c r="J3" s="24"/>
      <c r="K3" s="67"/>
      <c r="L3" s="68" t="s">
        <v>7</v>
      </c>
      <c r="M3" s="69"/>
      <c r="N3" s="69"/>
      <c r="O3" s="70">
        <f>G25+P25+Y25</f>
        <v>1306</v>
      </c>
      <c r="P3" s="67"/>
    </row>
    <row r="4" spans="1:26" ht="15.75" thickBot="1">
      <c r="A4" s="67"/>
      <c r="B4" s="67"/>
      <c r="C4" s="67"/>
      <c r="D4" s="67"/>
      <c r="E4" s="67"/>
      <c r="F4" s="67"/>
      <c r="K4" s="67"/>
      <c r="L4" s="71"/>
      <c r="M4" s="72"/>
      <c r="N4" s="69"/>
      <c r="O4" s="73"/>
      <c r="P4" s="67"/>
    </row>
    <row r="5" spans="1:26" ht="15.75" thickBot="1">
      <c r="A5" s="67"/>
      <c r="B5" s="75"/>
      <c r="C5" s="76" t="s">
        <v>2</v>
      </c>
      <c r="D5" s="76"/>
      <c r="E5" s="76"/>
      <c r="F5" s="7" t="s">
        <v>3</v>
      </c>
      <c r="H5" s="65" t="s">
        <v>16</v>
      </c>
      <c r="I5" s="66"/>
      <c r="J5" s="64">
        <v>0.13200000000000001</v>
      </c>
      <c r="K5" s="67"/>
      <c r="L5" s="68" t="s">
        <v>8</v>
      </c>
      <c r="M5" s="69"/>
      <c r="N5" s="69"/>
      <c r="O5" s="70">
        <v>0</v>
      </c>
      <c r="P5" s="67"/>
      <c r="R5" s="81" t="s">
        <v>15</v>
      </c>
      <c r="S5" s="82"/>
      <c r="T5" s="63" t="str">
        <f>CONCATENATE(O7*J5)</f>
        <v>172,392</v>
      </c>
      <c r="U5" t="s">
        <v>64</v>
      </c>
    </row>
    <row r="6" spans="1:26" ht="15.75" thickBot="1">
      <c r="A6" s="67"/>
      <c r="B6" s="67"/>
      <c r="C6" s="67"/>
      <c r="D6" s="67"/>
      <c r="E6" s="67"/>
      <c r="F6" s="67"/>
      <c r="J6" t="s">
        <v>68</v>
      </c>
      <c r="K6" s="67"/>
      <c r="L6" s="71"/>
      <c r="M6" s="72"/>
      <c r="N6" s="69"/>
      <c r="O6" s="73"/>
      <c r="P6" s="67"/>
      <c r="R6" s="83"/>
      <c r="S6" s="84"/>
      <c r="T6" s="62">
        <f>(T5*0.84)</f>
        <v>144.80928</v>
      </c>
      <c r="U6" t="s">
        <v>65</v>
      </c>
    </row>
    <row r="7" spans="1:26">
      <c r="K7" s="67"/>
      <c r="L7" s="68" t="s">
        <v>9</v>
      </c>
      <c r="M7" s="69"/>
      <c r="N7" s="69"/>
      <c r="O7" s="74">
        <f>O3-O5</f>
        <v>1306</v>
      </c>
      <c r="P7" s="67"/>
    </row>
    <row r="8" spans="1:26">
      <c r="K8" s="67"/>
      <c r="L8" s="67"/>
      <c r="M8" s="67"/>
      <c r="N8" s="67"/>
      <c r="O8" s="67"/>
      <c r="P8" s="67"/>
    </row>
    <row r="9" spans="1:26">
      <c r="K9" s="67"/>
      <c r="L9" s="67"/>
      <c r="M9" s="67"/>
      <c r="N9" s="67"/>
      <c r="O9" s="67"/>
      <c r="P9" s="67"/>
    </row>
    <row r="12" spans="1:26" ht="15.75" thickBot="1"/>
    <row r="13" spans="1:26" ht="15.75" thickBot="1">
      <c r="D13" s="78" t="s">
        <v>1</v>
      </c>
      <c r="E13" s="79"/>
      <c r="F13" s="80"/>
      <c r="M13" s="78" t="s">
        <v>10</v>
      </c>
      <c r="N13" s="79"/>
      <c r="O13" s="80"/>
      <c r="V13" s="78" t="s">
        <v>11</v>
      </c>
      <c r="W13" s="79"/>
      <c r="X13" s="80"/>
    </row>
    <row r="15" spans="1:26" ht="15.75" thickBot="1"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0</v>
      </c>
      <c r="H15" s="1" t="s">
        <v>24</v>
      </c>
      <c r="K15" s="1" t="s">
        <v>19</v>
      </c>
      <c r="L15" s="1" t="s">
        <v>20</v>
      </c>
      <c r="M15" s="1" t="s">
        <v>21</v>
      </c>
      <c r="N15" s="1" t="s">
        <v>22</v>
      </c>
      <c r="O15" s="1" t="s">
        <v>23</v>
      </c>
      <c r="P15" s="1" t="s">
        <v>0</v>
      </c>
      <c r="Q15" s="1" t="s">
        <v>24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23</v>
      </c>
      <c r="Y15" s="1" t="s">
        <v>0</v>
      </c>
      <c r="Z15" s="1" t="s">
        <v>24</v>
      </c>
    </row>
    <row r="16" spans="1:26" ht="15.75" thickBot="1">
      <c r="B16" s="9"/>
      <c r="C16" s="10">
        <v>1</v>
      </c>
      <c r="D16" s="11">
        <v>2</v>
      </c>
      <c r="E16" s="11">
        <v>3</v>
      </c>
      <c r="F16" s="11">
        <v>4</v>
      </c>
      <c r="G16" s="11">
        <v>5</v>
      </c>
      <c r="H16" s="12">
        <v>6</v>
      </c>
      <c r="K16" s="9"/>
      <c r="L16" s="14"/>
      <c r="M16" s="14"/>
      <c r="N16" s="10">
        <v>1</v>
      </c>
      <c r="O16" s="11">
        <v>2</v>
      </c>
      <c r="P16" s="11">
        <v>3</v>
      </c>
      <c r="Q16" s="12">
        <v>4</v>
      </c>
      <c r="T16" s="9"/>
      <c r="U16" s="10">
        <v>1</v>
      </c>
      <c r="V16" s="11">
        <v>2</v>
      </c>
      <c r="W16" s="11">
        <v>3</v>
      </c>
      <c r="X16" s="11">
        <v>4</v>
      </c>
      <c r="Y16" s="11">
        <v>5</v>
      </c>
      <c r="Z16" s="12">
        <v>1</v>
      </c>
    </row>
    <row r="17" spans="2:26" ht="15.75" thickBot="1">
      <c r="B17" s="13">
        <v>7</v>
      </c>
      <c r="C17" s="14">
        <v>8</v>
      </c>
      <c r="D17" s="14">
        <v>9</v>
      </c>
      <c r="E17" s="15">
        <v>10</v>
      </c>
      <c r="F17" s="15">
        <v>11</v>
      </c>
      <c r="G17" s="15">
        <v>12</v>
      </c>
      <c r="H17" s="16">
        <v>13</v>
      </c>
      <c r="K17" s="13">
        <v>5</v>
      </c>
      <c r="L17" s="11">
        <v>6</v>
      </c>
      <c r="M17" s="11">
        <v>7</v>
      </c>
      <c r="N17" s="15">
        <v>8</v>
      </c>
      <c r="O17" s="15">
        <v>9</v>
      </c>
      <c r="P17" s="15">
        <v>10</v>
      </c>
      <c r="Q17" s="16">
        <v>11</v>
      </c>
      <c r="T17" s="13">
        <v>2</v>
      </c>
      <c r="U17" s="14">
        <v>3</v>
      </c>
      <c r="V17" s="14">
        <v>4</v>
      </c>
      <c r="W17" s="15">
        <v>5</v>
      </c>
      <c r="X17" s="15">
        <v>6</v>
      </c>
      <c r="Y17" s="15">
        <v>7</v>
      </c>
      <c r="Z17" s="16">
        <v>8</v>
      </c>
    </row>
    <row r="18" spans="2:26" ht="15.75" thickBot="1">
      <c r="B18" s="13">
        <v>14</v>
      </c>
      <c r="C18" s="14">
        <v>15</v>
      </c>
      <c r="D18" s="14">
        <v>16</v>
      </c>
      <c r="E18" s="15">
        <v>17</v>
      </c>
      <c r="F18" s="15">
        <v>18</v>
      </c>
      <c r="G18" s="15">
        <v>19</v>
      </c>
      <c r="H18" s="17" t="s">
        <v>5</v>
      </c>
      <c r="K18" s="13">
        <v>12</v>
      </c>
      <c r="L18" s="14">
        <v>13</v>
      </c>
      <c r="M18" s="14">
        <v>14</v>
      </c>
      <c r="N18" s="15">
        <v>15</v>
      </c>
      <c r="O18" s="15">
        <v>16</v>
      </c>
      <c r="P18" s="15">
        <v>17</v>
      </c>
      <c r="Q18" s="3">
        <v>18</v>
      </c>
      <c r="T18" s="13">
        <v>9</v>
      </c>
      <c r="U18" s="14">
        <v>10</v>
      </c>
      <c r="V18" s="14">
        <v>11</v>
      </c>
      <c r="W18" s="15">
        <v>12</v>
      </c>
      <c r="X18" s="15">
        <v>13</v>
      </c>
      <c r="Y18" s="15">
        <v>14</v>
      </c>
      <c r="Z18" s="3">
        <v>15</v>
      </c>
    </row>
    <row r="19" spans="2:26" ht="15.75" thickBot="1">
      <c r="B19" s="8" t="s">
        <v>6</v>
      </c>
      <c r="C19" s="15" t="s">
        <v>25</v>
      </c>
      <c r="D19" s="15" t="s">
        <v>60</v>
      </c>
      <c r="E19" s="18" t="s">
        <v>44</v>
      </c>
      <c r="F19" s="18" t="s">
        <v>62</v>
      </c>
      <c r="G19" s="18" t="s">
        <v>63</v>
      </c>
      <c r="H19" s="19" t="s">
        <v>66</v>
      </c>
      <c r="K19" s="8">
        <v>19</v>
      </c>
      <c r="L19" s="15">
        <v>20</v>
      </c>
      <c r="M19" s="15">
        <v>21</v>
      </c>
      <c r="N19" s="15">
        <v>22</v>
      </c>
      <c r="O19" s="15">
        <v>23</v>
      </c>
      <c r="P19" s="15">
        <v>24</v>
      </c>
      <c r="Q19" s="19">
        <v>25</v>
      </c>
      <c r="T19" s="8">
        <v>16</v>
      </c>
      <c r="U19" s="15">
        <v>17</v>
      </c>
      <c r="V19" s="15">
        <v>18</v>
      </c>
      <c r="W19" s="15">
        <v>19</v>
      </c>
      <c r="X19" s="15">
        <v>20</v>
      </c>
      <c r="Y19" s="15">
        <v>21</v>
      </c>
      <c r="Z19" s="16">
        <v>22</v>
      </c>
    </row>
    <row r="20" spans="2:26" ht="15.75" thickBot="1">
      <c r="B20" s="77" t="s">
        <v>67</v>
      </c>
      <c r="C20" s="9" t="s">
        <v>17</v>
      </c>
      <c r="D20" s="19" t="s">
        <v>18</v>
      </c>
      <c r="E20" s="14"/>
      <c r="F20" s="14"/>
      <c r="G20" s="14"/>
      <c r="H20" s="14"/>
      <c r="K20" s="20">
        <v>26</v>
      </c>
      <c r="L20" s="9">
        <v>27</v>
      </c>
      <c r="M20" s="9">
        <v>28</v>
      </c>
      <c r="N20" s="9">
        <v>29</v>
      </c>
      <c r="O20" s="9">
        <v>30</v>
      </c>
      <c r="P20" s="19">
        <v>31</v>
      </c>
      <c r="Q20" s="14"/>
      <c r="T20" s="13">
        <v>23</v>
      </c>
      <c r="U20" s="14">
        <v>24</v>
      </c>
      <c r="V20" s="9">
        <v>25</v>
      </c>
      <c r="W20" s="9">
        <v>26</v>
      </c>
      <c r="X20" s="9">
        <v>27</v>
      </c>
      <c r="Y20" s="9">
        <v>28</v>
      </c>
      <c r="Z20" s="19">
        <v>29</v>
      </c>
    </row>
    <row r="21" spans="2:26" ht="15.75" thickBot="1">
      <c r="T21" s="22">
        <v>30</v>
      </c>
      <c r="U21" s="23">
        <v>31</v>
      </c>
    </row>
    <row r="24" spans="2:26">
      <c r="C24" s="4"/>
      <c r="D24" s="5" t="s">
        <v>4</v>
      </c>
      <c r="E24" s="5"/>
      <c r="F24" s="5"/>
      <c r="G24" s="25" t="str">
        <f>CONCATENATE(150*LEFT(D20,2)) &amp; " SLP"</f>
        <v>4500 SLP</v>
      </c>
      <c r="L24" s="4"/>
      <c r="M24" s="5" t="s">
        <v>4</v>
      </c>
      <c r="N24" s="5"/>
      <c r="O24" s="5"/>
      <c r="P24" s="7" t="str">
        <f>CONCATENATE(150*LEFT(P20,2)) &amp; " SLP"</f>
        <v>4650 SLP</v>
      </c>
      <c r="U24" s="4"/>
      <c r="V24" s="5" t="s">
        <v>4</v>
      </c>
      <c r="W24" s="5"/>
      <c r="X24" s="5"/>
      <c r="Y24" s="7" t="str">
        <f>CONCATENATE(150*LEFT(U21,2)) &amp; " SLP"</f>
        <v>4650 SLP</v>
      </c>
    </row>
    <row r="25" spans="2:26">
      <c r="C25" s="2"/>
      <c r="D25" s="6" t="str">
        <f>CONCATENATE("SLP Obtenidos el mes de ") &amp; (D13)</f>
        <v>SLP Obtenidos el mes de J U N I O</v>
      </c>
      <c r="E25" s="6"/>
      <c r="F25" s="6"/>
      <c r="G25" s="21">
        <f>RIGHT(B19,3)+RIGHT(C19,3)+RIGHT(D19,3)+RIGHT(E19,3)+RIGHT(F19,3)+RIGHT(G19,3)+RIGHT(H19,3)+RIGHT(B20,3)+RIGHT(C20,3)+RIGHT(D20,3)+81</f>
        <v>1306</v>
      </c>
      <c r="L25" s="2"/>
      <c r="M25" s="6" t="str">
        <f>CONCATENATE("SLP Obtenidos el mes de ") &amp; (M13)</f>
        <v>SLP Obtenidos el mes de J U L I O</v>
      </c>
      <c r="N25" s="6"/>
      <c r="O25" s="6"/>
      <c r="P25" s="21"/>
      <c r="U25" s="2"/>
      <c r="V25" s="6" t="str">
        <f>CONCATENATE("SLP Obtenidos el mes de ") &amp; (V13)</f>
        <v>SLP Obtenidos el mes de A G O S T O</v>
      </c>
      <c r="W25" s="6"/>
      <c r="X25" s="6"/>
      <c r="Y25" s="21">
        <v>0</v>
      </c>
    </row>
  </sheetData>
  <mergeCells count="4">
    <mergeCell ref="V13:X13"/>
    <mergeCell ref="M13:O13"/>
    <mergeCell ref="D13:F13"/>
    <mergeCell ref="R5:S6"/>
  </mergeCells>
  <conditionalFormatting sqref="F5">
    <cfRule type="expression" dxfId="0" priority="1">
      <formula>$F$5&lt;150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8"/>
  <sheetViews>
    <sheetView tabSelected="1" topLeftCell="D2" zoomScaleNormal="100" workbookViewId="0">
      <selection activeCell="T33" sqref="T33"/>
    </sheetView>
  </sheetViews>
  <sheetFormatPr baseColWidth="10" defaultColWidth="9.140625" defaultRowHeight="15"/>
  <cols>
    <col min="2" max="2" width="10" customWidth="1"/>
    <col min="6" max="6" width="12.85546875" customWidth="1"/>
    <col min="7" max="7" width="14.42578125" customWidth="1"/>
    <col min="8" max="8" width="10" customWidth="1"/>
    <col min="9" max="9" width="13.7109375" customWidth="1"/>
    <col min="17" max="17" width="10.140625" customWidth="1"/>
    <col min="20" max="20" width="11.5703125" customWidth="1"/>
    <col min="23" max="23" width="12.85546875" customWidth="1"/>
  </cols>
  <sheetData>
    <row r="1" spans="2:20" ht="15.75" thickBot="1"/>
    <row r="2" spans="2:20" ht="15.75" thickBot="1">
      <c r="B2" s="28" t="s">
        <v>27</v>
      </c>
      <c r="C2" s="29" t="s">
        <v>28</v>
      </c>
      <c r="D2" s="29" t="s">
        <v>30</v>
      </c>
      <c r="E2" s="29" t="s">
        <v>33</v>
      </c>
      <c r="F2" s="29" t="s">
        <v>31</v>
      </c>
      <c r="G2" s="29" t="s">
        <v>29</v>
      </c>
      <c r="H2" s="29" t="s">
        <v>32</v>
      </c>
      <c r="I2" s="30" t="s">
        <v>29</v>
      </c>
    </row>
    <row r="3" spans="2:20">
      <c r="B3" s="85" t="s">
        <v>34</v>
      </c>
      <c r="C3" s="86"/>
      <c r="D3" s="86"/>
      <c r="E3" s="86"/>
      <c r="F3" s="86"/>
      <c r="G3" s="86"/>
      <c r="H3" s="86"/>
      <c r="I3" s="87"/>
    </row>
    <row r="4" spans="2:20">
      <c r="B4" s="33" t="s">
        <v>36</v>
      </c>
      <c r="C4" s="34" t="s">
        <v>12</v>
      </c>
      <c r="D4" s="34">
        <v>5</v>
      </c>
      <c r="E4" s="34">
        <v>0</v>
      </c>
      <c r="F4" s="44" t="s">
        <v>37</v>
      </c>
      <c r="G4" s="44">
        <v>44367</v>
      </c>
      <c r="H4" s="34"/>
      <c r="I4" s="45"/>
    </row>
    <row r="5" spans="2:20">
      <c r="B5" s="35" t="s">
        <v>39</v>
      </c>
      <c r="C5" s="36" t="s">
        <v>13</v>
      </c>
      <c r="D5" s="36">
        <v>3</v>
      </c>
      <c r="E5" s="36">
        <v>0</v>
      </c>
      <c r="F5" s="36" t="s">
        <v>40</v>
      </c>
      <c r="G5" s="46">
        <v>44367</v>
      </c>
      <c r="H5" s="36"/>
      <c r="I5" s="37"/>
    </row>
    <row r="6" spans="2:20">
      <c r="B6" s="38" t="s">
        <v>41</v>
      </c>
      <c r="C6" s="39" t="s">
        <v>14</v>
      </c>
      <c r="D6" s="39">
        <v>2</v>
      </c>
      <c r="E6" s="39">
        <v>0</v>
      </c>
      <c r="F6" s="39" t="s">
        <v>42</v>
      </c>
      <c r="G6" s="47">
        <v>41080</v>
      </c>
      <c r="H6" s="39" t="s">
        <v>43</v>
      </c>
      <c r="I6" s="48">
        <v>44369</v>
      </c>
    </row>
    <row r="7" spans="2:20" ht="15.75" thickBot="1">
      <c r="B7" s="91" t="s">
        <v>38</v>
      </c>
      <c r="C7" s="92" t="s">
        <v>26</v>
      </c>
      <c r="D7" s="92">
        <v>1</v>
      </c>
      <c r="E7" s="92">
        <v>0</v>
      </c>
      <c r="F7" s="92" t="s">
        <v>35</v>
      </c>
      <c r="G7" s="93">
        <v>44369</v>
      </c>
      <c r="H7" s="92"/>
      <c r="I7" s="94"/>
    </row>
    <row r="8" spans="2:20" ht="15.75" thickBot="1">
      <c r="B8" s="40"/>
      <c r="C8" s="41"/>
      <c r="D8" s="41"/>
      <c r="E8" s="41"/>
      <c r="F8" s="41"/>
      <c r="G8" s="41"/>
      <c r="H8" s="41"/>
      <c r="I8" s="26"/>
      <c r="N8" s="58">
        <v>2</v>
      </c>
      <c r="O8" s="52" t="s">
        <v>45</v>
      </c>
      <c r="R8" s="52" t="s">
        <v>46</v>
      </c>
      <c r="S8" s="59">
        <v>2</v>
      </c>
    </row>
    <row r="9" spans="2:20">
      <c r="B9" s="42"/>
      <c r="C9" s="43"/>
      <c r="D9" s="43"/>
      <c r="E9" s="43"/>
      <c r="F9" s="43"/>
      <c r="G9" s="43"/>
      <c r="H9" s="43"/>
      <c r="I9" s="26"/>
    </row>
    <row r="10" spans="2:20">
      <c r="B10" s="40"/>
      <c r="C10" s="41"/>
      <c r="D10" s="41"/>
      <c r="E10" s="41"/>
      <c r="F10" s="41"/>
      <c r="G10" s="41"/>
      <c r="H10" s="41"/>
      <c r="I10" s="26"/>
    </row>
    <row r="11" spans="2:20">
      <c r="B11" s="42"/>
      <c r="C11" s="43"/>
      <c r="D11" s="43"/>
      <c r="E11" s="43"/>
      <c r="F11" s="43"/>
      <c r="G11" s="43"/>
      <c r="H11" s="43"/>
      <c r="I11" s="26"/>
    </row>
    <row r="12" spans="2:20" ht="15.75" thickBot="1">
      <c r="B12" s="40"/>
      <c r="C12" s="41"/>
      <c r="D12" s="41"/>
      <c r="E12" s="41"/>
      <c r="F12" s="41"/>
      <c r="G12" s="41"/>
      <c r="H12" s="41"/>
      <c r="I12" s="26"/>
      <c r="P12" s="58">
        <v>3</v>
      </c>
    </row>
    <row r="13" spans="2:20" ht="15.75" thickBot="1">
      <c r="B13" s="42"/>
      <c r="C13" s="43"/>
      <c r="D13" s="43"/>
      <c r="E13" s="43"/>
      <c r="F13" s="43"/>
      <c r="G13" s="43"/>
      <c r="H13" s="43"/>
      <c r="I13" s="26"/>
      <c r="P13" s="49" t="s">
        <v>48</v>
      </c>
      <c r="S13" s="52" t="s">
        <v>47</v>
      </c>
      <c r="T13" s="59">
        <v>3</v>
      </c>
    </row>
    <row r="14" spans="2:20">
      <c r="B14" s="40"/>
      <c r="C14" s="41"/>
      <c r="D14" s="41"/>
      <c r="E14" s="41"/>
      <c r="F14" s="41"/>
      <c r="G14" s="41"/>
      <c r="H14" s="41"/>
      <c r="I14" s="26"/>
    </row>
    <row r="15" spans="2:20" ht="15.75" thickBot="1">
      <c r="B15" s="42"/>
      <c r="C15" s="43"/>
      <c r="D15" s="43"/>
      <c r="E15" s="43"/>
      <c r="F15" s="43"/>
      <c r="G15" s="43"/>
      <c r="H15" s="43"/>
      <c r="I15" s="26"/>
    </row>
    <row r="16" spans="2:20" ht="15.75" thickBot="1">
      <c r="B16" s="40"/>
      <c r="C16" s="41"/>
      <c r="D16" s="41"/>
      <c r="E16" s="41"/>
      <c r="F16" s="41"/>
      <c r="G16" s="41"/>
      <c r="H16" s="41"/>
      <c r="I16" s="27"/>
      <c r="Q16" s="88" t="s">
        <v>49</v>
      </c>
      <c r="R16" s="89"/>
    </row>
    <row r="17" spans="2:23">
      <c r="B17" s="31"/>
      <c r="C17" s="32"/>
      <c r="D17" s="32"/>
      <c r="E17" s="32"/>
      <c r="F17" s="32"/>
      <c r="G17" s="32"/>
      <c r="H17" s="32"/>
      <c r="I17" s="27"/>
      <c r="R17" s="59">
        <v>1</v>
      </c>
    </row>
    <row r="18" spans="2:23" ht="15.75" thickBot="1"/>
    <row r="19" spans="2:23" ht="15.75" thickBot="1">
      <c r="V19" s="61" t="s">
        <v>61</v>
      </c>
    </row>
    <row r="21" spans="2:23" ht="15.75" thickBot="1">
      <c r="O21" s="59">
        <v>2</v>
      </c>
    </row>
    <row r="22" spans="2:23" ht="15.75" thickBot="1">
      <c r="O22" s="49" t="s">
        <v>50</v>
      </c>
      <c r="S22" s="49" t="s">
        <v>51</v>
      </c>
      <c r="T22" s="59">
        <v>1</v>
      </c>
    </row>
    <row r="24" spans="2:23" ht="15.75" thickBot="1"/>
    <row r="25" spans="2:23" ht="15.75" thickBot="1">
      <c r="Q25" s="49" t="s">
        <v>52</v>
      </c>
      <c r="W25" s="51" t="s">
        <v>55</v>
      </c>
    </row>
    <row r="26" spans="2:23">
      <c r="Q26" s="60">
        <v>2</v>
      </c>
      <c r="W26" s="60" t="s">
        <v>59</v>
      </c>
    </row>
    <row r="27" spans="2:23" ht="15.75" thickBot="1"/>
    <row r="28" spans="2:23" ht="15.75" thickBot="1">
      <c r="O28" s="53" t="s">
        <v>53</v>
      </c>
      <c r="T28" s="49" t="s">
        <v>54</v>
      </c>
    </row>
    <row r="29" spans="2:23">
      <c r="O29" s="60" t="s">
        <v>57</v>
      </c>
      <c r="T29" s="60">
        <v>2</v>
      </c>
    </row>
    <row r="32" spans="2:23" ht="15.75" thickBot="1">
      <c r="M32" s="50"/>
    </row>
    <row r="33" spans="13:25" ht="15.75" thickBot="1">
      <c r="Q33" s="51" t="s">
        <v>56</v>
      </c>
    </row>
    <row r="34" spans="13:25">
      <c r="Q34" s="60" t="s">
        <v>58</v>
      </c>
    </row>
    <row r="46" spans="13:25">
      <c r="M46" s="55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5"/>
    </row>
    <row r="47" spans="13:25">
      <c r="M47" s="55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5"/>
    </row>
    <row r="48" spans="13:25">
      <c r="M48" s="55"/>
      <c r="N48" s="56"/>
      <c r="O48" s="54"/>
      <c r="P48" s="56"/>
      <c r="Q48" s="56"/>
      <c r="R48" s="54"/>
      <c r="S48" s="56"/>
      <c r="T48" s="56"/>
      <c r="U48" s="56"/>
      <c r="V48" s="56"/>
      <c r="W48" s="56"/>
      <c r="X48" s="56"/>
      <c r="Y48" s="55"/>
    </row>
    <row r="49" spans="13:25">
      <c r="M49" s="55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5"/>
    </row>
    <row r="50" spans="13:25">
      <c r="M50" s="55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5"/>
    </row>
    <row r="51" spans="13:25">
      <c r="M51" s="55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5"/>
    </row>
    <row r="52" spans="13:25">
      <c r="M52" s="55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5"/>
    </row>
    <row r="53" spans="13:25">
      <c r="M53" s="55"/>
      <c r="N53" s="56"/>
      <c r="O53" s="56"/>
      <c r="P53" s="54"/>
      <c r="Q53" s="56"/>
      <c r="R53" s="56"/>
      <c r="S53" s="54"/>
      <c r="T53" s="56"/>
      <c r="U53" s="56"/>
      <c r="V53" s="56"/>
      <c r="W53" s="56"/>
      <c r="X53" s="56"/>
      <c r="Y53" s="55"/>
    </row>
    <row r="54" spans="13:25">
      <c r="M54" s="55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5"/>
    </row>
    <row r="55" spans="13:25">
      <c r="M55" s="55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5"/>
    </row>
    <row r="56" spans="13:25">
      <c r="M56" s="55"/>
      <c r="N56" s="56"/>
      <c r="O56" s="56"/>
      <c r="P56" s="56"/>
      <c r="Q56" s="90"/>
      <c r="R56" s="90"/>
      <c r="S56" s="56"/>
      <c r="T56" s="56"/>
      <c r="U56" s="56"/>
      <c r="V56" s="56"/>
      <c r="W56" s="56"/>
      <c r="X56" s="56"/>
      <c r="Y56" s="55"/>
    </row>
    <row r="57" spans="13:25">
      <c r="M57" s="55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5"/>
    </row>
    <row r="58" spans="13:25">
      <c r="M58" s="55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5"/>
    </row>
    <row r="59" spans="13:25">
      <c r="M59" s="55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5"/>
    </row>
    <row r="60" spans="13:25">
      <c r="M60" s="55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5"/>
    </row>
    <row r="61" spans="13:25">
      <c r="M61" s="55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5"/>
    </row>
    <row r="62" spans="13:25">
      <c r="M62" s="55"/>
      <c r="N62" s="56"/>
      <c r="O62" s="54"/>
      <c r="P62" s="56"/>
      <c r="Q62" s="56"/>
      <c r="R62" s="56"/>
      <c r="S62" s="54"/>
      <c r="T62" s="56"/>
      <c r="U62" s="56"/>
      <c r="V62" s="56"/>
      <c r="W62" s="56"/>
      <c r="X62" s="56"/>
      <c r="Y62" s="55"/>
    </row>
    <row r="63" spans="13:25">
      <c r="M63" s="55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5"/>
    </row>
    <row r="64" spans="13:25">
      <c r="M64" s="55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5"/>
    </row>
    <row r="65" spans="13:25">
      <c r="M65" s="55"/>
      <c r="N65" s="56"/>
      <c r="O65" s="56"/>
      <c r="P65" s="56"/>
      <c r="Q65" s="54"/>
      <c r="R65" s="56"/>
      <c r="S65" s="56"/>
      <c r="T65" s="56"/>
      <c r="U65" s="56"/>
      <c r="V65" s="56"/>
      <c r="W65" s="54"/>
      <c r="X65" s="56"/>
      <c r="Y65" s="55"/>
    </row>
    <row r="66" spans="13:25">
      <c r="M66" s="55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5"/>
    </row>
    <row r="67" spans="13:25">
      <c r="M67" s="55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5"/>
    </row>
    <row r="68" spans="13:25">
      <c r="M68" s="55"/>
      <c r="N68" s="56"/>
      <c r="O68" s="57"/>
      <c r="P68" s="56"/>
      <c r="Q68" s="56"/>
      <c r="R68" s="56"/>
      <c r="S68" s="56"/>
      <c r="T68" s="54"/>
      <c r="U68" s="56"/>
      <c r="V68" s="56"/>
      <c r="W68" s="56"/>
      <c r="X68" s="56"/>
      <c r="Y68" s="55"/>
    </row>
    <row r="69" spans="13:25">
      <c r="M69" s="55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5"/>
    </row>
    <row r="70" spans="13:25">
      <c r="M70" s="55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5"/>
    </row>
    <row r="71" spans="13:25">
      <c r="M71" s="55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5"/>
    </row>
    <row r="72" spans="13:25"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5"/>
    </row>
    <row r="73" spans="13:25">
      <c r="M73" s="55"/>
      <c r="N73" s="56"/>
      <c r="O73" s="56"/>
      <c r="P73" s="56"/>
      <c r="Q73" s="54"/>
      <c r="R73" s="56"/>
      <c r="S73" s="56"/>
      <c r="T73" s="56"/>
      <c r="U73" s="56"/>
      <c r="V73" s="56"/>
      <c r="W73" s="56"/>
      <c r="X73" s="56"/>
      <c r="Y73" s="55"/>
    </row>
    <row r="74" spans="13:25">
      <c r="M74" s="55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5"/>
    </row>
    <row r="75" spans="13:25">
      <c r="M75" s="55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5"/>
    </row>
    <row r="76" spans="13:25">
      <c r="M76" s="55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5"/>
    </row>
    <row r="77" spans="13:25"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</row>
    <row r="78" spans="13:25"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</row>
  </sheetData>
  <mergeCells count="3">
    <mergeCell ref="B3:I3"/>
    <mergeCell ref="Q16:R16"/>
    <mergeCell ref="Q56:R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SLP DIARIOS</vt:lpstr>
      <vt:lpstr>AXIES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Blasco Saz, Jose Antonio</dc:creator>
  <cp:lastModifiedBy>Jose</cp:lastModifiedBy>
  <dcterms:created xsi:type="dcterms:W3CDTF">2021-06-22T07:53:56Z</dcterms:created>
  <dcterms:modified xsi:type="dcterms:W3CDTF">2021-06-28T22:27:50Z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2021-06-22T07:54:01Z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153d32e6-35c9-456f-8482-8279c564ba29</vt:lpwstr>
  </property>
  <property fmtid="{D5CDD505-2E9C-101B-9397-08002B2CF9AE}" pid="8" name="MSIP_Label_ea60d57e-af5b-4752-ac57-3e4f28ca11dc_ContentBits">
    <vt:lpwstr>0</vt:lpwstr>
  </property>
</Properties>
</file>