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scosaz\Desktop\"/>
    </mc:Choice>
  </mc:AlternateContent>
  <xr:revisionPtr revIDLastSave="0" documentId="8_{AD4DD826-3766-4ADA-89E1-F53384C6C437}" xr6:coauthVersionLast="45" xr6:coauthVersionMax="45" xr10:uidLastSave="{00000000-0000-0000-0000-000000000000}"/>
  <bookViews>
    <workbookView xWindow="-108" yWindow="-108" windowWidth="23256" windowHeight="12720" xr2:uid="{A36BC38F-442C-4551-B0E5-9CC9A2EFE3FA}"/>
  </bookViews>
  <sheets>
    <sheet name="AXIE INFIN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4" i="1" l="1"/>
  <c r="G24" i="1"/>
  <c r="P24" i="1"/>
  <c r="M25" i="1"/>
  <c r="G25" i="1"/>
  <c r="V25" i="1"/>
  <c r="D25" i="1"/>
  <c r="O3" i="1" l="1"/>
  <c r="T5" i="1" l="1"/>
</calcChain>
</file>

<file path=xl/sharedStrings.xml><?xml version="1.0" encoding="utf-8"?>
<sst xmlns="http://schemas.openxmlformats.org/spreadsheetml/2006/main" count="49" uniqueCount="33">
  <si>
    <t>A X I E S</t>
  </si>
  <si>
    <t>S</t>
  </si>
  <si>
    <t>J U N I O</t>
  </si>
  <si>
    <t>Obtención mínima de SLP diario:</t>
  </si>
  <si>
    <t>150 SLP</t>
  </si>
  <si>
    <t>Obtención mínima de SLP mensual:</t>
  </si>
  <si>
    <t>20-81</t>
  </si>
  <si>
    <t>21-150</t>
  </si>
  <si>
    <t xml:space="preserve"> SLP TOTALES OBTENIDOS</t>
  </si>
  <si>
    <t>SLP GASTADOS</t>
  </si>
  <si>
    <t>SLP TOTALES</t>
  </si>
  <si>
    <t>J U L I O</t>
  </si>
  <si>
    <t>A G O S T O</t>
  </si>
  <si>
    <t>PLANTA</t>
  </si>
  <si>
    <t>BESTIA</t>
  </si>
  <si>
    <t>PÁJARO</t>
  </si>
  <si>
    <t xml:space="preserve">VALOR TOTAL : </t>
  </si>
  <si>
    <t xml:space="preserve">VALOR ACTUAL SLP : </t>
  </si>
  <si>
    <t>23-000</t>
  </si>
  <si>
    <t>24-000</t>
  </si>
  <si>
    <t>25-000</t>
  </si>
  <si>
    <t>26-000</t>
  </si>
  <si>
    <t>27-000</t>
  </si>
  <si>
    <t>28-000</t>
  </si>
  <si>
    <t>29-000</t>
  </si>
  <si>
    <t>30-000</t>
  </si>
  <si>
    <t>22-006</t>
  </si>
  <si>
    <t>L</t>
  </si>
  <si>
    <t>M</t>
  </si>
  <si>
    <t>X</t>
  </si>
  <si>
    <t>J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</si>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</sst>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6699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13" xfId="0" applyFill="1" applyBorder="1"/>
    <xf numFmtId="0" fontId="0" fillId="3" borderId="14" xfId="0" applyFill="1" applyBorder="1"/>
    <xf numFmtId="0" fontId="3" fillId="4" borderId="15" xfId="0" applyFont="1" applyFill="1" applyBorder="1"/>
    <xf numFmtId="0" fontId="0" fillId="2" borderId="16" xfId="0" applyFill="1" applyBorder="1"/>
    <xf numFmtId="0" fontId="0" fillId="2" borderId="0" xfId="0" applyFill="1" applyBorder="1"/>
    <xf numFmtId="0" fontId="4" fillId="4" borderId="15" xfId="0" applyFont="1" applyFill="1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6" borderId="16" xfId="0" applyFill="1" applyBorder="1"/>
    <xf numFmtId="0" fontId="0" fillId="6" borderId="23" xfId="0" applyFill="1" applyBorder="1"/>
    <xf numFmtId="0" fontId="0" fillId="2" borderId="23" xfId="0" applyFill="1" applyBorder="1"/>
    <xf numFmtId="0" fontId="1" fillId="6" borderId="17" xfId="0" applyFont="1" applyFill="1" applyBorder="1"/>
    <xf numFmtId="0" fontId="0" fillId="0" borderId="18" xfId="0" applyBorder="1" applyAlignment="1">
      <alignment horizontal="right" vertical="center"/>
    </xf>
    <xf numFmtId="0" fontId="0" fillId="0" borderId="2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9" xfId="0" applyBorder="1" applyAlignment="1">
      <alignment horizontal="right"/>
    </xf>
    <xf numFmtId="0" fontId="0" fillId="7" borderId="2" xfId="0" applyFill="1" applyBorder="1" applyAlignment="1">
      <alignment horizontal="right"/>
    </xf>
    <xf numFmtId="0" fontId="0" fillId="0" borderId="21" xfId="0" applyFill="1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0" xfId="0" applyBorder="1" applyAlignment="1">
      <alignment horizontal="right"/>
    </xf>
    <xf numFmtId="0" fontId="1" fillId="2" borderId="17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6" xfId="0" applyFill="1" applyBorder="1" applyAlignment="1">
      <alignment horizontal="right"/>
    </xf>
    <xf numFmtId="0" fontId="0" fillId="0" borderId="20" xfId="0" applyFill="1" applyBorder="1" applyAlignment="1">
      <alignment horizontal="right"/>
    </xf>
    <xf numFmtId="0" fontId="0" fillId="0" borderId="22" xfId="0" applyFill="1" applyBorder="1" applyAlignment="1">
      <alignment horizontal="right"/>
    </xf>
    <xf numFmtId="0" fontId="0" fillId="2" borderId="10" xfId="0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8" borderId="5" xfId="0" applyFill="1" applyBorder="1"/>
    <xf numFmtId="0" fontId="0" fillId="9" borderId="5" xfId="0" applyFill="1" applyBorder="1"/>
    <xf numFmtId="0" fontId="5" fillId="0" borderId="0" xfId="0" applyFont="1"/>
    <xf numFmtId="3" fontId="0" fillId="2" borderId="6" xfId="0" applyNumberFormat="1" applyFill="1" applyBorder="1" applyAlignment="1">
      <alignment horizontal="right"/>
    </xf>
    <xf numFmtId="0" fontId="1" fillId="6" borderId="17" xfId="0" applyFont="1" applyFill="1" applyBorder="1" applyAlignment="1">
      <alignment horizontal="right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327660</xdr:colOff>
      <xdr:row>1</xdr:row>
      <xdr:rowOff>7620</xdr:rowOff>
    </xdr:from>
    <xdr:to>
      <xdr:col>1</xdr:col>
      <xdr:colOff>525780</xdr:colOff>
      <xdr:row>2</xdr:row>
      <xdr:rowOff>22860</xdr:rowOff>
    </xdr:to>
    <xdr:pic>
      <xdr:nvPicPr>
        <xdr:cNvPr id="2" name="Picture 1" descr="Small Love Potion Precio slp/usd, gráficos, capitalización del mercado, en  directo y el valor del índice historico">
          <a:extLst>
            <a:ext uri="{FF2B5EF4-FFF2-40B4-BE49-F238E27FC236}">
              <a16:creationId xmlns:a16="http://schemas.microsoft.com/office/drawing/2014/main" id="{85139A11-C86B-48B9-86B6-26DDFC317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19050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228600</xdr:colOff>
      <xdr:row>23</xdr:row>
      <xdr:rowOff>91440</xdr:rowOff>
    </xdr:from>
    <xdr:ext cx="198120" cy="198120"/>
    <xdr:pic>
      <xdr:nvPicPr>
        <xdr:cNvPr id="4" name="Picture 3" descr="Small Love Potion Precio slp/usd, gráficos, capitalización del mercado, en  directo y el valor del índice historico">
          <a:extLst>
            <a:ext uri="{FF2B5EF4-FFF2-40B4-BE49-F238E27FC236}">
              <a16:creationId xmlns:a16="http://schemas.microsoft.com/office/drawing/2014/main" id="{1E0F836B-7854-4BFE-B872-AB6EAE41A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00050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228600</xdr:colOff>
      <xdr:row>23</xdr:row>
      <xdr:rowOff>91440</xdr:rowOff>
    </xdr:from>
    <xdr:ext cx="198120" cy="198120"/>
    <xdr:pic>
      <xdr:nvPicPr>
        <xdr:cNvPr id="5" name="Picture 4" descr="Small Love Potion Precio slp/usd, gráficos, capitalización del mercado, en  directo y el valor del índice historico">
          <a:extLst>
            <a:ext uri="{FF2B5EF4-FFF2-40B4-BE49-F238E27FC236}">
              <a16:creationId xmlns:a16="http://schemas.microsoft.com/office/drawing/2014/main" id="{CB9639A4-19EE-48A0-9322-724FDA0C2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00050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228600</xdr:colOff>
      <xdr:row>23</xdr:row>
      <xdr:rowOff>91440</xdr:rowOff>
    </xdr:from>
    <xdr:ext cx="198120" cy="198120"/>
    <xdr:pic>
      <xdr:nvPicPr>
        <xdr:cNvPr id="9" name="Picture 8" descr="Small Love Potion Precio slp/usd, gráficos, capitalización del mercado, en  directo y el valor del índice historico">
          <a:extLst>
            <a:ext uri="{FF2B5EF4-FFF2-40B4-BE49-F238E27FC236}">
              <a16:creationId xmlns:a16="http://schemas.microsoft.com/office/drawing/2014/main" id="{3BF752BE-422B-41FB-8ADB-7FA938372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0640" y="4000500"/>
          <a:ext cx="19812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3A30-3A83-4869-AFF6-AB95EF5CE8A3}">
  <dimension ref="B2:Z25"/>
  <sheetViews>
    <sheetView tabSelected="1" zoomScaleNormal="100" workbookViewId="0">
      <selection activeCell="J30" sqref="I30:J32"/>
    </sheetView>
  </sheetViews>
  <sheetFormatPr defaultRowHeight="14.4" x14ac:dyDescent="0.3"/>
  <cols>
    <col min="4" max="4" width="8.88671875" customWidth="1"/>
    <col min="6" max="6" width="10.33203125" customWidth="1"/>
    <col min="7" max="7" width="11" customWidth="1"/>
    <col min="15" max="15" width="10" customWidth="1"/>
    <col min="20" max="20" width="9.5546875" customWidth="1"/>
    <col min="24" max="24" width="11.88671875" customWidth="1"/>
  </cols>
  <sheetData>
    <row r="2" spans="2:26" x14ac:dyDescent="0.3">
      <c r="B2" s="15"/>
      <c r="C2" s="16" t="s">
        <v>3</v>
      </c>
      <c r="D2" s="16"/>
      <c r="E2" s="16"/>
      <c r="F2" s="18" t="s">
        <v>4</v>
      </c>
    </row>
    <row r="3" spans="2:26" ht="15" thickBot="1" x14ac:dyDescent="0.35">
      <c r="J3" s="46"/>
      <c r="L3" s="6" t="s">
        <v>8</v>
      </c>
      <c r="M3" s="17"/>
      <c r="N3" s="17"/>
      <c r="O3" s="35">
        <f>G25+P25+Y25</f>
        <v>237</v>
      </c>
    </row>
    <row r="4" spans="2:26" ht="15" thickBot="1" x14ac:dyDescent="0.35">
      <c r="B4" s="39" t="s">
        <v>0</v>
      </c>
      <c r="C4" s="40"/>
      <c r="D4" s="41"/>
      <c r="L4" s="33"/>
      <c r="M4" s="7"/>
      <c r="N4" s="17"/>
      <c r="O4" s="34"/>
    </row>
    <row r="5" spans="2:26" ht="15" thickBot="1" x14ac:dyDescent="0.35">
      <c r="B5" s="3"/>
      <c r="C5" s="38" t="s">
        <v>13</v>
      </c>
      <c r="D5" s="3"/>
      <c r="F5" s="2"/>
      <c r="G5" s="10" t="s">
        <v>17</v>
      </c>
      <c r="H5" s="11"/>
      <c r="I5" s="45">
        <v>0.12</v>
      </c>
      <c r="L5" s="6" t="s">
        <v>9</v>
      </c>
      <c r="M5" s="17"/>
      <c r="N5" s="17"/>
      <c r="O5" s="35">
        <v>0</v>
      </c>
      <c r="R5" s="10" t="s">
        <v>16</v>
      </c>
      <c r="S5" s="11"/>
      <c r="T5" s="44" t="str">
        <f>CONCATENATE(O7*I5) &amp; " $"</f>
        <v>216 $</v>
      </c>
    </row>
    <row r="6" spans="2:26" x14ac:dyDescent="0.3">
      <c r="B6" s="4"/>
      <c r="C6" s="42" t="s">
        <v>14</v>
      </c>
      <c r="D6" s="4"/>
      <c r="L6" s="33"/>
      <c r="M6" s="7"/>
      <c r="N6" s="17"/>
      <c r="O6" s="34"/>
    </row>
    <row r="7" spans="2:26" x14ac:dyDescent="0.3">
      <c r="B7" s="5"/>
      <c r="C7" s="43" t="s">
        <v>15</v>
      </c>
      <c r="D7" s="8"/>
      <c r="L7" s="6" t="s">
        <v>10</v>
      </c>
      <c r="M7" s="17"/>
      <c r="N7" s="17"/>
      <c r="O7" s="47">
        <v>1800</v>
      </c>
    </row>
    <row r="12" spans="2:26" ht="15" thickBot="1" x14ac:dyDescent="0.35"/>
    <row r="13" spans="2:26" ht="15" thickBot="1" x14ac:dyDescent="0.35">
      <c r="D13" s="12" t="s">
        <v>2</v>
      </c>
      <c r="E13" s="13"/>
      <c r="F13" s="14"/>
      <c r="M13" s="12" t="s">
        <v>11</v>
      </c>
      <c r="N13" s="13"/>
      <c r="O13" s="14"/>
      <c r="V13" s="12" t="s">
        <v>12</v>
      </c>
      <c r="W13" s="13"/>
      <c r="X13" s="14"/>
    </row>
    <row r="15" spans="2:26" ht="15" thickBot="1" x14ac:dyDescent="0.35">
      <c r="B15" s="1" t="s">
        <v>27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1</v>
      </c>
      <c r="H15" s="1" t="s">
        <v>32</v>
      </c>
      <c r="K15" s="1" t="s">
        <v>27</v>
      </c>
      <c r="L15" s="1" t="s">
        <v>28</v>
      </c>
      <c r="M15" s="1" t="s">
        <v>29</v>
      </c>
      <c r="N15" s="1" t="s">
        <v>30</v>
      </c>
      <c r="O15" s="1" t="s">
        <v>31</v>
      </c>
      <c r="P15" s="1" t="s">
        <v>1</v>
      </c>
      <c r="Q15" s="1" t="s">
        <v>32</v>
      </c>
      <c r="T15" s="1" t="s">
        <v>27</v>
      </c>
      <c r="U15" s="1" t="s">
        <v>28</v>
      </c>
      <c r="V15" s="1" t="s">
        <v>29</v>
      </c>
      <c r="W15" s="1" t="s">
        <v>30</v>
      </c>
      <c r="X15" s="1" t="s">
        <v>31</v>
      </c>
      <c r="Y15" s="1" t="s">
        <v>1</v>
      </c>
      <c r="Z15" s="1" t="s">
        <v>32</v>
      </c>
    </row>
    <row r="16" spans="2:26" ht="15" thickBot="1" x14ac:dyDescent="0.35">
      <c r="B16" s="20"/>
      <c r="C16" s="21">
        <v>1</v>
      </c>
      <c r="D16" s="22">
        <v>2</v>
      </c>
      <c r="E16" s="22">
        <v>3</v>
      </c>
      <c r="F16" s="22">
        <v>4</v>
      </c>
      <c r="G16" s="22">
        <v>5</v>
      </c>
      <c r="H16" s="23">
        <v>6</v>
      </c>
      <c r="K16" s="20"/>
      <c r="L16" s="25"/>
      <c r="M16" s="25"/>
      <c r="N16" s="21">
        <v>1</v>
      </c>
      <c r="O16" s="22">
        <v>2</v>
      </c>
      <c r="P16" s="22">
        <v>3</v>
      </c>
      <c r="Q16" s="23">
        <v>4</v>
      </c>
      <c r="T16" s="20"/>
      <c r="U16" s="21">
        <v>1</v>
      </c>
      <c r="V16" s="22">
        <v>2</v>
      </c>
      <c r="W16" s="22">
        <v>3</v>
      </c>
      <c r="X16" s="22">
        <v>4</v>
      </c>
      <c r="Y16" s="22">
        <v>5</v>
      </c>
      <c r="Z16" s="23">
        <v>1</v>
      </c>
    </row>
    <row r="17" spans="2:26" ht="15" thickBot="1" x14ac:dyDescent="0.35">
      <c r="B17" s="24">
        <v>7</v>
      </c>
      <c r="C17" s="25">
        <v>8</v>
      </c>
      <c r="D17" s="25">
        <v>9</v>
      </c>
      <c r="E17" s="26">
        <v>10</v>
      </c>
      <c r="F17" s="26">
        <v>11</v>
      </c>
      <c r="G17" s="26">
        <v>12</v>
      </c>
      <c r="H17" s="27">
        <v>13</v>
      </c>
      <c r="K17" s="24">
        <v>5</v>
      </c>
      <c r="L17" s="22">
        <v>6</v>
      </c>
      <c r="M17" s="22">
        <v>7</v>
      </c>
      <c r="N17" s="26">
        <v>8</v>
      </c>
      <c r="O17" s="26">
        <v>9</v>
      </c>
      <c r="P17" s="26">
        <v>10</v>
      </c>
      <c r="Q17" s="27">
        <v>11</v>
      </c>
      <c r="T17" s="24">
        <v>2</v>
      </c>
      <c r="U17" s="25">
        <v>3</v>
      </c>
      <c r="V17" s="25">
        <v>4</v>
      </c>
      <c r="W17" s="26">
        <v>5</v>
      </c>
      <c r="X17" s="26">
        <v>6</v>
      </c>
      <c r="Y17" s="26">
        <v>7</v>
      </c>
      <c r="Z17" s="27">
        <v>8</v>
      </c>
    </row>
    <row r="18" spans="2:26" ht="15" thickBot="1" x14ac:dyDescent="0.35">
      <c r="B18" s="24">
        <v>14</v>
      </c>
      <c r="C18" s="25">
        <v>15</v>
      </c>
      <c r="D18" s="25">
        <v>16</v>
      </c>
      <c r="E18" s="26">
        <v>17</v>
      </c>
      <c r="F18" s="26">
        <v>18</v>
      </c>
      <c r="G18" s="26">
        <v>19</v>
      </c>
      <c r="H18" s="28" t="s">
        <v>6</v>
      </c>
      <c r="K18" s="24">
        <v>12</v>
      </c>
      <c r="L18" s="25">
        <v>13</v>
      </c>
      <c r="M18" s="25">
        <v>14</v>
      </c>
      <c r="N18" s="26">
        <v>15</v>
      </c>
      <c r="O18" s="26">
        <v>16</v>
      </c>
      <c r="P18" s="26">
        <v>17</v>
      </c>
      <c r="Q18" s="9">
        <v>18</v>
      </c>
      <c r="T18" s="24">
        <v>9</v>
      </c>
      <c r="U18" s="25">
        <v>10</v>
      </c>
      <c r="V18" s="25">
        <v>11</v>
      </c>
      <c r="W18" s="26">
        <v>12</v>
      </c>
      <c r="X18" s="26">
        <v>13</v>
      </c>
      <c r="Y18" s="26">
        <v>14</v>
      </c>
      <c r="Z18" s="9">
        <v>15</v>
      </c>
    </row>
    <row r="19" spans="2:26" ht="15" thickBot="1" x14ac:dyDescent="0.35">
      <c r="B19" s="19" t="s">
        <v>7</v>
      </c>
      <c r="C19" s="26" t="s">
        <v>26</v>
      </c>
      <c r="D19" s="26" t="s">
        <v>18</v>
      </c>
      <c r="E19" s="29" t="s">
        <v>19</v>
      </c>
      <c r="F19" s="29" t="s">
        <v>20</v>
      </c>
      <c r="G19" s="29" t="s">
        <v>21</v>
      </c>
      <c r="H19" s="30" t="s">
        <v>22</v>
      </c>
      <c r="K19" s="19">
        <v>19</v>
      </c>
      <c r="L19" s="26">
        <v>20</v>
      </c>
      <c r="M19" s="26">
        <v>21</v>
      </c>
      <c r="N19" s="26">
        <v>22</v>
      </c>
      <c r="O19" s="26">
        <v>23</v>
      </c>
      <c r="P19" s="26">
        <v>24</v>
      </c>
      <c r="Q19" s="30">
        <v>25</v>
      </c>
      <c r="T19" s="19">
        <v>16</v>
      </c>
      <c r="U19" s="26">
        <v>17</v>
      </c>
      <c r="V19" s="26">
        <v>18</v>
      </c>
      <c r="W19" s="26">
        <v>19</v>
      </c>
      <c r="X19" s="26">
        <v>20</v>
      </c>
      <c r="Y19" s="26">
        <v>21</v>
      </c>
      <c r="Z19" s="27">
        <v>22</v>
      </c>
    </row>
    <row r="20" spans="2:26" ht="15" thickBot="1" x14ac:dyDescent="0.35">
      <c r="B20" s="31" t="s">
        <v>23</v>
      </c>
      <c r="C20" s="20" t="s">
        <v>24</v>
      </c>
      <c r="D20" s="30" t="s">
        <v>25</v>
      </c>
      <c r="E20" s="25"/>
      <c r="F20" s="25"/>
      <c r="G20" s="25"/>
      <c r="H20" s="25"/>
      <c r="K20" s="31">
        <v>26</v>
      </c>
      <c r="L20" s="20">
        <v>27</v>
      </c>
      <c r="M20" s="20">
        <v>28</v>
      </c>
      <c r="N20" s="20">
        <v>29</v>
      </c>
      <c r="O20" s="20">
        <v>30</v>
      </c>
      <c r="P20" s="30">
        <v>31</v>
      </c>
      <c r="Q20" s="25"/>
      <c r="T20" s="24">
        <v>23</v>
      </c>
      <c r="U20" s="25">
        <v>24</v>
      </c>
      <c r="V20" s="20">
        <v>25</v>
      </c>
      <c r="W20" s="20">
        <v>26</v>
      </c>
      <c r="X20" s="20">
        <v>27</v>
      </c>
      <c r="Y20" s="20">
        <v>28</v>
      </c>
      <c r="Z20" s="30">
        <v>29</v>
      </c>
    </row>
    <row r="21" spans="2:26" ht="15" thickBot="1" x14ac:dyDescent="0.35">
      <c r="T21" s="36">
        <v>30</v>
      </c>
      <c r="U21" s="37">
        <v>31</v>
      </c>
    </row>
    <row r="24" spans="2:26" x14ac:dyDescent="0.3">
      <c r="C24" s="15"/>
      <c r="D24" s="16" t="s">
        <v>5</v>
      </c>
      <c r="E24" s="16"/>
      <c r="F24" s="16"/>
      <c r="G24" s="48" t="str">
        <f>CONCATENATE(150*LEFT(D20,2)) &amp; " SLP"</f>
        <v>4500 SLP</v>
      </c>
      <c r="L24" s="15"/>
      <c r="M24" s="16" t="s">
        <v>5</v>
      </c>
      <c r="N24" s="16"/>
      <c r="O24" s="16"/>
      <c r="P24" s="18" t="str">
        <f>CONCATENATE(150*LEFT(P20,2)) &amp; " SLP"</f>
        <v>4650 SLP</v>
      </c>
      <c r="U24" s="15"/>
      <c r="V24" s="16" t="s">
        <v>5</v>
      </c>
      <c r="W24" s="16"/>
      <c r="X24" s="16"/>
      <c r="Y24" s="18" t="str">
        <f>CONCATENATE(150*LEFT(U21,2)) &amp; " SLP"</f>
        <v>4650 SLP</v>
      </c>
    </row>
    <row r="25" spans="2:26" x14ac:dyDescent="0.3">
      <c r="C25" s="6"/>
      <c r="D25" s="17" t="str">
        <f>CONCATENATE("SLP Obtenidos el mes de ") &amp; (D13)</f>
        <v>SLP Obtenidos el mes de J U N I O</v>
      </c>
      <c r="E25" s="17"/>
      <c r="F25" s="17"/>
      <c r="G25" s="32">
        <f>RIGHT(B19,3)+RIGHT(C19,3)+RIGHT(D19,3)+RIGHT(E19,3)+RIGHT(F19,3)+RIGHT(G19,3)+RIGHT(H19,3)+RIGHT(B20,3)+RIGHT(C20,3)+RIGHT(D20,3)+81</f>
        <v>237</v>
      </c>
      <c r="L25" s="6"/>
      <c r="M25" s="17" t="str">
        <f>CONCATENATE("SLP Obtenidos el mes de ") &amp; (M13)</f>
        <v>SLP Obtenidos el mes de J U L I O</v>
      </c>
      <c r="N25" s="17"/>
      <c r="O25" s="17"/>
      <c r="P25" s="32"/>
      <c r="U25" s="6"/>
      <c r="V25" s="17" t="str">
        <f>CONCATENATE("SLP Obtenidos el mes de ") &amp; (V13)</f>
        <v>SLP Obtenidos el mes de A G O S T O</v>
      </c>
      <c r="W25" s="17"/>
      <c r="X25" s="17"/>
      <c r="Y25" s="32">
        <v>0</v>
      </c>
    </row>
  </sheetData>
  <mergeCells count="4">
    <mergeCell ref="B4:D4"/>
    <mergeCell ref="V13:X13"/>
    <mergeCell ref="M13:O13"/>
    <mergeCell ref="D13:F13"/>
  </mergeCells>
  <conditionalFormatting sqref="F2">
    <cfRule type="expression" dxfId="0" priority="1">
      <formula>$F$2&lt;150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AXIE INFINITY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Blasco Saz, Jose Antonio</dc:creator>
  <cp:lastModifiedBy>Blasco Saz, Jose Antonio</cp:lastModifiedBy>
  <dcterms:created xsi:type="dcterms:W3CDTF">2021-06-22T07:53:56Z</dcterms:created>
  <dcterms:modified xsi:type="dcterms:W3CDTF">2021-06-22T10:26:20Z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2021-06-22T07:54:01Z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153d32e6-35c9-456f-8482-8279c564ba29</vt:lpwstr>
  </property>
  <property fmtid="{D5CDD505-2E9C-101B-9397-08002B2CF9AE}" pid="8" name="MSIP_Label_ea60d57e-af5b-4752-ac57-3e4f28ca11dc_ContentBits">
    <vt:lpwstr>0</vt:lpwstr>
  </property>
</Properties>
</file>