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rightturnonred/Desktop/"/>
    </mc:Choice>
  </mc:AlternateContent>
  <xr:revisionPtr revIDLastSave="0" documentId="13_ncr:1_{9E50A54F-41F4-3145-B0D9-8075F601D94C}" xr6:coauthVersionLast="45" xr6:coauthVersionMax="45" xr10:uidLastSave="{00000000-0000-0000-0000-000000000000}"/>
  <bookViews>
    <workbookView xWindow="1080" yWindow="620" windowWidth="24740" windowHeight="15200" xr2:uid="{00000000-000D-0000-FFFF-FFFF00000000}"/>
  </bookViews>
  <sheets>
    <sheet name="Readme" sheetId="2" r:id="rId1"/>
    <sheet name="Data" sheetId="1" r:id="rId2"/>
    <sheet name="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E3" i="3"/>
  <c r="E2" i="3"/>
  <c r="B2" i="3" l="1"/>
  <c r="E4" i="1" s="1"/>
  <c r="D3" i="3"/>
  <c r="D4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4" i="3"/>
  <c r="C3" i="3"/>
  <c r="C2" i="3"/>
  <c r="B4" i="3"/>
  <c r="B3" i="3"/>
  <c r="E5" i="1" l="1"/>
  <c r="D2" i="3" s="1"/>
</calcChain>
</file>

<file path=xl/sharedStrings.xml><?xml version="1.0" encoding="utf-8"?>
<sst xmlns="http://schemas.openxmlformats.org/spreadsheetml/2006/main" count="29" uniqueCount="23">
  <si>
    <t>Age</t>
  </si>
  <si>
    <t>Months since Opening</t>
  </si>
  <si>
    <t>Expenditure</t>
  </si>
  <si>
    <t>StarOne's Clusters</t>
  </si>
  <si>
    <t>Description</t>
  </si>
  <si>
    <t>Age of customer</t>
  </si>
  <si>
    <t>months since the customer first opened his or her account</t>
  </si>
  <si>
    <t>average monthly expenditure in the account</t>
  </si>
  <si>
    <t>Original clusters assigned by StarOne on the basis of manager's gut feel</t>
  </si>
  <si>
    <t>Variable</t>
  </si>
  <si>
    <t>Months Since Opening</t>
  </si>
  <si>
    <t>AVERAGES</t>
  </si>
  <si>
    <t>STD DEV</t>
  </si>
  <si>
    <t>Age Z-Score</t>
  </si>
  <si>
    <t>Months Z-Score</t>
  </si>
  <si>
    <t>Expenditure Z-Score</t>
  </si>
  <si>
    <t>AVG Z-SCORES</t>
  </si>
  <si>
    <t xml:space="preserve">1. What did Chris McKinlay do to solve the problem he faced? </t>
  </si>
  <si>
    <t xml:space="preserve">Chris took a step by step, systematic approach to his problem. </t>
  </si>
  <si>
    <t xml:space="preserve">He recognized areas where he needed more information/data and created systems/tools/strategies for him to gain that data. </t>
  </si>
  <si>
    <t xml:space="preserve">Then, he was able to find meaning in that data using K-Modes clustering. </t>
  </si>
  <si>
    <t xml:space="preserve">By repeating this process for a number of iterations and questions/strategies, he was able to "hack" the online dating algorithm of questions and answers to get more matches. </t>
  </si>
  <si>
    <t>CLUSTER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</si>
</sst>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20.83203125" customWidth="1"/>
    <col min="2" max="2" width="65" customWidth="1"/>
  </cols>
  <sheetData>
    <row r="1" spans="1:2" x14ac:dyDescent="0.2">
      <c r="A1" s="6" t="s">
        <v>9</v>
      </c>
      <c r="B1" s="6" t="s">
        <v>4</v>
      </c>
    </row>
    <row r="2" spans="1:2" x14ac:dyDescent="0.2">
      <c r="A2" s="6" t="s">
        <v>0</v>
      </c>
      <c r="B2" t="s">
        <v>5</v>
      </c>
    </row>
    <row r="3" spans="1:2" x14ac:dyDescent="0.2">
      <c r="A3" s="6" t="s">
        <v>1</v>
      </c>
      <c r="B3" t="s">
        <v>6</v>
      </c>
    </row>
    <row r="4" spans="1:2" x14ac:dyDescent="0.2">
      <c r="A4" s="6" t="s">
        <v>2</v>
      </c>
      <c r="B4" t="s">
        <v>7</v>
      </c>
    </row>
    <row r="5" spans="1:2" x14ac:dyDescent="0.2">
      <c r="A5" s="6" t="s">
        <v>3</v>
      </c>
      <c r="B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J4" sqref="J4"/>
    </sheetView>
  </sheetViews>
  <sheetFormatPr baseColWidth="10" defaultColWidth="8.83203125" defaultRowHeight="15" x14ac:dyDescent="0.2"/>
  <cols>
    <col min="1" max="3" width="10.83203125" style="1" customWidth="1"/>
    <col min="4" max="4" width="10.83203125" style="4" customWidth="1"/>
    <col min="5" max="5" width="8.83203125" style="1"/>
    <col min="6" max="6" width="8" style="1" bestFit="1" customWidth="1"/>
    <col min="7" max="7" width="8.5" style="1" bestFit="1" customWidth="1"/>
    <col min="8" max="16384" width="8.83203125" style="1"/>
  </cols>
  <sheetData>
    <row r="1" spans="1:7" ht="3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13</v>
      </c>
      <c r="F1" s="5" t="s">
        <v>14</v>
      </c>
      <c r="G1" s="5" t="s">
        <v>15</v>
      </c>
    </row>
    <row r="2" spans="1:7" x14ac:dyDescent="0.2">
      <c r="A2" s="2">
        <v>22</v>
      </c>
      <c r="B2" s="2">
        <v>5</v>
      </c>
      <c r="C2" s="3">
        <v>369.88</v>
      </c>
      <c r="D2" s="2">
        <v>2</v>
      </c>
      <c r="E2" s="1">
        <f>(A2-Calculations!$B$2)/Calculations!$C$2</f>
        <v>-1.8376066092353773</v>
      </c>
      <c r="F2" s="1">
        <f>(B2-Calculations!$B$3)/Calculations!$C$3</f>
        <v>-1.3268891439404342</v>
      </c>
      <c r="G2" s="1">
        <f>(C2-Calculations!$B$4)/Calculations!$C$4</f>
        <v>-1.3963622845211641</v>
      </c>
    </row>
    <row r="3" spans="1:7" x14ac:dyDescent="0.2">
      <c r="A3" s="2">
        <v>22</v>
      </c>
      <c r="B3" s="2">
        <v>10</v>
      </c>
      <c r="C3" s="3">
        <v>526.67999999999995</v>
      </c>
      <c r="D3" s="2">
        <v>2</v>
      </c>
      <c r="E3" s="1">
        <f>(A3-Calculations!$B$2)/Calculations!$C$2</f>
        <v>-1.8376066092353773</v>
      </c>
      <c r="F3" s="1">
        <f>(B3-Calculations!$B$3)/Calculations!$C$3</f>
        <v>-1.1371528507173025</v>
      </c>
      <c r="G3" s="1">
        <f>(C3-Calculations!$B$4)/Calculations!$C$4</f>
        <v>-1.1217422552054157</v>
      </c>
    </row>
    <row r="4" spans="1:7" x14ac:dyDescent="0.2">
      <c r="A4" s="2">
        <v>23</v>
      </c>
      <c r="B4" s="2">
        <v>12</v>
      </c>
      <c r="C4" s="3">
        <v>848.98</v>
      </c>
      <c r="D4" s="2">
        <v>2</v>
      </c>
      <c r="E4" s="1">
        <f>(A4-Calculations!$B$2)/Calculations!$C$2</f>
        <v>-1.760933176304833</v>
      </c>
      <c r="F4" s="1">
        <f>(B4-Calculations!$B$3)/Calculations!$C$3</f>
        <v>-1.0612583334280499</v>
      </c>
      <c r="G4" s="1">
        <f>(C4-Calculations!$B$4)/Calculations!$C$4</f>
        <v>-0.5572649883146904</v>
      </c>
    </row>
    <row r="5" spans="1:7" x14ac:dyDescent="0.2">
      <c r="A5" s="2">
        <v>27</v>
      </c>
      <c r="B5" s="2">
        <v>45</v>
      </c>
      <c r="C5" s="3">
        <v>647.45000000000005</v>
      </c>
      <c r="D5" s="2">
        <v>2</v>
      </c>
      <c r="E5" s="1">
        <f>(A5-Calculations!$B$2)/Calculations!$C$2</f>
        <v>-1.4542394445826561</v>
      </c>
      <c r="F5" s="1">
        <f>(B5-Calculations!$B$3)/Calculations!$C$3</f>
        <v>0.19100120184461913</v>
      </c>
      <c r="G5" s="1">
        <f>(C5-Calculations!$B$4)/Calculations!$C$4</f>
        <v>-0.91022528492185084</v>
      </c>
    </row>
    <row r="6" spans="1:7" x14ac:dyDescent="0.2">
      <c r="A6" s="2">
        <v>31</v>
      </c>
      <c r="B6" s="2">
        <v>30</v>
      </c>
      <c r="C6" s="3">
        <v>938.45</v>
      </c>
      <c r="D6" s="2">
        <v>2</v>
      </c>
      <c r="E6" s="1">
        <f>(A6-Calculations!$B$2)/Calculations!$C$2</f>
        <v>-1.1475457128604791</v>
      </c>
      <c r="F6" s="1">
        <f>(B6-Calculations!$B$3)/Calculations!$C$3</f>
        <v>-0.37820767782477582</v>
      </c>
      <c r="G6" s="1">
        <f>(C6-Calculations!$B$4)/Calculations!$C$4</f>
        <v>-0.40056693969938417</v>
      </c>
    </row>
    <row r="7" spans="1:7" x14ac:dyDescent="0.2">
      <c r="A7" s="2">
        <v>36</v>
      </c>
      <c r="B7" s="2">
        <v>35</v>
      </c>
      <c r="C7" s="3">
        <v>811.44</v>
      </c>
      <c r="D7" s="2">
        <v>2</v>
      </c>
      <c r="E7" s="1">
        <f>(A7-Calculations!$B$2)/Calculations!$C$2</f>
        <v>-0.76417854820775788</v>
      </c>
      <c r="F7" s="1">
        <f>(B7-Calculations!$B$3)/Calculations!$C$3</f>
        <v>-0.1884713846016442</v>
      </c>
      <c r="G7" s="1">
        <f>(C7-Calculations!$B$4)/Calculations!$C$4</f>
        <v>-0.62301266625163676</v>
      </c>
    </row>
    <row r="8" spans="1:7" x14ac:dyDescent="0.2">
      <c r="A8" s="2">
        <v>37</v>
      </c>
      <c r="B8" s="2">
        <v>13</v>
      </c>
      <c r="C8" s="3">
        <v>738.74</v>
      </c>
      <c r="D8" s="2">
        <v>2</v>
      </c>
      <c r="E8" s="1">
        <f>(A8-Calculations!$B$2)/Calculations!$C$2</f>
        <v>-0.68750511527721359</v>
      </c>
      <c r="F8" s="1">
        <f>(B8-Calculations!$B$3)/Calculations!$C$3</f>
        <v>-1.0233110747834235</v>
      </c>
      <c r="G8" s="1">
        <f>(C8-Calculations!$B$4)/Calculations!$C$4</f>
        <v>-0.75033968239484417</v>
      </c>
    </row>
    <row r="9" spans="1:7" x14ac:dyDescent="0.2">
      <c r="A9" s="2">
        <v>37</v>
      </c>
      <c r="B9" s="2">
        <v>26</v>
      </c>
      <c r="C9" s="3">
        <v>1054.3499999999999</v>
      </c>
      <c r="D9" s="2">
        <v>2</v>
      </c>
      <c r="E9" s="1">
        <f>(A9-Calculations!$B$2)/Calculations!$C$2</f>
        <v>-0.68750511527721359</v>
      </c>
      <c r="F9" s="1">
        <f>(B9-Calculations!$B$3)/Calculations!$C$3</f>
        <v>-0.52999671240328117</v>
      </c>
      <c r="G9" s="1">
        <f>(C9-Calculations!$B$4)/Calculations!$C$4</f>
        <v>-0.19757930323449133</v>
      </c>
    </row>
    <row r="10" spans="1:7" x14ac:dyDescent="0.2">
      <c r="A10" s="2">
        <v>38</v>
      </c>
      <c r="B10" s="2">
        <v>22</v>
      </c>
      <c r="C10" s="3">
        <v>930.92</v>
      </c>
      <c r="D10" s="2">
        <v>2</v>
      </c>
      <c r="E10" s="1">
        <f>(A10-Calculations!$B$2)/Calculations!$C$2</f>
        <v>-0.61083168234666929</v>
      </c>
      <c r="F10" s="1">
        <f>(B10-Calculations!$B$3)/Calculations!$C$3</f>
        <v>-0.68178574698178651</v>
      </c>
      <c r="G10" s="1">
        <f>(C10-Calculations!$B$4)/Calculations!$C$4</f>
        <v>-0.41375500615823374</v>
      </c>
    </row>
    <row r="11" spans="1:7" x14ac:dyDescent="0.2">
      <c r="A11" s="2">
        <v>39</v>
      </c>
      <c r="B11" s="2">
        <v>30</v>
      </c>
      <c r="C11" s="3">
        <v>838.08</v>
      </c>
      <c r="D11" s="2">
        <v>2</v>
      </c>
      <c r="E11" s="1">
        <f>(A11-Calculations!$B$2)/Calculations!$C$2</f>
        <v>-0.53415824941612511</v>
      </c>
      <c r="F11" s="1">
        <f>(B11-Calculations!$B$3)/Calculations!$C$3</f>
        <v>-0.37820767782477582</v>
      </c>
      <c r="G11" s="1">
        <f>(C11-Calculations!$B$4)/Calculations!$C$4</f>
        <v>-0.5763552837199305</v>
      </c>
    </row>
    <row r="12" spans="1:7" x14ac:dyDescent="0.2">
      <c r="A12" s="2">
        <v>40</v>
      </c>
      <c r="B12" s="2">
        <v>46</v>
      </c>
      <c r="C12" s="3">
        <v>1253.55</v>
      </c>
      <c r="D12" s="2">
        <v>1</v>
      </c>
      <c r="E12" s="1">
        <f>(A12-Calculations!$B$2)/Calculations!$C$2</f>
        <v>-0.45748481648558081</v>
      </c>
      <c r="F12" s="1">
        <f>(B12-Calculations!$B$3)/Calculations!$C$3</f>
        <v>0.22894846048924547</v>
      </c>
      <c r="G12" s="1">
        <f>(C12-Calculations!$B$4)/Calculations!$C$4</f>
        <v>0.15130022380439317</v>
      </c>
    </row>
    <row r="13" spans="1:7" x14ac:dyDescent="0.2">
      <c r="A13" s="2">
        <v>46</v>
      </c>
      <c r="B13" s="2">
        <v>33</v>
      </c>
      <c r="C13" s="3">
        <v>1709</v>
      </c>
      <c r="D13" s="2">
        <v>1</v>
      </c>
      <c r="E13" s="1">
        <f>(A13-Calculations!$B$2)/Calculations!$C$2</f>
        <v>2.5557810976846629E-3</v>
      </c>
      <c r="F13" s="1">
        <f>(B13-Calculations!$B$3)/Calculations!$C$3</f>
        <v>-0.26436590189089687</v>
      </c>
      <c r="G13" s="1">
        <f>(C13-Calculations!$B$4)/Calculations!$C$4</f>
        <v>0.94897683319124015</v>
      </c>
    </row>
    <row r="14" spans="1:7" x14ac:dyDescent="0.2">
      <c r="A14" s="2">
        <v>48</v>
      </c>
      <c r="B14" s="2">
        <v>25</v>
      </c>
      <c r="C14" s="3">
        <v>731.08</v>
      </c>
      <c r="D14" s="2">
        <v>1</v>
      </c>
      <c r="E14" s="1">
        <f>(A14-Calculations!$B$2)/Calculations!$C$2</f>
        <v>0.15590264695877318</v>
      </c>
      <c r="F14" s="1">
        <f>(B14-Calculations!$B$3)/Calculations!$C$3</f>
        <v>-0.5679439710479075</v>
      </c>
      <c r="G14" s="1">
        <f>(C14-Calculations!$B$4)/Calculations!$C$4</f>
        <v>-0.7637554312759578</v>
      </c>
    </row>
    <row r="15" spans="1:7" x14ac:dyDescent="0.2">
      <c r="A15" s="2">
        <v>50</v>
      </c>
      <c r="B15" s="2">
        <v>45</v>
      </c>
      <c r="C15" s="3">
        <v>687.39</v>
      </c>
      <c r="D15" s="2">
        <v>1</v>
      </c>
      <c r="E15" s="1">
        <f>(A15-Calculations!$B$2)/Calculations!$C$2</f>
        <v>0.30924951281986168</v>
      </c>
      <c r="F15" s="1">
        <f>(B15-Calculations!$B$3)/Calculations!$C$3</f>
        <v>0.19100120184461913</v>
      </c>
      <c r="G15" s="1">
        <f>(C15-Calculations!$B$4)/Calculations!$C$4</f>
        <v>-0.84027423918925537</v>
      </c>
    </row>
    <row r="16" spans="1:7" x14ac:dyDescent="0.2">
      <c r="A16" s="2">
        <v>51</v>
      </c>
      <c r="B16" s="2">
        <v>40</v>
      </c>
      <c r="C16" s="3">
        <v>690.64</v>
      </c>
      <c r="D16" s="2">
        <v>1</v>
      </c>
      <c r="E16" s="1">
        <f>(A16-Calculations!$B$2)/Calculations!$C$2</f>
        <v>0.38592294575040592</v>
      </c>
      <c r="F16" s="1">
        <f>(B16-Calculations!$B$3)/Calculations!$C$3</f>
        <v>1.2649086214874725E-3</v>
      </c>
      <c r="G16" s="1">
        <f>(C16-Calculations!$B$4)/Calculations!$C$4</f>
        <v>-0.83458217863264705</v>
      </c>
    </row>
    <row r="17" spans="1:7" x14ac:dyDescent="0.2">
      <c r="A17" s="2">
        <v>52</v>
      </c>
      <c r="B17" s="2">
        <v>22</v>
      </c>
      <c r="C17" s="3">
        <v>1110.78</v>
      </c>
      <c r="D17" s="2">
        <v>1</v>
      </c>
      <c r="E17" s="1">
        <f>(A17-Calculations!$B$2)/Calculations!$C$2</f>
        <v>0.46259637868095016</v>
      </c>
      <c r="F17" s="1">
        <f>(B17-Calculations!$B$3)/Calculations!$C$3</f>
        <v>-0.68178574698178651</v>
      </c>
      <c r="G17" s="1">
        <f>(C17-Calculations!$B$4)/Calculations!$C$4</f>
        <v>-9.874761793928917E-2</v>
      </c>
    </row>
    <row r="18" spans="1:7" x14ac:dyDescent="0.2">
      <c r="A18" s="2">
        <v>54</v>
      </c>
      <c r="B18" s="2">
        <v>54</v>
      </c>
      <c r="C18" s="3">
        <v>1008.84</v>
      </c>
      <c r="D18" s="2">
        <v>1</v>
      </c>
      <c r="E18" s="1">
        <f>(A18-Calculations!$B$2)/Calculations!$C$2</f>
        <v>0.61594324454203864</v>
      </c>
      <c r="F18" s="1">
        <f>(B18-Calculations!$B$3)/Calculations!$C$3</f>
        <v>0.53252652964625613</v>
      </c>
      <c r="G18" s="1">
        <f>(C18-Calculations!$B$4)/Calculations!$C$4</f>
        <v>-0.27728566505948926</v>
      </c>
    </row>
    <row r="19" spans="1:7" x14ac:dyDescent="0.2">
      <c r="A19" s="2">
        <v>54</v>
      </c>
      <c r="B19" s="2">
        <v>38</v>
      </c>
      <c r="C19" s="3">
        <v>1601.94</v>
      </c>
      <c r="D19" s="2">
        <v>1</v>
      </c>
      <c r="E19" s="1">
        <f>(A19-Calculations!$B$2)/Calculations!$C$2</f>
        <v>0.61594324454203864</v>
      </c>
      <c r="F19" s="1">
        <f>(B19-Calculations!$B$3)/Calculations!$C$3</f>
        <v>-7.462960866776519E-2</v>
      </c>
      <c r="G19" s="1">
        <f>(C19-Calculations!$B$4)/Calculations!$C$4</f>
        <v>0.76147160144032178</v>
      </c>
    </row>
    <row r="20" spans="1:7" x14ac:dyDescent="0.2">
      <c r="A20" s="2">
        <v>57</v>
      </c>
      <c r="B20" s="2">
        <v>38</v>
      </c>
      <c r="C20" s="3">
        <v>1577.9</v>
      </c>
      <c r="D20" s="2">
        <v>1</v>
      </c>
      <c r="E20" s="1">
        <f>(A20-Calculations!$B$2)/Calculations!$C$2</f>
        <v>0.84596354333367141</v>
      </c>
      <c r="F20" s="1">
        <f>(B20-Calculations!$B$3)/Calculations!$C$3</f>
        <v>-7.462960866776519E-2</v>
      </c>
      <c r="G20" s="1">
        <f>(C20-Calculations!$B$4)/Calculations!$C$4</f>
        <v>0.71936786735390224</v>
      </c>
    </row>
    <row r="21" spans="1:7" x14ac:dyDescent="0.2">
      <c r="A21" s="2">
        <v>57</v>
      </c>
      <c r="B21" s="2">
        <v>20</v>
      </c>
      <c r="C21" s="3">
        <v>2107.35</v>
      </c>
      <c r="D21" s="2">
        <v>1</v>
      </c>
      <c r="E21" s="1">
        <f>(A21-Calculations!$B$2)/Calculations!$C$2</f>
        <v>0.84596354333367141</v>
      </c>
      <c r="F21" s="1">
        <f>(B21-Calculations!$B$3)/Calculations!$C$3</f>
        <v>-0.75768026427103918</v>
      </c>
      <c r="G21" s="1">
        <f>(C21-Calculations!$B$4)/Calculations!$C$4</f>
        <v>1.6466483171065995</v>
      </c>
    </row>
    <row r="22" spans="1:7" x14ac:dyDescent="0.2">
      <c r="A22" s="2">
        <v>61</v>
      </c>
      <c r="B22" s="2">
        <v>24</v>
      </c>
      <c r="C22" s="3">
        <v>1011.25</v>
      </c>
      <c r="D22" s="2">
        <v>1</v>
      </c>
      <c r="E22" s="1">
        <f>(A22-Calculations!$B$2)/Calculations!$C$2</f>
        <v>1.1526572750558484</v>
      </c>
      <c r="F22" s="1">
        <f>(B22-Calculations!$B$3)/Calculations!$C$3</f>
        <v>-0.60589122969253384</v>
      </c>
      <c r="G22" s="1">
        <f>(C22-Calculations!$B$4)/Calculations!$C$4</f>
        <v>-0.27306478323135824</v>
      </c>
    </row>
    <row r="23" spans="1:7" x14ac:dyDescent="0.2">
      <c r="A23" s="2">
        <v>39</v>
      </c>
      <c r="B23" s="2">
        <v>31</v>
      </c>
      <c r="C23" s="3">
        <v>1223.3</v>
      </c>
      <c r="D23" s="2">
        <v>2</v>
      </c>
      <c r="E23" s="1">
        <f>(A23-Calculations!$B$2)/Calculations!$C$2</f>
        <v>-0.53415824941612511</v>
      </c>
      <c r="F23" s="1">
        <f>(B23-Calculations!$B$3)/Calculations!$C$3</f>
        <v>-0.34026041918014954</v>
      </c>
      <c r="G23" s="1">
        <f>(C23-Calculations!$B$4)/Calculations!$C$4</f>
        <v>9.8320275546731256E-2</v>
      </c>
    </row>
    <row r="24" spans="1:7" x14ac:dyDescent="0.2">
      <c r="A24" s="2">
        <v>44</v>
      </c>
      <c r="B24" s="2">
        <v>67</v>
      </c>
      <c r="C24" s="3">
        <v>655.66</v>
      </c>
      <c r="D24" s="2">
        <v>2</v>
      </c>
      <c r="E24" s="1">
        <f>(A24-Calculations!$B$2)/Calculations!$C$2</f>
        <v>-0.15079108476340383</v>
      </c>
      <c r="F24" s="1">
        <f>(B24-Calculations!$B$3)/Calculations!$C$3</f>
        <v>1.0258408920263984</v>
      </c>
      <c r="G24" s="1">
        <f>(C24-Calculations!$B$4)/Calculations!$C$4</f>
        <v>-0.8958462642542343</v>
      </c>
    </row>
    <row r="25" spans="1:7" x14ac:dyDescent="0.2">
      <c r="A25" s="2">
        <v>45</v>
      </c>
      <c r="B25" s="2">
        <v>26</v>
      </c>
      <c r="C25" s="3">
        <v>867.07</v>
      </c>
      <c r="D25" s="2">
        <v>2</v>
      </c>
      <c r="E25" s="1">
        <f>(A25-Calculations!$B$2)/Calculations!$C$2</f>
        <v>-7.4117651832859593E-2</v>
      </c>
      <c r="F25" s="1">
        <f>(B25-Calculations!$B$3)/Calculations!$C$3</f>
        <v>-0.52999671240328117</v>
      </c>
      <c r="G25" s="1">
        <f>(C25-Calculations!$B$4)/Calculations!$C$4</f>
        <v>-0.52558210355498447</v>
      </c>
    </row>
    <row r="26" spans="1:7" x14ac:dyDescent="0.2">
      <c r="A26" s="2">
        <v>56</v>
      </c>
      <c r="B26" s="2">
        <v>90</v>
      </c>
      <c r="C26" s="3">
        <v>1709.75</v>
      </c>
      <c r="D26" s="2">
        <v>1</v>
      </c>
      <c r="E26" s="1">
        <f>(A26-Calculations!$B$2)/Calculations!$C$2</f>
        <v>0.76929011040312723</v>
      </c>
      <c r="F26" s="1">
        <f>(B26-Calculations!$B$3)/Calculations!$C$3</f>
        <v>1.8986278408528041</v>
      </c>
      <c r="G26" s="1">
        <f>(C26-Calculations!$B$4)/Calculations!$C$4</f>
        <v>0.95029038562738055</v>
      </c>
    </row>
    <row r="27" spans="1:7" x14ac:dyDescent="0.2">
      <c r="A27" s="2">
        <v>58</v>
      </c>
      <c r="B27" s="2">
        <v>123</v>
      </c>
      <c r="C27" s="3">
        <v>1039.44</v>
      </c>
      <c r="D27" s="2">
        <v>1</v>
      </c>
      <c r="E27" s="1">
        <f>(A27-Calculations!$B$2)/Calculations!$C$2</f>
        <v>0.9226369762642157</v>
      </c>
      <c r="F27" s="1">
        <f>(B27-Calculations!$B$3)/Calculations!$C$3</f>
        <v>3.150887376125473</v>
      </c>
      <c r="G27" s="1">
        <f>(C27-Calculations!$B$4)/Calculations!$C$4</f>
        <v>-0.22369272566496179</v>
      </c>
    </row>
    <row r="28" spans="1:7" x14ac:dyDescent="0.2">
      <c r="A28" s="2">
        <v>61</v>
      </c>
      <c r="B28" s="2">
        <v>54</v>
      </c>
      <c r="C28" s="3">
        <v>2411.6999999999998</v>
      </c>
      <c r="D28" s="2">
        <v>1</v>
      </c>
      <c r="E28" s="1">
        <f>(A28-Calculations!$B$2)/Calculations!$C$2</f>
        <v>1.1526572750558484</v>
      </c>
      <c r="F28" s="1">
        <f>(B28-Calculations!$B$3)/Calculations!$C$3</f>
        <v>0.53252652964625613</v>
      </c>
      <c r="G28" s="1">
        <f>(C28-Calculations!$B$4)/Calculations!$C$4</f>
        <v>2.1796878956923647</v>
      </c>
    </row>
    <row r="29" spans="1:7" x14ac:dyDescent="0.2">
      <c r="A29" s="2">
        <v>66</v>
      </c>
      <c r="B29" s="2">
        <v>32</v>
      </c>
      <c r="C29" s="3">
        <v>2300.1999999999998</v>
      </c>
      <c r="D29" s="2">
        <v>2</v>
      </c>
      <c r="E29" s="1">
        <f>(A29-Calculations!$B$2)/Calculations!$C$2</f>
        <v>1.5360244397085696</v>
      </c>
      <c r="F29" s="1">
        <f>(B29-Calculations!$B$3)/Calculations!$C$3</f>
        <v>-0.30231316053552321</v>
      </c>
      <c r="G29" s="1">
        <f>(C29-Calculations!$B$4)/Calculations!$C$4</f>
        <v>1.9844064335194953</v>
      </c>
    </row>
    <row r="30" spans="1:7" x14ac:dyDescent="0.2">
      <c r="A30" s="2">
        <v>66</v>
      </c>
      <c r="B30" s="2">
        <v>89</v>
      </c>
      <c r="C30" s="3">
        <v>2491.83</v>
      </c>
      <c r="D30" s="2">
        <v>2</v>
      </c>
      <c r="E30" s="1">
        <f>(A30-Calculations!$B$2)/Calculations!$C$2</f>
        <v>1.5360244397085696</v>
      </c>
      <c r="F30" s="1">
        <f>(B30-Calculations!$B$3)/Calculations!$C$3</f>
        <v>1.8606805822081778</v>
      </c>
      <c r="G30" s="1">
        <f>(C30-Calculations!$B$4)/Calculations!$C$4</f>
        <v>2.3200278379696031</v>
      </c>
    </row>
    <row r="31" spans="1:7" x14ac:dyDescent="0.2">
      <c r="A31" s="2">
        <v>62</v>
      </c>
      <c r="B31" s="2">
        <v>74</v>
      </c>
      <c r="C31" s="3">
        <v>1121.22</v>
      </c>
      <c r="D31" s="2">
        <v>2</v>
      </c>
      <c r="E31" s="1">
        <f>(A31-Calculations!$B$2)/Calculations!$C$2</f>
        <v>1.2293307079863927</v>
      </c>
      <c r="F31" s="1">
        <f>(B31-Calculations!$B$3)/Calculations!$C$3</f>
        <v>1.2914717025387827</v>
      </c>
      <c r="G31" s="1">
        <f>(C31-Calculations!$B$4)/Calculations!$C$4</f>
        <v>-8.0462968028215009E-2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3288-6D24-F647-8AFE-5D8C73E03553}">
  <dimension ref="A1:E11"/>
  <sheetViews>
    <sheetView workbookViewId="0">
      <selection activeCell="L19" sqref="L19"/>
    </sheetView>
  </sheetViews>
  <sheetFormatPr baseColWidth="10" defaultRowHeight="15" x14ac:dyDescent="0.2"/>
  <cols>
    <col min="1" max="1" width="18.1640625" bestFit="1" customWidth="1"/>
    <col min="4" max="4" width="12.33203125" bestFit="1" customWidth="1"/>
  </cols>
  <sheetData>
    <row r="1" spans="1:5" x14ac:dyDescent="0.2">
      <c r="B1" t="s">
        <v>11</v>
      </c>
      <c r="C1" t="s">
        <v>12</v>
      </c>
      <c r="D1" t="s">
        <v>16</v>
      </c>
      <c r="E1" t="s">
        <v>22</v>
      </c>
    </row>
    <row r="2" spans="1:5" x14ac:dyDescent="0.2">
      <c r="A2" t="s">
        <v>0</v>
      </c>
      <c r="B2">
        <f>AVERAGE(Data!A2:A31)</f>
        <v>45.966666666666669</v>
      </c>
      <c r="C2">
        <f>STDEV(Data!A2:A31)</f>
        <v>13.042327202250936</v>
      </c>
      <c r="D2">
        <f>AVERAGE(Data!E2:E31)</f>
        <v>-9.6219328800846903E-17</v>
      </c>
      <c r="E2">
        <f>AVERAGE(Data!E2:E11,Data!E23:E25,Data!E29:E31)</f>
        <v>-0.48623735383453481</v>
      </c>
    </row>
    <row r="3" spans="1:5" x14ac:dyDescent="0.2">
      <c r="A3" t="s">
        <v>10</v>
      </c>
      <c r="B3">
        <f>AVERAGE(Data!B2:B31)</f>
        <v>39.966666666666669</v>
      </c>
      <c r="C3">
        <f>STDEV(Data!B2:B31)</f>
        <v>26.352364721914078</v>
      </c>
      <c r="D3">
        <f>AVERAGE(Data!F2:F31)</f>
        <v>0</v>
      </c>
      <c r="E3">
        <f>AVERAGE(Data!F2:F11,Data!F23:F25,Data!F29:F31)</f>
        <v>-0.21930353225040303</v>
      </c>
    </row>
    <row r="4" spans="1:5" x14ac:dyDescent="0.2">
      <c r="A4" t="s">
        <v>2</v>
      </c>
      <c r="B4" s="7">
        <f>AVERAGE(Data!C2:C31)</f>
        <v>1167.162</v>
      </c>
      <c r="C4">
        <f>STDEV(Data!C2:C31)</f>
        <v>570.97073505777291</v>
      </c>
      <c r="D4">
        <f>AVERAGE(Data!G2:G31)</f>
        <v>-6.846375318521799E-17</v>
      </c>
      <c r="E4">
        <f>AVERAGE(Data!G2:G11,Data!G23:G25,Data!G29:G31)</f>
        <v>-0.25289628020145294</v>
      </c>
    </row>
    <row r="7" spans="1:5" x14ac:dyDescent="0.2">
      <c r="A7" t="s">
        <v>17</v>
      </c>
    </row>
    <row r="8" spans="1:5" x14ac:dyDescent="0.2">
      <c r="A8" t="s">
        <v>18</v>
      </c>
    </row>
    <row r="9" spans="1:5" x14ac:dyDescent="0.2">
      <c r="A9" t="s">
        <v>19</v>
      </c>
    </row>
    <row r="10" spans="1:5" x14ac:dyDescent="0.2">
      <c r="A10" t="s">
        <v>20</v>
      </c>
    </row>
    <row r="11" spans="1:5" x14ac:dyDescent="0.2">
      <c r="A1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Calculations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Macgarvie, Megan</dc:creator>
  <cp:lastModifiedBy>richard l</cp:lastModifiedBy>
  <dcterms:created xsi:type="dcterms:W3CDTF">2016-01-19T15:28:53Z</dcterms:created>
  <dcterms:modified xsi:type="dcterms:W3CDTF">2020-09-08T19:29:28Z</dcterms:modified>
</cp:coreProperties>
</file>