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Volumes/fh/fast/bloom_j/lab_notebooks/csimonich/08-Plate reader/2025.01.16/"/>
    </mc:Choice>
  </mc:AlternateContent>
  <xr:revisionPtr revIDLastSave="0" documentId="13_ncr:1_{83DB37E6-EB08-BC42-ACD8-5F4EAC579DEB}" xr6:coauthVersionLast="47" xr6:coauthVersionMax="47" xr10:uidLastSave="{00000000-0000-0000-0000-000000000000}"/>
  <bookViews>
    <workbookView xWindow="0" yWindow="760" windowWidth="16380" windowHeight="1328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6" i="1" l="1"/>
  <c r="K52" i="1" s="1"/>
  <c r="B21" i="1"/>
  <c r="J27" i="1" s="1"/>
  <c r="F52" i="1" l="1"/>
  <c r="H22" i="1"/>
  <c r="G23" i="1"/>
  <c r="F24" i="1"/>
  <c r="E25" i="1"/>
  <c r="D26" i="1"/>
  <c r="C27" i="1"/>
  <c r="K27" i="1"/>
  <c r="I47" i="1"/>
  <c r="H48" i="1"/>
  <c r="G49" i="1"/>
  <c r="F50" i="1"/>
  <c r="E51" i="1"/>
  <c r="D52" i="1"/>
  <c r="J47" i="1"/>
  <c r="I48" i="1"/>
  <c r="H49" i="1"/>
  <c r="G50" i="1"/>
  <c r="F51" i="1"/>
  <c r="E52" i="1"/>
  <c r="H25" i="1"/>
  <c r="G26" i="1"/>
  <c r="F27" i="1"/>
  <c r="D47" i="1"/>
  <c r="C48" i="1"/>
  <c r="K48" i="1"/>
  <c r="J49" i="1"/>
  <c r="I50" i="1"/>
  <c r="H51" i="1"/>
  <c r="G52" i="1"/>
  <c r="J22" i="1"/>
  <c r="I23" i="1"/>
  <c r="H24" i="1"/>
  <c r="G25" i="1"/>
  <c r="F26" i="1"/>
  <c r="E27" i="1"/>
  <c r="C47" i="1"/>
  <c r="K47" i="1"/>
  <c r="J48" i="1"/>
  <c r="I49" i="1"/>
  <c r="H50" i="1"/>
  <c r="G51" i="1"/>
  <c r="C22" i="1"/>
  <c r="K22" i="1"/>
  <c r="J23" i="1"/>
  <c r="I24" i="1"/>
  <c r="D22" i="1"/>
  <c r="C23" i="1"/>
  <c r="K23" i="1"/>
  <c r="J24" i="1"/>
  <c r="I25" i="1"/>
  <c r="H26" i="1"/>
  <c r="G27" i="1"/>
  <c r="E47" i="1"/>
  <c r="D48" i="1"/>
  <c r="C49" i="1"/>
  <c r="K49" i="1"/>
  <c r="J50" i="1"/>
  <c r="I51" i="1"/>
  <c r="H52" i="1"/>
  <c r="H23" i="1"/>
  <c r="G24" i="1"/>
  <c r="F25" i="1"/>
  <c r="D27" i="1"/>
  <c r="E22" i="1"/>
  <c r="D23" i="1"/>
  <c r="C24" i="1"/>
  <c r="K24" i="1"/>
  <c r="J25" i="1"/>
  <c r="I26" i="1"/>
  <c r="H27" i="1"/>
  <c r="F47" i="1"/>
  <c r="E48" i="1"/>
  <c r="D49" i="1"/>
  <c r="C50" i="1"/>
  <c r="K50" i="1"/>
  <c r="J51" i="1"/>
  <c r="I52" i="1"/>
  <c r="E23" i="1"/>
  <c r="C25" i="1"/>
  <c r="J26" i="1"/>
  <c r="I27" i="1"/>
  <c r="G47" i="1"/>
  <c r="F48" i="1"/>
  <c r="E49" i="1"/>
  <c r="D50" i="1"/>
  <c r="C51" i="1"/>
  <c r="K51" i="1"/>
  <c r="J52" i="1"/>
  <c r="I22" i="1"/>
  <c r="E26" i="1"/>
  <c r="F22" i="1"/>
  <c r="D24" i="1"/>
  <c r="K25" i="1"/>
  <c r="G22" i="1"/>
  <c r="F23" i="1"/>
  <c r="E24" i="1"/>
  <c r="D25" i="1"/>
  <c r="C26" i="1"/>
  <c r="K26" i="1"/>
  <c r="H47" i="1"/>
  <c r="G48" i="1"/>
  <c r="F49" i="1"/>
  <c r="E50" i="1"/>
  <c r="D51" i="1"/>
  <c r="C52" i="1"/>
</calcChain>
</file>

<file path=xl/sharedStrings.xml><?xml version="1.0" encoding="utf-8"?>
<sst xmlns="http://schemas.openxmlformats.org/spreadsheetml/2006/main" count="188" uniqueCount="99">
  <si>
    <t>Measurement results</t>
  </si>
  <si>
    <t>2015.01.16_H3.skax</t>
  </si>
  <si>
    <t>1/16/2025 3:13:29 PM</t>
  </si>
  <si>
    <t xml:space="preserve"> </t>
  </si>
  <si>
    <t>Luminescence 1</t>
  </si>
  <si>
    <t>Wavelength: 0 nm</t>
  </si>
  <si>
    <t>MA22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</si>
  <si>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</si>
  <si>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</si>
  <si>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</si>
  <si>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</si>
  <si>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</si>
  <si>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</si>
  <si>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</si>
  <si>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</si>
  <si>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</si>
  <si>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</si>
  <si>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Neth82</t>
  </si>
  <si>
    <t>Autoloading range A1 - M53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</si>
  <si>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</si>
  <si>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</si>
  <si>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</si>
  <si>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</si>
  <si>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</si>
  <si>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</si>
  <si>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</si>
  <si>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</si>
  <si>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</si>
  <si>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</si>
  <si>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</si>
  <si>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</si>
  <si>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</si>
  <si>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</si>
  <si>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</si>
  <si>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</si>
  <si>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</si>
  <si>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</si>
  <si>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</si>
  <si>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</si>
  <si>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</si>
  <si>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</si>
  <si>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</si>
  <si>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</si>
  <si>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</si>
  <si>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</si>
  <si>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</si>
  <si>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</si>
  <si>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</si>
  <si>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</si>
  <si>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</si>
  <si>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</si>
  <si>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</si>
  <si>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</si>
  <si>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</si>
  <si>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</si>
  <si>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</si>
  <si>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</si>
  <si>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</si>
  <si>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</si>
  <si>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</si>
  <si>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</si>
  <si>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</si>
  <si>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</si>
  <si>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</si>
  <si>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</si>
  <si>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</si>
  <si>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</si>
  <si>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</si>
  <si>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2015.01.16_H3.skax started</t>
  </si>
  <si>
    <t>1/16/2025 3:13:30 PM</t>
  </si>
  <si>
    <t>Temperature</t>
  </si>
  <si>
    <t>24.1°C</t>
  </si>
  <si>
    <t>1/16/2025 3:13:37 PM</t>
  </si>
  <si>
    <t>User action</t>
  </si>
  <si>
    <t>Please insert plate MA22 (1/2)</t>
  </si>
  <si>
    <t>1/16/2025 3:13:39 PM</t>
  </si>
  <si>
    <t>1/16/2025 3:13:52 PM</t>
  </si>
  <si>
    <t>Step Luminescence 1 started</t>
  </si>
  <si>
    <t>1/16/2025 3:13:59 PM</t>
  </si>
  <si>
    <t>Calibration</t>
  </si>
  <si>
    <t>Luminometric 1.19151 564006</t>
  </si>
  <si>
    <t>1/16/2025 3:14:39 PM</t>
  </si>
  <si>
    <t>24.2°C</t>
  </si>
  <si>
    <t>1/16/2025 3:15:39 PM</t>
  </si>
  <si>
    <t>1/16/2025 3:16:03 PM</t>
  </si>
  <si>
    <t>Step Luminescence 1 ended</t>
  </si>
  <si>
    <t>1/16/2025 3:16:11 PM</t>
  </si>
  <si>
    <t>Please insert plate Neth82 (2/2)</t>
  </si>
  <si>
    <t>1/16/2025 3:16:29 PM</t>
  </si>
  <si>
    <t>1/16/2025 3:16:39 PM</t>
  </si>
  <si>
    <t>1/16/2025 3:17:39 PM</t>
  </si>
  <si>
    <t>1/16/2025 3:18:39 PM</t>
  </si>
  <si>
    <t>1/16/2025 3:18:49 PM</t>
  </si>
  <si>
    <t>Session 2015.01.16_H3.skax ended</t>
  </si>
  <si>
    <t>Plate template</t>
  </si>
  <si>
    <t>ANSI/SBS Standard, 96-well</t>
  </si>
  <si>
    <t>85_8</t>
  </si>
  <si>
    <t>86_10</t>
  </si>
  <si>
    <t>87_9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</si>
</sst>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25" zoomScaleNormal="100" workbookViewId="0">
      <selection activeCell="B48" sqref="B48:B52"/>
    </sheetView>
  </sheetViews>
  <sheetFormatPr baseColWidth="10" defaultColWidth="9.1640625" defaultRowHeight="13" x14ac:dyDescent="0.15"/>
  <cols>
    <col min="1" max="1" width="21.33203125" customWidth="1"/>
    <col min="2" max="2" width="7.5" customWidth="1"/>
    <col min="3" max="5" width="10.6640625" customWidth="1"/>
    <col min="6" max="12" width="9.6640625" customWidth="1"/>
    <col min="13" max="13" width="7.5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3">
        <v>2872</v>
      </c>
      <c r="C11" s="3">
        <v>7788</v>
      </c>
      <c r="D11" s="3">
        <v>13180</v>
      </c>
      <c r="E11" s="3">
        <v>19320</v>
      </c>
      <c r="F11" s="3">
        <v>20300</v>
      </c>
      <c r="G11" s="3">
        <v>19590</v>
      </c>
      <c r="H11" s="3">
        <v>20660</v>
      </c>
      <c r="I11" s="3">
        <v>20400</v>
      </c>
      <c r="J11" s="3">
        <v>21620</v>
      </c>
      <c r="K11" s="3">
        <v>18890</v>
      </c>
      <c r="L11" s="3">
        <v>16660</v>
      </c>
      <c r="M11" s="3">
        <v>5376</v>
      </c>
    </row>
    <row r="12" spans="1:13" x14ac:dyDescent="0.15">
      <c r="A12" t="s">
        <v>9</v>
      </c>
      <c r="B12" s="3">
        <v>7531</v>
      </c>
      <c r="C12" s="3">
        <v>942400</v>
      </c>
      <c r="D12" s="3">
        <v>1621000</v>
      </c>
      <c r="E12" s="3">
        <v>2862000</v>
      </c>
      <c r="F12" s="3">
        <v>3247000</v>
      </c>
      <c r="G12" s="3">
        <v>2890000</v>
      </c>
      <c r="H12" s="3">
        <v>2891000</v>
      </c>
      <c r="I12" s="3">
        <v>3048000</v>
      </c>
      <c r="J12" s="3">
        <v>3584000</v>
      </c>
      <c r="K12" s="3">
        <v>3631000</v>
      </c>
      <c r="L12" s="3">
        <v>3573000</v>
      </c>
      <c r="M12" s="3">
        <v>19480</v>
      </c>
    </row>
    <row r="13" spans="1:13" x14ac:dyDescent="0.15">
      <c r="A13" t="s">
        <v>10</v>
      </c>
      <c r="B13" s="3">
        <v>14860</v>
      </c>
      <c r="C13" s="3">
        <v>1057000</v>
      </c>
      <c r="D13" s="3">
        <v>2216000</v>
      </c>
      <c r="E13" s="3">
        <v>3126000</v>
      </c>
      <c r="F13" s="3">
        <v>3713000</v>
      </c>
      <c r="G13" s="3">
        <v>4001000</v>
      </c>
      <c r="H13" s="3">
        <v>3922000</v>
      </c>
      <c r="I13" s="3">
        <v>3585000</v>
      </c>
      <c r="J13" s="3">
        <v>3474000</v>
      </c>
      <c r="K13" s="3">
        <v>4646000</v>
      </c>
      <c r="L13" s="3">
        <v>3899000</v>
      </c>
      <c r="M13" s="3">
        <v>21030</v>
      </c>
    </row>
    <row r="14" spans="1:13" x14ac:dyDescent="0.15">
      <c r="A14" t="s">
        <v>11</v>
      </c>
      <c r="B14" s="3">
        <v>42980</v>
      </c>
      <c r="C14" s="3">
        <v>10060000</v>
      </c>
      <c r="D14" s="3">
        <v>12200000</v>
      </c>
      <c r="E14" s="3">
        <v>9412000</v>
      </c>
      <c r="F14" s="3">
        <v>8433000</v>
      </c>
      <c r="G14" s="3">
        <v>4254000</v>
      </c>
      <c r="H14" s="3">
        <v>5651000</v>
      </c>
      <c r="I14" s="3">
        <v>3732000</v>
      </c>
      <c r="J14" s="3">
        <v>4483000</v>
      </c>
      <c r="K14" s="3">
        <v>4912000</v>
      </c>
      <c r="L14" s="3">
        <v>3409000</v>
      </c>
      <c r="M14" s="3">
        <v>20180</v>
      </c>
    </row>
    <row r="15" spans="1:13" x14ac:dyDescent="0.15">
      <c r="A15" t="s">
        <v>12</v>
      </c>
      <c r="B15" s="3">
        <v>44170</v>
      </c>
      <c r="C15" s="3">
        <v>9780000</v>
      </c>
      <c r="D15" s="3">
        <v>13560000</v>
      </c>
      <c r="E15" s="3">
        <v>10600000</v>
      </c>
      <c r="F15" s="3">
        <v>7443000</v>
      </c>
      <c r="G15" s="3">
        <v>6242000</v>
      </c>
      <c r="H15" s="3">
        <v>5008000</v>
      </c>
      <c r="I15" s="3">
        <v>5752000</v>
      </c>
      <c r="J15" s="3">
        <v>6043000</v>
      </c>
      <c r="K15" s="3">
        <v>5047000</v>
      </c>
      <c r="L15" s="3">
        <v>3719000</v>
      </c>
      <c r="M15" s="3">
        <v>21840</v>
      </c>
    </row>
    <row r="16" spans="1:13" x14ac:dyDescent="0.15">
      <c r="A16" t="s">
        <v>13</v>
      </c>
      <c r="B16" s="3">
        <v>22650</v>
      </c>
      <c r="C16" s="3">
        <v>3223000</v>
      </c>
      <c r="D16" s="3">
        <v>5275000</v>
      </c>
      <c r="E16" s="3">
        <v>6435000</v>
      </c>
      <c r="F16" s="3">
        <v>7623000</v>
      </c>
      <c r="G16" s="3">
        <v>6657000</v>
      </c>
      <c r="H16" s="3">
        <v>4506000</v>
      </c>
      <c r="I16" s="3">
        <v>5302000</v>
      </c>
      <c r="J16" s="3">
        <v>5812000</v>
      </c>
      <c r="K16" s="3">
        <v>6535000</v>
      </c>
      <c r="L16" s="3">
        <v>3831000</v>
      </c>
      <c r="M16" s="3">
        <v>21200</v>
      </c>
    </row>
    <row r="17" spans="1:13" x14ac:dyDescent="0.15">
      <c r="A17" t="s">
        <v>14</v>
      </c>
      <c r="B17" s="3">
        <v>11500</v>
      </c>
      <c r="C17" s="3">
        <v>2694000</v>
      </c>
      <c r="D17" s="3">
        <v>5573000</v>
      </c>
      <c r="E17" s="3">
        <v>6056000</v>
      </c>
      <c r="F17" s="3">
        <v>6891000</v>
      </c>
      <c r="G17" s="3">
        <v>7461000</v>
      </c>
      <c r="H17" s="3">
        <v>7380000</v>
      </c>
      <c r="I17" s="3">
        <v>6959000</v>
      </c>
      <c r="J17" s="3">
        <v>6594000</v>
      </c>
      <c r="K17" s="3">
        <v>6935000</v>
      </c>
      <c r="L17" s="3">
        <v>5053000</v>
      </c>
      <c r="M17" s="3">
        <v>28370</v>
      </c>
    </row>
    <row r="18" spans="1:13" x14ac:dyDescent="0.15">
      <c r="A18" t="s">
        <v>15</v>
      </c>
      <c r="B18" s="3">
        <v>2594</v>
      </c>
      <c r="C18" s="3">
        <v>15700</v>
      </c>
      <c r="D18" s="3">
        <v>30440</v>
      </c>
      <c r="E18" s="3">
        <v>31770</v>
      </c>
      <c r="F18" s="3">
        <v>36750</v>
      </c>
      <c r="G18" s="3">
        <v>36820</v>
      </c>
      <c r="H18" s="3">
        <v>36080</v>
      </c>
      <c r="I18" s="3">
        <v>37950</v>
      </c>
      <c r="J18" s="3">
        <v>35310</v>
      </c>
      <c r="K18" s="3">
        <v>41070</v>
      </c>
      <c r="L18" s="3">
        <v>44550</v>
      </c>
      <c r="M18" s="3">
        <v>10780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3914000</v>
      </c>
    </row>
    <row r="22" spans="1:13" x14ac:dyDescent="0.15">
      <c r="A22" t="s">
        <v>9</v>
      </c>
      <c r="C22">
        <f t="shared" ref="C22:K22" si="0">C12/$B$21</f>
        <v>0.24077669902912621</v>
      </c>
      <c r="D22">
        <f t="shared" si="0"/>
        <v>0.41415431783341849</v>
      </c>
      <c r="E22">
        <f t="shared" si="0"/>
        <v>0.73122125702606033</v>
      </c>
      <c r="F22">
        <f t="shared" si="0"/>
        <v>0.82958610117526832</v>
      </c>
      <c r="G22">
        <f t="shared" si="0"/>
        <v>0.73837506387327545</v>
      </c>
      <c r="H22">
        <f t="shared" si="0"/>
        <v>0.73863055697496172</v>
      </c>
      <c r="I22">
        <f t="shared" si="0"/>
        <v>0.7787429739397036</v>
      </c>
      <c r="J22">
        <f t="shared" si="0"/>
        <v>0.91568727644353598</v>
      </c>
      <c r="K22">
        <f t="shared" si="0"/>
        <v>0.92769545222279004</v>
      </c>
    </row>
    <row r="23" spans="1:13" x14ac:dyDescent="0.15">
      <c r="A23" t="s">
        <v>10</v>
      </c>
      <c r="B23" t="s">
        <v>98</v>
      </c>
      <c r="C23">
        <f t="shared" ref="C23:K23" si="1">C13/$B$21</f>
        <v>0.270056208482371</v>
      </c>
      <c r="D23">
        <f t="shared" si="1"/>
        <v>0.56617271333673991</v>
      </c>
      <c r="E23">
        <f t="shared" si="1"/>
        <v>0.79867143587123146</v>
      </c>
      <c r="F23">
        <f t="shared" si="1"/>
        <v>0.94864588656106286</v>
      </c>
      <c r="G23">
        <f t="shared" si="1"/>
        <v>1.022227899846704</v>
      </c>
      <c r="H23">
        <f t="shared" si="1"/>
        <v>1.0020439448134901</v>
      </c>
      <c r="I23">
        <f t="shared" si="1"/>
        <v>0.91594276954522225</v>
      </c>
      <c r="J23">
        <f t="shared" si="1"/>
        <v>0.88758303525804805</v>
      </c>
      <c r="K23">
        <f t="shared" si="1"/>
        <v>1.1870209504343383</v>
      </c>
    </row>
    <row r="24" spans="1:13" x14ac:dyDescent="0.15">
      <c r="A24" t="s">
        <v>11</v>
      </c>
      <c r="C24">
        <f t="shared" ref="C24:K24" si="2">C14/$B$21</f>
        <v>2.5702606029637201</v>
      </c>
      <c r="D24">
        <f t="shared" si="2"/>
        <v>3.1170158405723045</v>
      </c>
      <c r="E24">
        <f t="shared" si="2"/>
        <v>2.4047010730710272</v>
      </c>
      <c r="F24">
        <f t="shared" si="2"/>
        <v>2.1545733265201839</v>
      </c>
      <c r="G24">
        <f t="shared" si="2"/>
        <v>1.0868676545733265</v>
      </c>
      <c r="H24">
        <f t="shared" si="2"/>
        <v>1.4437915176290239</v>
      </c>
      <c r="I24">
        <f t="shared" si="2"/>
        <v>0.95350025549310169</v>
      </c>
      <c r="J24">
        <f t="shared" si="2"/>
        <v>1.1453755748594787</v>
      </c>
      <c r="K24">
        <f t="shared" si="2"/>
        <v>1.254982115482882</v>
      </c>
    </row>
    <row r="25" spans="1:13" x14ac:dyDescent="0.15">
      <c r="A25" t="s">
        <v>12</v>
      </c>
      <c r="B25" t="s">
        <v>97</v>
      </c>
      <c r="C25">
        <f t="shared" ref="C25:K25" si="3">C15/$B$21</f>
        <v>2.4987225344915687</v>
      </c>
      <c r="D25">
        <f t="shared" si="3"/>
        <v>3.4644864588656108</v>
      </c>
      <c r="E25">
        <f t="shared" si="3"/>
        <v>2.7082268778742975</v>
      </c>
      <c r="F25">
        <f t="shared" si="3"/>
        <v>1.901635155850792</v>
      </c>
      <c r="G25">
        <f t="shared" si="3"/>
        <v>1.5947879407256005</v>
      </c>
      <c r="H25">
        <f t="shared" si="3"/>
        <v>1.2795094532447624</v>
      </c>
      <c r="I25">
        <f t="shared" si="3"/>
        <v>1.4695963208993357</v>
      </c>
      <c r="J25">
        <f t="shared" si="3"/>
        <v>1.5439448134900358</v>
      </c>
      <c r="K25">
        <f t="shared" si="3"/>
        <v>1.2894736842105263</v>
      </c>
    </row>
    <row r="26" spans="1:13" x14ac:dyDescent="0.15">
      <c r="A26" t="s">
        <v>13</v>
      </c>
      <c r="C26">
        <f t="shared" ref="C26:K26" si="4">C16/$B$21</f>
        <v>0.82345426673479816</v>
      </c>
      <c r="D26">
        <f t="shared" si="4"/>
        <v>1.3477261113949923</v>
      </c>
      <c r="E26">
        <f t="shared" si="4"/>
        <v>1.6440981093510476</v>
      </c>
      <c r="F26">
        <f t="shared" si="4"/>
        <v>1.9476239141543179</v>
      </c>
      <c r="G26">
        <f t="shared" si="4"/>
        <v>1.700817577925396</v>
      </c>
      <c r="H26">
        <f t="shared" si="4"/>
        <v>1.1512519161982626</v>
      </c>
      <c r="I26">
        <f t="shared" si="4"/>
        <v>1.3546244251405213</v>
      </c>
      <c r="J26">
        <f t="shared" si="4"/>
        <v>1.484925907000511</v>
      </c>
      <c r="K26">
        <f t="shared" si="4"/>
        <v>1.6696474195196729</v>
      </c>
    </row>
    <row r="27" spans="1:13" x14ac:dyDescent="0.15">
      <c r="A27" t="s">
        <v>14</v>
      </c>
      <c r="B27" t="s">
        <v>96</v>
      </c>
      <c r="C27">
        <f t="shared" ref="C27:K27" si="5">C17/$B$21</f>
        <v>0.68829841594276953</v>
      </c>
      <c r="D27">
        <f t="shared" si="5"/>
        <v>1.4238630556974963</v>
      </c>
      <c r="E27">
        <f t="shared" si="5"/>
        <v>1.547266223811957</v>
      </c>
      <c r="F27">
        <f t="shared" si="5"/>
        <v>1.7606029637199796</v>
      </c>
      <c r="G27">
        <f t="shared" si="5"/>
        <v>1.9062340316811446</v>
      </c>
      <c r="H27">
        <f t="shared" si="5"/>
        <v>1.8855390904445579</v>
      </c>
      <c r="I27">
        <f t="shared" si="5"/>
        <v>1.7779764946346448</v>
      </c>
      <c r="J27">
        <f t="shared" si="5"/>
        <v>1.6847215125191619</v>
      </c>
      <c r="K27">
        <f t="shared" si="5"/>
        <v>1.7718446601941749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3">
        <v>1462</v>
      </c>
      <c r="C36" s="3">
        <v>5865</v>
      </c>
      <c r="D36" s="3">
        <v>14160</v>
      </c>
      <c r="E36" s="3">
        <v>18930</v>
      </c>
      <c r="F36" s="3">
        <v>23300</v>
      </c>
      <c r="G36" s="3">
        <v>24940</v>
      </c>
      <c r="H36" s="3">
        <v>26330</v>
      </c>
      <c r="I36" s="3">
        <v>24860</v>
      </c>
      <c r="J36" s="3">
        <v>27320</v>
      </c>
      <c r="K36" s="3">
        <v>23660</v>
      </c>
      <c r="L36" s="3">
        <v>21290</v>
      </c>
      <c r="M36" s="3">
        <v>5332</v>
      </c>
    </row>
    <row r="37" spans="1:13" x14ac:dyDescent="0.15">
      <c r="A37" t="s">
        <v>9</v>
      </c>
      <c r="B37" s="3">
        <v>3974</v>
      </c>
      <c r="C37" s="3">
        <v>651900</v>
      </c>
      <c r="D37" s="3">
        <v>2555000</v>
      </c>
      <c r="E37" s="3">
        <v>3380000</v>
      </c>
      <c r="F37" s="3">
        <v>4033000</v>
      </c>
      <c r="G37" s="3">
        <v>4136000</v>
      </c>
      <c r="H37" s="3">
        <v>4456000</v>
      </c>
      <c r="I37" s="3">
        <v>3956000</v>
      </c>
      <c r="J37" s="3">
        <v>4743000</v>
      </c>
      <c r="K37" s="3">
        <v>3798000</v>
      </c>
      <c r="L37" s="3">
        <v>3813000</v>
      </c>
      <c r="M37" s="3">
        <v>19990</v>
      </c>
    </row>
    <row r="38" spans="1:13" x14ac:dyDescent="0.15">
      <c r="A38" t="s">
        <v>10</v>
      </c>
      <c r="B38" s="3">
        <v>3706</v>
      </c>
      <c r="C38" s="3">
        <v>564400</v>
      </c>
      <c r="D38" s="3">
        <v>2567000</v>
      </c>
      <c r="E38" s="3">
        <v>3572000</v>
      </c>
      <c r="F38" s="3">
        <v>4147000</v>
      </c>
      <c r="G38" s="3">
        <v>4432000</v>
      </c>
      <c r="H38" s="3">
        <v>3672000</v>
      </c>
      <c r="I38" s="3">
        <v>5651000</v>
      </c>
      <c r="J38" s="3">
        <v>5733000</v>
      </c>
      <c r="K38" s="3">
        <v>4804000</v>
      </c>
      <c r="L38" s="3">
        <v>4857000</v>
      </c>
      <c r="M38" s="3">
        <v>26650</v>
      </c>
    </row>
    <row r="39" spans="1:13" x14ac:dyDescent="0.15">
      <c r="A39" t="s">
        <v>11</v>
      </c>
      <c r="B39" s="3">
        <v>1515</v>
      </c>
      <c r="C39" s="3">
        <v>5568</v>
      </c>
      <c r="D39" s="3">
        <v>17270</v>
      </c>
      <c r="E39" s="3">
        <v>154700</v>
      </c>
      <c r="F39" s="3">
        <v>1885000</v>
      </c>
      <c r="G39" s="3">
        <v>3339000</v>
      </c>
      <c r="H39" s="3">
        <v>3700000</v>
      </c>
      <c r="I39" s="3">
        <v>5867000</v>
      </c>
      <c r="J39" s="3">
        <v>5655000</v>
      </c>
      <c r="K39" s="3">
        <v>4877000</v>
      </c>
      <c r="L39" s="3">
        <v>5071000</v>
      </c>
      <c r="M39" s="3">
        <v>28350</v>
      </c>
    </row>
    <row r="40" spans="1:13" x14ac:dyDescent="0.15">
      <c r="A40" t="s">
        <v>12</v>
      </c>
      <c r="B40" s="3">
        <v>1619</v>
      </c>
      <c r="C40" s="3">
        <v>5952</v>
      </c>
      <c r="D40" s="3">
        <v>26610</v>
      </c>
      <c r="E40" s="3">
        <v>166200</v>
      </c>
      <c r="F40" s="3">
        <v>1996000</v>
      </c>
      <c r="G40" s="3">
        <v>4516000</v>
      </c>
      <c r="H40" s="3">
        <v>4812000</v>
      </c>
      <c r="I40" s="3">
        <v>6105000</v>
      </c>
      <c r="J40" s="3">
        <v>5930000</v>
      </c>
      <c r="K40" s="3">
        <v>6203000</v>
      </c>
      <c r="L40" s="3">
        <v>6431000</v>
      </c>
      <c r="M40" s="3">
        <v>32290</v>
      </c>
    </row>
    <row r="41" spans="1:13" x14ac:dyDescent="0.15">
      <c r="A41" t="s">
        <v>13</v>
      </c>
      <c r="B41" s="3">
        <v>3331</v>
      </c>
      <c r="C41" s="3">
        <v>492800</v>
      </c>
      <c r="D41" s="3">
        <v>4770000</v>
      </c>
      <c r="E41" s="3">
        <v>6003000</v>
      </c>
      <c r="F41" s="3">
        <v>6492000</v>
      </c>
      <c r="G41" s="3">
        <v>5796000</v>
      </c>
      <c r="H41" s="3">
        <v>5728000</v>
      </c>
      <c r="I41" s="3">
        <v>5963000</v>
      </c>
      <c r="J41" s="3">
        <v>7116000</v>
      </c>
      <c r="K41" s="3">
        <v>6321000</v>
      </c>
      <c r="L41" s="3">
        <v>4537000</v>
      </c>
      <c r="M41" s="3">
        <v>26190</v>
      </c>
    </row>
    <row r="42" spans="1:13" x14ac:dyDescent="0.15">
      <c r="A42" t="s">
        <v>14</v>
      </c>
      <c r="B42" s="3">
        <v>2799</v>
      </c>
      <c r="C42" s="3">
        <v>488700</v>
      </c>
      <c r="D42" s="3">
        <v>4132000</v>
      </c>
      <c r="E42" s="3">
        <v>5131000</v>
      </c>
      <c r="F42" s="3">
        <v>7621000</v>
      </c>
      <c r="G42" s="3">
        <v>6129000</v>
      </c>
      <c r="H42" s="3">
        <v>5278000</v>
      </c>
      <c r="I42" s="3">
        <v>6753000</v>
      </c>
      <c r="J42" s="3">
        <v>6445000</v>
      </c>
      <c r="K42" s="3">
        <v>7188000</v>
      </c>
      <c r="L42" s="3">
        <v>5407000</v>
      </c>
      <c r="M42" s="3">
        <v>19060</v>
      </c>
    </row>
    <row r="43" spans="1:13" x14ac:dyDescent="0.15">
      <c r="A43" t="s">
        <v>15</v>
      </c>
      <c r="B43" s="3">
        <v>1004</v>
      </c>
      <c r="C43" s="3">
        <v>4808</v>
      </c>
      <c r="D43" s="3">
        <v>21770</v>
      </c>
      <c r="E43" s="3">
        <v>27880</v>
      </c>
      <c r="F43" s="3">
        <v>38780</v>
      </c>
      <c r="G43" s="3">
        <v>32930</v>
      </c>
      <c r="H43" s="3">
        <v>30370</v>
      </c>
      <c r="I43" s="3">
        <v>39360</v>
      </c>
      <c r="J43" s="3">
        <v>36760</v>
      </c>
      <c r="K43" s="3">
        <v>34180</v>
      </c>
      <c r="L43" s="3">
        <v>27980</v>
      </c>
      <c r="M43" s="3">
        <v>3447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5019333.333333333</v>
      </c>
    </row>
    <row r="47" spans="1:13" x14ac:dyDescent="0.15">
      <c r="A47" t="s">
        <v>9</v>
      </c>
      <c r="C47">
        <f t="shared" ref="C47:K47" si="6">C37/$B$46</f>
        <v>0.12987780581750566</v>
      </c>
      <c r="D47">
        <f t="shared" si="6"/>
        <v>0.50903174392349582</v>
      </c>
      <c r="E47">
        <f t="shared" si="6"/>
        <v>0.67339620135476164</v>
      </c>
      <c r="F47">
        <f t="shared" si="6"/>
        <v>0.80349315978217561</v>
      </c>
      <c r="G47">
        <f t="shared" si="6"/>
        <v>0.82401381325541245</v>
      </c>
      <c r="H47">
        <f t="shared" si="6"/>
        <v>0.88776729977420643</v>
      </c>
      <c r="I47">
        <f t="shared" si="6"/>
        <v>0.78815247708859082</v>
      </c>
      <c r="J47">
        <f t="shared" si="6"/>
        <v>0.9449462079957498</v>
      </c>
      <c r="K47">
        <f t="shared" si="6"/>
        <v>0.75667419311993633</v>
      </c>
    </row>
    <row r="48" spans="1:13" x14ac:dyDescent="0.15">
      <c r="A48" t="s">
        <v>10</v>
      </c>
      <c r="B48" t="s">
        <v>98</v>
      </c>
      <c r="C48">
        <f t="shared" ref="C48:K48" si="7">C38/$B$46</f>
        <v>0.11244521184752292</v>
      </c>
      <c r="D48">
        <f t="shared" si="7"/>
        <v>0.51142249966795061</v>
      </c>
      <c r="E48">
        <f t="shared" si="7"/>
        <v>0.71164829326603807</v>
      </c>
      <c r="F48">
        <f t="shared" si="7"/>
        <v>0.82620533935449603</v>
      </c>
      <c r="G48">
        <f t="shared" si="7"/>
        <v>0.88298578828529695</v>
      </c>
      <c r="H48">
        <f t="shared" si="7"/>
        <v>0.73157125780316112</v>
      </c>
      <c r="I48">
        <f t="shared" si="7"/>
        <v>1.1258467259928278</v>
      </c>
      <c r="J48">
        <f t="shared" si="7"/>
        <v>1.1421835569132688</v>
      </c>
      <c r="K48">
        <f t="shared" si="7"/>
        <v>0.9570992163633949</v>
      </c>
    </row>
    <row r="49" spans="1:11" x14ac:dyDescent="0.15">
      <c r="A49" t="s">
        <v>11</v>
      </c>
      <c r="C49">
        <f t="shared" ref="C49:K49" si="8">C39/$B$46</f>
        <v>1.1093106654270156E-3</v>
      </c>
      <c r="D49">
        <f t="shared" si="8"/>
        <v>3.4406959755611637E-3</v>
      </c>
      <c r="E49">
        <f t="shared" si="8"/>
        <v>3.0820826138929475E-2</v>
      </c>
      <c r="F49">
        <f t="shared" si="8"/>
        <v>0.37554788152477092</v>
      </c>
      <c r="G49">
        <f t="shared" si="8"/>
        <v>0.66522778589454112</v>
      </c>
      <c r="H49">
        <f t="shared" si="8"/>
        <v>0.73714968787355561</v>
      </c>
      <c r="I49">
        <f t="shared" si="8"/>
        <v>1.1688803293930137</v>
      </c>
      <c r="J49">
        <f t="shared" si="8"/>
        <v>1.1266436445743127</v>
      </c>
      <c r="K49">
        <f t="shared" si="8"/>
        <v>0.9716429804754948</v>
      </c>
    </row>
    <row r="50" spans="1:11" x14ac:dyDescent="0.15">
      <c r="A50" t="s">
        <v>12</v>
      </c>
      <c r="B50" t="s">
        <v>97</v>
      </c>
      <c r="C50">
        <f t="shared" ref="C50:K50" si="9">C40/$B$46</f>
        <v>1.1858148492495683E-3</v>
      </c>
      <c r="D50">
        <f t="shared" si="9"/>
        <v>5.3015008633284632E-3</v>
      </c>
      <c r="E50">
        <f t="shared" si="9"/>
        <v>3.3111967060698633E-2</v>
      </c>
      <c r="F50">
        <f t="shared" si="9"/>
        <v>0.39766237216097755</v>
      </c>
      <c r="G50">
        <f t="shared" si="9"/>
        <v>0.89972107849648031</v>
      </c>
      <c r="H50">
        <f t="shared" si="9"/>
        <v>0.9586930535263648</v>
      </c>
      <c r="I50">
        <f t="shared" si="9"/>
        <v>1.2162969849913667</v>
      </c>
      <c r="J50">
        <f t="shared" si="9"/>
        <v>1.1814317970514012</v>
      </c>
      <c r="K50">
        <f t="shared" si="9"/>
        <v>1.2358214902377473</v>
      </c>
    </row>
    <row r="51" spans="1:11" x14ac:dyDescent="0.15">
      <c r="A51" t="s">
        <v>13</v>
      </c>
      <c r="C51">
        <f t="shared" ref="C51:K51" si="10">C41/$B$46</f>
        <v>9.8180369238942758E-2</v>
      </c>
      <c r="D51">
        <f t="shared" si="10"/>
        <v>0.95032540842077307</v>
      </c>
      <c r="E51">
        <f t="shared" si="10"/>
        <v>1.1959755611635012</v>
      </c>
      <c r="F51">
        <f t="shared" si="10"/>
        <v>1.2933988577500333</v>
      </c>
      <c r="G51">
        <f t="shared" si="10"/>
        <v>1.1547350245716563</v>
      </c>
      <c r="H51">
        <f t="shared" si="10"/>
        <v>1.1411874086864127</v>
      </c>
      <c r="I51">
        <f t="shared" si="10"/>
        <v>1.1880063753486521</v>
      </c>
      <c r="J51">
        <f t="shared" si="10"/>
        <v>1.4177181564616816</v>
      </c>
      <c r="K51">
        <f t="shared" si="10"/>
        <v>1.2593305883915527</v>
      </c>
    </row>
    <row r="52" spans="1:11" x14ac:dyDescent="0.15">
      <c r="A52" t="s">
        <v>14</v>
      </c>
      <c r="B52" t="s">
        <v>96</v>
      </c>
      <c r="C52">
        <f t="shared" ref="C52:K52" si="11">C42/$B$46</f>
        <v>9.7363527692920712E-2</v>
      </c>
      <c r="D52">
        <f t="shared" si="11"/>
        <v>0.82321689467392756</v>
      </c>
      <c r="E52">
        <f t="shared" si="11"/>
        <v>1.0222473103997876</v>
      </c>
      <c r="F52">
        <f t="shared" si="11"/>
        <v>1.5183291273741533</v>
      </c>
      <c r="G52">
        <f t="shared" si="11"/>
        <v>1.2210784964802763</v>
      </c>
      <c r="H52">
        <f t="shared" si="11"/>
        <v>1.0515340682693586</v>
      </c>
      <c r="I52">
        <f t="shared" si="11"/>
        <v>1.3453977951919247</v>
      </c>
      <c r="J52">
        <f t="shared" si="11"/>
        <v>1.2840350644175855</v>
      </c>
      <c r="K52">
        <f t="shared" si="11"/>
        <v>1.4320626909284102</v>
      </c>
    </row>
    <row r="53" spans="1:11" x14ac:dyDescent="0.15">
      <c r="A53" t="s">
        <v>15</v>
      </c>
    </row>
    <row r="55" spans="1:11" x14ac:dyDescent="0.15">
      <c r="A55" t="s">
        <v>18</v>
      </c>
    </row>
  </sheetData>
  <conditionalFormatting sqref="C22:K27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47:K52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>
      <selection activeCellId="1" sqref="C26:C27 A1"/>
    </sheetView>
  </sheetViews>
  <sheetFormatPr baseColWidth="10" defaultColWidth="9.1640625" defaultRowHeight="13" x14ac:dyDescent="0.15"/>
  <sheetData>
    <row r="1" spans="1:5" x14ac:dyDescent="0.15">
      <c r="A1" t="s">
        <v>19</v>
      </c>
    </row>
    <row r="3" spans="1:5" x14ac:dyDescent="0.15">
      <c r="B3" t="s">
        <v>20</v>
      </c>
      <c r="E3" t="s">
        <v>21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>
      <selection activeCellId="1" sqref="C26:C27 A1"/>
    </sheetView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22</v>
      </c>
    </row>
    <row r="3" spans="1:5" x14ac:dyDescent="0.15">
      <c r="B3" t="s">
        <v>23</v>
      </c>
      <c r="E3" t="s">
        <v>1</v>
      </c>
    </row>
    <row r="4" spans="1:5" x14ac:dyDescent="0.15">
      <c r="B4" t="s">
        <v>24</v>
      </c>
    </row>
    <row r="5" spans="1:5" x14ac:dyDescent="0.15">
      <c r="B5" t="s">
        <v>25</v>
      </c>
      <c r="E5" t="s">
        <v>26</v>
      </c>
    </row>
    <row r="6" spans="1:5" x14ac:dyDescent="0.15">
      <c r="B6" t="s">
        <v>27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>
      <selection activeCellId="1" sqref="C26:C27 A1"/>
    </sheetView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28</v>
      </c>
    </row>
    <row r="3" spans="1:5" x14ac:dyDescent="0.15">
      <c r="B3" t="s">
        <v>29</v>
      </c>
      <c r="E3" t="s">
        <v>30</v>
      </c>
    </row>
    <row r="4" spans="1:5" x14ac:dyDescent="0.15">
      <c r="B4" t="s">
        <v>31</v>
      </c>
      <c r="E4" t="s">
        <v>32</v>
      </c>
    </row>
    <row r="5" spans="1:5" x14ac:dyDescent="0.15">
      <c r="B5" t="s">
        <v>33</v>
      </c>
      <c r="E5" t="s">
        <v>34</v>
      </c>
    </row>
    <row r="6" spans="1:5" x14ac:dyDescent="0.15">
      <c r="B6" t="s">
        <v>35</v>
      </c>
      <c r="E6" t="s">
        <v>36</v>
      </c>
    </row>
    <row r="8" spans="1:5" x14ac:dyDescent="0.15">
      <c r="B8" t="s">
        <v>37</v>
      </c>
    </row>
    <row r="10" spans="1:5" x14ac:dyDescent="0.15">
      <c r="C10" t="s">
        <v>38</v>
      </c>
      <c r="E10" t="s">
        <v>39</v>
      </c>
    </row>
    <row r="11" spans="1:5" x14ac:dyDescent="0.15">
      <c r="C11" t="s">
        <v>40</v>
      </c>
      <c r="E11" t="s">
        <v>41</v>
      </c>
    </row>
    <row r="12" spans="1:5" x14ac:dyDescent="0.15">
      <c r="C12" t="s">
        <v>42</v>
      </c>
      <c r="E12" t="s">
        <v>43</v>
      </c>
    </row>
    <row r="13" spans="1:5" x14ac:dyDescent="0.15">
      <c r="C13" t="s">
        <v>44</v>
      </c>
      <c r="E13" t="s">
        <v>45</v>
      </c>
    </row>
    <row r="15" spans="1:5" x14ac:dyDescent="0.15">
      <c r="C15" t="s">
        <v>46</v>
      </c>
      <c r="E15" t="s">
        <v>34</v>
      </c>
    </row>
    <row r="16" spans="1:5" x14ac:dyDescent="0.15">
      <c r="C16" t="s">
        <v>47</v>
      </c>
      <c r="E16" t="s">
        <v>48</v>
      </c>
    </row>
    <row r="17" spans="3:5" x14ac:dyDescent="0.15">
      <c r="C17" t="s">
        <v>49</v>
      </c>
      <c r="E17" t="s">
        <v>34</v>
      </c>
    </row>
    <row r="18" spans="3:5" x14ac:dyDescent="0.15">
      <c r="C18" t="s">
        <v>50</v>
      </c>
      <c r="E18" t="s">
        <v>34</v>
      </c>
    </row>
    <row r="19" spans="3:5" x14ac:dyDescent="0.15">
      <c r="C19" t="s">
        <v>51</v>
      </c>
      <c r="E19" t="s">
        <v>48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Id="1" sqref="C26:C27 A1"/>
    </sheetView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52</v>
      </c>
    </row>
    <row r="3" spans="1:5" x14ac:dyDescent="0.15">
      <c r="B3" t="s">
        <v>53</v>
      </c>
      <c r="E3" t="s">
        <v>54</v>
      </c>
    </row>
    <row r="4" spans="1:5" x14ac:dyDescent="0.15">
      <c r="B4" t="s">
        <v>55</v>
      </c>
      <c r="E4" t="s">
        <v>34</v>
      </c>
    </row>
    <row r="5" spans="1:5" x14ac:dyDescent="0.15">
      <c r="B5" t="s">
        <v>56</v>
      </c>
      <c r="E5" t="s">
        <v>48</v>
      </c>
    </row>
    <row r="7" spans="1:5" x14ac:dyDescent="0.15">
      <c r="A7" t="s">
        <v>4</v>
      </c>
    </row>
    <row r="9" spans="1:5" x14ac:dyDescent="0.15">
      <c r="B9" t="s">
        <v>57</v>
      </c>
      <c r="E9" t="s">
        <v>58</v>
      </c>
    </row>
    <row r="10" spans="1:5" x14ac:dyDescent="0.15">
      <c r="B10" t="s">
        <v>59</v>
      </c>
      <c r="E10" t="s">
        <v>48</v>
      </c>
    </row>
    <row r="11" spans="1:5" x14ac:dyDescent="0.15">
      <c r="B11" t="s">
        <v>60</v>
      </c>
      <c r="E11" t="s">
        <v>61</v>
      </c>
    </row>
    <row r="12" spans="1:5" x14ac:dyDescent="0.15">
      <c r="B12" t="s">
        <v>62</v>
      </c>
      <c r="E12" t="s">
        <v>63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zoomScaleNormal="100" workbookViewId="0">
      <selection activeCellId="1" sqref="C26:C27 A1"/>
    </sheetView>
  </sheetViews>
  <sheetFormatPr baseColWidth="10" defaultColWidth="9.1640625" defaultRowHeight="13" x14ac:dyDescent="0.15"/>
  <cols>
    <col min="1" max="1" width="8.6640625" customWidth="1"/>
    <col min="2" max="2" width="21.33203125" customWidth="1"/>
    <col min="3" max="3" width="34.1640625" customWidth="1"/>
    <col min="4" max="4" width="29.5" customWidth="1"/>
  </cols>
  <sheetData>
    <row r="1" spans="1:5" x14ac:dyDescent="0.15">
      <c r="A1" t="s">
        <v>64</v>
      </c>
    </row>
    <row r="3" spans="1:5" x14ac:dyDescent="0.15">
      <c r="B3" s="4" t="s">
        <v>65</v>
      </c>
      <c r="C3" s="4" t="s">
        <v>66</v>
      </c>
      <c r="D3" s="4" t="s">
        <v>67</v>
      </c>
      <c r="E3" s="4"/>
    </row>
    <row r="4" spans="1:5" x14ac:dyDescent="0.15">
      <c r="B4" t="s">
        <v>2</v>
      </c>
      <c r="C4" t="s">
        <v>68</v>
      </c>
    </row>
    <row r="5" spans="1:5" x14ac:dyDescent="0.15">
      <c r="B5" t="s">
        <v>69</v>
      </c>
      <c r="C5" t="s">
        <v>70</v>
      </c>
      <c r="D5" t="s">
        <v>71</v>
      </c>
    </row>
    <row r="6" spans="1:5" x14ac:dyDescent="0.15">
      <c r="B6" t="s">
        <v>72</v>
      </c>
      <c r="C6" t="s">
        <v>73</v>
      </c>
      <c r="D6" t="s">
        <v>74</v>
      </c>
    </row>
    <row r="7" spans="1:5" x14ac:dyDescent="0.15">
      <c r="B7" t="s">
        <v>75</v>
      </c>
      <c r="C7" t="s">
        <v>70</v>
      </c>
      <c r="D7" t="s">
        <v>71</v>
      </c>
    </row>
    <row r="8" spans="1:5" x14ac:dyDescent="0.15">
      <c r="B8" t="s">
        <v>76</v>
      </c>
      <c r="C8" t="s">
        <v>77</v>
      </c>
    </row>
    <row r="9" spans="1:5" x14ac:dyDescent="0.15">
      <c r="B9" t="s">
        <v>78</v>
      </c>
      <c r="C9" t="s">
        <v>79</v>
      </c>
      <c r="D9" t="s">
        <v>80</v>
      </c>
    </row>
    <row r="10" spans="1:5" x14ac:dyDescent="0.15">
      <c r="B10" t="s">
        <v>81</v>
      </c>
      <c r="C10" t="s">
        <v>70</v>
      </c>
      <c r="D10" t="s">
        <v>82</v>
      </c>
    </row>
    <row r="11" spans="1:5" x14ac:dyDescent="0.15">
      <c r="B11" t="s">
        <v>83</v>
      </c>
      <c r="C11" t="s">
        <v>70</v>
      </c>
      <c r="D11" t="s">
        <v>82</v>
      </c>
    </row>
    <row r="12" spans="1:5" x14ac:dyDescent="0.15">
      <c r="B12" t="s">
        <v>84</v>
      </c>
      <c r="C12" t="s">
        <v>85</v>
      </c>
    </row>
    <row r="13" spans="1:5" x14ac:dyDescent="0.15">
      <c r="B13" t="s">
        <v>86</v>
      </c>
      <c r="C13" t="s">
        <v>73</v>
      </c>
      <c r="D13" t="s">
        <v>87</v>
      </c>
    </row>
    <row r="14" spans="1:5" x14ac:dyDescent="0.15">
      <c r="B14" t="s">
        <v>88</v>
      </c>
      <c r="C14" t="s">
        <v>77</v>
      </c>
    </row>
    <row r="15" spans="1:5" x14ac:dyDescent="0.15">
      <c r="B15" t="s">
        <v>89</v>
      </c>
      <c r="C15" t="s">
        <v>70</v>
      </c>
      <c r="D15" t="s">
        <v>71</v>
      </c>
    </row>
    <row r="16" spans="1:5" x14ac:dyDescent="0.15">
      <c r="B16" t="s">
        <v>90</v>
      </c>
      <c r="C16" t="s">
        <v>70</v>
      </c>
      <c r="D16" t="s">
        <v>82</v>
      </c>
    </row>
    <row r="17" spans="1:4" x14ac:dyDescent="0.15">
      <c r="B17" t="s">
        <v>91</v>
      </c>
      <c r="C17" t="s">
        <v>85</v>
      </c>
    </row>
    <row r="18" spans="1:4" x14ac:dyDescent="0.15">
      <c r="B18" t="s">
        <v>91</v>
      </c>
      <c r="C18" t="s">
        <v>70</v>
      </c>
      <c r="D18" t="s">
        <v>82</v>
      </c>
    </row>
    <row r="19" spans="1:4" x14ac:dyDescent="0.15">
      <c r="B19" t="s">
        <v>91</v>
      </c>
      <c r="C19" t="s">
        <v>70</v>
      </c>
      <c r="D19" t="s">
        <v>82</v>
      </c>
    </row>
    <row r="20" spans="1:4" x14ac:dyDescent="0.15">
      <c r="B20" t="s">
        <v>92</v>
      </c>
      <c r="C20" t="s">
        <v>93</v>
      </c>
    </row>
    <row r="21" spans="1:4" x14ac:dyDescent="0.15">
      <c r="A21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zoomScaleNormal="100" workbookViewId="0">
      <selection activeCellId="1" sqref="C26:C27 A1"/>
    </sheetView>
  </sheetViews>
  <sheetFormatPr baseColWidth="10" defaultColWidth="9.1640625" defaultRowHeight="13" x14ac:dyDescent="0.15"/>
  <sheetData>
    <row r="1" spans="1:13" x14ac:dyDescent="0.15">
      <c r="A1" t="s">
        <v>29</v>
      </c>
      <c r="B1" t="s">
        <v>6</v>
      </c>
    </row>
    <row r="2" spans="1:13" x14ac:dyDescent="0.15">
      <c r="A2" t="s">
        <v>94</v>
      </c>
      <c r="B2" t="s">
        <v>95</v>
      </c>
    </row>
    <row r="4" spans="1:13" x14ac:dyDescent="0.15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</row>
    <row r="5" spans="1:13" x14ac:dyDescent="0.15">
      <c r="A5" s="2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 t="s">
        <v>15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1" spans="1:13" x14ac:dyDescent="0.15">
      <c r="A31" t="s">
        <v>29</v>
      </c>
      <c r="B31" t="s">
        <v>17</v>
      </c>
    </row>
    <row r="32" spans="1:13" x14ac:dyDescent="0.15">
      <c r="A32" t="s">
        <v>94</v>
      </c>
      <c r="B32" t="s">
        <v>95</v>
      </c>
    </row>
    <row r="34" spans="1:13" x14ac:dyDescent="0.15"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3" spans="1:13" x14ac:dyDescent="0.15">
      <c r="A63" t="s">
        <v>3</v>
      </c>
    </row>
  </sheetData>
  <mergeCells count="208"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Simonich, Cassandra A</cp:lastModifiedBy>
  <cp:revision>1</cp:revision>
  <dcterms:created xsi:type="dcterms:W3CDTF">2025-01-16T23:18:49Z</dcterms:created>
  <dcterms:modified xsi:type="dcterms:W3CDTF">2025-01-17T22:39:11Z</dcterms:modified>
  <dc:language>en-US</dc:language>
</cp:coreProperties>
</file>