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bloom_j/lab_notebooks/csimonich/08-Plate reader/2024.10.11_RSVNeut_Sera_Evo1/"/>
    </mc:Choice>
  </mc:AlternateContent>
  <xr:revisionPtr revIDLastSave="0" documentId="13_ncr:1_{40C38678-6FC1-B744-8ECF-BBD11D0034B1}" xr6:coauthVersionLast="47" xr6:coauthVersionMax="47" xr10:uidLastSave="{00000000-0000-0000-0000-000000000000}"/>
  <bookViews>
    <workbookView xWindow="-24640" yWindow="-540" windowWidth="24460" windowHeight="19900" tabRatio="500" xr2:uid="{00000000-000D-0000-FFFF-FFFF00000000}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2" i="1" l="1"/>
  <c r="B71" i="1"/>
  <c r="C77" i="1" s="1"/>
  <c r="G102" i="1"/>
  <c r="F102" i="1"/>
  <c r="I101" i="1"/>
  <c r="H101" i="1"/>
  <c r="K100" i="1"/>
  <c r="J100" i="1"/>
  <c r="C100" i="1"/>
  <c r="E99" i="1"/>
  <c r="D99" i="1"/>
  <c r="G98" i="1"/>
  <c r="F98" i="1"/>
  <c r="I97" i="1"/>
  <c r="H97" i="1"/>
  <c r="B96" i="1"/>
  <c r="K77" i="1"/>
  <c r="F76" i="1"/>
  <c r="E76" i="1"/>
  <c r="I75" i="1"/>
  <c r="H75" i="1"/>
  <c r="G75" i="1"/>
  <c r="K74" i="1"/>
  <c r="K73" i="1"/>
  <c r="D73" i="1"/>
  <c r="C73" i="1"/>
  <c r="G72" i="1"/>
  <c r="F72" i="1"/>
  <c r="E72" i="1"/>
  <c r="I52" i="1"/>
  <c r="B46" i="1"/>
  <c r="F52" i="1" s="1"/>
  <c r="G27" i="1"/>
  <c r="F27" i="1"/>
  <c r="E27" i="1"/>
  <c r="I26" i="1"/>
  <c r="H26" i="1"/>
  <c r="G26" i="1"/>
  <c r="K25" i="1"/>
  <c r="J25" i="1"/>
  <c r="I25" i="1"/>
  <c r="C25" i="1"/>
  <c r="K24" i="1"/>
  <c r="E24" i="1"/>
  <c r="D24" i="1"/>
  <c r="C24" i="1"/>
  <c r="G23" i="1"/>
  <c r="F23" i="1"/>
  <c r="E23" i="1"/>
  <c r="I22" i="1"/>
  <c r="H22" i="1"/>
  <c r="G22" i="1"/>
  <c r="B21" i="1"/>
  <c r="K27" i="1" s="1"/>
  <c r="E73" i="1" l="1"/>
  <c r="D77" i="1"/>
  <c r="I77" i="1"/>
  <c r="C74" i="1"/>
  <c r="E77" i="1"/>
  <c r="I74" i="1"/>
  <c r="G76" i="1"/>
  <c r="J74" i="1"/>
  <c r="J47" i="1"/>
  <c r="J48" i="1"/>
  <c r="C48" i="1"/>
  <c r="H72" i="1"/>
  <c r="F22" i="1"/>
  <c r="D23" i="1"/>
  <c r="J24" i="1"/>
  <c r="H25" i="1"/>
  <c r="F26" i="1"/>
  <c r="D27" i="1"/>
  <c r="I47" i="1"/>
  <c r="G48" i="1"/>
  <c r="E49" i="1"/>
  <c r="C50" i="1"/>
  <c r="K50" i="1"/>
  <c r="I51" i="1"/>
  <c r="G52" i="1"/>
  <c r="D72" i="1"/>
  <c r="J73" i="1"/>
  <c r="H74" i="1"/>
  <c r="F75" i="1"/>
  <c r="D76" i="1"/>
  <c r="J77" i="1"/>
  <c r="G97" i="1"/>
  <c r="E98" i="1"/>
  <c r="C99" i="1"/>
  <c r="K99" i="1"/>
  <c r="I100" i="1"/>
  <c r="G101" i="1"/>
  <c r="E102" i="1"/>
  <c r="D50" i="1"/>
  <c r="H52" i="1"/>
  <c r="C47" i="1"/>
  <c r="E50" i="1"/>
  <c r="H49" i="1"/>
  <c r="H98" i="1"/>
  <c r="D100" i="1"/>
  <c r="J101" i="1"/>
  <c r="D25" i="1"/>
  <c r="E47" i="1"/>
  <c r="I49" i="1"/>
  <c r="G50" i="1"/>
  <c r="C52" i="1"/>
  <c r="K52" i="1"/>
  <c r="F73" i="1"/>
  <c r="D74" i="1"/>
  <c r="J75" i="1"/>
  <c r="H76" i="1"/>
  <c r="F77" i="1"/>
  <c r="C97" i="1"/>
  <c r="K97" i="1"/>
  <c r="I98" i="1"/>
  <c r="G99" i="1"/>
  <c r="E100" i="1"/>
  <c r="C101" i="1"/>
  <c r="K101" i="1"/>
  <c r="I102" i="1"/>
  <c r="C22" i="1"/>
  <c r="K22" i="1"/>
  <c r="I23" i="1"/>
  <c r="G24" i="1"/>
  <c r="E25" i="1"/>
  <c r="C26" i="1"/>
  <c r="K26" i="1"/>
  <c r="I27" i="1"/>
  <c r="F47" i="1"/>
  <c r="D48" i="1"/>
  <c r="J49" i="1"/>
  <c r="H50" i="1"/>
  <c r="F51" i="1"/>
  <c r="D52" i="1"/>
  <c r="I72" i="1"/>
  <c r="G73" i="1"/>
  <c r="E74" i="1"/>
  <c r="C75" i="1"/>
  <c r="K75" i="1"/>
  <c r="I76" i="1"/>
  <c r="G77" i="1"/>
  <c r="D97" i="1"/>
  <c r="J98" i="1"/>
  <c r="H99" i="1"/>
  <c r="F100" i="1"/>
  <c r="D101" i="1"/>
  <c r="J102" i="1"/>
  <c r="H48" i="1"/>
  <c r="I48" i="1"/>
  <c r="K51" i="1"/>
  <c r="F50" i="1"/>
  <c r="D51" i="1"/>
  <c r="J52" i="1"/>
  <c r="J72" i="1"/>
  <c r="H73" i="1"/>
  <c r="F74" i="1"/>
  <c r="D75" i="1"/>
  <c r="J76" i="1"/>
  <c r="H77" i="1"/>
  <c r="E97" i="1"/>
  <c r="C98" i="1"/>
  <c r="K98" i="1"/>
  <c r="I99" i="1"/>
  <c r="G100" i="1"/>
  <c r="E101" i="1"/>
  <c r="C102" i="1"/>
  <c r="K102" i="1"/>
  <c r="F49" i="1"/>
  <c r="J51" i="1"/>
  <c r="K47" i="1"/>
  <c r="G49" i="1"/>
  <c r="C51" i="1"/>
  <c r="D47" i="1"/>
  <c r="J97" i="1"/>
  <c r="F99" i="1"/>
  <c r="H102" i="1"/>
  <c r="J22" i="1"/>
  <c r="H23" i="1"/>
  <c r="F24" i="1"/>
  <c r="J26" i="1"/>
  <c r="H27" i="1"/>
  <c r="K48" i="1"/>
  <c r="E51" i="1"/>
  <c r="D22" i="1"/>
  <c r="J23" i="1"/>
  <c r="H24" i="1"/>
  <c r="F25" i="1"/>
  <c r="D26" i="1"/>
  <c r="J27" i="1"/>
  <c r="G47" i="1"/>
  <c r="E48" i="1"/>
  <c r="C49" i="1"/>
  <c r="K49" i="1"/>
  <c r="I50" i="1"/>
  <c r="G51" i="1"/>
  <c r="E52" i="1"/>
  <c r="E22" i="1"/>
  <c r="C23" i="1"/>
  <c r="K23" i="1"/>
  <c r="I24" i="1"/>
  <c r="G25" i="1"/>
  <c r="E26" i="1"/>
  <c r="C27" i="1"/>
  <c r="H47" i="1"/>
  <c r="F48" i="1"/>
  <c r="D49" i="1"/>
  <c r="J50" i="1"/>
  <c r="H51" i="1"/>
  <c r="K72" i="1"/>
  <c r="I73" i="1"/>
  <c r="G74" i="1"/>
  <c r="E75" i="1"/>
  <c r="C76" i="1"/>
  <c r="K76" i="1"/>
  <c r="F97" i="1"/>
  <c r="D98" i="1"/>
  <c r="J99" i="1"/>
  <c r="H100" i="1"/>
  <c r="F101" i="1"/>
  <c r="D102" i="1"/>
</calcChain>
</file>

<file path=xl/sharedStrings.xml><?xml version="1.0" encoding="utf-8"?>
<sst xmlns="http://schemas.openxmlformats.org/spreadsheetml/2006/main" count="475" uniqueCount="116">
  <si>
    <t>Measurement results</t>
  </si>
  <si>
    <t>2024.10.11_RSVNeutSeraEvo1_V1P1-4.skax</t>
  </si>
  <si>
    <t>10/11/2024 4:40:03 PM</t>
  </si>
  <si>
    <t xml:space="preserve"> </t>
  </si>
  <si>
    <t>Luminescence 1</t>
  </si>
  <si>
    <t>Wavelength: 0 nm</t>
  </si>
  <si>
    <t>v1p1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</si>
  <si>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</si>
  <si>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</si>
  <si>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</si>
  <si>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</si>
  <si>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</si>
  <si>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</si>
  <si>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</si>
  <si>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</si>
  <si>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</si>
  <si>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</si>
  <si>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v1p2</t>
  </si>
  <si>
    <t>v1p3</t>
  </si>
  <si>
    <t>v1p4</t>
  </si>
  <si>
    <t>Autoloading range A1 - M103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</si>
  <si>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</si>
  <si>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</si>
  <si>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</si>
  <si>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</si>
  <si>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</si>
  <si>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</si>
  <si>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</si>
  <si>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</si>
  <si>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</si>
  <si>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</si>
  <si>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</si>
  <si>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</si>
  <si>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</si>
  <si>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</si>
  <si>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</si>
  <si>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</si>
  <si>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</si>
  <si>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</si>
  <si>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</si>
  <si>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</si>
  <si>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</si>
  <si>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</si>
  <si>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</si>
  <si>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</si>
  <si>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</si>
  <si>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</si>
  <si>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</si>
  <si>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</si>
  <si>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</si>
  <si>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</si>
  <si>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</si>
  <si>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</si>
  <si>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</si>
  <si>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</si>
  <si>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</si>
  <si>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</si>
  <si>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</si>
  <si>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</si>
  <si>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</si>
  <si>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</si>
  <si>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</si>
  <si>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</si>
  <si>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</si>
  <si>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</si>
  <si>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</si>
  <si>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</si>
  <si>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</si>
  <si>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</si>
  <si>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</si>
  <si>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2024.10.11_RSVNeutSeraEvo1_V1P1-4.skax started</t>
  </si>
  <si>
    <t>Temperature</t>
  </si>
  <si>
    <t>24.6°C</t>
  </si>
  <si>
    <t>10/11/2024 4:40:11 PM</t>
  </si>
  <si>
    <t>User action</t>
  </si>
  <si>
    <t>Please insert plate v1p1 (1/4)</t>
  </si>
  <si>
    <t>10/11/2024 4:40:28 PM</t>
  </si>
  <si>
    <t>Step Luminescence 1 started</t>
  </si>
  <si>
    <t>10/11/2024 4:40:35 PM</t>
  </si>
  <si>
    <t>Calibration</t>
  </si>
  <si>
    <t>Luminometric 1.13083 550784</t>
  </si>
  <si>
    <t>10/11/2024 4:40:54 PM</t>
  </si>
  <si>
    <t>10/11/2024 4:41:54 PM</t>
  </si>
  <si>
    <t>10/11/2024 4:42:36 PM</t>
  </si>
  <si>
    <t>Step Luminescence 1 ended</t>
  </si>
  <si>
    <t>10/11/2024 4:42:44 PM</t>
  </si>
  <si>
    <t>Please insert plate v1p2 (2/4)</t>
  </si>
  <si>
    <t>10/11/2024 4:42:54 PM</t>
  </si>
  <si>
    <t>24.7°C</t>
  </si>
  <si>
    <t>10/11/2024 4:43:23 PM</t>
  </si>
  <si>
    <t>10/11/2024 4:43:54 PM</t>
  </si>
  <si>
    <t>10/11/2024 4:44:54 PM</t>
  </si>
  <si>
    <t>10/11/2024 4:45:28 PM</t>
  </si>
  <si>
    <t>10/11/2024 4:45:37 PM</t>
  </si>
  <si>
    <t>Please insert plate v1p3 (3/4)</t>
  </si>
  <si>
    <t>10/11/2024 4:45:54 PM</t>
  </si>
  <si>
    <t>10/11/2024 4:46:04 PM</t>
  </si>
  <si>
    <t>10/11/2024 4:46:54 PM</t>
  </si>
  <si>
    <t>10/11/2024 4:47:54 PM</t>
  </si>
  <si>
    <t>10/11/2024 4:48:10 PM</t>
  </si>
  <si>
    <t>10/11/2024 4:48:18 PM</t>
  </si>
  <si>
    <t>Please insert plate v1p4 (4/4)</t>
  </si>
  <si>
    <t>10/11/2024 4:48:43 PM</t>
  </si>
  <si>
    <t>10/11/2024 4:48:51 PM</t>
  </si>
  <si>
    <t>Luminometric 1.13675 600340</t>
  </si>
  <si>
    <t>10/11/2024 4:48:54 PM</t>
  </si>
  <si>
    <t>10/11/2024 4:49:54 PM</t>
  </si>
  <si>
    <t>10/11/2024 4:50:51 PM</t>
  </si>
  <si>
    <t>10/11/2024 4:50:54 PM</t>
  </si>
  <si>
    <t>10/11/2024 4:51:02 PM</t>
  </si>
  <si>
    <t>Session 2024.10.11_RSVNeutSeraEvo1_V1P1-4.skax ended</t>
  </si>
  <si>
    <t>Plate template</t>
  </si>
  <si>
    <t>ANSI/SBS Standard, 96-well</t>
  </si>
  <si>
    <t>Blank1</t>
  </si>
  <si>
    <t>Group 1</t>
  </si>
  <si>
    <t>Not enough BrightGlo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</si>
</sst>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F4F5"/>
        <bgColor rgb="FFCC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F4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topLeftCell="B4" zoomScaleNormal="100" workbookViewId="0">
      <selection activeCell="N66" sqref="N66:O66"/>
    </sheetView>
  </sheetViews>
  <sheetFormatPr baseColWidth="10" defaultColWidth="9.1640625" defaultRowHeight="13" x14ac:dyDescent="0.15"/>
  <cols>
    <col min="1" max="1" width="22.5" customWidth="1"/>
    <col min="2" max="3" width="8" customWidth="1"/>
    <col min="4" max="6" width="8.5" customWidth="1"/>
    <col min="7" max="12" width="9.6640625" customWidth="1"/>
    <col min="13" max="13" width="8" customWidth="1"/>
  </cols>
  <sheetData>
    <row r="1" spans="1:13" x14ac:dyDescent="0.15">
      <c r="A1" t="s">
        <v>0</v>
      </c>
    </row>
    <row r="2" spans="1:13" x14ac:dyDescent="0.15">
      <c r="A2" t="s">
        <v>1</v>
      </c>
    </row>
    <row r="3" spans="1:13" x14ac:dyDescent="0.15">
      <c r="A3" t="s">
        <v>2</v>
      </c>
    </row>
    <row r="4" spans="1:13" x14ac:dyDescent="0.15">
      <c r="A4" t="s">
        <v>3</v>
      </c>
    </row>
    <row r="5" spans="1:13" x14ac:dyDescent="0.15">
      <c r="A5" t="s">
        <v>4</v>
      </c>
    </row>
    <row r="6" spans="1:13" x14ac:dyDescent="0.15">
      <c r="A6" t="s">
        <v>5</v>
      </c>
    </row>
    <row r="7" spans="1:13" x14ac:dyDescent="0.15">
      <c r="A7" t="s">
        <v>3</v>
      </c>
    </row>
    <row r="8" spans="1:13" x14ac:dyDescent="0.15">
      <c r="A8" t="s">
        <v>6</v>
      </c>
    </row>
    <row r="9" spans="1:13" x14ac:dyDescent="0.15">
      <c r="A9" t="s">
        <v>3</v>
      </c>
    </row>
    <row r="10" spans="1:13" x14ac:dyDescent="0.15">
      <c r="A10" t="s">
        <v>7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</row>
    <row r="11" spans="1:13" x14ac:dyDescent="0.15">
      <c r="A11" t="s">
        <v>8</v>
      </c>
      <c r="B11" s="3">
        <v>327.8</v>
      </c>
      <c r="C11" s="3">
        <v>230.7</v>
      </c>
      <c r="D11" s="3">
        <v>382.4</v>
      </c>
      <c r="E11" s="3">
        <v>702.5</v>
      </c>
      <c r="F11" s="2">
        <v>1147</v>
      </c>
      <c r="G11" s="2">
        <v>1410</v>
      </c>
      <c r="H11" s="2">
        <v>1291</v>
      </c>
      <c r="I11" s="2">
        <v>1348</v>
      </c>
      <c r="J11" s="2">
        <v>1296</v>
      </c>
      <c r="K11" s="2">
        <v>1527</v>
      </c>
      <c r="L11" s="2">
        <v>1303</v>
      </c>
      <c r="M11" s="3">
        <v>549.9</v>
      </c>
    </row>
    <row r="12" spans="1:13" x14ac:dyDescent="0.15">
      <c r="A12" t="s">
        <v>9</v>
      </c>
      <c r="B12" s="3">
        <v>229.6</v>
      </c>
      <c r="C12" s="2">
        <v>2880</v>
      </c>
      <c r="D12" s="2">
        <v>44520</v>
      </c>
      <c r="E12" s="2">
        <v>163400</v>
      </c>
      <c r="F12" s="2">
        <v>604100</v>
      </c>
      <c r="G12" s="2">
        <v>648800</v>
      </c>
      <c r="H12" s="2">
        <v>640200</v>
      </c>
      <c r="I12" s="2">
        <v>831000</v>
      </c>
      <c r="J12" s="2">
        <v>436100</v>
      </c>
      <c r="K12" s="2">
        <v>719600</v>
      </c>
      <c r="L12" s="2">
        <v>665200</v>
      </c>
      <c r="M12" s="2">
        <v>1244</v>
      </c>
    </row>
    <row r="13" spans="1:13" x14ac:dyDescent="0.15">
      <c r="A13" t="s">
        <v>10</v>
      </c>
      <c r="B13" s="3">
        <v>338.8</v>
      </c>
      <c r="C13" s="2">
        <v>14920</v>
      </c>
      <c r="D13" s="2">
        <v>21480</v>
      </c>
      <c r="E13" s="2">
        <v>186900</v>
      </c>
      <c r="F13" s="2">
        <v>460500</v>
      </c>
      <c r="G13" s="2">
        <v>658400</v>
      </c>
      <c r="H13" s="2">
        <v>467700</v>
      </c>
      <c r="I13" s="2">
        <v>960900</v>
      </c>
      <c r="J13" s="2">
        <v>437100</v>
      </c>
      <c r="K13" s="2">
        <v>494900</v>
      </c>
      <c r="L13" s="2">
        <v>889000</v>
      </c>
      <c r="M13" s="2">
        <v>1513</v>
      </c>
    </row>
    <row r="14" spans="1:13" x14ac:dyDescent="0.15">
      <c r="A14" t="s">
        <v>11</v>
      </c>
      <c r="B14" s="3">
        <v>306.89999999999998</v>
      </c>
      <c r="C14" s="2">
        <v>22850</v>
      </c>
      <c r="D14" s="2">
        <v>78930</v>
      </c>
      <c r="E14" s="2">
        <v>286800</v>
      </c>
      <c r="F14" s="2">
        <v>463400</v>
      </c>
      <c r="G14" s="2">
        <v>837500</v>
      </c>
      <c r="H14" s="2">
        <v>579600</v>
      </c>
      <c r="I14" s="2">
        <v>827100</v>
      </c>
      <c r="J14" s="2">
        <v>670300</v>
      </c>
      <c r="K14" s="2">
        <v>588000</v>
      </c>
      <c r="L14" s="2">
        <v>603500</v>
      </c>
      <c r="M14" s="2">
        <v>1278</v>
      </c>
    </row>
    <row r="15" spans="1:13" x14ac:dyDescent="0.15">
      <c r="A15" t="s">
        <v>12</v>
      </c>
      <c r="B15" s="3">
        <v>354.9</v>
      </c>
      <c r="C15" s="2">
        <v>4058</v>
      </c>
      <c r="D15" s="2">
        <v>135700</v>
      </c>
      <c r="E15" s="2">
        <v>275700</v>
      </c>
      <c r="F15" s="2">
        <v>482100</v>
      </c>
      <c r="G15" s="2">
        <v>798800</v>
      </c>
      <c r="H15" s="2">
        <v>1051000</v>
      </c>
      <c r="I15" s="2">
        <v>699800</v>
      </c>
      <c r="J15" s="2">
        <v>669500</v>
      </c>
      <c r="K15" s="2">
        <v>579000</v>
      </c>
      <c r="L15" s="2">
        <v>664300</v>
      </c>
      <c r="M15" s="2">
        <v>1312</v>
      </c>
    </row>
    <row r="16" spans="1:13" x14ac:dyDescent="0.15">
      <c r="A16" t="s">
        <v>13</v>
      </c>
      <c r="B16" s="3">
        <v>244.3</v>
      </c>
      <c r="C16" s="2">
        <v>2870</v>
      </c>
      <c r="D16" s="2">
        <v>9457</v>
      </c>
      <c r="E16" s="2">
        <v>29210</v>
      </c>
      <c r="F16" s="2">
        <v>315000</v>
      </c>
      <c r="G16" s="2">
        <v>371700</v>
      </c>
      <c r="H16" s="2">
        <v>590900</v>
      </c>
      <c r="I16" s="2">
        <v>797800</v>
      </c>
      <c r="J16" s="2">
        <v>622000</v>
      </c>
      <c r="K16" s="2">
        <v>520800</v>
      </c>
      <c r="L16" s="2">
        <v>621300</v>
      </c>
      <c r="M16" s="2">
        <v>1251</v>
      </c>
    </row>
    <row r="17" spans="1:22" x14ac:dyDescent="0.15">
      <c r="A17" t="s">
        <v>14</v>
      </c>
      <c r="B17" s="3">
        <v>227.8</v>
      </c>
      <c r="C17" s="2">
        <v>1705</v>
      </c>
      <c r="D17" s="2">
        <v>3135</v>
      </c>
      <c r="E17" s="2">
        <v>29350</v>
      </c>
      <c r="F17" s="2">
        <v>241500</v>
      </c>
      <c r="G17" s="2">
        <v>459200</v>
      </c>
      <c r="H17" s="2">
        <v>735600</v>
      </c>
      <c r="I17" s="2">
        <v>674600</v>
      </c>
      <c r="J17" s="2">
        <v>719700</v>
      </c>
      <c r="K17" s="2">
        <v>563500</v>
      </c>
      <c r="L17" s="2">
        <v>843700</v>
      </c>
      <c r="M17" s="2">
        <v>1071</v>
      </c>
    </row>
    <row r="18" spans="1:22" x14ac:dyDescent="0.15">
      <c r="A18" t="s">
        <v>15</v>
      </c>
      <c r="B18" s="3">
        <v>260.39999999999998</v>
      </c>
      <c r="C18" s="3">
        <v>240.2</v>
      </c>
      <c r="D18" s="3">
        <v>220.2</v>
      </c>
      <c r="E18" s="3">
        <v>329.5</v>
      </c>
      <c r="F18" s="3">
        <v>588.4</v>
      </c>
      <c r="G18" s="3">
        <v>824.3</v>
      </c>
      <c r="H18" s="2">
        <v>1172</v>
      </c>
      <c r="I18" s="2">
        <v>1098</v>
      </c>
      <c r="J18" s="2">
        <v>1156</v>
      </c>
      <c r="K18" s="3">
        <v>877.8</v>
      </c>
      <c r="L18" s="2">
        <v>1056</v>
      </c>
      <c r="M18" s="3">
        <v>471.9</v>
      </c>
    </row>
    <row r="20" spans="1:22" x14ac:dyDescent="0.15">
      <c r="A20" t="s">
        <v>16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</row>
    <row r="21" spans="1:22" x14ac:dyDescent="0.15">
      <c r="A21" t="s">
        <v>8</v>
      </c>
      <c r="B21">
        <f>AVERAGE(L12:L17)</f>
        <v>714500</v>
      </c>
    </row>
    <row r="22" spans="1:22" x14ac:dyDescent="0.15">
      <c r="A22" t="s">
        <v>9</v>
      </c>
      <c r="C22">
        <f t="shared" ref="C22:K22" si="0">C12/$B$21</f>
        <v>4.0307907627711685E-3</v>
      </c>
      <c r="D22">
        <f t="shared" si="0"/>
        <v>6.2309307207837651E-2</v>
      </c>
      <c r="E22">
        <f t="shared" si="0"/>
        <v>0.22869139258222534</v>
      </c>
      <c r="F22">
        <f t="shared" si="0"/>
        <v>0.84548635409377182</v>
      </c>
      <c r="G22">
        <f t="shared" si="0"/>
        <v>0.90804758572428268</v>
      </c>
      <c r="H22">
        <f t="shared" si="0"/>
        <v>0.8960111966410077</v>
      </c>
      <c r="I22">
        <f t="shared" si="0"/>
        <v>1.1630510846745976</v>
      </c>
      <c r="J22">
        <f t="shared" si="0"/>
        <v>0.61035689293212037</v>
      </c>
      <c r="K22">
        <f t="shared" si="0"/>
        <v>1.0071378586424073</v>
      </c>
      <c r="N22">
        <v>4.0307907627711685E-3</v>
      </c>
      <c r="O22">
        <v>6.2309307207837651E-2</v>
      </c>
      <c r="P22">
        <v>0.22869139258222534</v>
      </c>
      <c r="Q22">
        <v>0.84548635409377182</v>
      </c>
      <c r="R22">
        <v>0.90804758572428268</v>
      </c>
      <c r="S22">
        <v>0.8960111966410077</v>
      </c>
      <c r="T22">
        <v>1.1630510846745976</v>
      </c>
      <c r="U22">
        <v>0.61035689293212037</v>
      </c>
      <c r="V22">
        <v>1.0071378586424073</v>
      </c>
    </row>
    <row r="23" spans="1:22" x14ac:dyDescent="0.15">
      <c r="A23" t="s">
        <v>10</v>
      </c>
      <c r="C23">
        <f t="shared" ref="C23:K23" si="1">C13/$B$21</f>
        <v>2.0881735479356192E-2</v>
      </c>
      <c r="D23">
        <f t="shared" si="1"/>
        <v>3.00629811056683E-2</v>
      </c>
      <c r="E23">
        <f t="shared" si="1"/>
        <v>0.26158152554233732</v>
      </c>
      <c r="F23">
        <f t="shared" si="1"/>
        <v>0.64450664800559831</v>
      </c>
      <c r="G23">
        <f t="shared" si="1"/>
        <v>0.92148355493351997</v>
      </c>
      <c r="H23">
        <f t="shared" si="1"/>
        <v>0.6545836249125262</v>
      </c>
      <c r="I23">
        <f t="shared" si="1"/>
        <v>1.3448565430370889</v>
      </c>
      <c r="J23">
        <f t="shared" si="1"/>
        <v>0.61175647305808256</v>
      </c>
      <c r="K23">
        <f t="shared" si="1"/>
        <v>0.69265220433869834</v>
      </c>
      <c r="N23">
        <v>2.0881735479356192E-2</v>
      </c>
      <c r="O23">
        <v>3.00629811056683E-2</v>
      </c>
      <c r="P23">
        <v>0.26158152554233732</v>
      </c>
      <c r="Q23">
        <v>0.64450664800559831</v>
      </c>
      <c r="R23">
        <v>0.92148355493351997</v>
      </c>
      <c r="S23">
        <v>0.6545836249125262</v>
      </c>
      <c r="T23">
        <v>1.3448565430370889</v>
      </c>
      <c r="U23">
        <v>0.61175647305808256</v>
      </c>
      <c r="V23">
        <v>0.69265220433869834</v>
      </c>
    </row>
    <row r="24" spans="1:22" x14ac:dyDescent="0.15">
      <c r="A24" t="s">
        <v>11</v>
      </c>
      <c r="C24">
        <f t="shared" ref="C24:K24" si="2">C14/$B$21</f>
        <v>3.1980405878236529E-2</v>
      </c>
      <c r="D24">
        <f t="shared" si="2"/>
        <v>0.11046885934219734</v>
      </c>
      <c r="E24">
        <f t="shared" si="2"/>
        <v>0.40139958012596222</v>
      </c>
      <c r="F24">
        <f t="shared" si="2"/>
        <v>0.64856543037088876</v>
      </c>
      <c r="G24">
        <f t="shared" si="2"/>
        <v>1.1721483554933521</v>
      </c>
      <c r="H24">
        <f t="shared" si="2"/>
        <v>0.81119664100769773</v>
      </c>
      <c r="I24">
        <f t="shared" si="2"/>
        <v>1.1575927221833451</v>
      </c>
      <c r="J24">
        <f t="shared" si="2"/>
        <v>0.93813855843247029</v>
      </c>
      <c r="K24">
        <f t="shared" si="2"/>
        <v>0.82295311406578031</v>
      </c>
      <c r="N24">
        <v>3.1980405878236529E-2</v>
      </c>
      <c r="O24">
        <v>0.11046885934219734</v>
      </c>
      <c r="P24">
        <v>0.40139958012596222</v>
      </c>
      <c r="Q24">
        <v>0.64856543037088876</v>
      </c>
      <c r="R24">
        <v>1.1721483554933521</v>
      </c>
      <c r="S24">
        <v>0.81119664100769773</v>
      </c>
      <c r="T24">
        <v>1.1575927221833451</v>
      </c>
      <c r="U24">
        <v>0.93813855843247029</v>
      </c>
      <c r="V24">
        <v>0.82295311406578031</v>
      </c>
    </row>
    <row r="25" spans="1:22" x14ac:dyDescent="0.15">
      <c r="A25" t="s">
        <v>12</v>
      </c>
      <c r="C25">
        <f t="shared" ref="C25:K25" si="3">C15/$B$21</f>
        <v>5.6794961511546539E-3</v>
      </c>
      <c r="D25">
        <f t="shared" si="3"/>
        <v>0.18992302309307207</v>
      </c>
      <c r="E25">
        <f t="shared" si="3"/>
        <v>0.38586424072778169</v>
      </c>
      <c r="F25">
        <f t="shared" si="3"/>
        <v>0.67473757872638207</v>
      </c>
      <c r="G25">
        <f t="shared" si="3"/>
        <v>1.1179846046186144</v>
      </c>
      <c r="H25">
        <f t="shared" si="3"/>
        <v>1.4709587123862842</v>
      </c>
      <c r="I25">
        <f t="shared" si="3"/>
        <v>0.97942617214835548</v>
      </c>
      <c r="J25">
        <f t="shared" si="3"/>
        <v>0.93701889433170049</v>
      </c>
      <c r="K25">
        <f t="shared" si="3"/>
        <v>0.81035689293212032</v>
      </c>
      <c r="N25">
        <v>5.6794961511546539E-3</v>
      </c>
      <c r="O25">
        <v>0.18992302309307207</v>
      </c>
      <c r="P25">
        <v>0.38586424072778169</v>
      </c>
      <c r="Q25">
        <v>0.67473757872638207</v>
      </c>
      <c r="R25">
        <v>1.1179846046186144</v>
      </c>
      <c r="S25">
        <v>1.4709587123862842</v>
      </c>
      <c r="T25">
        <v>0.97942617214835548</v>
      </c>
      <c r="U25">
        <v>0.93701889433170049</v>
      </c>
      <c r="V25">
        <v>0.81035689293212032</v>
      </c>
    </row>
    <row r="26" spans="1:22" x14ac:dyDescent="0.15">
      <c r="A26" t="s">
        <v>13</v>
      </c>
      <c r="C26">
        <f t="shared" ref="C26:K26" si="4">C16/$B$21</f>
        <v>4.0167949615115463E-3</v>
      </c>
      <c r="D26">
        <f t="shared" si="4"/>
        <v>1.3235829251224632E-2</v>
      </c>
      <c r="E26">
        <f t="shared" si="4"/>
        <v>4.0881735479356196E-2</v>
      </c>
      <c r="F26">
        <f t="shared" si="4"/>
        <v>0.44086773967809656</v>
      </c>
      <c r="G26">
        <f t="shared" si="4"/>
        <v>0.520223932820154</v>
      </c>
      <c r="H26">
        <f t="shared" si="4"/>
        <v>0.82701189643107065</v>
      </c>
      <c r="I26">
        <f t="shared" si="4"/>
        <v>1.1165850244926523</v>
      </c>
      <c r="J26">
        <f t="shared" si="4"/>
        <v>0.87053883834849544</v>
      </c>
      <c r="K26">
        <f t="shared" si="4"/>
        <v>0.72890132960111964</v>
      </c>
      <c r="N26">
        <v>4.0167949615115463E-3</v>
      </c>
      <c r="O26">
        <v>1.3235829251224632E-2</v>
      </c>
      <c r="P26">
        <v>4.0881735479356196E-2</v>
      </c>
      <c r="Q26">
        <v>0.44086773967809656</v>
      </c>
      <c r="R26">
        <v>0.520223932820154</v>
      </c>
      <c r="S26">
        <v>0.82701189643107065</v>
      </c>
      <c r="T26">
        <v>1.1165850244926523</v>
      </c>
      <c r="U26">
        <v>0.87053883834849544</v>
      </c>
      <c r="V26">
        <v>0.72890132960111964</v>
      </c>
    </row>
    <row r="27" spans="1:22" x14ac:dyDescent="0.15">
      <c r="A27" t="s">
        <v>14</v>
      </c>
      <c r="C27">
        <f t="shared" ref="C27:K27" si="5">C17/$B$21</f>
        <v>2.3862841147655701E-3</v>
      </c>
      <c r="D27">
        <f t="shared" si="5"/>
        <v>4.3876836948915322E-3</v>
      </c>
      <c r="E27">
        <f t="shared" si="5"/>
        <v>4.1077676696990903E-2</v>
      </c>
      <c r="F27">
        <f t="shared" si="5"/>
        <v>0.33799860041987406</v>
      </c>
      <c r="G27">
        <f t="shared" si="5"/>
        <v>0.64268719384184747</v>
      </c>
      <c r="H27">
        <f t="shared" si="5"/>
        <v>1.0295311406578027</v>
      </c>
      <c r="I27">
        <f t="shared" si="5"/>
        <v>0.94415675297410773</v>
      </c>
      <c r="J27">
        <f t="shared" si="5"/>
        <v>1.0072778166550036</v>
      </c>
      <c r="K27">
        <f t="shared" si="5"/>
        <v>0.78866340097970611</v>
      </c>
      <c r="N27">
        <v>2.3862841147655701E-3</v>
      </c>
      <c r="O27">
        <v>4.3876836948915322E-3</v>
      </c>
      <c r="P27">
        <v>4.1077676696990903E-2</v>
      </c>
      <c r="Q27">
        <v>0.33799860041987406</v>
      </c>
      <c r="R27">
        <v>0.64268719384184747</v>
      </c>
      <c r="S27">
        <v>1.0295311406578027</v>
      </c>
      <c r="T27">
        <v>0.94415675297410773</v>
      </c>
      <c r="U27">
        <v>1.0072778166550036</v>
      </c>
      <c r="V27">
        <v>0.78866340097970611</v>
      </c>
    </row>
    <row r="28" spans="1:22" x14ac:dyDescent="0.15">
      <c r="A28" t="s">
        <v>15</v>
      </c>
    </row>
    <row r="31" spans="1:22" x14ac:dyDescent="0.15">
      <c r="A31" t="s">
        <v>5</v>
      </c>
    </row>
    <row r="32" spans="1:22" x14ac:dyDescent="0.15">
      <c r="A32" t="s">
        <v>3</v>
      </c>
    </row>
    <row r="33" spans="1:22" x14ac:dyDescent="0.15">
      <c r="A33" t="s">
        <v>17</v>
      </c>
    </row>
    <row r="34" spans="1:22" x14ac:dyDescent="0.15">
      <c r="A34" t="s">
        <v>3</v>
      </c>
    </row>
    <row r="35" spans="1:22" x14ac:dyDescent="0.15">
      <c r="A35" t="s">
        <v>7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</row>
    <row r="36" spans="1:22" x14ac:dyDescent="0.15">
      <c r="A36" t="s">
        <v>8</v>
      </c>
      <c r="B36" s="3">
        <v>287.3</v>
      </c>
      <c r="C36" s="3">
        <v>304.5</v>
      </c>
      <c r="D36" s="3">
        <v>332.6</v>
      </c>
      <c r="E36" s="3">
        <v>336.2</v>
      </c>
      <c r="F36" s="3">
        <v>646.9</v>
      </c>
      <c r="G36" s="2">
        <v>1130</v>
      </c>
      <c r="H36" s="2">
        <v>1526</v>
      </c>
      <c r="I36" s="2">
        <v>1580</v>
      </c>
      <c r="J36" s="2">
        <v>1777</v>
      </c>
      <c r="K36" s="2">
        <v>1900</v>
      </c>
      <c r="L36" s="2">
        <v>1388</v>
      </c>
      <c r="M36" s="3">
        <v>608.5</v>
      </c>
    </row>
    <row r="37" spans="1:22" x14ac:dyDescent="0.15">
      <c r="A37" t="s">
        <v>9</v>
      </c>
      <c r="B37" s="3">
        <v>260.60000000000002</v>
      </c>
      <c r="C37" s="2">
        <v>1967</v>
      </c>
      <c r="D37" s="2">
        <v>1782</v>
      </c>
      <c r="E37" s="2">
        <v>16770</v>
      </c>
      <c r="F37" s="2">
        <v>123800</v>
      </c>
      <c r="G37" s="2">
        <v>493300</v>
      </c>
      <c r="H37" s="2">
        <v>797400</v>
      </c>
      <c r="I37" s="2">
        <v>604300</v>
      </c>
      <c r="J37" s="2">
        <v>856000</v>
      </c>
      <c r="K37" s="2">
        <v>1126000</v>
      </c>
      <c r="L37" s="2">
        <v>660800</v>
      </c>
      <c r="M37" s="2">
        <v>1031</v>
      </c>
    </row>
    <row r="38" spans="1:22" x14ac:dyDescent="0.15">
      <c r="A38" t="s">
        <v>10</v>
      </c>
      <c r="B38" s="3">
        <v>239.4</v>
      </c>
      <c r="C38" s="2">
        <v>1799</v>
      </c>
      <c r="D38" s="2">
        <v>1757</v>
      </c>
      <c r="E38" s="2">
        <v>9858</v>
      </c>
      <c r="F38" s="2">
        <v>149200</v>
      </c>
      <c r="G38" s="2">
        <v>438000</v>
      </c>
      <c r="H38" s="2">
        <v>656800</v>
      </c>
      <c r="I38" s="2">
        <v>573300</v>
      </c>
      <c r="J38" s="2">
        <v>788300</v>
      </c>
      <c r="K38" s="2">
        <v>1326000</v>
      </c>
      <c r="L38" s="2">
        <v>532300</v>
      </c>
      <c r="M38" s="2">
        <v>1201</v>
      </c>
    </row>
    <row r="39" spans="1:22" x14ac:dyDescent="0.15">
      <c r="A39" t="s">
        <v>11</v>
      </c>
      <c r="B39" s="3">
        <v>190.7</v>
      </c>
      <c r="C39" s="2">
        <v>1568</v>
      </c>
      <c r="D39" s="2">
        <v>27020</v>
      </c>
      <c r="E39" s="2">
        <v>41750</v>
      </c>
      <c r="F39" s="2">
        <v>323100</v>
      </c>
      <c r="G39" s="2">
        <v>612000</v>
      </c>
      <c r="H39" s="2">
        <v>772600</v>
      </c>
      <c r="I39" s="2">
        <v>952300</v>
      </c>
      <c r="J39" s="2">
        <v>618100</v>
      </c>
      <c r="K39" s="2">
        <v>1049000</v>
      </c>
      <c r="L39" s="2">
        <v>787300</v>
      </c>
      <c r="M39" s="2">
        <v>1330</v>
      </c>
    </row>
    <row r="40" spans="1:22" x14ac:dyDescent="0.15">
      <c r="A40" t="s">
        <v>12</v>
      </c>
      <c r="B40" s="3">
        <v>168.7</v>
      </c>
      <c r="C40" s="2">
        <v>1516</v>
      </c>
      <c r="D40" s="2">
        <v>8478</v>
      </c>
      <c r="E40" s="2">
        <v>29850</v>
      </c>
      <c r="F40" s="2">
        <v>357600</v>
      </c>
      <c r="G40" s="2">
        <v>379900</v>
      </c>
      <c r="H40" s="2">
        <v>921500</v>
      </c>
      <c r="I40" s="2">
        <v>793100</v>
      </c>
      <c r="J40" s="2">
        <v>745300</v>
      </c>
      <c r="K40" s="2">
        <v>1040000</v>
      </c>
      <c r="L40" s="2">
        <v>891200</v>
      </c>
      <c r="M40" s="2">
        <v>1534</v>
      </c>
    </row>
    <row r="41" spans="1:22" x14ac:dyDescent="0.15">
      <c r="A41" t="s">
        <v>13</v>
      </c>
      <c r="B41" s="3">
        <v>208.9</v>
      </c>
      <c r="C41" s="2">
        <v>1670</v>
      </c>
      <c r="D41" s="2">
        <v>4256</v>
      </c>
      <c r="E41" s="2">
        <v>65240</v>
      </c>
      <c r="F41" s="2">
        <v>306700</v>
      </c>
      <c r="G41" s="2">
        <v>730700</v>
      </c>
      <c r="H41" s="2">
        <v>720800</v>
      </c>
      <c r="I41" s="2">
        <v>909700</v>
      </c>
      <c r="J41" s="2">
        <v>839000</v>
      </c>
      <c r="K41" s="2">
        <v>1087000</v>
      </c>
      <c r="L41" s="2">
        <v>840100</v>
      </c>
      <c r="M41" s="2">
        <v>1655</v>
      </c>
    </row>
    <row r="42" spans="1:22" x14ac:dyDescent="0.15">
      <c r="A42" t="s">
        <v>14</v>
      </c>
      <c r="B42" s="3">
        <v>189.2</v>
      </c>
      <c r="C42" s="2">
        <v>1542</v>
      </c>
      <c r="D42" s="2">
        <v>3117</v>
      </c>
      <c r="E42" s="2">
        <v>59180</v>
      </c>
      <c r="F42" s="2">
        <v>375000</v>
      </c>
      <c r="G42" s="2">
        <v>533500</v>
      </c>
      <c r="H42" s="2">
        <v>828000</v>
      </c>
      <c r="I42" s="2">
        <v>1140000</v>
      </c>
      <c r="J42" s="2">
        <v>805200</v>
      </c>
      <c r="K42" s="2">
        <v>717400</v>
      </c>
      <c r="L42" s="2">
        <v>628200</v>
      </c>
      <c r="M42" s="2">
        <v>1349</v>
      </c>
    </row>
    <row r="43" spans="1:22" x14ac:dyDescent="0.15">
      <c r="A43" t="s">
        <v>15</v>
      </c>
      <c r="B43" s="3">
        <v>184.1</v>
      </c>
      <c r="C43" s="3">
        <v>259.7</v>
      </c>
      <c r="D43" s="3">
        <v>178.5</v>
      </c>
      <c r="E43" s="3">
        <v>226.4</v>
      </c>
      <c r="F43" s="3">
        <v>438.8</v>
      </c>
      <c r="G43" s="3">
        <v>982.9</v>
      </c>
      <c r="H43" s="2">
        <v>1236</v>
      </c>
      <c r="I43" s="2">
        <v>1771</v>
      </c>
      <c r="J43" s="2">
        <v>1166</v>
      </c>
      <c r="K43" s="2">
        <v>1081</v>
      </c>
      <c r="L43" s="3">
        <v>854.7</v>
      </c>
      <c r="M43" s="3">
        <v>572.29999999999995</v>
      </c>
    </row>
    <row r="45" spans="1:22" x14ac:dyDescent="0.15">
      <c r="A45" t="s">
        <v>16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</row>
    <row r="46" spans="1:22" x14ac:dyDescent="0.15">
      <c r="A46" t="s">
        <v>8</v>
      </c>
      <c r="B46">
        <f>AVERAGE(L37:L42)</f>
        <v>723316.66666666663</v>
      </c>
    </row>
    <row r="47" spans="1:22" x14ac:dyDescent="0.15">
      <c r="A47" t="s">
        <v>9</v>
      </c>
      <c r="C47">
        <f t="shared" ref="C47:K47" si="6">C37/$B$46</f>
        <v>2.7194174980990347E-3</v>
      </c>
      <c r="D47">
        <f t="shared" si="6"/>
        <v>2.4636512362035995E-3</v>
      </c>
      <c r="E47">
        <f t="shared" si="6"/>
        <v>2.3184866010737576E-2</v>
      </c>
      <c r="F47">
        <f t="shared" si="6"/>
        <v>0.17115601741975622</v>
      </c>
      <c r="G47">
        <f t="shared" si="6"/>
        <v>0.68199728104334201</v>
      </c>
      <c r="H47">
        <f t="shared" si="6"/>
        <v>1.1024217147860551</v>
      </c>
      <c r="I47">
        <f t="shared" si="6"/>
        <v>0.83545703818060324</v>
      </c>
      <c r="J47">
        <f t="shared" si="6"/>
        <v>1.1834374063918525</v>
      </c>
      <c r="K47">
        <f t="shared" si="6"/>
        <v>1.5567178967257311</v>
      </c>
      <c r="N47">
        <v>2.7194174980990347E-3</v>
      </c>
      <c r="O47">
        <v>2.4636512362035995E-3</v>
      </c>
      <c r="P47">
        <v>2.3184866010737576E-2</v>
      </c>
      <c r="Q47">
        <v>0.17115601741975622</v>
      </c>
      <c r="R47">
        <v>0.68199728104334201</v>
      </c>
      <c r="S47">
        <v>1.1024217147860551</v>
      </c>
      <c r="T47">
        <v>0.83545703818060324</v>
      </c>
      <c r="U47">
        <v>1.1834374063918525</v>
      </c>
      <c r="V47">
        <v>1.5567178967257311</v>
      </c>
    </row>
    <row r="48" spans="1:22" x14ac:dyDescent="0.15">
      <c r="A48" t="s">
        <v>10</v>
      </c>
      <c r="C48">
        <f t="shared" ref="C48:K48" si="7">C38/$B$46</f>
        <v>2.4871540818912881E-3</v>
      </c>
      <c r="D48">
        <f t="shared" si="7"/>
        <v>2.4290882278393514E-3</v>
      </c>
      <c r="E48">
        <f t="shared" si="7"/>
        <v>1.3628885458190281E-2</v>
      </c>
      <c r="F48">
        <f t="shared" si="7"/>
        <v>0.20627203391783222</v>
      </c>
      <c r="G48">
        <f t="shared" si="7"/>
        <v>0.60554390654162538</v>
      </c>
      <c r="H48">
        <f t="shared" si="7"/>
        <v>0.90803935574552419</v>
      </c>
      <c r="I48">
        <f t="shared" si="7"/>
        <v>0.79259890780893572</v>
      </c>
      <c r="J48">
        <f t="shared" si="7"/>
        <v>1.0898407797414686</v>
      </c>
      <c r="K48">
        <f t="shared" si="7"/>
        <v>1.8332219636397153</v>
      </c>
      <c r="N48">
        <v>2.4871540818912881E-3</v>
      </c>
      <c r="O48">
        <v>2.4290882278393514E-3</v>
      </c>
      <c r="P48">
        <v>1.3628885458190281E-2</v>
      </c>
      <c r="Q48">
        <v>0.20627203391783222</v>
      </c>
      <c r="R48">
        <v>0.60554390654162538</v>
      </c>
      <c r="S48">
        <v>0.90803935574552419</v>
      </c>
      <c r="T48">
        <v>0.79259890780893572</v>
      </c>
      <c r="U48">
        <v>1.0898407797414686</v>
      </c>
      <c r="V48">
        <v>1.8332219636397153</v>
      </c>
    </row>
    <row r="49" spans="1:22" x14ac:dyDescent="0.15">
      <c r="A49" t="s">
        <v>11</v>
      </c>
      <c r="C49">
        <f t="shared" ref="C49:K49" si="8">C39/$B$46</f>
        <v>2.1677918846056362E-3</v>
      </c>
      <c r="D49">
        <f t="shared" si="8"/>
        <v>3.7355699440079264E-2</v>
      </c>
      <c r="E49">
        <f t="shared" si="8"/>
        <v>5.7720223968294203E-2</v>
      </c>
      <c r="F49">
        <f t="shared" si="8"/>
        <v>0.44669232009954146</v>
      </c>
      <c r="G49">
        <f t="shared" si="8"/>
        <v>0.84610244475679164</v>
      </c>
      <c r="H49">
        <f t="shared" si="8"/>
        <v>1.068135210488721</v>
      </c>
      <c r="I49">
        <f t="shared" si="8"/>
        <v>1.3165741146109358</v>
      </c>
      <c r="J49">
        <f t="shared" si="8"/>
        <v>0.85453581879766816</v>
      </c>
      <c r="K49">
        <f t="shared" si="8"/>
        <v>1.4502638309638471</v>
      </c>
      <c r="N49">
        <v>2.1677918846056362E-3</v>
      </c>
      <c r="O49">
        <v>3.7355699440079264E-2</v>
      </c>
      <c r="P49">
        <v>5.7720223968294203E-2</v>
      </c>
      <c r="Q49">
        <v>0.44669232009954146</v>
      </c>
      <c r="R49">
        <v>0.84610244475679164</v>
      </c>
      <c r="S49">
        <v>1.068135210488721</v>
      </c>
      <c r="T49">
        <v>1.3165741146109358</v>
      </c>
      <c r="U49">
        <v>0.85453581879766816</v>
      </c>
      <c r="V49">
        <v>1.4502638309638471</v>
      </c>
    </row>
    <row r="50" spans="1:22" x14ac:dyDescent="0.15">
      <c r="A50" t="s">
        <v>12</v>
      </c>
      <c r="C50">
        <f t="shared" ref="C50:K50" si="9">C40/$B$46</f>
        <v>2.0959008272080004E-3</v>
      </c>
      <c r="D50">
        <f t="shared" si="9"/>
        <v>1.1721007396483791E-2</v>
      </c>
      <c r="E50">
        <f t="shared" si="9"/>
        <v>4.1268231986912145E-2</v>
      </c>
      <c r="F50">
        <f t="shared" si="9"/>
        <v>0.49438927164220375</v>
      </c>
      <c r="G50">
        <f t="shared" si="9"/>
        <v>0.52521947510311295</v>
      </c>
      <c r="H50">
        <f t="shared" si="9"/>
        <v>1.2739924883061822</v>
      </c>
      <c r="I50">
        <f t="shared" si="9"/>
        <v>1.0964768773474043</v>
      </c>
      <c r="J50">
        <f t="shared" si="9"/>
        <v>1.0303924053549622</v>
      </c>
      <c r="K50">
        <f t="shared" si="9"/>
        <v>1.4378211479527179</v>
      </c>
      <c r="N50">
        <v>2.0959008272080004E-3</v>
      </c>
      <c r="O50">
        <v>1.1721007396483791E-2</v>
      </c>
      <c r="P50">
        <v>4.1268231986912145E-2</v>
      </c>
      <c r="Q50">
        <v>0.49438927164220375</v>
      </c>
      <c r="R50">
        <v>0.52521947510311295</v>
      </c>
      <c r="S50">
        <v>1.2739924883061822</v>
      </c>
      <c r="T50">
        <v>1.0964768773474043</v>
      </c>
      <c r="U50">
        <v>1.0303924053549622</v>
      </c>
      <c r="V50">
        <v>1.4378211479527179</v>
      </c>
    </row>
    <row r="51" spans="1:22" x14ac:dyDescent="0.15">
      <c r="A51" t="s">
        <v>13</v>
      </c>
      <c r="C51">
        <f t="shared" ref="C51:K51" si="10">C41/$B$46</f>
        <v>2.3088089587317683E-3</v>
      </c>
      <c r="D51">
        <f t="shared" si="10"/>
        <v>5.8840065439295843E-3</v>
      </c>
      <c r="E51">
        <f t="shared" si="10"/>
        <v>9.0195626627341652E-2</v>
      </c>
      <c r="F51">
        <f t="shared" si="10"/>
        <v>0.42401898661259479</v>
      </c>
      <c r="G51">
        <f t="shared" si="10"/>
        <v>1.0102076084702414</v>
      </c>
      <c r="H51">
        <f t="shared" si="10"/>
        <v>0.99652065715799909</v>
      </c>
      <c r="I51">
        <f t="shared" si="10"/>
        <v>1.2576787483582572</v>
      </c>
      <c r="J51">
        <f t="shared" si="10"/>
        <v>1.1599345607041638</v>
      </c>
      <c r="K51">
        <f t="shared" si="10"/>
        <v>1.5027996036775042</v>
      </c>
      <c r="N51">
        <v>2.3088089587317683E-3</v>
      </c>
      <c r="O51">
        <v>5.8840065439295843E-3</v>
      </c>
      <c r="P51">
        <v>9.0195626627341652E-2</v>
      </c>
      <c r="Q51">
        <v>0.42401898661259479</v>
      </c>
      <c r="R51">
        <v>1.0102076084702414</v>
      </c>
      <c r="S51">
        <v>0.99652065715799909</v>
      </c>
      <c r="T51">
        <v>1.2576787483582572</v>
      </c>
      <c r="U51">
        <v>1.1599345607041638</v>
      </c>
      <c r="V51">
        <v>1.5027996036775042</v>
      </c>
    </row>
    <row r="52" spans="1:22" x14ac:dyDescent="0.15">
      <c r="A52" t="s">
        <v>14</v>
      </c>
      <c r="C52">
        <f t="shared" ref="C52:K52" si="11">C42/$B$46</f>
        <v>2.1318463559068181E-3</v>
      </c>
      <c r="D52">
        <f t="shared" si="11"/>
        <v>4.3093158828544443E-3</v>
      </c>
      <c r="E52">
        <f t="shared" si="11"/>
        <v>8.1817553399847934E-2</v>
      </c>
      <c r="F52">
        <f t="shared" si="11"/>
        <v>0.51844512546372035</v>
      </c>
      <c r="G52">
        <f t="shared" si="11"/>
        <v>0.73757459849305285</v>
      </c>
      <c r="H52">
        <f t="shared" si="11"/>
        <v>1.1447268370238946</v>
      </c>
      <c r="I52">
        <f t="shared" si="11"/>
        <v>1.57607318140971</v>
      </c>
      <c r="J52">
        <f t="shared" si="11"/>
        <v>1.1132053733957004</v>
      </c>
      <c r="K52">
        <f t="shared" si="11"/>
        <v>0.9918200880204614</v>
      </c>
      <c r="N52">
        <v>2.1318463559068181E-3</v>
      </c>
      <c r="O52">
        <v>4.3093158828544443E-3</v>
      </c>
      <c r="P52">
        <v>8.1817553399847934E-2</v>
      </c>
      <c r="Q52">
        <v>0.51844512546372035</v>
      </c>
      <c r="R52">
        <v>0.73757459849305285</v>
      </c>
      <c r="S52">
        <v>1.1447268370238946</v>
      </c>
      <c r="T52">
        <v>1.57607318140971</v>
      </c>
      <c r="U52">
        <v>1.1132053733957004</v>
      </c>
      <c r="V52">
        <v>0.9918200880204614</v>
      </c>
    </row>
    <row r="53" spans="1:22" x14ac:dyDescent="0.15">
      <c r="A53" t="s">
        <v>15</v>
      </c>
    </row>
    <row r="56" spans="1:22" x14ac:dyDescent="0.15">
      <c r="A56" t="s">
        <v>5</v>
      </c>
    </row>
    <row r="57" spans="1:22" x14ac:dyDescent="0.15">
      <c r="A57" t="s">
        <v>3</v>
      </c>
    </row>
    <row r="58" spans="1:22" x14ac:dyDescent="0.15">
      <c r="A58" t="s">
        <v>18</v>
      </c>
    </row>
    <row r="59" spans="1:22" x14ac:dyDescent="0.15">
      <c r="A59" t="s">
        <v>3</v>
      </c>
    </row>
    <row r="60" spans="1:22" x14ac:dyDescent="0.15">
      <c r="A60" t="s">
        <v>7</v>
      </c>
      <c r="B60" s="2">
        <v>1</v>
      </c>
      <c r="C60" s="2">
        <v>2</v>
      </c>
      <c r="D60" s="2">
        <v>3</v>
      </c>
      <c r="E60" s="2">
        <v>4</v>
      </c>
      <c r="F60" s="2">
        <v>5</v>
      </c>
      <c r="G60" s="2">
        <v>6</v>
      </c>
      <c r="H60" s="2">
        <v>7</v>
      </c>
      <c r="I60" s="2">
        <v>8</v>
      </c>
      <c r="J60" s="2">
        <v>9</v>
      </c>
      <c r="K60" s="2">
        <v>10</v>
      </c>
      <c r="L60" s="2">
        <v>11</v>
      </c>
      <c r="M60" s="2">
        <v>12</v>
      </c>
    </row>
    <row r="61" spans="1:22" x14ac:dyDescent="0.15">
      <c r="A61" t="s">
        <v>8</v>
      </c>
      <c r="B61" s="3">
        <v>251.8</v>
      </c>
      <c r="C61" s="3">
        <v>212.9</v>
      </c>
      <c r="D61" s="3">
        <v>235.5</v>
      </c>
      <c r="E61" s="3">
        <v>358.3</v>
      </c>
      <c r="F61" s="3">
        <v>623.20000000000005</v>
      </c>
      <c r="G61" s="2">
        <v>1432</v>
      </c>
      <c r="H61" s="2">
        <v>2291</v>
      </c>
      <c r="I61" s="2">
        <v>2320</v>
      </c>
      <c r="J61" s="2">
        <v>1917</v>
      </c>
      <c r="K61" s="2">
        <v>1724</v>
      </c>
      <c r="L61" s="2">
        <v>1130</v>
      </c>
      <c r="M61" s="3">
        <v>571.5</v>
      </c>
    </row>
    <row r="62" spans="1:22" x14ac:dyDescent="0.15">
      <c r="A62" t="s">
        <v>9</v>
      </c>
      <c r="B62" s="3">
        <v>207.6</v>
      </c>
      <c r="C62" s="2">
        <v>29800</v>
      </c>
      <c r="D62" s="2">
        <v>2736</v>
      </c>
      <c r="E62" s="2">
        <v>1684</v>
      </c>
      <c r="F62" s="2">
        <v>142800</v>
      </c>
      <c r="G62" s="2">
        <v>632000</v>
      </c>
      <c r="H62" s="2">
        <v>1189000</v>
      </c>
      <c r="I62" s="2">
        <v>1369000</v>
      </c>
      <c r="J62" s="2">
        <v>929200</v>
      </c>
      <c r="K62" s="2">
        <v>1073000</v>
      </c>
      <c r="L62" s="10">
        <v>500300</v>
      </c>
      <c r="M62" s="2">
        <v>1010</v>
      </c>
      <c r="N62" s="11" t="s">
        <v>115</v>
      </c>
    </row>
    <row r="63" spans="1:22" x14ac:dyDescent="0.15">
      <c r="A63" t="s">
        <v>10</v>
      </c>
      <c r="B63" s="3">
        <v>236.4</v>
      </c>
      <c r="C63" s="2">
        <v>1450</v>
      </c>
      <c r="D63" s="2">
        <v>2106</v>
      </c>
      <c r="E63" s="2">
        <v>31550</v>
      </c>
      <c r="F63" s="2">
        <v>122900</v>
      </c>
      <c r="G63" s="2">
        <v>594600</v>
      </c>
      <c r="H63" s="2">
        <v>1068000</v>
      </c>
      <c r="I63" s="2">
        <v>1246000</v>
      </c>
      <c r="J63" s="2">
        <v>897300</v>
      </c>
      <c r="K63" s="2">
        <v>1123000</v>
      </c>
      <c r="L63" s="10">
        <v>574700</v>
      </c>
      <c r="M63" s="2">
        <v>1250</v>
      </c>
    </row>
    <row r="64" spans="1:22" x14ac:dyDescent="0.15">
      <c r="A64" t="s">
        <v>11</v>
      </c>
      <c r="B64" s="3">
        <v>223.8</v>
      </c>
      <c r="C64" s="2">
        <v>1322</v>
      </c>
      <c r="D64" s="2">
        <v>2113</v>
      </c>
      <c r="E64" s="2">
        <v>69580</v>
      </c>
      <c r="F64" s="2">
        <v>319000</v>
      </c>
      <c r="G64" s="2">
        <v>795800</v>
      </c>
      <c r="H64" s="2">
        <v>1266000</v>
      </c>
      <c r="I64" s="2">
        <v>1105000</v>
      </c>
      <c r="J64" s="2">
        <v>881400</v>
      </c>
      <c r="K64" s="2">
        <v>962600</v>
      </c>
      <c r="L64" s="10">
        <v>652400</v>
      </c>
      <c r="M64" s="2">
        <v>1357</v>
      </c>
    </row>
    <row r="65" spans="1:22" x14ac:dyDescent="0.15">
      <c r="A65" t="s">
        <v>12</v>
      </c>
      <c r="B65" s="3">
        <v>200.5</v>
      </c>
      <c r="C65" s="2">
        <v>1597</v>
      </c>
      <c r="D65" s="2">
        <v>1895</v>
      </c>
      <c r="E65" s="2">
        <v>83520</v>
      </c>
      <c r="F65" s="2">
        <v>387200</v>
      </c>
      <c r="G65" s="2">
        <v>886200</v>
      </c>
      <c r="H65" s="2">
        <v>987300</v>
      </c>
      <c r="I65" s="2">
        <v>1565000</v>
      </c>
      <c r="J65" s="2">
        <v>1171000</v>
      </c>
      <c r="K65" s="2">
        <v>1002000</v>
      </c>
      <c r="L65" s="10">
        <v>544200</v>
      </c>
      <c r="M65" s="2">
        <v>1432</v>
      </c>
    </row>
    <row r="66" spans="1:22" x14ac:dyDescent="0.15">
      <c r="A66" t="s">
        <v>13</v>
      </c>
      <c r="B66" s="3">
        <v>216</v>
      </c>
      <c r="C66" s="2">
        <v>3708</v>
      </c>
      <c r="D66" s="2">
        <v>6169</v>
      </c>
      <c r="E66" s="2">
        <v>84030</v>
      </c>
      <c r="F66" s="2">
        <v>455300</v>
      </c>
      <c r="G66" s="2">
        <v>782300</v>
      </c>
      <c r="H66" s="2">
        <v>861300</v>
      </c>
      <c r="I66" s="2">
        <v>952700</v>
      </c>
      <c r="J66" s="2">
        <v>923400</v>
      </c>
      <c r="K66" s="2">
        <v>938500</v>
      </c>
      <c r="L66" s="10">
        <v>524500</v>
      </c>
      <c r="M66" s="2">
        <v>1372</v>
      </c>
    </row>
    <row r="67" spans="1:22" x14ac:dyDescent="0.15">
      <c r="A67" t="s">
        <v>14</v>
      </c>
      <c r="B67" s="3">
        <v>297.10000000000002</v>
      </c>
      <c r="C67" s="2">
        <v>8681</v>
      </c>
      <c r="D67" s="2">
        <v>2235</v>
      </c>
      <c r="E67" s="2">
        <v>131700</v>
      </c>
      <c r="F67" s="2">
        <v>331000</v>
      </c>
      <c r="G67" s="2">
        <v>655300</v>
      </c>
      <c r="H67" s="2">
        <v>1152000</v>
      </c>
      <c r="I67" s="2">
        <v>961500</v>
      </c>
      <c r="J67" s="2">
        <v>1260000</v>
      </c>
      <c r="K67" s="2">
        <v>1170000</v>
      </c>
      <c r="L67" s="2">
        <v>1022000</v>
      </c>
      <c r="M67" s="2">
        <v>1312</v>
      </c>
    </row>
    <row r="68" spans="1:22" x14ac:dyDescent="0.15">
      <c r="A68" t="s">
        <v>15</v>
      </c>
      <c r="B68" s="3">
        <v>270.2</v>
      </c>
      <c r="C68" s="3">
        <v>208.8</v>
      </c>
      <c r="D68" s="3">
        <v>228.1</v>
      </c>
      <c r="E68" s="3">
        <v>428.1</v>
      </c>
      <c r="F68" s="3">
        <v>605.70000000000005</v>
      </c>
      <c r="G68" s="2">
        <v>1340</v>
      </c>
      <c r="H68" s="2">
        <v>1411</v>
      </c>
      <c r="I68" s="2">
        <v>1527</v>
      </c>
      <c r="J68" s="2">
        <v>1659</v>
      </c>
      <c r="K68" s="2">
        <v>1500</v>
      </c>
      <c r="L68" s="2">
        <v>1290</v>
      </c>
      <c r="M68" s="3">
        <v>644.9</v>
      </c>
    </row>
    <row r="70" spans="1:22" x14ac:dyDescent="0.15">
      <c r="A70" t="s">
        <v>16</v>
      </c>
      <c r="B70" s="2">
        <v>1</v>
      </c>
      <c r="C70" s="2">
        <v>2</v>
      </c>
      <c r="D70" s="2">
        <v>3</v>
      </c>
      <c r="E70" s="2">
        <v>4</v>
      </c>
      <c r="F70" s="2">
        <v>5</v>
      </c>
      <c r="G70" s="2">
        <v>6</v>
      </c>
      <c r="H70" s="2">
        <v>7</v>
      </c>
      <c r="I70" s="2">
        <v>8</v>
      </c>
      <c r="J70" s="2">
        <v>9</v>
      </c>
      <c r="K70" s="2">
        <v>10</v>
      </c>
      <c r="L70" s="2">
        <v>11</v>
      </c>
      <c r="M70" s="2">
        <v>12</v>
      </c>
    </row>
    <row r="71" spans="1:22" x14ac:dyDescent="0.15">
      <c r="A71" t="s">
        <v>8</v>
      </c>
      <c r="B71">
        <f>AVERAGE(K62:K67)</f>
        <v>1044850</v>
      </c>
    </row>
    <row r="72" spans="1:22" x14ac:dyDescent="0.15">
      <c r="A72" t="s">
        <v>9</v>
      </c>
      <c r="C72">
        <f>C62/$B$71</f>
        <v>2.852084031200651E-2</v>
      </c>
      <c r="D72">
        <f t="shared" ref="C72:K72" si="12">D62/$B$71</f>
        <v>2.6185576877063694E-3</v>
      </c>
      <c r="E72">
        <f t="shared" si="12"/>
        <v>1.6117146001818443E-3</v>
      </c>
      <c r="F72">
        <f t="shared" si="12"/>
        <v>0.13667033545484997</v>
      </c>
      <c r="G72">
        <f t="shared" si="12"/>
        <v>0.6048715126573192</v>
      </c>
      <c r="H72">
        <f t="shared" si="12"/>
        <v>1.1379623869454947</v>
      </c>
      <c r="I72">
        <f t="shared" si="12"/>
        <v>1.3102359190314399</v>
      </c>
      <c r="J72">
        <f t="shared" si="12"/>
        <v>0.88931425563478006</v>
      </c>
      <c r="K72">
        <f t="shared" si="12"/>
        <v>1.0269416662678854</v>
      </c>
      <c r="N72">
        <v>2.852084031200651E-2</v>
      </c>
      <c r="O72">
        <v>2.6185576877063694E-3</v>
      </c>
      <c r="P72">
        <v>1.6117146001818443E-3</v>
      </c>
      <c r="Q72">
        <v>0.13667033545484997</v>
      </c>
      <c r="R72">
        <v>0.6048715126573192</v>
      </c>
      <c r="S72">
        <v>1.1379623869454947</v>
      </c>
      <c r="T72">
        <v>1.3102359190314399</v>
      </c>
      <c r="U72">
        <v>0.88931425563478006</v>
      </c>
      <c r="V72">
        <v>1.0269416662678854</v>
      </c>
    </row>
    <row r="73" spans="1:22" x14ac:dyDescent="0.15">
      <c r="A73" t="s">
        <v>10</v>
      </c>
      <c r="C73">
        <f t="shared" ref="C73:K73" si="13">C63/$B$71</f>
        <v>1.3877590084701154E-3</v>
      </c>
      <c r="D73">
        <f t="shared" si="13"/>
        <v>2.0156003254055608E-3</v>
      </c>
      <c r="E73">
        <f t="shared" si="13"/>
        <v>3.01957218739532E-2</v>
      </c>
      <c r="F73">
        <f t="shared" si="13"/>
        <v>0.11762453940757046</v>
      </c>
      <c r="G73">
        <f t="shared" si="13"/>
        <v>0.56907690099057284</v>
      </c>
      <c r="H73">
        <f t="shared" si="13"/>
        <v>1.022156290376609</v>
      </c>
      <c r="I73">
        <f t="shared" si="13"/>
        <v>1.1925156721060439</v>
      </c>
      <c r="J73">
        <f t="shared" si="13"/>
        <v>0.8587835574484376</v>
      </c>
      <c r="K73">
        <f t="shared" si="13"/>
        <v>1.074795425180648</v>
      </c>
      <c r="N73">
        <v>1.3877590084701154E-3</v>
      </c>
      <c r="O73">
        <v>2.0156003254055608E-3</v>
      </c>
      <c r="P73">
        <v>3.01957218739532E-2</v>
      </c>
      <c r="Q73">
        <v>0.11762453940757046</v>
      </c>
      <c r="R73">
        <v>0.56907690099057284</v>
      </c>
      <c r="S73">
        <v>1.022156290376609</v>
      </c>
      <c r="T73">
        <v>1.1925156721060439</v>
      </c>
      <c r="U73">
        <v>0.8587835574484376</v>
      </c>
      <c r="V73">
        <v>1.074795425180648</v>
      </c>
    </row>
    <row r="74" spans="1:22" x14ac:dyDescent="0.15">
      <c r="A74" t="s">
        <v>11</v>
      </c>
      <c r="C74">
        <f t="shared" ref="C74:K74" si="14">C64/$B$71</f>
        <v>1.265253385653443E-3</v>
      </c>
      <c r="D74">
        <f t="shared" si="14"/>
        <v>2.0222998516533472E-3</v>
      </c>
      <c r="E74">
        <f t="shared" si="14"/>
        <v>6.6593290903000424E-2</v>
      </c>
      <c r="F74">
        <f t="shared" si="14"/>
        <v>0.30530698186342536</v>
      </c>
      <c r="G74">
        <f t="shared" si="14"/>
        <v>0.76164042685552946</v>
      </c>
      <c r="H74">
        <f t="shared" si="14"/>
        <v>1.2116571756711489</v>
      </c>
      <c r="I74">
        <f t="shared" si="14"/>
        <v>1.0575680719720535</v>
      </c>
      <c r="J74">
        <f t="shared" si="14"/>
        <v>0.84356606211417906</v>
      </c>
      <c r="K74">
        <f t="shared" si="14"/>
        <v>0.92128056658850555</v>
      </c>
      <c r="N74">
        <v>1.265253385653443E-3</v>
      </c>
      <c r="O74">
        <v>2.0222998516533472E-3</v>
      </c>
      <c r="P74">
        <v>6.6593290903000424E-2</v>
      </c>
      <c r="Q74">
        <v>0.30530698186342536</v>
      </c>
      <c r="R74">
        <v>0.76164042685552946</v>
      </c>
      <c r="S74">
        <v>1.2116571756711489</v>
      </c>
      <c r="T74">
        <v>1.0575680719720535</v>
      </c>
      <c r="U74">
        <v>0.84356606211417906</v>
      </c>
      <c r="V74">
        <v>0.92128056658850555</v>
      </c>
    </row>
    <row r="75" spans="1:22" x14ac:dyDescent="0.15">
      <c r="A75" t="s">
        <v>12</v>
      </c>
      <c r="C75">
        <f t="shared" ref="C75:K75" si="15">C65/$B$71</f>
        <v>1.5284490596736374E-3</v>
      </c>
      <c r="D75">
        <f t="shared" si="15"/>
        <v>1.8136574627937024E-3</v>
      </c>
      <c r="E75">
        <f t="shared" si="15"/>
        <v>7.9934918887878639E-2</v>
      </c>
      <c r="F75">
        <f t="shared" si="15"/>
        <v>0.37057950902043357</v>
      </c>
      <c r="G75">
        <f t="shared" si="15"/>
        <v>0.84816002296980431</v>
      </c>
      <c r="H75">
        <f t="shared" si="15"/>
        <v>0.9449203234914102</v>
      </c>
      <c r="I75">
        <f t="shared" si="15"/>
        <v>1.4978226539694692</v>
      </c>
      <c r="J75">
        <f t="shared" si="15"/>
        <v>1.1207350337369</v>
      </c>
      <c r="K75">
        <f t="shared" si="15"/>
        <v>0.95898932861176245</v>
      </c>
      <c r="N75">
        <v>1.5284490596736374E-3</v>
      </c>
      <c r="O75">
        <v>1.8136574627937024E-3</v>
      </c>
      <c r="P75">
        <v>7.9934918887878639E-2</v>
      </c>
      <c r="Q75">
        <v>0.37057950902043357</v>
      </c>
      <c r="R75">
        <v>0.84816002296980431</v>
      </c>
      <c r="S75">
        <v>0.9449203234914102</v>
      </c>
      <c r="T75">
        <v>1.4978226539694692</v>
      </c>
      <c r="U75">
        <v>1.1207350337369</v>
      </c>
      <c r="V75">
        <v>0.95898932861176245</v>
      </c>
    </row>
    <row r="76" spans="1:22" x14ac:dyDescent="0.15">
      <c r="A76" t="s">
        <v>13</v>
      </c>
      <c r="C76">
        <f t="shared" ref="C76:K76" si="16">C66/$B$71</f>
        <v>3.5488347609704744E-3</v>
      </c>
      <c r="D76">
        <f t="shared" si="16"/>
        <v>5.9041967746566492E-3</v>
      </c>
      <c r="E76">
        <f t="shared" si="16"/>
        <v>8.0423027228788815E-2</v>
      </c>
      <c r="F76">
        <f t="shared" si="16"/>
        <v>0.43575632865961622</v>
      </c>
      <c r="G76">
        <f t="shared" si="16"/>
        <v>0.74871991194908361</v>
      </c>
      <c r="H76">
        <f t="shared" si="16"/>
        <v>0.82432885103124853</v>
      </c>
      <c r="I76">
        <f t="shared" si="16"/>
        <v>0.91180552232377854</v>
      </c>
      <c r="J76">
        <f t="shared" si="16"/>
        <v>0.88376321960089965</v>
      </c>
      <c r="K76">
        <f t="shared" si="16"/>
        <v>0.89821505479255392</v>
      </c>
      <c r="N76">
        <v>3.5488347609704744E-3</v>
      </c>
      <c r="O76">
        <v>5.9041967746566492E-3</v>
      </c>
      <c r="P76">
        <v>8.0423027228788815E-2</v>
      </c>
      <c r="Q76">
        <v>0.43575632865961622</v>
      </c>
      <c r="R76">
        <v>0.74871991194908361</v>
      </c>
      <c r="S76">
        <v>0.82432885103124853</v>
      </c>
      <c r="T76">
        <v>0.91180552232377854</v>
      </c>
      <c r="U76">
        <v>0.88376321960089965</v>
      </c>
      <c r="V76">
        <v>0.89821505479255392</v>
      </c>
    </row>
    <row r="77" spans="1:22" x14ac:dyDescent="0.15">
      <c r="A77" t="s">
        <v>14</v>
      </c>
      <c r="C77">
        <f t="shared" ref="C77:K77" si="17">C67/$B$71</f>
        <v>8.3083696224338418E-3</v>
      </c>
      <c r="D77">
        <f t="shared" si="17"/>
        <v>2.1390630234004882E-3</v>
      </c>
      <c r="E77">
        <f t="shared" si="17"/>
        <v>0.12604680097621668</v>
      </c>
      <c r="F77">
        <f t="shared" si="17"/>
        <v>0.31679188400248842</v>
      </c>
      <c r="G77">
        <f t="shared" si="17"/>
        <v>0.62717136431066656</v>
      </c>
      <c r="H77">
        <f t="shared" si="17"/>
        <v>1.1025506053500502</v>
      </c>
      <c r="I77">
        <f t="shared" si="17"/>
        <v>0.92022778389242477</v>
      </c>
      <c r="J77">
        <f t="shared" si="17"/>
        <v>1.2059147246016175</v>
      </c>
      <c r="K77">
        <f t="shared" si="17"/>
        <v>1.1197779585586447</v>
      </c>
      <c r="N77">
        <v>8.3083696224338418E-3</v>
      </c>
      <c r="O77">
        <v>2.1390630234004882E-3</v>
      </c>
      <c r="P77">
        <v>0.12604680097621668</v>
      </c>
      <c r="Q77">
        <v>0.31679188400248842</v>
      </c>
      <c r="R77">
        <v>0.62717136431066656</v>
      </c>
      <c r="S77">
        <v>1.1025506053500502</v>
      </c>
      <c r="T77">
        <v>0.92022778389242477</v>
      </c>
      <c r="U77">
        <v>1.2059147246016175</v>
      </c>
      <c r="V77">
        <v>1.1197779585586447</v>
      </c>
    </row>
    <row r="78" spans="1:22" x14ac:dyDescent="0.15">
      <c r="A78" t="s">
        <v>15</v>
      </c>
    </row>
    <row r="81" spans="1:13" x14ac:dyDescent="0.15">
      <c r="A81" t="s">
        <v>5</v>
      </c>
    </row>
    <row r="82" spans="1:13" x14ac:dyDescent="0.15">
      <c r="A82" t="s">
        <v>3</v>
      </c>
    </row>
    <row r="83" spans="1:13" x14ac:dyDescent="0.15">
      <c r="A83" t="s">
        <v>19</v>
      </c>
    </row>
    <row r="84" spans="1:13" x14ac:dyDescent="0.15">
      <c r="A84" t="s">
        <v>3</v>
      </c>
    </row>
    <row r="85" spans="1:13" x14ac:dyDescent="0.15">
      <c r="A85" t="s">
        <v>7</v>
      </c>
      <c r="B85" s="2">
        <v>1</v>
      </c>
      <c r="C85" s="2">
        <v>2</v>
      </c>
      <c r="D85" s="2">
        <v>3</v>
      </c>
      <c r="E85" s="2">
        <v>4</v>
      </c>
      <c r="F85" s="2">
        <v>5</v>
      </c>
      <c r="G85" s="2">
        <v>6</v>
      </c>
      <c r="H85" s="2">
        <v>7</v>
      </c>
      <c r="I85" s="2">
        <v>8</v>
      </c>
      <c r="J85" s="2">
        <v>9</v>
      </c>
      <c r="K85" s="2">
        <v>10</v>
      </c>
      <c r="L85" s="2">
        <v>11</v>
      </c>
      <c r="M85" s="2">
        <v>12</v>
      </c>
    </row>
    <row r="86" spans="1:13" x14ac:dyDescent="0.15">
      <c r="A86" t="s">
        <v>8</v>
      </c>
      <c r="B86" s="3">
        <v>279.39999999999998</v>
      </c>
      <c r="C86" s="3">
        <v>235.1</v>
      </c>
      <c r="D86" s="3">
        <v>228.3</v>
      </c>
      <c r="E86" s="3">
        <v>325</v>
      </c>
      <c r="F86" s="3">
        <v>508.3</v>
      </c>
      <c r="G86" s="3">
        <v>961.9</v>
      </c>
      <c r="H86" s="2">
        <v>1607</v>
      </c>
      <c r="I86" s="2">
        <v>1574</v>
      </c>
      <c r="J86" s="2">
        <v>1826</v>
      </c>
      <c r="K86" s="2">
        <v>1614</v>
      </c>
      <c r="L86" s="2">
        <v>1410</v>
      </c>
      <c r="M86" s="3">
        <v>653</v>
      </c>
    </row>
    <row r="87" spans="1:13" x14ac:dyDescent="0.15">
      <c r="A87" t="s">
        <v>9</v>
      </c>
      <c r="B87" s="3">
        <v>296.2</v>
      </c>
      <c r="C87" s="2">
        <v>1283</v>
      </c>
      <c r="D87" s="2">
        <v>1580</v>
      </c>
      <c r="E87" s="2">
        <v>3828</v>
      </c>
      <c r="F87" s="2">
        <v>62270</v>
      </c>
      <c r="G87" s="2">
        <v>394800</v>
      </c>
      <c r="H87" s="2">
        <v>977700</v>
      </c>
      <c r="I87" s="2">
        <v>887700</v>
      </c>
      <c r="J87" s="2">
        <v>873800</v>
      </c>
      <c r="K87" s="2">
        <v>652100</v>
      </c>
      <c r="L87" s="2">
        <v>856700</v>
      </c>
      <c r="M87" s="2">
        <v>1454</v>
      </c>
    </row>
    <row r="88" spans="1:13" x14ac:dyDescent="0.15">
      <c r="A88" t="s">
        <v>10</v>
      </c>
      <c r="B88" s="3">
        <v>238.9</v>
      </c>
      <c r="C88" s="2">
        <v>1307</v>
      </c>
      <c r="D88" s="2">
        <v>2333</v>
      </c>
      <c r="E88" s="2">
        <v>7425</v>
      </c>
      <c r="F88" s="2">
        <v>65020</v>
      </c>
      <c r="G88" s="2">
        <v>318400</v>
      </c>
      <c r="H88" s="2">
        <v>762800</v>
      </c>
      <c r="I88" s="2">
        <v>754100</v>
      </c>
      <c r="J88" s="2">
        <v>1013000</v>
      </c>
      <c r="K88" s="2">
        <v>747500</v>
      </c>
      <c r="L88" s="2">
        <v>907300</v>
      </c>
      <c r="M88" s="2">
        <v>1795</v>
      </c>
    </row>
    <row r="89" spans="1:13" x14ac:dyDescent="0.15">
      <c r="A89" t="s">
        <v>11</v>
      </c>
      <c r="B89" s="3">
        <v>180.6</v>
      </c>
      <c r="C89" s="2">
        <v>1398</v>
      </c>
      <c r="D89" s="2">
        <v>4509</v>
      </c>
      <c r="E89" s="2">
        <v>49580</v>
      </c>
      <c r="F89" s="2">
        <v>313800</v>
      </c>
      <c r="G89" s="2">
        <v>1013000</v>
      </c>
      <c r="H89" s="2">
        <v>1211000</v>
      </c>
      <c r="I89" s="2">
        <v>1040000</v>
      </c>
      <c r="J89" s="2">
        <v>1187000</v>
      </c>
      <c r="K89" s="2">
        <v>890600</v>
      </c>
      <c r="L89" s="2">
        <v>1159000</v>
      </c>
      <c r="M89" s="2">
        <v>1822</v>
      </c>
    </row>
    <row r="90" spans="1:13" x14ac:dyDescent="0.15">
      <c r="A90" t="s">
        <v>12</v>
      </c>
      <c r="B90" s="3">
        <v>249.1</v>
      </c>
      <c r="C90" s="2">
        <v>13550</v>
      </c>
      <c r="D90" s="2">
        <v>6001</v>
      </c>
      <c r="E90" s="2">
        <v>52860</v>
      </c>
      <c r="F90" s="2">
        <v>428600</v>
      </c>
      <c r="G90" s="2">
        <v>785200</v>
      </c>
      <c r="H90" s="2">
        <v>1081000</v>
      </c>
      <c r="I90" s="2">
        <v>1086000</v>
      </c>
      <c r="J90" s="2">
        <v>995000</v>
      </c>
      <c r="K90" s="2">
        <v>777500</v>
      </c>
      <c r="L90" s="2">
        <v>1101000</v>
      </c>
      <c r="M90" s="2">
        <v>2158</v>
      </c>
    </row>
    <row r="91" spans="1:13" x14ac:dyDescent="0.15">
      <c r="A91" t="s">
        <v>13</v>
      </c>
      <c r="B91" s="3">
        <v>324.5</v>
      </c>
      <c r="C91" s="2">
        <v>1445</v>
      </c>
      <c r="D91" s="2">
        <v>5886</v>
      </c>
      <c r="E91" s="2">
        <v>135800</v>
      </c>
      <c r="F91" s="2">
        <v>529700</v>
      </c>
      <c r="G91" s="2">
        <v>838800</v>
      </c>
      <c r="H91" s="2">
        <v>1319000</v>
      </c>
      <c r="I91" s="2">
        <v>868200</v>
      </c>
      <c r="J91" s="2">
        <v>1218000</v>
      </c>
      <c r="K91" s="2">
        <v>965900</v>
      </c>
      <c r="L91" s="2">
        <v>1235000</v>
      </c>
      <c r="M91" s="2">
        <v>1765</v>
      </c>
    </row>
    <row r="92" spans="1:13" x14ac:dyDescent="0.15">
      <c r="A92" t="s">
        <v>14</v>
      </c>
      <c r="B92" s="3">
        <v>181</v>
      </c>
      <c r="C92" s="2">
        <v>1351</v>
      </c>
      <c r="D92" s="2">
        <v>5274</v>
      </c>
      <c r="E92" s="2">
        <v>66900</v>
      </c>
      <c r="F92" s="2">
        <v>332700</v>
      </c>
      <c r="G92" s="2">
        <v>1114000</v>
      </c>
      <c r="H92" s="2">
        <v>1152000</v>
      </c>
      <c r="I92" s="2">
        <v>1040000</v>
      </c>
      <c r="J92" s="2">
        <v>1212000</v>
      </c>
      <c r="K92" s="2">
        <v>931200</v>
      </c>
      <c r="L92" s="2">
        <v>1003000</v>
      </c>
      <c r="M92" s="2">
        <v>1372</v>
      </c>
    </row>
    <row r="93" spans="1:13" x14ac:dyDescent="0.15">
      <c r="A93" t="s">
        <v>15</v>
      </c>
      <c r="B93" s="3">
        <v>315.60000000000002</v>
      </c>
      <c r="C93" s="3">
        <v>207.7</v>
      </c>
      <c r="D93" s="3">
        <v>232.7</v>
      </c>
      <c r="E93" s="3">
        <v>428</v>
      </c>
      <c r="F93" s="3">
        <v>751</v>
      </c>
      <c r="G93" s="2">
        <v>1470</v>
      </c>
      <c r="H93" s="2">
        <v>1784</v>
      </c>
      <c r="I93" s="2">
        <v>1721</v>
      </c>
      <c r="J93" s="2">
        <v>1689</v>
      </c>
      <c r="K93" s="2">
        <v>1520</v>
      </c>
      <c r="L93" s="2">
        <v>1311</v>
      </c>
      <c r="M93" s="3">
        <v>619.29999999999995</v>
      </c>
    </row>
    <row r="95" spans="1:13" x14ac:dyDescent="0.15">
      <c r="A95" t="s">
        <v>16</v>
      </c>
      <c r="B95" s="2">
        <v>1</v>
      </c>
      <c r="C95" s="2">
        <v>2</v>
      </c>
      <c r="D95" s="2">
        <v>3</v>
      </c>
      <c r="E95" s="2">
        <v>4</v>
      </c>
      <c r="F95" s="2">
        <v>5</v>
      </c>
      <c r="G95" s="2">
        <v>6</v>
      </c>
      <c r="H95" s="2">
        <v>7</v>
      </c>
      <c r="I95" s="2">
        <v>8</v>
      </c>
      <c r="J95" s="2">
        <v>9</v>
      </c>
      <c r="K95" s="2">
        <v>10</v>
      </c>
      <c r="L95" s="2">
        <v>11</v>
      </c>
      <c r="M95" s="2">
        <v>12</v>
      </c>
    </row>
    <row r="96" spans="1:13" x14ac:dyDescent="0.15">
      <c r="A96" t="s">
        <v>8</v>
      </c>
      <c r="B96">
        <f>AVERAGE(L87:L92)</f>
        <v>1043666.6666666666</v>
      </c>
    </row>
    <row r="97" spans="1:22" x14ac:dyDescent="0.15">
      <c r="A97" t="s">
        <v>9</v>
      </c>
      <c r="C97">
        <f t="shared" ref="C97:K97" si="18">C87/$B$96</f>
        <v>1.2293197061641649E-3</v>
      </c>
      <c r="D97">
        <f t="shared" si="18"/>
        <v>1.5138933248163527E-3</v>
      </c>
      <c r="E97">
        <f t="shared" si="18"/>
        <v>3.6678377515170875E-3</v>
      </c>
      <c r="F97">
        <f t="shared" si="18"/>
        <v>5.9664643883743214E-2</v>
      </c>
      <c r="G97">
        <f t="shared" si="18"/>
        <v>0.37828169913765569</v>
      </c>
      <c r="H97">
        <f t="shared" si="18"/>
        <v>0.93679335675503039</v>
      </c>
      <c r="I97">
        <f t="shared" si="18"/>
        <v>0.850558926860428</v>
      </c>
      <c r="J97">
        <f t="shared" si="18"/>
        <v>0.83724049824337277</v>
      </c>
      <c r="K97">
        <f t="shared" si="18"/>
        <v>0.62481635260300228</v>
      </c>
      <c r="N97">
        <v>1.2293197061641649E-3</v>
      </c>
      <c r="O97">
        <v>1.5138933248163527E-3</v>
      </c>
      <c r="P97">
        <v>3.6678377515170875E-3</v>
      </c>
      <c r="Q97">
        <v>5.9664643883743214E-2</v>
      </c>
      <c r="R97">
        <v>0.37828169913765569</v>
      </c>
      <c r="S97">
        <v>0.93679335675503039</v>
      </c>
      <c r="T97">
        <v>0.850558926860428</v>
      </c>
      <c r="U97">
        <v>0.83724049824337277</v>
      </c>
      <c r="V97">
        <v>0.62481635260300228</v>
      </c>
    </row>
    <row r="98" spans="1:22" x14ac:dyDescent="0.15">
      <c r="A98" t="s">
        <v>10</v>
      </c>
      <c r="C98">
        <f t="shared" ref="C98:K98" si="19">C88/$B$96</f>
        <v>1.2523155541360588E-3</v>
      </c>
      <c r="D98">
        <f t="shared" si="19"/>
        <v>2.2353880549345257E-3</v>
      </c>
      <c r="E98">
        <f t="shared" si="19"/>
        <v>7.1143404663046956E-3</v>
      </c>
      <c r="F98">
        <f t="shared" si="19"/>
        <v>6.2299584797189396E-2</v>
      </c>
      <c r="G98">
        <f t="shared" si="19"/>
        <v>0.30507824976045994</v>
      </c>
      <c r="H98">
        <f t="shared" si="19"/>
        <v>0.73088470137336314</v>
      </c>
      <c r="I98">
        <f t="shared" si="19"/>
        <v>0.72254870648355163</v>
      </c>
      <c r="J98">
        <f t="shared" si="19"/>
        <v>0.97061641648035779</v>
      </c>
      <c r="K98">
        <f t="shared" si="19"/>
        <v>0.71622484829128075</v>
      </c>
      <c r="N98">
        <v>1.2523155541360588E-3</v>
      </c>
      <c r="O98">
        <v>2.2353880549345257E-3</v>
      </c>
      <c r="P98">
        <v>7.1143404663046956E-3</v>
      </c>
      <c r="Q98">
        <v>6.2299584797189396E-2</v>
      </c>
      <c r="R98">
        <v>0.30507824976045994</v>
      </c>
      <c r="S98">
        <v>0.73088470137336314</v>
      </c>
      <c r="T98">
        <v>0.72254870648355163</v>
      </c>
      <c r="U98">
        <v>0.97061641648035779</v>
      </c>
      <c r="V98">
        <v>0.71622484829128075</v>
      </c>
    </row>
    <row r="99" spans="1:22" x14ac:dyDescent="0.15">
      <c r="A99" t="s">
        <v>11</v>
      </c>
      <c r="C99">
        <f t="shared" ref="C99:K99" si="20">C89/$B$96</f>
        <v>1.3395081443628234E-3</v>
      </c>
      <c r="D99">
        <f t="shared" si="20"/>
        <v>4.3203449377195785E-3</v>
      </c>
      <c r="E99">
        <f t="shared" si="20"/>
        <v>4.7505589268604279E-2</v>
      </c>
      <c r="F99">
        <f t="shared" si="20"/>
        <v>0.30067071223251357</v>
      </c>
      <c r="G99">
        <f t="shared" si="20"/>
        <v>0.97061641648035779</v>
      </c>
      <c r="H99">
        <f t="shared" si="20"/>
        <v>1.160332162248483</v>
      </c>
      <c r="I99">
        <f t="shared" si="20"/>
        <v>0.9964867454487385</v>
      </c>
      <c r="J99">
        <f t="shared" si="20"/>
        <v>1.1373363142765891</v>
      </c>
      <c r="K99">
        <f t="shared" si="20"/>
        <v>0.8533375918236985</v>
      </c>
      <c r="N99">
        <v>1.3395081443628234E-3</v>
      </c>
      <c r="O99">
        <v>4.3203449377195785E-3</v>
      </c>
      <c r="P99">
        <v>4.7505589268604279E-2</v>
      </c>
      <c r="Q99">
        <v>0.30067071223251357</v>
      </c>
      <c r="R99">
        <v>0.97061641648035779</v>
      </c>
      <c r="S99">
        <v>1.160332162248483</v>
      </c>
      <c r="T99">
        <v>0.9964867454487385</v>
      </c>
      <c r="U99">
        <v>1.1373363142765891</v>
      </c>
      <c r="V99">
        <v>0.8533375918236985</v>
      </c>
    </row>
    <row r="100" spans="1:22" x14ac:dyDescent="0.15">
      <c r="A100" t="s">
        <v>12</v>
      </c>
      <c r="C100">
        <f t="shared" ref="C100:K100" si="21">C90/$B$96</f>
        <v>1.2983072500798467E-2</v>
      </c>
      <c r="D100">
        <f t="shared" si="21"/>
        <v>5.7499201533056533E-3</v>
      </c>
      <c r="E100">
        <f t="shared" si="21"/>
        <v>5.0648355158096459E-2</v>
      </c>
      <c r="F100">
        <f t="shared" si="21"/>
        <v>0.41066751836473969</v>
      </c>
      <c r="G100">
        <f t="shared" si="21"/>
        <v>0.75234749281379754</v>
      </c>
      <c r="H100">
        <f t="shared" si="21"/>
        <v>1.0357713190673907</v>
      </c>
      <c r="I100">
        <f t="shared" si="21"/>
        <v>1.0405621207282019</v>
      </c>
      <c r="J100">
        <f t="shared" si="21"/>
        <v>0.95336953050143725</v>
      </c>
      <c r="K100">
        <f t="shared" si="21"/>
        <v>0.74496965825614825</v>
      </c>
      <c r="N100">
        <v>1.2983072500798467E-2</v>
      </c>
      <c r="O100">
        <v>5.7499201533056533E-3</v>
      </c>
      <c r="P100">
        <v>5.0648355158096459E-2</v>
      </c>
      <c r="Q100">
        <v>0.41066751836473969</v>
      </c>
      <c r="R100">
        <v>0.75234749281379754</v>
      </c>
      <c r="S100">
        <v>1.0357713190673907</v>
      </c>
      <c r="T100">
        <v>1.0405621207282019</v>
      </c>
      <c r="U100">
        <v>0.95336953050143725</v>
      </c>
      <c r="V100">
        <v>0.74496965825614825</v>
      </c>
    </row>
    <row r="101" spans="1:22" x14ac:dyDescent="0.15">
      <c r="A101" t="s">
        <v>13</v>
      </c>
      <c r="C101">
        <f t="shared" ref="C101:K101" si="22">C91/$B$96</f>
        <v>1.3845416799744491E-3</v>
      </c>
      <c r="D101">
        <f t="shared" si="22"/>
        <v>5.6397317151069947E-3</v>
      </c>
      <c r="E101">
        <f t="shared" si="22"/>
        <v>0.13011817310763335</v>
      </c>
      <c r="F101">
        <f t="shared" si="22"/>
        <v>0.50753752794634299</v>
      </c>
      <c r="G101">
        <f t="shared" si="22"/>
        <v>0.80370488661769401</v>
      </c>
      <c r="H101">
        <f t="shared" si="22"/>
        <v>1.2638134781220058</v>
      </c>
      <c r="I101">
        <f t="shared" si="22"/>
        <v>0.83187480038326411</v>
      </c>
      <c r="J101">
        <f t="shared" si="22"/>
        <v>1.1670392845736186</v>
      </c>
      <c r="K101">
        <f t="shared" si="22"/>
        <v>0.92548706483551579</v>
      </c>
      <c r="N101">
        <v>1.3845416799744491E-3</v>
      </c>
      <c r="O101">
        <v>5.6397317151069947E-3</v>
      </c>
      <c r="P101">
        <v>0.13011817310763335</v>
      </c>
      <c r="Q101">
        <v>0.50753752794634299</v>
      </c>
      <c r="R101">
        <v>0.80370488661769401</v>
      </c>
      <c r="S101">
        <v>1.2638134781220058</v>
      </c>
      <c r="T101">
        <v>0.83187480038326411</v>
      </c>
      <c r="U101">
        <v>1.1670392845736186</v>
      </c>
      <c r="V101">
        <v>0.92548706483551579</v>
      </c>
    </row>
    <row r="102" spans="1:22" x14ac:dyDescent="0.15">
      <c r="A102" t="s">
        <v>14</v>
      </c>
      <c r="C102">
        <f t="shared" ref="C102:K102" si="23">C92/$B$96</f>
        <v>1.2944746087511978E-3</v>
      </c>
      <c r="D102">
        <f t="shared" si="23"/>
        <v>5.0533375918236983E-3</v>
      </c>
      <c r="E102">
        <f t="shared" si="23"/>
        <v>6.410092622165442E-2</v>
      </c>
      <c r="F102">
        <f t="shared" si="23"/>
        <v>0.31877994251038011</v>
      </c>
      <c r="G102">
        <f t="shared" si="23"/>
        <v>1.0673906100287449</v>
      </c>
      <c r="H102">
        <f t="shared" si="23"/>
        <v>1.1038007026509102</v>
      </c>
      <c r="I102">
        <f t="shared" si="23"/>
        <v>0.9964867454487385</v>
      </c>
      <c r="J102">
        <f t="shared" si="23"/>
        <v>1.1612903225806452</v>
      </c>
      <c r="K102">
        <f t="shared" si="23"/>
        <v>0.8922389013094858</v>
      </c>
      <c r="N102">
        <v>1.2944746087511978E-3</v>
      </c>
      <c r="O102">
        <v>5.0533375918236983E-3</v>
      </c>
      <c r="P102">
        <v>6.410092622165442E-2</v>
      </c>
      <c r="Q102">
        <v>0.31877994251038011</v>
      </c>
      <c r="R102">
        <v>1.0673906100287449</v>
      </c>
      <c r="S102">
        <v>1.1038007026509102</v>
      </c>
      <c r="T102">
        <v>0.9964867454487385</v>
      </c>
      <c r="U102">
        <v>1.1612903225806452</v>
      </c>
      <c r="V102">
        <v>0.8922389013094858</v>
      </c>
    </row>
    <row r="103" spans="1:22" x14ac:dyDescent="0.15">
      <c r="A103" t="s">
        <v>15</v>
      </c>
    </row>
    <row r="105" spans="1:22" x14ac:dyDescent="0.15">
      <c r="A105" t="s">
        <v>20</v>
      </c>
    </row>
  </sheetData>
  <conditionalFormatting sqref="C22:L27 C47:L52 C72:L77 C97:L102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/>
  </sheetViews>
  <sheetFormatPr baseColWidth="10" defaultColWidth="9.1640625" defaultRowHeight="13" x14ac:dyDescent="0.15"/>
  <sheetData>
    <row r="1" spans="1:5" x14ac:dyDescent="0.15">
      <c r="A1" t="s">
        <v>21</v>
      </c>
    </row>
    <row r="3" spans="1:5" x14ac:dyDescent="0.15">
      <c r="B3" t="s">
        <v>22</v>
      </c>
      <c r="E3" t="s">
        <v>23</v>
      </c>
    </row>
    <row r="4" spans="1:5" x14ac:dyDescent="0.15">
      <c r="A4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/>
  </sheetViews>
  <sheetFormatPr baseColWidth="10" defaultColWidth="9.1640625" defaultRowHeight="13" x14ac:dyDescent="0.15"/>
  <cols>
    <col min="1" max="1" width="19.33203125" customWidth="1"/>
    <col min="2" max="2" width="14.83203125" customWidth="1"/>
    <col min="4" max="4" width="2" customWidth="1"/>
    <col min="5" max="5" width="50.5" customWidth="1"/>
  </cols>
  <sheetData>
    <row r="1" spans="1:5" x14ac:dyDescent="0.15">
      <c r="A1" t="s">
        <v>24</v>
      </c>
    </row>
    <row r="3" spans="1:5" x14ac:dyDescent="0.15">
      <c r="B3" t="s">
        <v>25</v>
      </c>
      <c r="E3" t="s">
        <v>1</v>
      </c>
    </row>
    <row r="4" spans="1:5" x14ac:dyDescent="0.15">
      <c r="B4" t="s">
        <v>26</v>
      </c>
    </row>
    <row r="5" spans="1:5" x14ac:dyDescent="0.15">
      <c r="B5" t="s">
        <v>27</v>
      </c>
      <c r="E5" t="s">
        <v>28</v>
      </c>
    </row>
    <row r="6" spans="1:5" x14ac:dyDescent="0.15">
      <c r="B6" t="s">
        <v>29</v>
      </c>
      <c r="E6" t="s">
        <v>2</v>
      </c>
    </row>
    <row r="7" spans="1:5" x14ac:dyDescent="0.15">
      <c r="A7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zoomScaleNormal="100" workbookViewId="0"/>
  </sheetViews>
  <sheetFormatPr baseColWidth="10" defaultColWidth="9.1640625" defaultRowHeight="13" x14ac:dyDescent="0.15"/>
  <cols>
    <col min="1" max="1" width="21.5" customWidth="1"/>
    <col min="2" max="2" width="29.5" customWidth="1"/>
    <col min="3" max="3" width="22.33203125" customWidth="1"/>
    <col min="4" max="4" width="2" customWidth="1"/>
    <col min="5" max="5" width="32.33203125" customWidth="1"/>
  </cols>
  <sheetData>
    <row r="1" spans="1:5" x14ac:dyDescent="0.15">
      <c r="A1" t="s">
        <v>30</v>
      </c>
    </row>
    <row r="3" spans="1:5" x14ac:dyDescent="0.15">
      <c r="B3" t="s">
        <v>31</v>
      </c>
      <c r="E3" t="s">
        <v>32</v>
      </c>
    </row>
    <row r="4" spans="1:5" x14ac:dyDescent="0.15">
      <c r="B4" t="s">
        <v>33</v>
      </c>
      <c r="E4" t="s">
        <v>34</v>
      </c>
    </row>
    <row r="5" spans="1:5" x14ac:dyDescent="0.15">
      <c r="B5" t="s">
        <v>35</v>
      </c>
      <c r="E5" t="s">
        <v>36</v>
      </c>
    </row>
    <row r="6" spans="1:5" x14ac:dyDescent="0.15">
      <c r="B6" t="s">
        <v>37</v>
      </c>
      <c r="E6" t="s">
        <v>38</v>
      </c>
    </row>
    <row r="8" spans="1:5" x14ac:dyDescent="0.15">
      <c r="B8" t="s">
        <v>39</v>
      </c>
    </row>
    <row r="10" spans="1:5" x14ac:dyDescent="0.15">
      <c r="C10" t="s">
        <v>40</v>
      </c>
      <c r="E10" t="s">
        <v>41</v>
      </c>
    </row>
    <row r="11" spans="1:5" x14ac:dyDescent="0.15">
      <c r="C11" t="s">
        <v>42</v>
      </c>
      <c r="E11" t="s">
        <v>43</v>
      </c>
    </row>
    <row r="12" spans="1:5" x14ac:dyDescent="0.15">
      <c r="C12" t="s">
        <v>44</v>
      </c>
      <c r="E12" t="s">
        <v>45</v>
      </c>
    </row>
    <row r="13" spans="1:5" x14ac:dyDescent="0.15">
      <c r="C13" t="s">
        <v>46</v>
      </c>
      <c r="E13" t="s">
        <v>47</v>
      </c>
    </row>
    <row r="15" spans="1:5" x14ac:dyDescent="0.15">
      <c r="C15" t="s">
        <v>48</v>
      </c>
      <c r="E15" t="s">
        <v>36</v>
      </c>
    </row>
    <row r="16" spans="1:5" x14ac:dyDescent="0.15">
      <c r="C16" t="s">
        <v>49</v>
      </c>
      <c r="E16" t="s">
        <v>50</v>
      </c>
    </row>
    <row r="17" spans="3:5" x14ac:dyDescent="0.15">
      <c r="C17" t="s">
        <v>51</v>
      </c>
      <c r="E17" t="s">
        <v>36</v>
      </c>
    </row>
    <row r="18" spans="3:5" x14ac:dyDescent="0.15">
      <c r="C18" t="s">
        <v>52</v>
      </c>
      <c r="E18" t="s">
        <v>36</v>
      </c>
    </row>
    <row r="19" spans="3:5" x14ac:dyDescent="0.15">
      <c r="C19" t="s">
        <v>53</v>
      </c>
      <c r="E19" t="s">
        <v>50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/>
  </sheetViews>
  <sheetFormatPr baseColWidth="10" defaultColWidth="9.1640625" defaultRowHeight="13" x14ac:dyDescent="0.15"/>
  <cols>
    <col min="1" max="1" width="19.6640625" customWidth="1"/>
    <col min="2" max="2" width="29.1640625" customWidth="1"/>
    <col min="4" max="4" width="2" customWidth="1"/>
    <col min="5" max="5" width="10.6640625" customWidth="1"/>
  </cols>
  <sheetData>
    <row r="1" spans="1:5" x14ac:dyDescent="0.15">
      <c r="A1" t="s">
        <v>54</v>
      </c>
    </row>
    <row r="3" spans="1:5" x14ac:dyDescent="0.15">
      <c r="B3" t="s">
        <v>55</v>
      </c>
      <c r="E3" t="s">
        <v>56</v>
      </c>
    </row>
    <row r="4" spans="1:5" x14ac:dyDescent="0.15">
      <c r="B4" t="s">
        <v>57</v>
      </c>
      <c r="E4" t="s">
        <v>36</v>
      </c>
    </row>
    <row r="5" spans="1:5" x14ac:dyDescent="0.15">
      <c r="B5" t="s">
        <v>58</v>
      </c>
      <c r="E5" t="s">
        <v>50</v>
      </c>
    </row>
    <row r="7" spans="1:5" x14ac:dyDescent="0.15">
      <c r="A7" t="s">
        <v>4</v>
      </c>
    </row>
    <row r="9" spans="1:5" x14ac:dyDescent="0.15">
      <c r="B9" t="s">
        <v>59</v>
      </c>
      <c r="E9" t="s">
        <v>60</v>
      </c>
    </row>
    <row r="10" spans="1:5" x14ac:dyDescent="0.15">
      <c r="B10" t="s">
        <v>61</v>
      </c>
      <c r="E10" t="s">
        <v>50</v>
      </c>
    </row>
    <row r="11" spans="1:5" x14ac:dyDescent="0.15">
      <c r="B11" t="s">
        <v>62</v>
      </c>
      <c r="E11" t="s">
        <v>63</v>
      </c>
    </row>
    <row r="12" spans="1:5" x14ac:dyDescent="0.15">
      <c r="B12" t="s">
        <v>64</v>
      </c>
      <c r="E12" t="s">
        <v>65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zoomScaleNormal="100" workbookViewId="0"/>
  </sheetViews>
  <sheetFormatPr baseColWidth="10" defaultColWidth="9.1640625" defaultRowHeight="13" x14ac:dyDescent="0.15"/>
  <cols>
    <col min="1" max="1" width="8.6640625" customWidth="1"/>
    <col min="2" max="2" width="22.5" customWidth="1"/>
    <col min="3" max="3" width="56" customWidth="1"/>
    <col min="4" max="4" width="28.5" customWidth="1"/>
  </cols>
  <sheetData>
    <row r="1" spans="1:5" x14ac:dyDescent="0.15">
      <c r="A1" t="s">
        <v>66</v>
      </c>
    </row>
    <row r="3" spans="1:5" x14ac:dyDescent="0.15">
      <c r="B3" s="4" t="s">
        <v>67</v>
      </c>
      <c r="C3" s="4" t="s">
        <v>68</v>
      </c>
      <c r="D3" s="4" t="s">
        <v>69</v>
      </c>
      <c r="E3" s="4"/>
    </row>
    <row r="4" spans="1:5" x14ac:dyDescent="0.15">
      <c r="B4" t="s">
        <v>2</v>
      </c>
      <c r="C4" t="s">
        <v>70</v>
      </c>
    </row>
    <row r="5" spans="1:5" x14ac:dyDescent="0.15">
      <c r="B5" t="s">
        <v>2</v>
      </c>
      <c r="C5" t="s">
        <v>71</v>
      </c>
      <c r="D5" t="s">
        <v>72</v>
      </c>
    </row>
    <row r="6" spans="1:5" x14ac:dyDescent="0.15">
      <c r="B6" t="s">
        <v>73</v>
      </c>
      <c r="C6" t="s">
        <v>74</v>
      </c>
      <c r="D6" t="s">
        <v>75</v>
      </c>
    </row>
    <row r="7" spans="1:5" x14ac:dyDescent="0.15">
      <c r="B7" t="s">
        <v>76</v>
      </c>
      <c r="C7" t="s">
        <v>77</v>
      </c>
    </row>
    <row r="8" spans="1:5" x14ac:dyDescent="0.15">
      <c r="B8" t="s">
        <v>78</v>
      </c>
      <c r="C8" t="s">
        <v>79</v>
      </c>
      <c r="D8" t="s">
        <v>80</v>
      </c>
    </row>
    <row r="9" spans="1:5" x14ac:dyDescent="0.15">
      <c r="B9" t="s">
        <v>81</v>
      </c>
      <c r="C9" t="s">
        <v>71</v>
      </c>
      <c r="D9" t="s">
        <v>72</v>
      </c>
    </row>
    <row r="10" spans="1:5" x14ac:dyDescent="0.15">
      <c r="B10" t="s">
        <v>82</v>
      </c>
      <c r="C10" t="s">
        <v>71</v>
      </c>
      <c r="D10" t="s">
        <v>72</v>
      </c>
    </row>
    <row r="11" spans="1:5" x14ac:dyDescent="0.15">
      <c r="B11" t="s">
        <v>83</v>
      </c>
      <c r="C11" t="s">
        <v>84</v>
      </c>
    </row>
    <row r="12" spans="1:5" x14ac:dyDescent="0.15">
      <c r="B12" t="s">
        <v>85</v>
      </c>
      <c r="C12" t="s">
        <v>74</v>
      </c>
      <c r="D12" t="s">
        <v>86</v>
      </c>
    </row>
    <row r="13" spans="1:5" x14ac:dyDescent="0.15">
      <c r="B13" t="s">
        <v>87</v>
      </c>
      <c r="C13" t="s">
        <v>71</v>
      </c>
      <c r="D13" t="s">
        <v>88</v>
      </c>
    </row>
    <row r="14" spans="1:5" x14ac:dyDescent="0.15">
      <c r="B14" t="s">
        <v>89</v>
      </c>
      <c r="C14" t="s">
        <v>77</v>
      </c>
    </row>
    <row r="15" spans="1:5" x14ac:dyDescent="0.15">
      <c r="B15" t="s">
        <v>90</v>
      </c>
      <c r="C15" t="s">
        <v>71</v>
      </c>
      <c r="D15" t="s">
        <v>72</v>
      </c>
    </row>
    <row r="16" spans="1:5" x14ac:dyDescent="0.15">
      <c r="B16" t="s">
        <v>91</v>
      </c>
      <c r="C16" t="s">
        <v>71</v>
      </c>
      <c r="D16" t="s">
        <v>72</v>
      </c>
    </row>
    <row r="17" spans="2:4" x14ac:dyDescent="0.15">
      <c r="B17" t="s">
        <v>92</v>
      </c>
      <c r="C17" t="s">
        <v>84</v>
      </c>
    </row>
    <row r="18" spans="2:4" x14ac:dyDescent="0.15">
      <c r="B18" t="s">
        <v>93</v>
      </c>
      <c r="C18" t="s">
        <v>74</v>
      </c>
      <c r="D18" t="s">
        <v>94</v>
      </c>
    </row>
    <row r="19" spans="2:4" x14ac:dyDescent="0.15">
      <c r="B19" t="s">
        <v>95</v>
      </c>
      <c r="C19" t="s">
        <v>71</v>
      </c>
      <c r="D19" t="s">
        <v>72</v>
      </c>
    </row>
    <row r="20" spans="2:4" x14ac:dyDescent="0.15">
      <c r="B20" t="s">
        <v>96</v>
      </c>
      <c r="C20" t="s">
        <v>77</v>
      </c>
    </row>
    <row r="21" spans="2:4" x14ac:dyDescent="0.15">
      <c r="B21" t="s">
        <v>97</v>
      </c>
      <c r="C21" t="s">
        <v>71</v>
      </c>
      <c r="D21" t="s">
        <v>72</v>
      </c>
    </row>
    <row r="22" spans="2:4" x14ac:dyDescent="0.15">
      <c r="B22" t="s">
        <v>98</v>
      </c>
      <c r="C22" t="s">
        <v>71</v>
      </c>
      <c r="D22" t="s">
        <v>88</v>
      </c>
    </row>
    <row r="23" spans="2:4" x14ac:dyDescent="0.15">
      <c r="B23" t="s">
        <v>99</v>
      </c>
      <c r="C23" t="s">
        <v>84</v>
      </c>
    </row>
    <row r="24" spans="2:4" x14ac:dyDescent="0.15">
      <c r="B24" t="s">
        <v>100</v>
      </c>
      <c r="C24" t="s">
        <v>74</v>
      </c>
      <c r="D24" t="s">
        <v>101</v>
      </c>
    </row>
    <row r="25" spans="2:4" x14ac:dyDescent="0.15">
      <c r="B25" t="s">
        <v>102</v>
      </c>
      <c r="C25" t="s">
        <v>77</v>
      </c>
    </row>
    <row r="26" spans="2:4" x14ac:dyDescent="0.15">
      <c r="B26" t="s">
        <v>103</v>
      </c>
      <c r="C26" t="s">
        <v>79</v>
      </c>
      <c r="D26" t="s">
        <v>104</v>
      </c>
    </row>
    <row r="27" spans="2:4" x14ac:dyDescent="0.15">
      <c r="B27" t="s">
        <v>105</v>
      </c>
      <c r="C27" t="s">
        <v>71</v>
      </c>
      <c r="D27" t="s">
        <v>72</v>
      </c>
    </row>
    <row r="28" spans="2:4" x14ac:dyDescent="0.15">
      <c r="B28" t="s">
        <v>106</v>
      </c>
      <c r="C28" t="s">
        <v>71</v>
      </c>
      <c r="D28" t="s">
        <v>72</v>
      </c>
    </row>
    <row r="29" spans="2:4" x14ac:dyDescent="0.15">
      <c r="B29" t="s">
        <v>107</v>
      </c>
      <c r="C29" t="s">
        <v>84</v>
      </c>
    </row>
    <row r="30" spans="2:4" x14ac:dyDescent="0.15">
      <c r="B30" t="s">
        <v>107</v>
      </c>
      <c r="C30" t="s">
        <v>71</v>
      </c>
      <c r="D30" t="s">
        <v>88</v>
      </c>
    </row>
    <row r="31" spans="2:4" x14ac:dyDescent="0.15">
      <c r="B31" t="s">
        <v>108</v>
      </c>
      <c r="C31" t="s">
        <v>71</v>
      </c>
      <c r="D31" t="s">
        <v>88</v>
      </c>
    </row>
    <row r="32" spans="2:4" x14ac:dyDescent="0.15">
      <c r="B32" t="s">
        <v>109</v>
      </c>
      <c r="C32" t="s">
        <v>110</v>
      </c>
    </row>
    <row r="33" spans="1:1" x14ac:dyDescent="0.15">
      <c r="A33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3"/>
  <sheetViews>
    <sheetView zoomScaleNormal="100" workbookViewId="0"/>
  </sheetViews>
  <sheetFormatPr baseColWidth="10" defaultColWidth="9.1640625" defaultRowHeight="13" x14ac:dyDescent="0.15"/>
  <sheetData>
    <row r="1" spans="1:13" x14ac:dyDescent="0.15">
      <c r="A1" t="s">
        <v>31</v>
      </c>
      <c r="B1" t="s">
        <v>6</v>
      </c>
    </row>
    <row r="2" spans="1:13" x14ac:dyDescent="0.15">
      <c r="A2" t="s">
        <v>111</v>
      </c>
      <c r="B2" t="s">
        <v>112</v>
      </c>
    </row>
    <row r="4" spans="1:13" x14ac:dyDescent="0.1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15">
      <c r="A5" s="9" t="s">
        <v>8</v>
      </c>
      <c r="B5" s="5" t="s">
        <v>113</v>
      </c>
      <c r="C5" s="5" t="s">
        <v>113</v>
      </c>
      <c r="D5" s="5" t="s">
        <v>113</v>
      </c>
      <c r="E5" s="5" t="s">
        <v>113</v>
      </c>
      <c r="F5" s="5" t="s">
        <v>113</v>
      </c>
      <c r="G5" s="5" t="s">
        <v>113</v>
      </c>
      <c r="H5" s="5" t="s">
        <v>113</v>
      </c>
      <c r="I5" s="5" t="s">
        <v>113</v>
      </c>
      <c r="J5" s="5" t="s">
        <v>113</v>
      </c>
      <c r="K5" s="5" t="s">
        <v>113</v>
      </c>
      <c r="L5" s="5" t="s">
        <v>113</v>
      </c>
      <c r="M5" s="5" t="s">
        <v>113</v>
      </c>
    </row>
    <row r="6" spans="1:13" x14ac:dyDescent="0.15">
      <c r="A6" s="9"/>
      <c r="B6" s="6" t="s">
        <v>114</v>
      </c>
      <c r="C6" s="6" t="s">
        <v>114</v>
      </c>
      <c r="D6" s="6" t="s">
        <v>114</v>
      </c>
      <c r="E6" s="6" t="s">
        <v>114</v>
      </c>
      <c r="F6" s="6" t="s">
        <v>114</v>
      </c>
      <c r="G6" s="6" t="s">
        <v>114</v>
      </c>
      <c r="H6" s="6" t="s">
        <v>114</v>
      </c>
      <c r="I6" s="6" t="s">
        <v>114</v>
      </c>
      <c r="J6" s="6" t="s">
        <v>114</v>
      </c>
      <c r="K6" s="6" t="s">
        <v>114</v>
      </c>
      <c r="L6" s="6" t="s">
        <v>114</v>
      </c>
      <c r="M6" s="6" t="s">
        <v>114</v>
      </c>
    </row>
    <row r="7" spans="1:13" x14ac:dyDescent="0.1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15">
      <c r="A8" s="9" t="s">
        <v>9</v>
      </c>
      <c r="B8" s="5" t="s">
        <v>113</v>
      </c>
      <c r="C8" s="5" t="s">
        <v>113</v>
      </c>
      <c r="D8" s="5" t="s">
        <v>113</v>
      </c>
      <c r="E8" s="5" t="s">
        <v>113</v>
      </c>
      <c r="F8" s="5" t="s">
        <v>113</v>
      </c>
      <c r="G8" s="5" t="s">
        <v>113</v>
      </c>
      <c r="H8" s="5" t="s">
        <v>113</v>
      </c>
      <c r="I8" s="5" t="s">
        <v>113</v>
      </c>
      <c r="J8" s="5" t="s">
        <v>113</v>
      </c>
      <c r="K8" s="5" t="s">
        <v>113</v>
      </c>
      <c r="L8" s="5" t="s">
        <v>113</v>
      </c>
      <c r="M8" s="5" t="s">
        <v>113</v>
      </c>
    </row>
    <row r="9" spans="1:13" x14ac:dyDescent="0.15">
      <c r="A9" s="9"/>
      <c r="B9" s="6" t="s">
        <v>114</v>
      </c>
      <c r="C9" s="6" t="s">
        <v>114</v>
      </c>
      <c r="D9" s="6" t="s">
        <v>114</v>
      </c>
      <c r="E9" s="6" t="s">
        <v>114</v>
      </c>
      <c r="F9" s="6" t="s">
        <v>114</v>
      </c>
      <c r="G9" s="6" t="s">
        <v>114</v>
      </c>
      <c r="H9" s="6" t="s">
        <v>114</v>
      </c>
      <c r="I9" s="6" t="s">
        <v>114</v>
      </c>
      <c r="J9" s="6" t="s">
        <v>114</v>
      </c>
      <c r="K9" s="6" t="s">
        <v>114</v>
      </c>
      <c r="L9" s="6" t="s">
        <v>114</v>
      </c>
      <c r="M9" s="6" t="s">
        <v>114</v>
      </c>
    </row>
    <row r="10" spans="1:13" x14ac:dyDescent="0.1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15">
      <c r="A11" s="9" t="s">
        <v>10</v>
      </c>
      <c r="B11" s="5" t="s">
        <v>113</v>
      </c>
      <c r="C11" s="5" t="s">
        <v>113</v>
      </c>
      <c r="D11" s="5" t="s">
        <v>113</v>
      </c>
      <c r="E11" s="5" t="s">
        <v>113</v>
      </c>
      <c r="F11" s="5" t="s">
        <v>113</v>
      </c>
      <c r="G11" s="5" t="s">
        <v>113</v>
      </c>
      <c r="H11" s="5" t="s">
        <v>113</v>
      </c>
      <c r="I11" s="5" t="s">
        <v>113</v>
      </c>
      <c r="J11" s="5" t="s">
        <v>113</v>
      </c>
      <c r="K11" s="5" t="s">
        <v>113</v>
      </c>
      <c r="L11" s="5" t="s">
        <v>113</v>
      </c>
      <c r="M11" s="5" t="s">
        <v>113</v>
      </c>
    </row>
    <row r="12" spans="1:13" x14ac:dyDescent="0.15">
      <c r="A12" s="9"/>
      <c r="B12" s="6" t="s">
        <v>114</v>
      </c>
      <c r="C12" s="6" t="s">
        <v>114</v>
      </c>
      <c r="D12" s="6" t="s">
        <v>114</v>
      </c>
      <c r="E12" s="6" t="s">
        <v>114</v>
      </c>
      <c r="F12" s="6" t="s">
        <v>114</v>
      </c>
      <c r="G12" s="6" t="s">
        <v>114</v>
      </c>
      <c r="H12" s="6" t="s">
        <v>114</v>
      </c>
      <c r="I12" s="6" t="s">
        <v>114</v>
      </c>
      <c r="J12" s="6" t="s">
        <v>114</v>
      </c>
      <c r="K12" s="6" t="s">
        <v>114</v>
      </c>
      <c r="L12" s="6" t="s">
        <v>114</v>
      </c>
      <c r="M12" s="6" t="s">
        <v>114</v>
      </c>
    </row>
    <row r="13" spans="1:13" x14ac:dyDescent="0.15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15">
      <c r="A14" s="9" t="s">
        <v>11</v>
      </c>
      <c r="B14" s="5" t="s">
        <v>113</v>
      </c>
      <c r="C14" s="5" t="s">
        <v>113</v>
      </c>
      <c r="D14" s="5" t="s">
        <v>113</v>
      </c>
      <c r="E14" s="5" t="s">
        <v>113</v>
      </c>
      <c r="F14" s="5" t="s">
        <v>113</v>
      </c>
      <c r="G14" s="5" t="s">
        <v>113</v>
      </c>
      <c r="H14" s="5" t="s">
        <v>113</v>
      </c>
      <c r="I14" s="5" t="s">
        <v>113</v>
      </c>
      <c r="J14" s="5" t="s">
        <v>113</v>
      </c>
      <c r="K14" s="5" t="s">
        <v>113</v>
      </c>
      <c r="L14" s="5" t="s">
        <v>113</v>
      </c>
      <c r="M14" s="5" t="s">
        <v>113</v>
      </c>
    </row>
    <row r="15" spans="1:13" x14ac:dyDescent="0.15">
      <c r="A15" s="9"/>
      <c r="B15" s="6" t="s">
        <v>114</v>
      </c>
      <c r="C15" s="6" t="s">
        <v>114</v>
      </c>
      <c r="D15" s="6" t="s">
        <v>114</v>
      </c>
      <c r="E15" s="6" t="s">
        <v>114</v>
      </c>
      <c r="F15" s="6" t="s">
        <v>114</v>
      </c>
      <c r="G15" s="6" t="s">
        <v>114</v>
      </c>
      <c r="H15" s="6" t="s">
        <v>114</v>
      </c>
      <c r="I15" s="6" t="s">
        <v>114</v>
      </c>
      <c r="J15" s="6" t="s">
        <v>114</v>
      </c>
      <c r="K15" s="6" t="s">
        <v>114</v>
      </c>
      <c r="L15" s="6" t="s">
        <v>114</v>
      </c>
      <c r="M15" s="6" t="s">
        <v>114</v>
      </c>
    </row>
    <row r="16" spans="1:13" x14ac:dyDescent="0.15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15">
      <c r="A17" s="9" t="s">
        <v>12</v>
      </c>
      <c r="B17" s="5" t="s">
        <v>113</v>
      </c>
      <c r="C17" s="5" t="s">
        <v>113</v>
      </c>
      <c r="D17" s="5" t="s">
        <v>113</v>
      </c>
      <c r="E17" s="5" t="s">
        <v>113</v>
      </c>
      <c r="F17" s="5" t="s">
        <v>113</v>
      </c>
      <c r="G17" s="5" t="s">
        <v>113</v>
      </c>
      <c r="H17" s="5" t="s">
        <v>113</v>
      </c>
      <c r="I17" s="5" t="s">
        <v>113</v>
      </c>
      <c r="J17" s="5" t="s">
        <v>113</v>
      </c>
      <c r="K17" s="5" t="s">
        <v>113</v>
      </c>
      <c r="L17" s="5" t="s">
        <v>113</v>
      </c>
      <c r="M17" s="5" t="s">
        <v>113</v>
      </c>
    </row>
    <row r="18" spans="1:13" x14ac:dyDescent="0.15">
      <c r="A18" s="9"/>
      <c r="B18" s="6" t="s">
        <v>114</v>
      </c>
      <c r="C18" s="6" t="s">
        <v>114</v>
      </c>
      <c r="D18" s="6" t="s">
        <v>114</v>
      </c>
      <c r="E18" s="6" t="s">
        <v>114</v>
      </c>
      <c r="F18" s="6" t="s">
        <v>114</v>
      </c>
      <c r="G18" s="6" t="s">
        <v>114</v>
      </c>
      <c r="H18" s="6" t="s">
        <v>114</v>
      </c>
      <c r="I18" s="6" t="s">
        <v>114</v>
      </c>
      <c r="J18" s="6" t="s">
        <v>114</v>
      </c>
      <c r="K18" s="6" t="s">
        <v>114</v>
      </c>
      <c r="L18" s="6" t="s">
        <v>114</v>
      </c>
      <c r="M18" s="6" t="s">
        <v>114</v>
      </c>
    </row>
    <row r="19" spans="1:13" x14ac:dyDescent="0.1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15">
      <c r="A20" s="9" t="s">
        <v>13</v>
      </c>
      <c r="B20" s="5" t="s">
        <v>113</v>
      </c>
      <c r="C20" s="5" t="s">
        <v>113</v>
      </c>
      <c r="D20" s="5" t="s">
        <v>113</v>
      </c>
      <c r="E20" s="5" t="s">
        <v>113</v>
      </c>
      <c r="F20" s="5" t="s">
        <v>113</v>
      </c>
      <c r="G20" s="5" t="s">
        <v>113</v>
      </c>
      <c r="H20" s="5" t="s">
        <v>113</v>
      </c>
      <c r="I20" s="5" t="s">
        <v>113</v>
      </c>
      <c r="J20" s="5" t="s">
        <v>113</v>
      </c>
      <c r="K20" s="5" t="s">
        <v>113</v>
      </c>
      <c r="L20" s="5" t="s">
        <v>113</v>
      </c>
      <c r="M20" s="5" t="s">
        <v>113</v>
      </c>
    </row>
    <row r="21" spans="1:13" x14ac:dyDescent="0.15">
      <c r="A21" s="9"/>
      <c r="B21" s="6" t="s">
        <v>114</v>
      </c>
      <c r="C21" s="6" t="s">
        <v>114</v>
      </c>
      <c r="D21" s="6" t="s">
        <v>114</v>
      </c>
      <c r="E21" s="6" t="s">
        <v>114</v>
      </c>
      <c r="F21" s="6" t="s">
        <v>114</v>
      </c>
      <c r="G21" s="6" t="s">
        <v>114</v>
      </c>
      <c r="H21" s="6" t="s">
        <v>114</v>
      </c>
      <c r="I21" s="6" t="s">
        <v>114</v>
      </c>
      <c r="J21" s="6" t="s">
        <v>114</v>
      </c>
      <c r="K21" s="6" t="s">
        <v>114</v>
      </c>
      <c r="L21" s="6" t="s">
        <v>114</v>
      </c>
      <c r="M21" s="6" t="s">
        <v>114</v>
      </c>
    </row>
    <row r="22" spans="1:13" x14ac:dyDescent="0.15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15">
      <c r="A23" s="9" t="s">
        <v>14</v>
      </c>
      <c r="B23" s="5" t="s">
        <v>113</v>
      </c>
      <c r="C23" s="5" t="s">
        <v>113</v>
      </c>
      <c r="D23" s="5" t="s">
        <v>113</v>
      </c>
      <c r="E23" s="5" t="s">
        <v>113</v>
      </c>
      <c r="F23" s="5" t="s">
        <v>113</v>
      </c>
      <c r="G23" s="5" t="s">
        <v>113</v>
      </c>
      <c r="H23" s="5" t="s">
        <v>113</v>
      </c>
      <c r="I23" s="5" t="s">
        <v>113</v>
      </c>
      <c r="J23" s="5" t="s">
        <v>113</v>
      </c>
      <c r="K23" s="5" t="s">
        <v>113</v>
      </c>
      <c r="L23" s="5" t="s">
        <v>113</v>
      </c>
      <c r="M23" s="5" t="s">
        <v>113</v>
      </c>
    </row>
    <row r="24" spans="1:13" x14ac:dyDescent="0.15">
      <c r="A24" s="9"/>
      <c r="B24" s="6" t="s">
        <v>114</v>
      </c>
      <c r="C24" s="6" t="s">
        <v>114</v>
      </c>
      <c r="D24" s="6" t="s">
        <v>114</v>
      </c>
      <c r="E24" s="6" t="s">
        <v>114</v>
      </c>
      <c r="F24" s="6" t="s">
        <v>114</v>
      </c>
      <c r="G24" s="6" t="s">
        <v>114</v>
      </c>
      <c r="H24" s="6" t="s">
        <v>114</v>
      </c>
      <c r="I24" s="6" t="s">
        <v>114</v>
      </c>
      <c r="J24" s="6" t="s">
        <v>114</v>
      </c>
      <c r="K24" s="6" t="s">
        <v>114</v>
      </c>
      <c r="L24" s="6" t="s">
        <v>114</v>
      </c>
      <c r="M24" s="6" t="s">
        <v>114</v>
      </c>
    </row>
    <row r="25" spans="1:13" x14ac:dyDescent="0.1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15">
      <c r="A26" s="9" t="s">
        <v>15</v>
      </c>
      <c r="B26" s="5" t="s">
        <v>113</v>
      </c>
      <c r="C26" s="5" t="s">
        <v>113</v>
      </c>
      <c r="D26" s="5" t="s">
        <v>113</v>
      </c>
      <c r="E26" s="5" t="s">
        <v>113</v>
      </c>
      <c r="F26" s="5" t="s">
        <v>113</v>
      </c>
      <c r="G26" s="5" t="s">
        <v>113</v>
      </c>
      <c r="H26" s="5" t="s">
        <v>113</v>
      </c>
      <c r="I26" s="5" t="s">
        <v>113</v>
      </c>
      <c r="J26" s="5" t="s">
        <v>113</v>
      </c>
      <c r="K26" s="5" t="s">
        <v>113</v>
      </c>
      <c r="L26" s="5" t="s">
        <v>113</v>
      </c>
      <c r="M26" s="5" t="s">
        <v>113</v>
      </c>
    </row>
    <row r="27" spans="1:13" x14ac:dyDescent="0.15">
      <c r="A27" s="9"/>
      <c r="B27" s="6" t="s">
        <v>114</v>
      </c>
      <c r="C27" s="6" t="s">
        <v>114</v>
      </c>
      <c r="D27" s="6" t="s">
        <v>114</v>
      </c>
      <c r="E27" s="6" t="s">
        <v>114</v>
      </c>
      <c r="F27" s="6" t="s">
        <v>114</v>
      </c>
      <c r="G27" s="6" t="s">
        <v>114</v>
      </c>
      <c r="H27" s="6" t="s">
        <v>114</v>
      </c>
      <c r="I27" s="6" t="s">
        <v>114</v>
      </c>
      <c r="J27" s="6" t="s">
        <v>114</v>
      </c>
      <c r="K27" s="6" t="s">
        <v>114</v>
      </c>
      <c r="L27" s="6" t="s">
        <v>114</v>
      </c>
      <c r="M27" s="6" t="s">
        <v>114</v>
      </c>
    </row>
    <row r="28" spans="1:13" x14ac:dyDescent="0.15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31" spans="1:13" x14ac:dyDescent="0.15">
      <c r="A31" t="s">
        <v>31</v>
      </c>
      <c r="B31" t="s">
        <v>17</v>
      </c>
    </row>
    <row r="32" spans="1:13" x14ac:dyDescent="0.15">
      <c r="A32" t="s">
        <v>111</v>
      </c>
      <c r="B32" t="s">
        <v>112</v>
      </c>
    </row>
    <row r="34" spans="1:13" x14ac:dyDescent="0.15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15">
      <c r="A35" s="9" t="s">
        <v>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15">
      <c r="A38" s="9" t="s">
        <v>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15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15">
      <c r="A41" s="9" t="s">
        <v>10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5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15">
      <c r="A44" s="9" t="s">
        <v>11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15" customHeight="1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15">
      <c r="A47" s="9" t="s">
        <v>12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customHeight="1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15" customHeight="1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15">
      <c r="A50" s="9" t="s">
        <v>13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customHeight="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15" customHeight="1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15">
      <c r="A53" s="9" t="s">
        <v>14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 customHeight="1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5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15">
      <c r="A56" s="9" t="s">
        <v>15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customHeight="1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5" customHeight="1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61" spans="1:13" x14ac:dyDescent="0.15">
      <c r="A61" t="s">
        <v>31</v>
      </c>
      <c r="B61" t="s">
        <v>18</v>
      </c>
    </row>
    <row r="62" spans="1:13" x14ac:dyDescent="0.15">
      <c r="A62" t="s">
        <v>111</v>
      </c>
      <c r="B62" t="s">
        <v>112</v>
      </c>
    </row>
    <row r="64" spans="1:13" x14ac:dyDescent="0.15">
      <c r="B64" s="1">
        <v>1</v>
      </c>
      <c r="C64" s="1">
        <v>2</v>
      </c>
      <c r="D64" s="1">
        <v>3</v>
      </c>
      <c r="E64" s="1">
        <v>4</v>
      </c>
      <c r="F64" s="1">
        <v>5</v>
      </c>
      <c r="G64" s="1">
        <v>6</v>
      </c>
      <c r="H64" s="1">
        <v>7</v>
      </c>
      <c r="I64" s="1">
        <v>8</v>
      </c>
      <c r="J64" s="1">
        <v>9</v>
      </c>
      <c r="K64" s="1">
        <v>10</v>
      </c>
      <c r="L64" s="1">
        <v>11</v>
      </c>
      <c r="M64" s="1">
        <v>12</v>
      </c>
    </row>
    <row r="65" spans="1:13" x14ac:dyDescent="0.15">
      <c r="A65" s="9" t="s">
        <v>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5" customHeight="1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5" customHeight="1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15">
      <c r="A68" s="9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customHeight="1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15" customHeight="1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15">
      <c r="A71" s="9" t="s">
        <v>10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" customHeight="1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15" customHeight="1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15">
      <c r="A74" s="9" t="s">
        <v>11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customHeight="1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15" customHeight="1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15">
      <c r="A77" s="9" t="s">
        <v>12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5" customHeight="1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ht="15" customHeight="1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15">
      <c r="A80" s="9" t="s">
        <v>13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" customHeight="1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ht="15" customHeight="1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15">
      <c r="A83" s="9" t="s">
        <v>14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" customHeight="1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15" customHeight="1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15">
      <c r="A86" s="9" t="s">
        <v>15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" customHeight="1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15" customHeight="1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91" spans="1:13" x14ac:dyDescent="0.15">
      <c r="A91" t="s">
        <v>31</v>
      </c>
      <c r="B91" t="s">
        <v>19</v>
      </c>
    </row>
    <row r="92" spans="1:13" x14ac:dyDescent="0.15">
      <c r="A92" t="s">
        <v>111</v>
      </c>
      <c r="B92" t="s">
        <v>112</v>
      </c>
    </row>
    <row r="94" spans="1:13" x14ac:dyDescent="0.15"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8</v>
      </c>
      <c r="J94" s="1">
        <v>9</v>
      </c>
      <c r="K94" s="1">
        <v>10</v>
      </c>
      <c r="L94" s="1">
        <v>11</v>
      </c>
      <c r="M94" s="1">
        <v>12</v>
      </c>
    </row>
    <row r="95" spans="1:13" x14ac:dyDescent="0.15">
      <c r="A95" s="9" t="s">
        <v>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5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ht="15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15">
      <c r="A98" s="9" t="s">
        <v>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ht="1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15">
      <c r="A101" s="9" t="s">
        <v>10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ht="1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15">
      <c r="A104" s="9" t="s">
        <v>11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1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15">
      <c r="A107" s="9" t="s">
        <v>12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ht="1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15">
      <c r="A110" s="9" t="s">
        <v>13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1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15">
      <c r="A113" s="9" t="s">
        <v>14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ht="1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x14ac:dyDescent="0.15">
      <c r="A116" s="9" t="s">
        <v>15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ht="1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23" spans="1:13" x14ac:dyDescent="0.15">
      <c r="A123" t="s">
        <v>3</v>
      </c>
    </row>
  </sheetData>
  <mergeCells count="320">
    <mergeCell ref="A5:A7"/>
    <mergeCell ref="A8:A10"/>
    <mergeCell ref="A11:A13"/>
    <mergeCell ref="A14:A16"/>
    <mergeCell ref="A17:A19"/>
    <mergeCell ref="A20:A22"/>
    <mergeCell ref="A23:A25"/>
    <mergeCell ref="A26:A28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D41:D43"/>
    <mergeCell ref="E41:E43"/>
    <mergeCell ref="F41:F43"/>
    <mergeCell ref="G41:G43"/>
    <mergeCell ref="H41:H43"/>
    <mergeCell ref="I41:I43"/>
    <mergeCell ref="K35:K37"/>
    <mergeCell ref="L35:L37"/>
    <mergeCell ref="M35:M37"/>
    <mergeCell ref="J38:J40"/>
    <mergeCell ref="K38:K40"/>
    <mergeCell ref="L38:L40"/>
    <mergeCell ref="M38:M40"/>
    <mergeCell ref="F47:F49"/>
    <mergeCell ref="G47:G49"/>
    <mergeCell ref="H47:H49"/>
    <mergeCell ref="I47:I49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1:A43"/>
    <mergeCell ref="B41:B43"/>
    <mergeCell ref="C41:C43"/>
    <mergeCell ref="H53:H55"/>
    <mergeCell ref="I53:I55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47:A49"/>
    <mergeCell ref="B47:B49"/>
    <mergeCell ref="C47:C49"/>
    <mergeCell ref="D47:D49"/>
    <mergeCell ref="E47:E49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53:A55"/>
    <mergeCell ref="B53:B55"/>
    <mergeCell ref="C53:C55"/>
    <mergeCell ref="D53:D55"/>
    <mergeCell ref="E53:E55"/>
    <mergeCell ref="F53:F55"/>
    <mergeCell ref="G53:G55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D71:D73"/>
    <mergeCell ref="E71:E73"/>
    <mergeCell ref="F71:F73"/>
    <mergeCell ref="G71:G73"/>
    <mergeCell ref="H71:H73"/>
    <mergeCell ref="I71:I73"/>
    <mergeCell ref="J65:J67"/>
    <mergeCell ref="K65:K67"/>
    <mergeCell ref="L65:L67"/>
    <mergeCell ref="F77:F79"/>
    <mergeCell ref="G77:G79"/>
    <mergeCell ref="H77:H79"/>
    <mergeCell ref="I77:I79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1:A73"/>
    <mergeCell ref="B71:B73"/>
    <mergeCell ref="C71:C73"/>
    <mergeCell ref="H83:H85"/>
    <mergeCell ref="I83:I85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77:A79"/>
    <mergeCell ref="B77:B79"/>
    <mergeCell ref="C77:C79"/>
    <mergeCell ref="D77:D79"/>
    <mergeCell ref="E77:E79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83:A85"/>
    <mergeCell ref="B83:B85"/>
    <mergeCell ref="C83:C85"/>
    <mergeCell ref="D83:D85"/>
    <mergeCell ref="E83:E85"/>
    <mergeCell ref="F83:F85"/>
    <mergeCell ref="G83:G85"/>
    <mergeCell ref="M95:M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D101:D103"/>
    <mergeCell ref="E101:E103"/>
    <mergeCell ref="F101:F103"/>
    <mergeCell ref="G101:G103"/>
    <mergeCell ref="H101:H103"/>
    <mergeCell ref="I101:I103"/>
    <mergeCell ref="J95:J97"/>
    <mergeCell ref="K95:K97"/>
    <mergeCell ref="L95:L97"/>
    <mergeCell ref="F107:F109"/>
    <mergeCell ref="G107:G109"/>
    <mergeCell ref="H107:H109"/>
    <mergeCell ref="I107:I109"/>
    <mergeCell ref="J101:J103"/>
    <mergeCell ref="K101:K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A101:A103"/>
    <mergeCell ref="B101:B103"/>
    <mergeCell ref="C101:C103"/>
    <mergeCell ref="H113:H115"/>
    <mergeCell ref="I113:I115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07:A109"/>
    <mergeCell ref="B107:B109"/>
    <mergeCell ref="C107:C109"/>
    <mergeCell ref="D107:D109"/>
    <mergeCell ref="E107:E109"/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13:A115"/>
    <mergeCell ref="B113:B115"/>
    <mergeCell ref="C113:C115"/>
    <mergeCell ref="D113:D115"/>
    <mergeCell ref="E113:E115"/>
    <mergeCell ref="F113:F115"/>
    <mergeCell ref="G113:G115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dc:description/>
  <cp:lastModifiedBy>Simonich, Cassandra A</cp:lastModifiedBy>
  <cp:revision>1</cp:revision>
  <dcterms:created xsi:type="dcterms:W3CDTF">2024-10-11T23:51:02Z</dcterms:created>
  <dcterms:modified xsi:type="dcterms:W3CDTF">2024-10-16T20:02:10Z</dcterms:modified>
  <dc:language>en-US</dc:language>
</cp:coreProperties>
</file>