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4.10.11_RSVNeut_Sera_Evo1/"/>
    </mc:Choice>
  </mc:AlternateContent>
  <xr:revisionPtr revIDLastSave="0" documentId="13_ncr:1_{F971F1E6-3E82-0444-821B-E0C5E3BAAD47}" xr6:coauthVersionLast="47" xr6:coauthVersionMax="47" xr10:uidLastSave="{00000000-0000-0000-0000-000000000000}"/>
  <bookViews>
    <workbookView xWindow="0" yWindow="500" windowWidth="29400" windowHeight="1912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2" i="1" l="1"/>
  <c r="G78" i="1" s="1"/>
  <c r="B47" i="1"/>
  <c r="I53" i="1" s="1"/>
  <c r="B21" i="1"/>
  <c r="I26" i="1" s="1"/>
  <c r="G51" i="1" l="1"/>
  <c r="H52" i="1"/>
  <c r="J50" i="1"/>
  <c r="K25" i="1"/>
  <c r="K50" i="1"/>
  <c r="K22" i="1"/>
  <c r="E48" i="1"/>
  <c r="J49" i="1"/>
  <c r="G52" i="1"/>
  <c r="H23" i="1"/>
  <c r="K49" i="1"/>
  <c r="I23" i="1"/>
  <c r="E27" i="1"/>
  <c r="G48" i="1"/>
  <c r="C50" i="1"/>
  <c r="H51" i="1"/>
  <c r="C53" i="1"/>
  <c r="I22" i="1"/>
  <c r="C25" i="1"/>
  <c r="E49" i="1"/>
  <c r="E52" i="1"/>
  <c r="J22" i="1"/>
  <c r="D48" i="1"/>
  <c r="F49" i="1"/>
  <c r="F52" i="1"/>
  <c r="F26" i="1"/>
  <c r="F51" i="1"/>
  <c r="G26" i="1"/>
  <c r="F48" i="1"/>
  <c r="C24" i="1"/>
  <c r="F27" i="1"/>
  <c r="H48" i="1"/>
  <c r="D50" i="1"/>
  <c r="I51" i="1"/>
  <c r="D53" i="1"/>
  <c r="E53" i="1"/>
  <c r="J24" i="1"/>
  <c r="G27" i="1"/>
  <c r="C49" i="1"/>
  <c r="H50" i="1"/>
  <c r="J51" i="1"/>
  <c r="H22" i="1"/>
  <c r="K24" i="1"/>
  <c r="H27" i="1"/>
  <c r="D49" i="1"/>
  <c r="I50" i="1"/>
  <c r="D52" i="1"/>
  <c r="F53" i="1"/>
  <c r="J53" i="1"/>
  <c r="K53" i="1"/>
  <c r="J73" i="1"/>
  <c r="D75" i="1"/>
  <c r="E76" i="1"/>
  <c r="I77" i="1"/>
  <c r="K73" i="1"/>
  <c r="E75" i="1"/>
  <c r="J77" i="1"/>
  <c r="K75" i="1"/>
  <c r="D78" i="1"/>
  <c r="F77" i="1"/>
  <c r="H76" i="1"/>
  <c r="J75" i="1"/>
  <c r="D74" i="1"/>
  <c r="F73" i="1"/>
  <c r="C78" i="1"/>
  <c r="E77" i="1"/>
  <c r="I75" i="1"/>
  <c r="K74" i="1"/>
  <c r="C74" i="1"/>
  <c r="E73" i="1"/>
  <c r="J78" i="1"/>
  <c r="D77" i="1"/>
  <c r="F76" i="1"/>
  <c r="H75" i="1"/>
  <c r="J74" i="1"/>
  <c r="D73" i="1"/>
  <c r="K78" i="1"/>
  <c r="G76" i="1"/>
  <c r="K76" i="1"/>
  <c r="K27" i="1"/>
  <c r="C27" i="1"/>
  <c r="E26" i="1"/>
  <c r="G25" i="1"/>
  <c r="I24" i="1"/>
  <c r="K23" i="1"/>
  <c r="C23" i="1"/>
  <c r="E22" i="1"/>
  <c r="J27" i="1"/>
  <c r="D26" i="1"/>
  <c r="F25" i="1"/>
  <c r="H24" i="1"/>
  <c r="J23" i="1"/>
  <c r="D22" i="1"/>
  <c r="I27" i="1"/>
  <c r="K26" i="1"/>
  <c r="C26" i="1"/>
  <c r="E25" i="1"/>
  <c r="D24" i="1"/>
  <c r="H26" i="1"/>
  <c r="E24" i="1"/>
  <c r="G73" i="1"/>
  <c r="H74" i="1"/>
  <c r="C77" i="1"/>
  <c r="F22" i="1"/>
  <c r="F23" i="1"/>
  <c r="F24" i="1"/>
  <c r="I25" i="1"/>
  <c r="J26" i="1"/>
  <c r="H73" i="1"/>
  <c r="I74" i="1"/>
  <c r="C76" i="1"/>
  <c r="G77" i="1"/>
  <c r="H78" i="1"/>
  <c r="I76" i="1"/>
  <c r="E74" i="1"/>
  <c r="F75" i="1"/>
  <c r="J76" i="1"/>
  <c r="K77" i="1"/>
  <c r="F74" i="1"/>
  <c r="G75" i="1"/>
  <c r="E78" i="1"/>
  <c r="D23" i="1"/>
  <c r="D25" i="1"/>
  <c r="C73" i="1"/>
  <c r="G74" i="1"/>
  <c r="F78" i="1"/>
  <c r="C22" i="1"/>
  <c r="E23" i="1"/>
  <c r="H25" i="1"/>
  <c r="G22" i="1"/>
  <c r="G23" i="1"/>
  <c r="G24" i="1"/>
  <c r="J25" i="1"/>
  <c r="D27" i="1"/>
  <c r="I73" i="1"/>
  <c r="C75" i="1"/>
  <c r="D76" i="1"/>
  <c r="H77" i="1"/>
  <c r="I78" i="1"/>
  <c r="I48" i="1"/>
  <c r="G49" i="1"/>
  <c r="E50" i="1"/>
  <c r="C51" i="1"/>
  <c r="K51" i="1"/>
  <c r="I52" i="1"/>
  <c r="G53" i="1"/>
  <c r="J48" i="1"/>
  <c r="H49" i="1"/>
  <c r="F50" i="1"/>
  <c r="D51" i="1"/>
  <c r="J52" i="1"/>
  <c r="H53" i="1"/>
  <c r="C48" i="1"/>
  <c r="K48" i="1"/>
  <c r="I49" i="1"/>
  <c r="G50" i="1"/>
  <c r="E51" i="1"/>
  <c r="C52" i="1"/>
  <c r="K52" i="1"/>
</calcChain>
</file>

<file path=xl/sharedStrings.xml><?xml version="1.0" encoding="utf-8"?>
<sst xmlns="http://schemas.openxmlformats.org/spreadsheetml/2006/main" count="449" uniqueCount="114">
  <si>
    <t>Measurement results</t>
  </si>
  <si>
    <t>2024.10.11_RSVNeutSeraEvo1_V4P1-4.skax</t>
  </si>
  <si>
    <t>10/11/2024 4:51:41 PM</t>
  </si>
  <si>
    <t xml:space="preserve"> </t>
  </si>
  <si>
    <t>Luminescence 1</t>
  </si>
  <si>
    <t>Wavelength: 0 nm</t>
  </si>
  <si>
    <t>v4p1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</si>
  <si>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</si>
  <si>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</si>
  <si>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</si>
  <si>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</si>
  <si>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</si>
  <si>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</si>
  <si>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</si>
  <si>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</si>
  <si>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</si>
  <si>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</si>
  <si>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v4p2</t>
  </si>
  <si>
    <t>v4p3</t>
  </si>
  <si>
    <t>v4p4</t>
  </si>
  <si>
    <t>Autoloading range A1 - M103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</si>
  <si>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</si>
  <si>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</si>
  <si>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</si>
  <si>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</si>
  <si>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</si>
  <si>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</si>
  <si>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</si>
  <si>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</si>
  <si>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</si>
  <si>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</si>
  <si>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</si>
  <si>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</si>
  <si>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</si>
  <si>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</si>
  <si>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</si>
  <si>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</si>
  <si>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</si>
  <si>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</si>
  <si>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</si>
  <si>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</si>
  <si>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</si>
  <si>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</si>
  <si>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</si>
  <si>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</si>
  <si>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</si>
  <si>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</si>
  <si>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</si>
  <si>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</si>
  <si>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</si>
  <si>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</si>
  <si>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</si>
  <si>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</si>
  <si>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</si>
  <si>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</si>
  <si>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</si>
  <si>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</si>
  <si>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</si>
  <si>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</si>
  <si>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</si>
  <si>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</si>
  <si>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</si>
  <si>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</si>
  <si>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</si>
  <si>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</si>
  <si>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</si>
  <si>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</si>
  <si>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</si>
  <si>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</si>
  <si>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</si>
  <si>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2024.10.11_RSVNeutSeraEvo1_V4P1-4.skax started</t>
  </si>
  <si>
    <t>10/11/2024 4:51:42 PM</t>
  </si>
  <si>
    <t>Temperature</t>
  </si>
  <si>
    <t>24.7°C</t>
  </si>
  <si>
    <t>10/11/2024 4:51:49 PM</t>
  </si>
  <si>
    <t>User action</t>
  </si>
  <si>
    <t>Please insert plate v4p1 (1/4)</t>
  </si>
  <si>
    <t>10/11/2024 4:51:54 PM</t>
  </si>
  <si>
    <t>10/11/2024 4:52:09 PM</t>
  </si>
  <si>
    <t>Step Luminescence 1 started</t>
  </si>
  <si>
    <t>10/11/2024 4:52:54 PM</t>
  </si>
  <si>
    <t>10/11/2024 4:53:54 PM</t>
  </si>
  <si>
    <t>10/11/2024 4:54:14 PM</t>
  </si>
  <si>
    <t>Step Luminescence 1 ended</t>
  </si>
  <si>
    <t>10/11/2024 4:54:22 PM</t>
  </si>
  <si>
    <t>Please insert plate v4p2 (2/4)</t>
  </si>
  <si>
    <t>10/11/2024 4:54:53 PM</t>
  </si>
  <si>
    <t>10/11/2024 4:54:54 PM</t>
  </si>
  <si>
    <t>10/11/2024 4:55:54 PM</t>
  </si>
  <si>
    <t>10/11/2024 4:56:54 PM</t>
  </si>
  <si>
    <t>10/11/2024 4:56:58 PM</t>
  </si>
  <si>
    <t>10/11/2024 4:57:07 PM</t>
  </si>
  <si>
    <t>Please insert plate v4p3 (3/4)</t>
  </si>
  <si>
    <t>10/11/2024 4:57:35 PM</t>
  </si>
  <si>
    <t>10/11/2024 4:57:43 PM</t>
  </si>
  <si>
    <t>Calibration</t>
  </si>
  <si>
    <t>Luminometric 1.13996 653536</t>
  </si>
  <si>
    <t>10/11/2024 4:57:54 PM</t>
  </si>
  <si>
    <t>10/11/2024 4:58:54 PM</t>
  </si>
  <si>
    <t>10/11/2024 4:59:43 PM</t>
  </si>
  <si>
    <t>10/11/2024 4:59:51 PM</t>
  </si>
  <si>
    <t>Please insert plate v4p4 (4/4)</t>
  </si>
  <si>
    <t>10/11/2024 4:59:54 PM</t>
  </si>
  <si>
    <t>10/11/2024 5:00:29 PM</t>
  </si>
  <si>
    <t>10/11/2024 5:00:54 PM</t>
  </si>
  <si>
    <t>10/11/2024 5:01:54 PM</t>
  </si>
  <si>
    <t>10/11/2024 5:02:34 PM</t>
  </si>
  <si>
    <t>24.8°C</t>
  </si>
  <si>
    <t>10/11/2024 5:02:45 PM</t>
  </si>
  <si>
    <t>Session 2024.10.11_RSVNeutSeraEvo1_V4P1-4.skax ended</t>
  </si>
  <si>
    <t>Plate template</t>
  </si>
  <si>
    <t>ANSI/SBS Standard, 96-well</t>
  </si>
  <si>
    <t>Blank1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</si>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</sst>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A6" zoomScaleNormal="100" workbookViewId="0">
      <selection activeCell="R40" sqref="R40"/>
    </sheetView>
  </sheetViews>
  <sheetFormatPr baseColWidth="10" defaultColWidth="9.1640625" defaultRowHeight="13" x14ac:dyDescent="0.15"/>
  <cols>
    <col min="1" max="1" width="22.5" customWidth="1"/>
    <col min="2" max="2" width="8" customWidth="1"/>
    <col min="3" max="12" width="9.6640625" customWidth="1"/>
    <col min="13" max="13" width="8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</row>
    <row r="11" spans="1:13" x14ac:dyDescent="0.15">
      <c r="A11" t="s">
        <v>8</v>
      </c>
      <c r="B11" s="3">
        <v>237</v>
      </c>
      <c r="C11" s="3">
        <v>517.9</v>
      </c>
      <c r="D11" s="3">
        <v>786.8</v>
      </c>
      <c r="E11" s="2">
        <v>1331</v>
      </c>
      <c r="F11" s="2">
        <v>1834</v>
      </c>
      <c r="G11" s="2">
        <v>2205</v>
      </c>
      <c r="H11" s="2">
        <v>2156</v>
      </c>
      <c r="I11" s="2">
        <v>2265</v>
      </c>
      <c r="J11" s="2">
        <v>2286</v>
      </c>
      <c r="K11" s="2">
        <v>2282</v>
      </c>
      <c r="L11" s="2">
        <v>2020</v>
      </c>
      <c r="M11" s="3">
        <v>583.29999999999995</v>
      </c>
    </row>
    <row r="12" spans="1:13" x14ac:dyDescent="0.15">
      <c r="A12" t="s">
        <v>9</v>
      </c>
      <c r="B12" s="3">
        <v>372.1</v>
      </c>
      <c r="C12" s="2">
        <v>78240</v>
      </c>
      <c r="D12" s="2">
        <v>373600</v>
      </c>
      <c r="E12" s="2">
        <v>728200</v>
      </c>
      <c r="F12" s="2">
        <v>935100</v>
      </c>
      <c r="G12" s="2">
        <v>1254000</v>
      </c>
      <c r="H12" s="2">
        <v>1092000</v>
      </c>
      <c r="I12" s="2">
        <v>1202000</v>
      </c>
      <c r="J12" s="2">
        <v>1210000</v>
      </c>
      <c r="K12" s="2">
        <v>1192000</v>
      </c>
      <c r="L12" s="2">
        <v>1333000</v>
      </c>
      <c r="M12" s="2">
        <v>1848</v>
      </c>
    </row>
    <row r="13" spans="1:13" x14ac:dyDescent="0.15">
      <c r="A13" t="s">
        <v>10</v>
      </c>
      <c r="B13" s="3">
        <v>365.4</v>
      </c>
      <c r="C13" s="2">
        <v>32550</v>
      </c>
      <c r="D13" s="2">
        <v>330400</v>
      </c>
      <c r="E13" s="2">
        <v>701800</v>
      </c>
      <c r="F13" s="2">
        <v>1184000</v>
      </c>
      <c r="G13" s="2">
        <v>993100</v>
      </c>
      <c r="H13" s="2">
        <v>1190000</v>
      </c>
      <c r="I13" s="2">
        <v>1321000</v>
      </c>
      <c r="J13" s="2">
        <v>1183000</v>
      </c>
      <c r="K13" s="2">
        <v>1151000</v>
      </c>
      <c r="L13" s="2">
        <v>1160000</v>
      </c>
      <c r="M13" s="2">
        <v>2305</v>
      </c>
    </row>
    <row r="14" spans="1:13" x14ac:dyDescent="0.15">
      <c r="A14" t="s">
        <v>11</v>
      </c>
      <c r="B14" s="3">
        <v>233.7</v>
      </c>
      <c r="C14" s="2">
        <v>14760</v>
      </c>
      <c r="D14" s="2">
        <v>97390</v>
      </c>
      <c r="E14" s="2">
        <v>239300</v>
      </c>
      <c r="F14" s="2">
        <v>616700</v>
      </c>
      <c r="G14" s="2">
        <v>795200</v>
      </c>
      <c r="H14" s="2">
        <v>1176000</v>
      </c>
      <c r="I14" s="2">
        <v>1171000</v>
      </c>
      <c r="J14" s="2">
        <v>1333000</v>
      </c>
      <c r="K14" s="2">
        <v>1300000</v>
      </c>
      <c r="L14" s="2">
        <v>1460000</v>
      </c>
      <c r="M14" s="2">
        <v>2262</v>
      </c>
    </row>
    <row r="15" spans="1:13" x14ac:dyDescent="0.15">
      <c r="A15" t="s">
        <v>12</v>
      </c>
      <c r="B15" s="3">
        <v>246.5</v>
      </c>
      <c r="C15" s="2">
        <v>4828</v>
      </c>
      <c r="D15" s="2">
        <v>61920</v>
      </c>
      <c r="E15" s="2">
        <v>270500</v>
      </c>
      <c r="F15" s="2">
        <v>671100</v>
      </c>
      <c r="G15" s="2">
        <v>809000</v>
      </c>
      <c r="H15" s="2">
        <v>1007000</v>
      </c>
      <c r="I15" s="2">
        <v>1272000</v>
      </c>
      <c r="J15" s="2">
        <v>1021000</v>
      </c>
      <c r="K15" s="2">
        <v>1267000</v>
      </c>
      <c r="L15" s="2">
        <v>1437000</v>
      </c>
      <c r="M15" s="2">
        <v>2327</v>
      </c>
    </row>
    <row r="16" spans="1:13" x14ac:dyDescent="0.15">
      <c r="A16" t="s">
        <v>13</v>
      </c>
      <c r="B16" s="3">
        <v>210.6</v>
      </c>
      <c r="C16" s="2">
        <v>8882</v>
      </c>
      <c r="D16" s="2">
        <v>51400</v>
      </c>
      <c r="E16" s="2">
        <v>187700</v>
      </c>
      <c r="F16" s="2">
        <v>537500</v>
      </c>
      <c r="G16" s="2">
        <v>853100</v>
      </c>
      <c r="H16" s="2">
        <v>1026000</v>
      </c>
      <c r="I16" s="2">
        <v>1114000</v>
      </c>
      <c r="J16" s="2">
        <v>1104000</v>
      </c>
      <c r="K16" s="2">
        <v>1221000</v>
      </c>
      <c r="L16" s="2">
        <v>1354000</v>
      </c>
      <c r="M16" s="2">
        <v>2170</v>
      </c>
    </row>
    <row r="17" spans="1:22" x14ac:dyDescent="0.15">
      <c r="A17" t="s">
        <v>14</v>
      </c>
      <c r="B17" s="3">
        <v>294.2</v>
      </c>
      <c r="C17" s="2">
        <v>4843</v>
      </c>
      <c r="D17" s="2">
        <v>48260</v>
      </c>
      <c r="E17" s="2">
        <v>223400</v>
      </c>
      <c r="F17" s="2">
        <v>490700</v>
      </c>
      <c r="G17" s="2">
        <v>771400</v>
      </c>
      <c r="H17" s="2">
        <v>1092000</v>
      </c>
      <c r="I17" s="2">
        <v>888000</v>
      </c>
      <c r="J17" s="2">
        <v>1046000</v>
      </c>
      <c r="K17" s="2">
        <v>1029000</v>
      </c>
      <c r="L17" s="2">
        <v>1114000</v>
      </c>
      <c r="M17" s="2">
        <v>1867</v>
      </c>
    </row>
    <row r="18" spans="1:22" x14ac:dyDescent="0.15">
      <c r="A18" t="s">
        <v>15</v>
      </c>
      <c r="B18" s="3">
        <v>239.3</v>
      </c>
      <c r="C18" s="3">
        <v>202.1</v>
      </c>
      <c r="D18" s="3">
        <v>333.8</v>
      </c>
      <c r="E18" s="3">
        <v>559.4</v>
      </c>
      <c r="F18" s="3">
        <v>784</v>
      </c>
      <c r="G18" s="2">
        <v>1163</v>
      </c>
      <c r="H18" s="2">
        <v>1546</v>
      </c>
      <c r="I18" s="2">
        <v>1558</v>
      </c>
      <c r="J18" s="2">
        <v>1453</v>
      </c>
      <c r="K18" s="2">
        <v>1754</v>
      </c>
      <c r="L18" s="2">
        <v>1553</v>
      </c>
      <c r="M18" s="3">
        <v>621.5</v>
      </c>
    </row>
    <row r="20" spans="1:22" x14ac:dyDescent="0.15">
      <c r="A20" t="s">
        <v>16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</row>
    <row r="21" spans="1:22" x14ac:dyDescent="0.15">
      <c r="A21" t="s">
        <v>8</v>
      </c>
      <c r="B21">
        <f>AVERAGE(L12:L17)</f>
        <v>1309666.6666666667</v>
      </c>
    </row>
    <row r="22" spans="1:22" x14ac:dyDescent="0.15">
      <c r="A22" t="s">
        <v>9</v>
      </c>
      <c r="C22">
        <f t="shared" ref="C22:K22" si="0">C12/$B$21</f>
        <v>5.9740391957241026E-2</v>
      </c>
      <c r="D22">
        <f t="shared" si="0"/>
        <v>0.28526342580809366</v>
      </c>
      <c r="E22">
        <f t="shared" si="0"/>
        <v>0.55601934334436243</v>
      </c>
      <c r="F22">
        <f t="shared" si="0"/>
        <v>0.71399847289386609</v>
      </c>
      <c r="G22">
        <f t="shared" si="0"/>
        <v>0.95749554594044284</v>
      </c>
      <c r="H22">
        <f t="shared" si="0"/>
        <v>0.83379994909646216</v>
      </c>
      <c r="I22">
        <f t="shared" si="0"/>
        <v>0.91779078645965895</v>
      </c>
      <c r="J22">
        <f t="shared" si="0"/>
        <v>0.92389921099516414</v>
      </c>
      <c r="K22">
        <f t="shared" si="0"/>
        <v>0.91015525579027734</v>
      </c>
      <c r="N22">
        <v>5.9740391957241026E-2</v>
      </c>
      <c r="O22">
        <v>0.28526342580809366</v>
      </c>
      <c r="P22">
        <v>0.55601934334436243</v>
      </c>
      <c r="Q22">
        <v>0.71399847289386609</v>
      </c>
      <c r="R22">
        <v>0.95749554594044284</v>
      </c>
      <c r="S22">
        <v>0.83379994909646216</v>
      </c>
      <c r="T22">
        <v>0.91779078645965895</v>
      </c>
      <c r="U22">
        <v>0.92389921099516414</v>
      </c>
      <c r="V22">
        <v>0.91015525579027734</v>
      </c>
    </row>
    <row r="23" spans="1:22" x14ac:dyDescent="0.15">
      <c r="A23" t="s">
        <v>10</v>
      </c>
      <c r="C23">
        <f t="shared" ref="C23:K23" si="1">C13/$B$21</f>
        <v>2.4853652328836854E-2</v>
      </c>
      <c r="D23">
        <f t="shared" si="1"/>
        <v>0.2522779333163655</v>
      </c>
      <c r="E23">
        <f t="shared" si="1"/>
        <v>0.53586154237719519</v>
      </c>
      <c r="F23">
        <f t="shared" si="1"/>
        <v>0.90404683125477214</v>
      </c>
      <c r="G23">
        <f t="shared" si="1"/>
        <v>0.75828455077627888</v>
      </c>
      <c r="H23">
        <f t="shared" si="1"/>
        <v>0.90862814965640104</v>
      </c>
      <c r="I23">
        <f t="shared" si="1"/>
        <v>1.0086536014252989</v>
      </c>
      <c r="J23">
        <f t="shared" si="1"/>
        <v>0.90328327818783405</v>
      </c>
      <c r="K23">
        <f t="shared" si="1"/>
        <v>0.87884958004581315</v>
      </c>
      <c r="N23">
        <v>2.4853652328836854E-2</v>
      </c>
      <c r="O23">
        <v>0.2522779333163655</v>
      </c>
      <c r="P23">
        <v>0.53586154237719519</v>
      </c>
      <c r="Q23">
        <v>0.90404683125477214</v>
      </c>
      <c r="R23">
        <v>0.75828455077627888</v>
      </c>
      <c r="S23">
        <v>0.90862814965640104</v>
      </c>
      <c r="T23">
        <v>1.0086536014252989</v>
      </c>
      <c r="U23">
        <v>0.90328327818783405</v>
      </c>
      <c r="V23">
        <v>0.87884958004581315</v>
      </c>
    </row>
    <row r="24" spans="1:22" x14ac:dyDescent="0.15">
      <c r="A24" t="s">
        <v>11</v>
      </c>
      <c r="C24">
        <f t="shared" ref="C24:K24" si="2">C14/$B$21</f>
        <v>1.1270043268007126E-2</v>
      </c>
      <c r="D24">
        <f t="shared" si="2"/>
        <v>7.4362433189106639E-2</v>
      </c>
      <c r="E24">
        <f t="shared" si="2"/>
        <v>0.18271824891829982</v>
      </c>
      <c r="F24">
        <f t="shared" si="2"/>
        <v>0.47088317638075844</v>
      </c>
      <c r="G24">
        <f t="shared" si="2"/>
        <v>0.60717739882921862</v>
      </c>
      <c r="H24">
        <f t="shared" si="2"/>
        <v>0.89793840671926695</v>
      </c>
      <c r="I24">
        <f t="shared" si="2"/>
        <v>0.89412064138457614</v>
      </c>
      <c r="J24">
        <f t="shared" si="2"/>
        <v>1.0178162382285569</v>
      </c>
      <c r="K24">
        <f t="shared" si="2"/>
        <v>0.99261898701959783</v>
      </c>
      <c r="N24">
        <v>1.1270043268007126E-2</v>
      </c>
      <c r="O24">
        <v>7.4362433189106639E-2</v>
      </c>
      <c r="P24">
        <v>0.18271824891829982</v>
      </c>
      <c r="Q24">
        <v>0.47088317638075844</v>
      </c>
      <c r="R24">
        <v>0.60717739882921862</v>
      </c>
      <c r="S24">
        <v>0.89793840671926695</v>
      </c>
      <c r="T24">
        <v>0.89412064138457614</v>
      </c>
      <c r="U24">
        <v>1.0178162382285569</v>
      </c>
      <c r="V24">
        <v>0.99261898701959783</v>
      </c>
    </row>
    <row r="25" spans="1:22" x14ac:dyDescent="0.15">
      <c r="A25" t="s">
        <v>12</v>
      </c>
      <c r="C25">
        <f t="shared" ref="C25:K25" si="3">C15/$B$21</f>
        <v>3.6864342071773987E-3</v>
      </c>
      <c r="D25">
        <f t="shared" si="3"/>
        <v>4.7279205904810384E-2</v>
      </c>
      <c r="E25">
        <f t="shared" si="3"/>
        <v>0.20654110460677017</v>
      </c>
      <c r="F25">
        <f t="shared" si="3"/>
        <v>0.51242046322219392</v>
      </c>
      <c r="G25">
        <f t="shared" si="3"/>
        <v>0.61771443115296509</v>
      </c>
      <c r="H25">
        <f t="shared" si="3"/>
        <v>0.76889793840671927</v>
      </c>
      <c r="I25">
        <f t="shared" si="3"/>
        <v>0.97123950114532953</v>
      </c>
      <c r="J25">
        <f t="shared" si="3"/>
        <v>0.77958768134385337</v>
      </c>
      <c r="K25">
        <f t="shared" si="3"/>
        <v>0.96742173581063873</v>
      </c>
      <c r="N25">
        <v>3.6864342071773987E-3</v>
      </c>
      <c r="O25">
        <v>4.7279205904810384E-2</v>
      </c>
      <c r="P25">
        <v>0.20654110460677017</v>
      </c>
      <c r="Q25">
        <v>0.51242046322219392</v>
      </c>
      <c r="R25">
        <v>0.61771443115296509</v>
      </c>
      <c r="S25">
        <v>0.76889793840671927</v>
      </c>
      <c r="T25">
        <v>0.97123950114532953</v>
      </c>
      <c r="U25">
        <v>0.77958768134385337</v>
      </c>
      <c r="V25">
        <v>0.96742173581063873</v>
      </c>
    </row>
    <row r="26" spans="1:22" x14ac:dyDescent="0.15">
      <c r="A26" t="s">
        <v>13</v>
      </c>
      <c r="C26">
        <f t="shared" ref="C26:K26" si="4">C16/$B$21</f>
        <v>6.7818783405446679E-3</v>
      </c>
      <c r="D26">
        <f t="shared" si="4"/>
        <v>3.9246627640621021E-2</v>
      </c>
      <c r="E26">
        <f t="shared" si="4"/>
        <v>0.14331891066429117</v>
      </c>
      <c r="F26">
        <f t="shared" si="4"/>
        <v>0.41040977347925678</v>
      </c>
      <c r="G26">
        <f t="shared" si="4"/>
        <v>0.6513871214049376</v>
      </c>
      <c r="H26">
        <f t="shared" si="4"/>
        <v>0.78340544667854406</v>
      </c>
      <c r="I26">
        <f t="shared" si="4"/>
        <v>0.85059811656910145</v>
      </c>
      <c r="J26">
        <f t="shared" si="4"/>
        <v>0.84296258589971995</v>
      </c>
      <c r="K26">
        <f t="shared" si="4"/>
        <v>0.93229829473148373</v>
      </c>
      <c r="N26">
        <v>6.7818783405446679E-3</v>
      </c>
      <c r="O26">
        <v>3.9246627640621021E-2</v>
      </c>
      <c r="P26">
        <v>0.14331891066429117</v>
      </c>
      <c r="Q26">
        <v>0.41040977347925678</v>
      </c>
      <c r="R26">
        <v>0.6513871214049376</v>
      </c>
      <c r="S26">
        <v>0.78340544667854406</v>
      </c>
      <c r="T26">
        <v>0.85059811656910145</v>
      </c>
      <c r="U26">
        <v>0.84296258589971995</v>
      </c>
      <c r="V26">
        <v>0.93229829473148373</v>
      </c>
    </row>
    <row r="27" spans="1:22" x14ac:dyDescent="0.15">
      <c r="A27" t="s">
        <v>14</v>
      </c>
      <c r="C27">
        <f t="shared" ref="C27:K27" si="5">C17/$B$21</f>
        <v>3.6978875031814708E-3</v>
      </c>
      <c r="D27">
        <f t="shared" si="5"/>
        <v>3.6849071010435226E-2</v>
      </c>
      <c r="E27">
        <f t="shared" si="5"/>
        <v>0.17057775515398318</v>
      </c>
      <c r="F27">
        <f t="shared" si="5"/>
        <v>0.37467548994655125</v>
      </c>
      <c r="G27">
        <f t="shared" si="5"/>
        <v>0.58900483583609053</v>
      </c>
      <c r="H27">
        <f t="shared" si="5"/>
        <v>0.83379994909646216</v>
      </c>
      <c r="I27">
        <f t="shared" si="5"/>
        <v>0.67803512344107908</v>
      </c>
      <c r="J27">
        <f t="shared" si="5"/>
        <v>0.79867650801730716</v>
      </c>
      <c r="K27">
        <f t="shared" si="5"/>
        <v>0.78569610587935856</v>
      </c>
      <c r="N27">
        <v>3.6978875031814708E-3</v>
      </c>
      <c r="O27">
        <v>3.6849071010435226E-2</v>
      </c>
      <c r="P27">
        <v>0.17057775515398318</v>
      </c>
      <c r="Q27">
        <v>0.37467548994655125</v>
      </c>
      <c r="R27">
        <v>0.58900483583609053</v>
      </c>
      <c r="S27">
        <v>0.83379994909646216</v>
      </c>
      <c r="T27">
        <v>0.67803512344107908</v>
      </c>
      <c r="U27">
        <v>0.79867650801730716</v>
      </c>
      <c r="V27">
        <v>0.78569610587935856</v>
      </c>
    </row>
    <row r="28" spans="1:22" x14ac:dyDescent="0.15">
      <c r="A28" t="s">
        <v>15</v>
      </c>
    </row>
    <row r="32" spans="1:22" x14ac:dyDescent="0.15">
      <c r="A32" t="s">
        <v>5</v>
      </c>
    </row>
    <row r="33" spans="1:17" x14ac:dyDescent="0.15">
      <c r="A33" t="s">
        <v>3</v>
      </c>
    </row>
    <row r="34" spans="1:17" x14ac:dyDescent="0.15">
      <c r="A34" t="s">
        <v>18</v>
      </c>
    </row>
    <row r="35" spans="1:17" x14ac:dyDescent="0.15">
      <c r="A35" t="s">
        <v>3</v>
      </c>
    </row>
    <row r="36" spans="1:17" x14ac:dyDescent="0.15">
      <c r="A36" t="s">
        <v>7</v>
      </c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  <c r="M36" s="2">
        <v>12</v>
      </c>
    </row>
    <row r="37" spans="1:17" x14ac:dyDescent="0.15">
      <c r="A37" t="s">
        <v>8</v>
      </c>
      <c r="B37" s="3">
        <v>229.9</v>
      </c>
      <c r="C37" s="3">
        <v>199.6</v>
      </c>
      <c r="D37" s="3">
        <v>238.1</v>
      </c>
      <c r="E37" s="3">
        <v>387.2</v>
      </c>
      <c r="F37" s="3">
        <v>793.9</v>
      </c>
      <c r="G37" s="2">
        <v>1459</v>
      </c>
      <c r="H37" s="2">
        <v>2136</v>
      </c>
      <c r="I37" s="2">
        <v>2750</v>
      </c>
      <c r="J37" s="2">
        <v>3269</v>
      </c>
      <c r="K37" s="2">
        <v>3251</v>
      </c>
      <c r="L37" s="2">
        <v>3025</v>
      </c>
      <c r="M37" s="2">
        <v>1266</v>
      </c>
    </row>
    <row r="38" spans="1:17" x14ac:dyDescent="0.15">
      <c r="A38" t="s">
        <v>9</v>
      </c>
      <c r="B38" s="3">
        <v>240.1</v>
      </c>
      <c r="C38" s="2">
        <v>4581</v>
      </c>
      <c r="D38" s="2">
        <v>5545</v>
      </c>
      <c r="E38" s="2">
        <v>6231</v>
      </c>
      <c r="F38" s="2">
        <v>150400</v>
      </c>
      <c r="G38" s="2">
        <v>512900</v>
      </c>
      <c r="H38" s="2">
        <v>1171000</v>
      </c>
      <c r="I38" s="2">
        <v>1558000</v>
      </c>
      <c r="J38" s="2">
        <v>1788000</v>
      </c>
      <c r="K38" s="2">
        <v>1662000</v>
      </c>
      <c r="L38" s="2">
        <v>2099000</v>
      </c>
      <c r="M38" s="2">
        <v>3037</v>
      </c>
    </row>
    <row r="39" spans="1:17" x14ac:dyDescent="0.15">
      <c r="A39" t="s">
        <v>10</v>
      </c>
      <c r="B39" s="3">
        <v>291</v>
      </c>
      <c r="C39" s="2">
        <v>5235</v>
      </c>
      <c r="D39" s="2">
        <v>5704</v>
      </c>
      <c r="E39" s="2">
        <v>11340</v>
      </c>
      <c r="F39" s="2">
        <v>99090</v>
      </c>
      <c r="G39" s="2">
        <v>519100</v>
      </c>
      <c r="H39" s="2">
        <v>973300</v>
      </c>
      <c r="I39" s="2">
        <v>1558000</v>
      </c>
      <c r="J39" s="2">
        <v>1974000</v>
      </c>
      <c r="K39" s="2">
        <v>1815000</v>
      </c>
      <c r="L39" s="2">
        <v>2127000</v>
      </c>
      <c r="M39" s="2">
        <v>3646</v>
      </c>
    </row>
    <row r="40" spans="1:17" x14ac:dyDescent="0.15">
      <c r="A40" t="s">
        <v>11</v>
      </c>
      <c r="B40" s="3">
        <v>191.5</v>
      </c>
      <c r="C40" s="2">
        <v>4933</v>
      </c>
      <c r="D40" s="2">
        <v>5897</v>
      </c>
      <c r="E40" s="2">
        <v>105900</v>
      </c>
      <c r="F40" s="2">
        <v>450200</v>
      </c>
      <c r="G40" s="2">
        <v>991300</v>
      </c>
      <c r="H40" s="2">
        <v>1502000</v>
      </c>
      <c r="I40" s="2">
        <v>1679000</v>
      </c>
      <c r="J40" s="2">
        <v>1845000</v>
      </c>
      <c r="K40" s="2">
        <v>1879000</v>
      </c>
      <c r="L40" s="2">
        <v>2125000</v>
      </c>
      <c r="M40" s="2">
        <v>3449</v>
      </c>
    </row>
    <row r="41" spans="1:17" x14ac:dyDescent="0.15">
      <c r="A41" t="s">
        <v>12</v>
      </c>
      <c r="B41" s="3">
        <v>189.2</v>
      </c>
      <c r="C41" s="2">
        <v>6811</v>
      </c>
      <c r="D41" s="2">
        <v>15870</v>
      </c>
      <c r="E41" s="2">
        <v>70230</v>
      </c>
      <c r="F41" s="2">
        <v>499100</v>
      </c>
      <c r="G41" s="2">
        <v>1021000</v>
      </c>
      <c r="H41" s="2">
        <v>1430000</v>
      </c>
      <c r="I41" s="2">
        <v>1763000</v>
      </c>
      <c r="J41" s="2">
        <v>1580000</v>
      </c>
      <c r="K41" s="2">
        <v>1823000</v>
      </c>
      <c r="L41" s="2">
        <v>1966000</v>
      </c>
      <c r="M41" s="2">
        <v>3663</v>
      </c>
    </row>
    <row r="42" spans="1:17" x14ac:dyDescent="0.15">
      <c r="A42" t="s">
        <v>13</v>
      </c>
      <c r="B42" s="3">
        <v>304.10000000000002</v>
      </c>
      <c r="C42" s="2">
        <v>6568</v>
      </c>
      <c r="D42" s="2">
        <v>13960</v>
      </c>
      <c r="E42" s="2">
        <v>33260</v>
      </c>
      <c r="F42" s="2">
        <v>289000</v>
      </c>
      <c r="G42" s="2">
        <v>622900</v>
      </c>
      <c r="H42" s="2">
        <v>1494000</v>
      </c>
      <c r="I42" s="2">
        <v>1633000</v>
      </c>
      <c r="J42" s="2">
        <v>1743000</v>
      </c>
      <c r="K42" s="2">
        <v>2030000</v>
      </c>
      <c r="L42" s="2">
        <v>2482000</v>
      </c>
      <c r="M42" s="2">
        <v>3759</v>
      </c>
    </row>
    <row r="43" spans="1:17" x14ac:dyDescent="0.15">
      <c r="A43" t="s">
        <v>14</v>
      </c>
      <c r="B43" s="3">
        <v>151.6</v>
      </c>
      <c r="C43" s="2">
        <v>4979</v>
      </c>
      <c r="D43" s="2">
        <v>5607</v>
      </c>
      <c r="E43" s="2">
        <v>11840</v>
      </c>
      <c r="F43" s="2">
        <v>241800</v>
      </c>
      <c r="G43" s="2">
        <v>807800</v>
      </c>
      <c r="H43" s="2">
        <v>1217000</v>
      </c>
      <c r="I43" s="2">
        <v>1669000</v>
      </c>
      <c r="J43" s="2">
        <v>1970000</v>
      </c>
      <c r="K43" s="2">
        <v>2254000</v>
      </c>
      <c r="L43" s="2">
        <v>2227000</v>
      </c>
      <c r="M43" s="2">
        <v>3002</v>
      </c>
    </row>
    <row r="44" spans="1:17" x14ac:dyDescent="0.15">
      <c r="A44" t="s">
        <v>15</v>
      </c>
      <c r="B44" s="3">
        <v>234.6</v>
      </c>
      <c r="C44" s="3">
        <v>224.8</v>
      </c>
      <c r="D44" s="3">
        <v>266.2</v>
      </c>
      <c r="E44" s="3">
        <v>352.9</v>
      </c>
      <c r="F44" s="3">
        <v>805.1</v>
      </c>
      <c r="G44" s="2">
        <v>1168</v>
      </c>
      <c r="H44" s="2">
        <v>2044</v>
      </c>
      <c r="I44" s="2">
        <v>2341</v>
      </c>
      <c r="J44" s="2">
        <v>2701</v>
      </c>
      <c r="K44" s="2">
        <v>3254</v>
      </c>
      <c r="L44" s="2">
        <v>2783</v>
      </c>
      <c r="M44" s="2">
        <v>1005</v>
      </c>
    </row>
    <row r="46" spans="1:17" x14ac:dyDescent="0.15">
      <c r="A46" t="s">
        <v>16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>
        <v>11</v>
      </c>
      <c r="M46" s="2">
        <v>12</v>
      </c>
    </row>
    <row r="47" spans="1:17" x14ac:dyDescent="0.15">
      <c r="A47" t="s">
        <v>8</v>
      </c>
      <c r="B47">
        <f>AVERAGE(L38:L43)</f>
        <v>2171000</v>
      </c>
    </row>
    <row r="48" spans="1:17" x14ac:dyDescent="0.15">
      <c r="A48" t="s">
        <v>9</v>
      </c>
      <c r="C48">
        <f t="shared" ref="C48:K48" si="6">C38/$B$47</f>
        <v>2.1100875172731458E-3</v>
      </c>
      <c r="D48">
        <f t="shared" si="6"/>
        <v>2.5541225241824043E-3</v>
      </c>
      <c r="E48">
        <f t="shared" si="6"/>
        <v>2.8701059419622295E-3</v>
      </c>
      <c r="F48">
        <f t="shared" si="6"/>
        <v>6.9276830953477656E-2</v>
      </c>
      <c r="G48">
        <f t="shared" si="6"/>
        <v>0.23625057577153386</v>
      </c>
      <c r="H48">
        <f t="shared" si="6"/>
        <v>0.53938277291570702</v>
      </c>
      <c r="I48">
        <f t="shared" si="6"/>
        <v>0.71764163979732842</v>
      </c>
      <c r="J48">
        <f t="shared" si="6"/>
        <v>0.82358360202671577</v>
      </c>
      <c r="K48">
        <f t="shared" si="6"/>
        <v>0.76554583141409493</v>
      </c>
      <c r="N48">
        <v>2.1100875172731458E-3</v>
      </c>
      <c r="O48">
        <v>2.5541225241824043E-3</v>
      </c>
      <c r="P48">
        <v>2.8701059419622295E-3</v>
      </c>
      <c r="Q48">
        <v>6.9276830953477656E-2</v>
      </c>
    </row>
    <row r="49" spans="1:17" x14ac:dyDescent="0.15">
      <c r="A49" t="s">
        <v>10</v>
      </c>
      <c r="C49">
        <f t="shared" ref="C49:K49" si="7">C39/$B$47</f>
        <v>2.4113311837862736E-3</v>
      </c>
      <c r="D49">
        <f t="shared" si="7"/>
        <v>2.6273606632888072E-3</v>
      </c>
      <c r="E49">
        <f t="shared" si="7"/>
        <v>5.2233993551358817E-3</v>
      </c>
      <c r="F49">
        <f t="shared" si="7"/>
        <v>4.5642561031782589E-2</v>
      </c>
      <c r="G49">
        <f t="shared" si="7"/>
        <v>0.23910640257945648</v>
      </c>
      <c r="H49">
        <f t="shared" si="7"/>
        <v>0.44831874712114234</v>
      </c>
      <c r="I49">
        <f t="shared" si="7"/>
        <v>0.71764163979732842</v>
      </c>
      <c r="J49">
        <f t="shared" si="7"/>
        <v>0.90925840626439425</v>
      </c>
      <c r="K49">
        <f t="shared" si="7"/>
        <v>0.83602026715799171</v>
      </c>
      <c r="N49">
        <v>2.4113311837862736E-3</v>
      </c>
      <c r="O49">
        <v>2.6273606632888072E-3</v>
      </c>
      <c r="P49">
        <v>5.2233993551358817E-3</v>
      </c>
      <c r="Q49">
        <v>4.5642561031782589E-2</v>
      </c>
    </row>
    <row r="50" spans="1:17" x14ac:dyDescent="0.15">
      <c r="A50" t="s">
        <v>11</v>
      </c>
      <c r="C50">
        <f t="shared" ref="C50:K50" si="8">C40/$B$47</f>
        <v>2.2722247812068173E-3</v>
      </c>
      <c r="D50">
        <f t="shared" si="8"/>
        <v>2.7162597881160754E-3</v>
      </c>
      <c r="E50">
        <f t="shared" si="8"/>
        <v>4.8779364348226627E-2</v>
      </c>
      <c r="F50">
        <f t="shared" si="8"/>
        <v>0.20736987563334869</v>
      </c>
      <c r="G50">
        <f t="shared" si="8"/>
        <v>0.4566098572086596</v>
      </c>
      <c r="H50">
        <f t="shared" si="8"/>
        <v>0.69184707508060805</v>
      </c>
      <c r="I50">
        <f t="shared" si="8"/>
        <v>0.77337632427452785</v>
      </c>
      <c r="J50">
        <f t="shared" si="8"/>
        <v>0.84983878397052048</v>
      </c>
      <c r="K50">
        <f t="shared" si="8"/>
        <v>0.86549976969138642</v>
      </c>
      <c r="N50">
        <v>2.2722247812068173E-3</v>
      </c>
      <c r="O50">
        <v>2.7162597881160754E-3</v>
      </c>
      <c r="P50">
        <v>4.8779364348226627E-2</v>
      </c>
      <c r="Q50">
        <v>0.20736987563334869</v>
      </c>
    </row>
    <row r="51" spans="1:17" x14ac:dyDescent="0.15">
      <c r="A51" t="s">
        <v>12</v>
      </c>
      <c r="C51">
        <f t="shared" ref="C51:K51" si="9">C41/$B$47</f>
        <v>3.1372639336711191E-3</v>
      </c>
      <c r="D51">
        <f t="shared" si="9"/>
        <v>7.3099953938277288E-3</v>
      </c>
      <c r="E51">
        <f t="shared" si="9"/>
        <v>3.2349147858129895E-2</v>
      </c>
      <c r="F51">
        <f t="shared" si="9"/>
        <v>0.2298940580377706</v>
      </c>
      <c r="G51">
        <f t="shared" si="9"/>
        <v>0.47029018885306312</v>
      </c>
      <c r="H51">
        <f t="shared" si="9"/>
        <v>0.6586826347305389</v>
      </c>
      <c r="I51">
        <f t="shared" si="9"/>
        <v>0.81206817134960851</v>
      </c>
      <c r="J51">
        <f t="shared" si="9"/>
        <v>0.72777521879318285</v>
      </c>
      <c r="K51">
        <f t="shared" si="9"/>
        <v>0.83970520497466605</v>
      </c>
      <c r="N51">
        <v>3.1372639336711191E-3</v>
      </c>
      <c r="O51">
        <v>7.3099953938277288E-3</v>
      </c>
      <c r="P51">
        <v>3.2349147858129895E-2</v>
      </c>
      <c r="Q51">
        <v>0.2298940580377706</v>
      </c>
    </row>
    <row r="52" spans="1:17" x14ac:dyDescent="0.15">
      <c r="A52" t="s">
        <v>13</v>
      </c>
      <c r="C52">
        <f t="shared" ref="C52:K52" si="10">C42/$B$47</f>
        <v>3.0253339474896361E-3</v>
      </c>
      <c r="D52">
        <f t="shared" si="10"/>
        <v>6.4302164900967296E-3</v>
      </c>
      <c r="E52">
        <f t="shared" si="10"/>
        <v>1.5320128972823584E-2</v>
      </c>
      <c r="F52">
        <f t="shared" si="10"/>
        <v>0.13311837862736067</v>
      </c>
      <c r="G52">
        <f t="shared" si="10"/>
        <v>0.28691847075080606</v>
      </c>
      <c r="H52">
        <f t="shared" si="10"/>
        <v>0.68816213726393372</v>
      </c>
      <c r="I52">
        <f t="shared" si="10"/>
        <v>0.7521879318286504</v>
      </c>
      <c r="J52">
        <f t="shared" si="10"/>
        <v>0.80285582680792267</v>
      </c>
      <c r="K52">
        <f t="shared" si="10"/>
        <v>0.93505297098111473</v>
      </c>
      <c r="N52">
        <v>3.0253339474896361E-3</v>
      </c>
      <c r="O52">
        <v>6.4302164900967296E-3</v>
      </c>
      <c r="P52">
        <v>1.5320128972823584E-2</v>
      </c>
      <c r="Q52">
        <v>0.13311837862736067</v>
      </c>
    </row>
    <row r="53" spans="1:17" x14ac:dyDescent="0.15">
      <c r="A53" t="s">
        <v>14</v>
      </c>
      <c r="C53">
        <f t="shared" ref="C53:K53" si="11">C43/$B$47</f>
        <v>2.2934131736526944E-3</v>
      </c>
      <c r="D53">
        <f t="shared" si="11"/>
        <v>2.5826807922616304E-3</v>
      </c>
      <c r="E53">
        <f t="shared" si="11"/>
        <v>5.4537079686780288E-3</v>
      </c>
      <c r="F53">
        <f t="shared" si="11"/>
        <v>0.11137724550898204</v>
      </c>
      <c r="G53">
        <f t="shared" si="11"/>
        <v>0.37208659603869187</v>
      </c>
      <c r="H53">
        <f t="shared" si="11"/>
        <v>0.56057116536158458</v>
      </c>
      <c r="I53">
        <f t="shared" si="11"/>
        <v>0.76877015200368493</v>
      </c>
      <c r="J53">
        <f t="shared" si="11"/>
        <v>0.90741593735605708</v>
      </c>
      <c r="K53">
        <f t="shared" si="11"/>
        <v>1.0382312298479963</v>
      </c>
      <c r="N53">
        <v>2.2934131736526944E-3</v>
      </c>
      <c r="O53">
        <v>2.5826807922616304E-3</v>
      </c>
      <c r="P53">
        <v>5.4537079686780288E-3</v>
      </c>
      <c r="Q53">
        <v>0.11137724550898204</v>
      </c>
    </row>
    <row r="54" spans="1:17" x14ac:dyDescent="0.15">
      <c r="A54" t="s">
        <v>15</v>
      </c>
    </row>
    <row r="57" spans="1:17" x14ac:dyDescent="0.15">
      <c r="A57" t="s">
        <v>5</v>
      </c>
    </row>
    <row r="58" spans="1:17" x14ac:dyDescent="0.15">
      <c r="A58" t="s">
        <v>3</v>
      </c>
    </row>
    <row r="59" spans="1:17" x14ac:dyDescent="0.15">
      <c r="A59" t="s">
        <v>19</v>
      </c>
    </row>
    <row r="60" spans="1:17" x14ac:dyDescent="0.15">
      <c r="A60" t="s">
        <v>3</v>
      </c>
    </row>
    <row r="61" spans="1:17" x14ac:dyDescent="0.15">
      <c r="A61" t="s">
        <v>7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</row>
    <row r="62" spans="1:17" x14ac:dyDescent="0.15">
      <c r="A62" t="s">
        <v>8</v>
      </c>
      <c r="B62" s="3">
        <v>201.6</v>
      </c>
      <c r="C62" s="3">
        <v>216.7</v>
      </c>
      <c r="D62" s="3">
        <v>252</v>
      </c>
      <c r="E62" s="3">
        <v>406.5</v>
      </c>
      <c r="F62" s="3">
        <v>784.8</v>
      </c>
      <c r="G62" s="2">
        <v>2078</v>
      </c>
      <c r="H62" s="2">
        <v>2774</v>
      </c>
      <c r="I62" s="2">
        <v>3381</v>
      </c>
      <c r="J62" s="2">
        <v>3863</v>
      </c>
      <c r="K62" s="2">
        <v>4302</v>
      </c>
      <c r="L62" s="2">
        <v>3937</v>
      </c>
      <c r="M62" s="2">
        <v>1155</v>
      </c>
    </row>
    <row r="63" spans="1:17" x14ac:dyDescent="0.15">
      <c r="A63" t="s">
        <v>9</v>
      </c>
      <c r="B63" s="3">
        <v>193.4</v>
      </c>
      <c r="C63" s="2">
        <v>4879</v>
      </c>
      <c r="D63" s="2">
        <v>5594</v>
      </c>
      <c r="E63" s="2">
        <v>31710</v>
      </c>
      <c r="F63" s="2">
        <v>212100</v>
      </c>
      <c r="G63" s="2">
        <v>993700</v>
      </c>
      <c r="H63" s="2">
        <v>1488000</v>
      </c>
      <c r="I63" s="2">
        <v>1908000</v>
      </c>
      <c r="J63" s="2">
        <v>2129000</v>
      </c>
      <c r="K63" s="2">
        <v>2212000</v>
      </c>
      <c r="L63" s="2">
        <v>2715000</v>
      </c>
      <c r="M63" s="2">
        <v>3808</v>
      </c>
    </row>
    <row r="64" spans="1:17" x14ac:dyDescent="0.15">
      <c r="A64" t="s">
        <v>10</v>
      </c>
      <c r="B64" s="3">
        <v>238</v>
      </c>
      <c r="C64" s="2">
        <v>4834</v>
      </c>
      <c r="D64" s="2">
        <v>7877</v>
      </c>
      <c r="E64" s="2">
        <v>52400</v>
      </c>
      <c r="F64" s="2">
        <v>269700</v>
      </c>
      <c r="G64" s="2">
        <v>916100</v>
      </c>
      <c r="H64" s="2">
        <v>1349000</v>
      </c>
      <c r="I64" s="2">
        <v>1800000</v>
      </c>
      <c r="J64" s="2">
        <v>1972000</v>
      </c>
      <c r="K64" s="2">
        <v>2233000</v>
      </c>
      <c r="L64" s="2">
        <v>2142000</v>
      </c>
      <c r="M64" s="2">
        <v>3927</v>
      </c>
    </row>
    <row r="65" spans="1:22" x14ac:dyDescent="0.15">
      <c r="A65" t="s">
        <v>11</v>
      </c>
      <c r="B65" s="3">
        <v>206.8</v>
      </c>
      <c r="C65" s="2">
        <v>4543</v>
      </c>
      <c r="D65" s="2">
        <v>6483</v>
      </c>
      <c r="E65" s="2">
        <v>32020</v>
      </c>
      <c r="F65" s="2">
        <v>281300</v>
      </c>
      <c r="G65" s="2">
        <v>699800</v>
      </c>
      <c r="H65" s="2">
        <v>1302000</v>
      </c>
      <c r="I65" s="2">
        <v>1474000</v>
      </c>
      <c r="J65" s="2">
        <v>1792000</v>
      </c>
      <c r="K65" s="2">
        <v>2193000</v>
      </c>
      <c r="L65" s="2">
        <v>2189000</v>
      </c>
      <c r="M65" s="2">
        <v>3769</v>
      </c>
    </row>
    <row r="66" spans="1:22" x14ac:dyDescent="0.15">
      <c r="A66" t="s">
        <v>12</v>
      </c>
      <c r="B66" s="3">
        <v>228.3</v>
      </c>
      <c r="C66" s="2">
        <v>4224</v>
      </c>
      <c r="D66" s="2">
        <v>6027</v>
      </c>
      <c r="E66" s="2">
        <v>37760</v>
      </c>
      <c r="F66" s="2">
        <v>319500</v>
      </c>
      <c r="G66" s="2">
        <v>875600</v>
      </c>
      <c r="H66" s="2">
        <v>1300000</v>
      </c>
      <c r="I66" s="2">
        <v>1866000</v>
      </c>
      <c r="J66" s="2">
        <v>1774000</v>
      </c>
      <c r="K66" s="2">
        <v>2470000</v>
      </c>
      <c r="L66" s="2">
        <v>2177000</v>
      </c>
      <c r="M66" s="2">
        <v>3856</v>
      </c>
    </row>
    <row r="67" spans="1:22" x14ac:dyDescent="0.15">
      <c r="A67" t="s">
        <v>13</v>
      </c>
      <c r="B67" s="3">
        <v>230.7</v>
      </c>
      <c r="C67" s="2">
        <v>5516</v>
      </c>
      <c r="D67" s="2">
        <v>5019</v>
      </c>
      <c r="E67" s="2">
        <v>62170</v>
      </c>
      <c r="F67" s="2">
        <v>300600</v>
      </c>
      <c r="G67" s="2">
        <v>984300</v>
      </c>
      <c r="H67" s="2">
        <v>1410000</v>
      </c>
      <c r="I67" s="2">
        <v>1734000</v>
      </c>
      <c r="J67" s="2">
        <v>1945000</v>
      </c>
      <c r="K67" s="2">
        <v>1960000</v>
      </c>
      <c r="L67" s="2">
        <v>2038000</v>
      </c>
      <c r="M67" s="2">
        <v>3527</v>
      </c>
    </row>
    <row r="68" spans="1:22" x14ac:dyDescent="0.15">
      <c r="A68" t="s">
        <v>14</v>
      </c>
      <c r="B68" s="3">
        <v>191.6</v>
      </c>
      <c r="C68" s="2">
        <v>5495</v>
      </c>
      <c r="D68" s="2">
        <v>5014</v>
      </c>
      <c r="E68" s="2">
        <v>83120</v>
      </c>
      <c r="F68" s="2">
        <v>360900</v>
      </c>
      <c r="G68" s="2">
        <v>1069000</v>
      </c>
      <c r="H68" s="2">
        <v>1731000</v>
      </c>
      <c r="I68" s="2">
        <v>1529000</v>
      </c>
      <c r="J68" s="2">
        <v>1776000</v>
      </c>
      <c r="K68" s="2">
        <v>2417000</v>
      </c>
      <c r="L68" s="2">
        <v>1954000</v>
      </c>
      <c r="M68" s="2">
        <v>2839</v>
      </c>
    </row>
    <row r="69" spans="1:22" x14ac:dyDescent="0.15">
      <c r="A69" t="s">
        <v>15</v>
      </c>
      <c r="B69" s="3">
        <v>264</v>
      </c>
      <c r="C69" s="3">
        <v>239.7</v>
      </c>
      <c r="D69" s="3">
        <v>349.8</v>
      </c>
      <c r="E69" s="3">
        <v>520.6</v>
      </c>
      <c r="F69" s="3">
        <v>955.1</v>
      </c>
      <c r="G69" s="2">
        <v>1725</v>
      </c>
      <c r="H69" s="2">
        <v>2420</v>
      </c>
      <c r="I69" s="2">
        <v>2477</v>
      </c>
      <c r="J69" s="2">
        <v>2650</v>
      </c>
      <c r="K69" s="2">
        <v>3530</v>
      </c>
      <c r="L69" s="2">
        <v>2892</v>
      </c>
      <c r="M69" s="3">
        <v>910.1</v>
      </c>
    </row>
    <row r="71" spans="1:22" x14ac:dyDescent="0.15">
      <c r="A71" t="s">
        <v>16</v>
      </c>
      <c r="B71" s="2">
        <v>1</v>
      </c>
      <c r="C71" s="2">
        <v>2</v>
      </c>
      <c r="D71" s="2">
        <v>3</v>
      </c>
      <c r="E71" s="2">
        <v>4</v>
      </c>
      <c r="F71" s="2">
        <v>5</v>
      </c>
      <c r="G71" s="2">
        <v>6</v>
      </c>
      <c r="H71" s="2">
        <v>7</v>
      </c>
      <c r="I71" s="2">
        <v>8</v>
      </c>
      <c r="J71" s="2">
        <v>9</v>
      </c>
      <c r="K71" s="2">
        <v>10</v>
      </c>
      <c r="L71" s="2">
        <v>11</v>
      </c>
      <c r="M71" s="2">
        <v>12</v>
      </c>
    </row>
    <row r="72" spans="1:22" x14ac:dyDescent="0.15">
      <c r="A72" t="s">
        <v>8</v>
      </c>
      <c r="B72">
        <f>AVERAGE(L63:L68)</f>
        <v>2202500</v>
      </c>
      <c r="R72">
        <v>0.23625057577153386</v>
      </c>
      <c r="S72">
        <v>0.53938277291570702</v>
      </c>
      <c r="T72">
        <v>0.71764163979732842</v>
      </c>
      <c r="U72">
        <v>0.82358360202671577</v>
      </c>
      <c r="V72">
        <v>0.76554583141409493</v>
      </c>
    </row>
    <row r="73" spans="1:22" x14ac:dyDescent="0.15">
      <c r="A73" t="s">
        <v>9</v>
      </c>
      <c r="C73">
        <f t="shared" ref="C73:K73" si="12">C63/$B$72</f>
        <v>2.2152099886492624E-3</v>
      </c>
      <c r="D73">
        <f t="shared" si="12"/>
        <v>2.5398410896708286E-3</v>
      </c>
      <c r="E73">
        <f t="shared" si="12"/>
        <v>1.439727582292849E-2</v>
      </c>
      <c r="F73">
        <f t="shared" si="12"/>
        <v>9.6299659477866062E-2</v>
      </c>
      <c r="G73">
        <f t="shared" si="12"/>
        <v>0.45116912599318953</v>
      </c>
      <c r="H73">
        <f t="shared" si="12"/>
        <v>0.67559591373439276</v>
      </c>
      <c r="I73">
        <f t="shared" si="12"/>
        <v>0.86628830874006812</v>
      </c>
      <c r="J73">
        <f t="shared" si="12"/>
        <v>0.96662883087400686</v>
      </c>
      <c r="K73">
        <f t="shared" si="12"/>
        <v>1.0043132803632235</v>
      </c>
      <c r="N73">
        <v>2.2152099886492624E-3</v>
      </c>
      <c r="O73">
        <v>2.5398410896708286E-3</v>
      </c>
      <c r="P73">
        <v>1.439727582292849E-2</v>
      </c>
      <c r="Q73">
        <v>9.6299659477866062E-2</v>
      </c>
      <c r="R73">
        <v>0.23910640257945648</v>
      </c>
      <c r="S73">
        <v>0.44831874712114234</v>
      </c>
      <c r="T73">
        <v>0.71764163979732842</v>
      </c>
      <c r="U73">
        <v>0.90925840626439425</v>
      </c>
      <c r="V73">
        <v>0.83602026715799171</v>
      </c>
    </row>
    <row r="74" spans="1:22" x14ac:dyDescent="0.15">
      <c r="A74" t="s">
        <v>10</v>
      </c>
      <c r="C74">
        <f t="shared" ref="C74:K74" si="13">C64/$B$72</f>
        <v>2.1947786606129399E-3</v>
      </c>
      <c r="D74">
        <f t="shared" si="13"/>
        <v>3.5763904653802496E-3</v>
      </c>
      <c r="E74">
        <f t="shared" si="13"/>
        <v>2.3791146424517594E-2</v>
      </c>
      <c r="F74">
        <f t="shared" si="13"/>
        <v>0.12245175936435869</v>
      </c>
      <c r="G74">
        <f t="shared" si="13"/>
        <v>0.41593643586833146</v>
      </c>
      <c r="H74">
        <f t="shared" si="13"/>
        <v>0.6124858115777525</v>
      </c>
      <c r="I74">
        <f t="shared" si="13"/>
        <v>0.81725312145289442</v>
      </c>
      <c r="J74">
        <f t="shared" si="13"/>
        <v>0.89534619750283773</v>
      </c>
      <c r="K74">
        <f t="shared" si="13"/>
        <v>1.0138479001135074</v>
      </c>
      <c r="N74">
        <v>2.1947786606129399E-3</v>
      </c>
      <c r="O74">
        <v>3.5763904653802496E-3</v>
      </c>
      <c r="P74">
        <v>2.3791146424517594E-2</v>
      </c>
      <c r="Q74">
        <v>0.12245175936435869</v>
      </c>
      <c r="R74">
        <v>0.4566098572086596</v>
      </c>
      <c r="S74">
        <v>0.69184707508060805</v>
      </c>
      <c r="T74">
        <v>0.77337632427452785</v>
      </c>
      <c r="U74">
        <v>0.84983878397052048</v>
      </c>
      <c r="V74">
        <v>0.86549976969138642</v>
      </c>
    </row>
    <row r="75" spans="1:22" x14ac:dyDescent="0.15">
      <c r="A75" t="s">
        <v>11</v>
      </c>
      <c r="C75">
        <f t="shared" ref="C75:K75" si="14">C65/$B$72</f>
        <v>2.0626560726447218E-3</v>
      </c>
      <c r="D75">
        <f t="shared" si="14"/>
        <v>2.9434733257661747E-3</v>
      </c>
      <c r="E75">
        <f t="shared" si="14"/>
        <v>1.4538024971623155E-2</v>
      </c>
      <c r="F75">
        <f t="shared" si="14"/>
        <v>0.12771850170261068</v>
      </c>
      <c r="G75">
        <f t="shared" si="14"/>
        <v>0.31772985244040863</v>
      </c>
      <c r="H75">
        <f t="shared" si="14"/>
        <v>0.59114642451759369</v>
      </c>
      <c r="I75">
        <f t="shared" si="14"/>
        <v>0.66923950056753689</v>
      </c>
      <c r="J75">
        <f t="shared" si="14"/>
        <v>0.81362088535754828</v>
      </c>
      <c r="K75">
        <f t="shared" si="14"/>
        <v>0.99568671963677635</v>
      </c>
      <c r="N75">
        <v>2.0626560726447218E-3</v>
      </c>
      <c r="O75">
        <v>2.9434733257661747E-3</v>
      </c>
      <c r="P75">
        <v>1.4538024971623155E-2</v>
      </c>
      <c r="Q75">
        <v>0.12771850170261068</v>
      </c>
      <c r="R75">
        <v>0.47029018885306312</v>
      </c>
      <c r="S75">
        <v>0.6586826347305389</v>
      </c>
      <c r="T75">
        <v>0.81206817134960851</v>
      </c>
      <c r="U75">
        <v>0.72777521879318285</v>
      </c>
      <c r="V75">
        <v>0.83970520497466605</v>
      </c>
    </row>
    <row r="76" spans="1:22" x14ac:dyDescent="0.15">
      <c r="A76" t="s">
        <v>12</v>
      </c>
      <c r="C76">
        <f t="shared" ref="C76:K76" si="15">C66/$B$72</f>
        <v>1.9178206583427924E-3</v>
      </c>
      <c r="D76">
        <f t="shared" si="15"/>
        <v>2.7364358683314416E-3</v>
      </c>
      <c r="E76">
        <f t="shared" si="15"/>
        <v>1.7144154370034054E-2</v>
      </c>
      <c r="F76">
        <f t="shared" si="15"/>
        <v>0.14506242905788877</v>
      </c>
      <c r="G76">
        <f t="shared" si="15"/>
        <v>0.39754824063564131</v>
      </c>
      <c r="H76">
        <f t="shared" si="15"/>
        <v>0.59023836549375708</v>
      </c>
      <c r="I76">
        <f t="shared" si="15"/>
        <v>0.84721906923950052</v>
      </c>
      <c r="J76">
        <f t="shared" si="15"/>
        <v>0.8054483541430193</v>
      </c>
      <c r="K76">
        <f t="shared" si="15"/>
        <v>1.1214528944381386</v>
      </c>
      <c r="N76">
        <v>1.9178206583427924E-3</v>
      </c>
      <c r="O76">
        <v>2.7364358683314416E-3</v>
      </c>
      <c r="P76">
        <v>1.7144154370034054E-2</v>
      </c>
      <c r="Q76">
        <v>0.14506242905788877</v>
      </c>
      <c r="R76">
        <v>0.28691847075080606</v>
      </c>
      <c r="S76">
        <v>0.68816213726393372</v>
      </c>
      <c r="T76">
        <v>0.7521879318286504</v>
      </c>
      <c r="U76">
        <v>0.80285582680792267</v>
      </c>
      <c r="V76">
        <v>0.93505297098111473</v>
      </c>
    </row>
    <row r="77" spans="1:22" x14ac:dyDescent="0.15">
      <c r="A77" t="s">
        <v>13</v>
      </c>
      <c r="C77">
        <f t="shared" ref="C77:K77" si="16">C67/$B$72</f>
        <v>2.5044267877412031E-3</v>
      </c>
      <c r="D77">
        <f t="shared" si="16"/>
        <v>2.2787741203178207E-3</v>
      </c>
      <c r="E77">
        <f t="shared" si="16"/>
        <v>2.8227014755959137E-2</v>
      </c>
      <c r="F77">
        <f t="shared" si="16"/>
        <v>0.13648127128263338</v>
      </c>
      <c r="G77">
        <f t="shared" si="16"/>
        <v>0.44690124858115776</v>
      </c>
      <c r="H77">
        <f t="shared" si="16"/>
        <v>0.64018161180476729</v>
      </c>
      <c r="I77">
        <f t="shared" si="16"/>
        <v>0.78728717366628831</v>
      </c>
      <c r="J77">
        <f t="shared" si="16"/>
        <v>0.8830874006810443</v>
      </c>
      <c r="K77">
        <f t="shared" si="16"/>
        <v>0.88989784335981836</v>
      </c>
      <c r="N77">
        <v>2.5044267877412031E-3</v>
      </c>
      <c r="O77">
        <v>2.2787741203178207E-3</v>
      </c>
      <c r="P77">
        <v>2.8227014755959137E-2</v>
      </c>
      <c r="Q77">
        <v>0.13648127128263338</v>
      </c>
      <c r="R77">
        <v>0.37208659603869187</v>
      </c>
      <c r="S77">
        <v>0.56057116536158458</v>
      </c>
      <c r="T77">
        <v>0.76877015200368493</v>
      </c>
      <c r="U77">
        <v>0.90741593735605708</v>
      </c>
      <c r="V77">
        <v>1.0382312298479963</v>
      </c>
    </row>
    <row r="78" spans="1:22" x14ac:dyDescent="0.15">
      <c r="A78" t="s">
        <v>14</v>
      </c>
      <c r="C78">
        <f t="shared" ref="C78:K78" si="17">C68/$B$72</f>
        <v>2.4948921679909192E-3</v>
      </c>
      <c r="D78">
        <f t="shared" si="17"/>
        <v>2.2765039727582295E-3</v>
      </c>
      <c r="E78">
        <f t="shared" si="17"/>
        <v>3.7738933030646994E-2</v>
      </c>
      <c r="F78">
        <f t="shared" si="17"/>
        <v>0.16385925085130534</v>
      </c>
      <c r="G78">
        <f t="shared" si="17"/>
        <v>0.48535754824063565</v>
      </c>
      <c r="H78">
        <f t="shared" si="17"/>
        <v>0.7859250851305335</v>
      </c>
      <c r="I78">
        <f t="shared" si="17"/>
        <v>0.69421112372304195</v>
      </c>
      <c r="J78">
        <f t="shared" si="17"/>
        <v>0.8063564131668558</v>
      </c>
      <c r="K78">
        <f t="shared" si="17"/>
        <v>1.0973893303064699</v>
      </c>
      <c r="N78">
        <v>2.4948921679909192E-3</v>
      </c>
      <c r="O78">
        <v>2.2765039727582295E-3</v>
      </c>
      <c r="P78">
        <v>3.7738933030646994E-2</v>
      </c>
      <c r="Q78">
        <v>0.16385925085130534</v>
      </c>
    </row>
    <row r="79" spans="1:22" x14ac:dyDescent="0.15">
      <c r="A79" t="s">
        <v>15</v>
      </c>
    </row>
    <row r="81" spans="1:1" x14ac:dyDescent="0.15">
      <c r="A81" t="s">
        <v>20</v>
      </c>
    </row>
    <row r="97" spans="18:22" x14ac:dyDescent="0.15">
      <c r="R97">
        <v>0.45116912599318953</v>
      </c>
      <c r="S97">
        <v>0.67559591373439276</v>
      </c>
      <c r="T97">
        <v>0.86628830874006812</v>
      </c>
      <c r="U97">
        <v>0.96662883087400686</v>
      </c>
      <c r="V97">
        <v>1.0043132803632235</v>
      </c>
    </row>
    <row r="98" spans="18:22" x14ac:dyDescent="0.15">
      <c r="R98">
        <v>0.41593643586833146</v>
      </c>
      <c r="S98">
        <v>0.6124858115777525</v>
      </c>
      <c r="T98">
        <v>0.81725312145289442</v>
      </c>
      <c r="U98">
        <v>0.89534619750283773</v>
      </c>
      <c r="V98">
        <v>1.0138479001135074</v>
      </c>
    </row>
    <row r="99" spans="18:22" x14ac:dyDescent="0.15">
      <c r="R99">
        <v>0.31772985244040863</v>
      </c>
      <c r="S99">
        <v>0.59114642451759369</v>
      </c>
      <c r="T99">
        <v>0.66923950056753689</v>
      </c>
      <c r="U99">
        <v>0.81362088535754828</v>
      </c>
      <c r="V99">
        <v>0.99568671963677635</v>
      </c>
    </row>
    <row r="100" spans="18:22" x14ac:dyDescent="0.15">
      <c r="R100">
        <v>0.39754824063564131</v>
      </c>
      <c r="S100">
        <v>0.59023836549375708</v>
      </c>
      <c r="T100">
        <v>0.84721906923950052</v>
      </c>
      <c r="U100">
        <v>0.8054483541430193</v>
      </c>
      <c r="V100">
        <v>1.1214528944381386</v>
      </c>
    </row>
    <row r="101" spans="18:22" x14ac:dyDescent="0.15">
      <c r="R101">
        <v>0.44690124858115776</v>
      </c>
      <c r="S101">
        <v>0.64018161180476729</v>
      </c>
      <c r="T101">
        <v>0.78728717366628831</v>
      </c>
      <c r="U101">
        <v>0.8830874006810443</v>
      </c>
      <c r="V101">
        <v>0.88989784335981836</v>
      </c>
    </row>
    <row r="102" spans="18:22" x14ac:dyDescent="0.15">
      <c r="R102">
        <v>0.48535754824063565</v>
      </c>
      <c r="S102">
        <v>0.7859250851305335</v>
      </c>
      <c r="T102">
        <v>0.69421112372304195</v>
      </c>
      <c r="U102">
        <v>0.8063564131668558</v>
      </c>
      <c r="V102">
        <v>1.0973893303064699</v>
      </c>
    </row>
  </sheetData>
  <conditionalFormatting sqref="C48:L53 C22:L27 C73:L78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21</v>
      </c>
    </row>
    <row r="3" spans="1:5" x14ac:dyDescent="0.15">
      <c r="B3" t="s">
        <v>22</v>
      </c>
      <c r="E3" t="s">
        <v>23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24</v>
      </c>
    </row>
    <row r="3" spans="1:5" x14ac:dyDescent="0.15">
      <c r="B3" t="s">
        <v>25</v>
      </c>
      <c r="E3" t="s">
        <v>1</v>
      </c>
    </row>
    <row r="4" spans="1:5" x14ac:dyDescent="0.15">
      <c r="B4" t="s">
        <v>26</v>
      </c>
    </row>
    <row r="5" spans="1:5" x14ac:dyDescent="0.15">
      <c r="B5" t="s">
        <v>27</v>
      </c>
      <c r="E5" t="s">
        <v>28</v>
      </c>
    </row>
    <row r="6" spans="1:5" x14ac:dyDescent="0.15">
      <c r="B6" t="s">
        <v>29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30</v>
      </c>
    </row>
    <row r="3" spans="1:5" x14ac:dyDescent="0.15">
      <c r="B3" t="s">
        <v>31</v>
      </c>
      <c r="E3" t="s">
        <v>32</v>
      </c>
    </row>
    <row r="4" spans="1:5" x14ac:dyDescent="0.15">
      <c r="B4" t="s">
        <v>33</v>
      </c>
      <c r="E4" t="s">
        <v>34</v>
      </c>
    </row>
    <row r="5" spans="1:5" x14ac:dyDescent="0.15">
      <c r="B5" t="s">
        <v>35</v>
      </c>
      <c r="E5" t="s">
        <v>36</v>
      </c>
    </row>
    <row r="6" spans="1:5" x14ac:dyDescent="0.15">
      <c r="B6" t="s">
        <v>37</v>
      </c>
      <c r="E6" t="s">
        <v>38</v>
      </c>
    </row>
    <row r="8" spans="1:5" x14ac:dyDescent="0.15">
      <c r="B8" t="s">
        <v>39</v>
      </c>
    </row>
    <row r="10" spans="1:5" x14ac:dyDescent="0.15">
      <c r="C10" t="s">
        <v>40</v>
      </c>
      <c r="E10" t="s">
        <v>41</v>
      </c>
    </row>
    <row r="11" spans="1:5" x14ac:dyDescent="0.15">
      <c r="C11" t="s">
        <v>42</v>
      </c>
      <c r="E11" t="s">
        <v>43</v>
      </c>
    </row>
    <row r="12" spans="1:5" x14ac:dyDescent="0.15">
      <c r="C12" t="s">
        <v>44</v>
      </c>
      <c r="E12" t="s">
        <v>45</v>
      </c>
    </row>
    <row r="13" spans="1:5" x14ac:dyDescent="0.15">
      <c r="C13" t="s">
        <v>46</v>
      </c>
      <c r="E13" t="s">
        <v>47</v>
      </c>
    </row>
    <row r="15" spans="1:5" x14ac:dyDescent="0.15">
      <c r="C15" t="s">
        <v>48</v>
      </c>
      <c r="E15" t="s">
        <v>36</v>
      </c>
    </row>
    <row r="16" spans="1:5" x14ac:dyDescent="0.15">
      <c r="C16" t="s">
        <v>49</v>
      </c>
      <c r="E16" t="s">
        <v>50</v>
      </c>
    </row>
    <row r="17" spans="3:5" x14ac:dyDescent="0.15">
      <c r="C17" t="s">
        <v>51</v>
      </c>
      <c r="E17" t="s">
        <v>36</v>
      </c>
    </row>
    <row r="18" spans="3:5" x14ac:dyDescent="0.15">
      <c r="C18" t="s">
        <v>52</v>
      </c>
      <c r="E18" t="s">
        <v>36</v>
      </c>
    </row>
    <row r="19" spans="3:5" x14ac:dyDescent="0.15">
      <c r="C19" t="s">
        <v>53</v>
      </c>
      <c r="E19" t="s">
        <v>50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54</v>
      </c>
    </row>
    <row r="3" spans="1:5" x14ac:dyDescent="0.15">
      <c r="B3" t="s">
        <v>55</v>
      </c>
      <c r="E3" t="s">
        <v>56</v>
      </c>
    </row>
    <row r="4" spans="1:5" x14ac:dyDescent="0.15">
      <c r="B4" t="s">
        <v>57</v>
      </c>
      <c r="E4" t="s">
        <v>36</v>
      </c>
    </row>
    <row r="5" spans="1:5" x14ac:dyDescent="0.15">
      <c r="B5" t="s">
        <v>58</v>
      </c>
      <c r="E5" t="s">
        <v>50</v>
      </c>
    </row>
    <row r="7" spans="1:5" x14ac:dyDescent="0.15">
      <c r="A7" t="s">
        <v>4</v>
      </c>
    </row>
    <row r="9" spans="1:5" x14ac:dyDescent="0.15">
      <c r="B9" t="s">
        <v>59</v>
      </c>
      <c r="E9" t="s">
        <v>60</v>
      </c>
    </row>
    <row r="10" spans="1:5" x14ac:dyDescent="0.15">
      <c r="B10" t="s">
        <v>61</v>
      </c>
      <c r="E10" t="s">
        <v>50</v>
      </c>
    </row>
    <row r="11" spans="1:5" x14ac:dyDescent="0.15">
      <c r="B11" t="s">
        <v>62</v>
      </c>
      <c r="E11" t="s">
        <v>63</v>
      </c>
    </row>
    <row r="12" spans="1:5" x14ac:dyDescent="0.15">
      <c r="B12" t="s">
        <v>64</v>
      </c>
      <c r="E12" t="s">
        <v>65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2.5" customWidth="1"/>
    <col min="3" max="3" width="56" customWidth="1"/>
    <col min="4" max="4" width="28.5" customWidth="1"/>
  </cols>
  <sheetData>
    <row r="1" spans="1:5" x14ac:dyDescent="0.15">
      <c r="A1" t="s">
        <v>66</v>
      </c>
    </row>
    <row r="3" spans="1:5" x14ac:dyDescent="0.15">
      <c r="B3" s="4" t="s">
        <v>67</v>
      </c>
      <c r="C3" s="4" t="s">
        <v>68</v>
      </c>
      <c r="D3" s="4" t="s">
        <v>69</v>
      </c>
      <c r="E3" s="4"/>
    </row>
    <row r="4" spans="1:5" x14ac:dyDescent="0.15">
      <c r="B4" t="s">
        <v>2</v>
      </c>
      <c r="C4" t="s">
        <v>70</v>
      </c>
    </row>
    <row r="5" spans="1:5" x14ac:dyDescent="0.15">
      <c r="B5" t="s">
        <v>71</v>
      </c>
      <c r="C5" t="s">
        <v>72</v>
      </c>
      <c r="D5" t="s">
        <v>73</v>
      </c>
    </row>
    <row r="6" spans="1:5" x14ac:dyDescent="0.15">
      <c r="B6" t="s">
        <v>74</v>
      </c>
      <c r="C6" t="s">
        <v>75</v>
      </c>
      <c r="D6" t="s">
        <v>76</v>
      </c>
    </row>
    <row r="7" spans="1:5" x14ac:dyDescent="0.15">
      <c r="B7" t="s">
        <v>77</v>
      </c>
      <c r="C7" t="s">
        <v>72</v>
      </c>
      <c r="D7" t="s">
        <v>73</v>
      </c>
    </row>
    <row r="8" spans="1:5" x14ac:dyDescent="0.15">
      <c r="B8" t="s">
        <v>78</v>
      </c>
      <c r="C8" t="s">
        <v>79</v>
      </c>
    </row>
    <row r="9" spans="1:5" x14ac:dyDescent="0.15">
      <c r="B9" t="s">
        <v>80</v>
      </c>
      <c r="C9" t="s">
        <v>72</v>
      </c>
      <c r="D9" t="s">
        <v>73</v>
      </c>
    </row>
    <row r="10" spans="1:5" x14ac:dyDescent="0.15">
      <c r="B10" t="s">
        <v>81</v>
      </c>
      <c r="C10" t="s">
        <v>72</v>
      </c>
      <c r="D10" t="s">
        <v>73</v>
      </c>
    </row>
    <row r="11" spans="1:5" x14ac:dyDescent="0.15">
      <c r="B11" t="s">
        <v>82</v>
      </c>
      <c r="C11" t="s">
        <v>83</v>
      </c>
    </row>
    <row r="12" spans="1:5" x14ac:dyDescent="0.15">
      <c r="B12" t="s">
        <v>84</v>
      </c>
      <c r="C12" t="s">
        <v>75</v>
      </c>
      <c r="D12" t="s">
        <v>85</v>
      </c>
    </row>
    <row r="13" spans="1:5" x14ac:dyDescent="0.15">
      <c r="B13" t="s">
        <v>86</v>
      </c>
      <c r="C13" t="s">
        <v>79</v>
      </c>
    </row>
    <row r="14" spans="1:5" x14ac:dyDescent="0.15">
      <c r="B14" t="s">
        <v>87</v>
      </c>
      <c r="C14" t="s">
        <v>72</v>
      </c>
      <c r="D14" t="s">
        <v>73</v>
      </c>
    </row>
    <row r="15" spans="1:5" x14ac:dyDescent="0.15">
      <c r="B15" t="s">
        <v>88</v>
      </c>
      <c r="C15" t="s">
        <v>72</v>
      </c>
      <c r="D15" t="s">
        <v>73</v>
      </c>
    </row>
    <row r="16" spans="1:5" x14ac:dyDescent="0.15">
      <c r="B16" t="s">
        <v>89</v>
      </c>
      <c r="C16" t="s">
        <v>72</v>
      </c>
      <c r="D16" t="s">
        <v>73</v>
      </c>
    </row>
    <row r="17" spans="1:4" x14ac:dyDescent="0.15">
      <c r="B17" t="s">
        <v>90</v>
      </c>
      <c r="C17" t="s">
        <v>83</v>
      </c>
    </row>
    <row r="18" spans="1:4" x14ac:dyDescent="0.15">
      <c r="B18" t="s">
        <v>91</v>
      </c>
      <c r="C18" t="s">
        <v>75</v>
      </c>
      <c r="D18" t="s">
        <v>92</v>
      </c>
    </row>
    <row r="19" spans="1:4" x14ac:dyDescent="0.15">
      <c r="B19" t="s">
        <v>93</v>
      </c>
      <c r="C19" t="s">
        <v>79</v>
      </c>
    </row>
    <row r="20" spans="1:4" x14ac:dyDescent="0.15">
      <c r="B20" t="s">
        <v>94</v>
      </c>
      <c r="C20" t="s">
        <v>95</v>
      </c>
      <c r="D20" t="s">
        <v>96</v>
      </c>
    </row>
    <row r="21" spans="1:4" x14ac:dyDescent="0.15">
      <c r="B21" t="s">
        <v>97</v>
      </c>
      <c r="C21" t="s">
        <v>72</v>
      </c>
      <c r="D21" t="s">
        <v>73</v>
      </c>
    </row>
    <row r="22" spans="1:4" x14ac:dyDescent="0.15">
      <c r="B22" t="s">
        <v>98</v>
      </c>
      <c r="C22" t="s">
        <v>72</v>
      </c>
      <c r="D22" t="s">
        <v>73</v>
      </c>
    </row>
    <row r="23" spans="1:4" x14ac:dyDescent="0.15">
      <c r="B23" t="s">
        <v>99</v>
      </c>
      <c r="C23" t="s">
        <v>83</v>
      </c>
    </row>
    <row r="24" spans="1:4" x14ac:dyDescent="0.15">
      <c r="B24" t="s">
        <v>100</v>
      </c>
      <c r="C24" t="s">
        <v>75</v>
      </c>
      <c r="D24" t="s">
        <v>101</v>
      </c>
    </row>
    <row r="25" spans="1:4" x14ac:dyDescent="0.15">
      <c r="B25" t="s">
        <v>102</v>
      </c>
      <c r="C25" t="s">
        <v>72</v>
      </c>
      <c r="D25" t="s">
        <v>73</v>
      </c>
    </row>
    <row r="26" spans="1:4" x14ac:dyDescent="0.15">
      <c r="B26" t="s">
        <v>103</v>
      </c>
      <c r="C26" t="s">
        <v>79</v>
      </c>
    </row>
    <row r="27" spans="1:4" x14ac:dyDescent="0.15">
      <c r="B27" t="s">
        <v>104</v>
      </c>
      <c r="C27" t="s">
        <v>72</v>
      </c>
      <c r="D27" t="s">
        <v>73</v>
      </c>
    </row>
    <row r="28" spans="1:4" x14ac:dyDescent="0.15">
      <c r="B28" t="s">
        <v>105</v>
      </c>
      <c r="C28" t="s">
        <v>72</v>
      </c>
      <c r="D28" t="s">
        <v>73</v>
      </c>
    </row>
    <row r="29" spans="1:4" x14ac:dyDescent="0.15">
      <c r="B29" t="s">
        <v>106</v>
      </c>
      <c r="C29" t="s">
        <v>83</v>
      </c>
    </row>
    <row r="30" spans="1:4" x14ac:dyDescent="0.15">
      <c r="B30" t="s">
        <v>106</v>
      </c>
      <c r="C30" t="s">
        <v>72</v>
      </c>
      <c r="D30" t="s">
        <v>107</v>
      </c>
    </row>
    <row r="31" spans="1:4" x14ac:dyDescent="0.15">
      <c r="B31" t="s">
        <v>108</v>
      </c>
      <c r="C31" t="s">
        <v>109</v>
      </c>
    </row>
    <row r="32" spans="1:4" x14ac:dyDescent="0.15">
      <c r="A32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31</v>
      </c>
      <c r="B1" t="s">
        <v>6</v>
      </c>
    </row>
    <row r="2" spans="1:13" x14ac:dyDescent="0.15">
      <c r="A2" t="s">
        <v>110</v>
      </c>
      <c r="B2" t="s">
        <v>111</v>
      </c>
    </row>
    <row r="4" spans="1:13" x14ac:dyDescent="0.1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15">
      <c r="A5" s="8" t="s">
        <v>8</v>
      </c>
      <c r="B5" s="5" t="s">
        <v>112</v>
      </c>
      <c r="C5" s="5" t="s">
        <v>112</v>
      </c>
      <c r="D5" s="5" t="s">
        <v>112</v>
      </c>
      <c r="E5" s="5" t="s">
        <v>112</v>
      </c>
      <c r="F5" s="5" t="s">
        <v>112</v>
      </c>
      <c r="G5" s="5" t="s">
        <v>112</v>
      </c>
      <c r="H5" s="5" t="s">
        <v>112</v>
      </c>
      <c r="I5" s="5" t="s">
        <v>112</v>
      </c>
      <c r="J5" s="5" t="s">
        <v>112</v>
      </c>
      <c r="K5" s="5" t="s">
        <v>112</v>
      </c>
      <c r="L5" s="5" t="s">
        <v>112</v>
      </c>
      <c r="M5" s="5" t="s">
        <v>112</v>
      </c>
    </row>
    <row r="6" spans="1:13" x14ac:dyDescent="0.15">
      <c r="A6" s="8"/>
      <c r="B6" s="6" t="s">
        <v>113</v>
      </c>
      <c r="C6" s="6" t="s">
        <v>113</v>
      </c>
      <c r="D6" s="6" t="s">
        <v>113</v>
      </c>
      <c r="E6" s="6" t="s">
        <v>113</v>
      </c>
      <c r="F6" s="6" t="s">
        <v>113</v>
      </c>
      <c r="G6" s="6" t="s">
        <v>113</v>
      </c>
      <c r="H6" s="6" t="s">
        <v>113</v>
      </c>
      <c r="I6" s="6" t="s">
        <v>113</v>
      </c>
      <c r="J6" s="6" t="s">
        <v>113</v>
      </c>
      <c r="K6" s="6" t="s">
        <v>113</v>
      </c>
      <c r="L6" s="6" t="s">
        <v>113</v>
      </c>
      <c r="M6" s="6" t="s">
        <v>113</v>
      </c>
    </row>
    <row r="7" spans="1:13" x14ac:dyDescent="0.15">
      <c r="A7" s="8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15">
      <c r="A8" s="8" t="s">
        <v>9</v>
      </c>
      <c r="B8" s="5" t="s">
        <v>112</v>
      </c>
      <c r="C8" s="5" t="s">
        <v>112</v>
      </c>
      <c r="D8" s="5" t="s">
        <v>112</v>
      </c>
      <c r="E8" s="5" t="s">
        <v>112</v>
      </c>
      <c r="F8" s="5" t="s">
        <v>112</v>
      </c>
      <c r="G8" s="5" t="s">
        <v>112</v>
      </c>
      <c r="H8" s="5" t="s">
        <v>112</v>
      </c>
      <c r="I8" s="5" t="s">
        <v>112</v>
      </c>
      <c r="J8" s="5" t="s">
        <v>112</v>
      </c>
      <c r="K8" s="5" t="s">
        <v>112</v>
      </c>
      <c r="L8" s="5" t="s">
        <v>112</v>
      </c>
      <c r="M8" s="5" t="s">
        <v>112</v>
      </c>
    </row>
    <row r="9" spans="1:13" x14ac:dyDescent="0.15">
      <c r="A9" s="8"/>
      <c r="B9" s="6" t="s">
        <v>113</v>
      </c>
      <c r="C9" s="6" t="s">
        <v>113</v>
      </c>
      <c r="D9" s="6" t="s">
        <v>113</v>
      </c>
      <c r="E9" s="6" t="s">
        <v>113</v>
      </c>
      <c r="F9" s="6" t="s">
        <v>113</v>
      </c>
      <c r="G9" s="6" t="s">
        <v>113</v>
      </c>
      <c r="H9" s="6" t="s">
        <v>113</v>
      </c>
      <c r="I9" s="6" t="s">
        <v>113</v>
      </c>
      <c r="J9" s="6" t="s">
        <v>113</v>
      </c>
      <c r="K9" s="6" t="s">
        <v>113</v>
      </c>
      <c r="L9" s="6" t="s">
        <v>113</v>
      </c>
      <c r="M9" s="6" t="s">
        <v>113</v>
      </c>
    </row>
    <row r="10" spans="1:13" x14ac:dyDescent="0.15">
      <c r="A10" s="8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15">
      <c r="A11" s="8" t="s">
        <v>10</v>
      </c>
      <c r="B11" s="5" t="s">
        <v>112</v>
      </c>
      <c r="C11" s="5" t="s">
        <v>112</v>
      </c>
      <c r="D11" s="5" t="s">
        <v>112</v>
      </c>
      <c r="E11" s="5" t="s">
        <v>112</v>
      </c>
      <c r="F11" s="5" t="s">
        <v>112</v>
      </c>
      <c r="G11" s="5" t="s">
        <v>112</v>
      </c>
      <c r="H11" s="5" t="s">
        <v>112</v>
      </c>
      <c r="I11" s="5" t="s">
        <v>112</v>
      </c>
      <c r="J11" s="5" t="s">
        <v>112</v>
      </c>
      <c r="K11" s="5" t="s">
        <v>112</v>
      </c>
      <c r="L11" s="5" t="s">
        <v>112</v>
      </c>
      <c r="M11" s="5" t="s">
        <v>112</v>
      </c>
    </row>
    <row r="12" spans="1:13" x14ac:dyDescent="0.15">
      <c r="A12" s="8"/>
      <c r="B12" s="6" t="s">
        <v>113</v>
      </c>
      <c r="C12" s="6" t="s">
        <v>113</v>
      </c>
      <c r="D12" s="6" t="s">
        <v>113</v>
      </c>
      <c r="E12" s="6" t="s">
        <v>113</v>
      </c>
      <c r="F12" s="6" t="s">
        <v>113</v>
      </c>
      <c r="G12" s="6" t="s">
        <v>113</v>
      </c>
      <c r="H12" s="6" t="s">
        <v>113</v>
      </c>
      <c r="I12" s="6" t="s">
        <v>113</v>
      </c>
      <c r="J12" s="6" t="s">
        <v>113</v>
      </c>
      <c r="K12" s="6" t="s">
        <v>113</v>
      </c>
      <c r="L12" s="6" t="s">
        <v>113</v>
      </c>
      <c r="M12" s="6" t="s">
        <v>113</v>
      </c>
    </row>
    <row r="13" spans="1:13" x14ac:dyDescent="0.15">
      <c r="A13" s="8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15">
      <c r="A14" s="8" t="s">
        <v>11</v>
      </c>
      <c r="B14" s="5" t="s">
        <v>112</v>
      </c>
      <c r="C14" s="5" t="s">
        <v>112</v>
      </c>
      <c r="D14" s="5" t="s">
        <v>112</v>
      </c>
      <c r="E14" s="5" t="s">
        <v>112</v>
      </c>
      <c r="F14" s="5" t="s">
        <v>112</v>
      </c>
      <c r="G14" s="5" t="s">
        <v>112</v>
      </c>
      <c r="H14" s="5" t="s">
        <v>112</v>
      </c>
      <c r="I14" s="5" t="s">
        <v>112</v>
      </c>
      <c r="J14" s="5" t="s">
        <v>112</v>
      </c>
      <c r="K14" s="5" t="s">
        <v>112</v>
      </c>
      <c r="L14" s="5" t="s">
        <v>112</v>
      </c>
      <c r="M14" s="5" t="s">
        <v>112</v>
      </c>
    </row>
    <row r="15" spans="1:13" x14ac:dyDescent="0.15">
      <c r="A15" s="8"/>
      <c r="B15" s="6" t="s">
        <v>113</v>
      </c>
      <c r="C15" s="6" t="s">
        <v>113</v>
      </c>
      <c r="D15" s="6" t="s">
        <v>113</v>
      </c>
      <c r="E15" s="6" t="s">
        <v>113</v>
      </c>
      <c r="F15" s="6" t="s">
        <v>113</v>
      </c>
      <c r="G15" s="6" t="s">
        <v>113</v>
      </c>
      <c r="H15" s="6" t="s">
        <v>113</v>
      </c>
      <c r="I15" s="6" t="s">
        <v>113</v>
      </c>
      <c r="J15" s="6" t="s">
        <v>113</v>
      </c>
      <c r="K15" s="6" t="s">
        <v>113</v>
      </c>
      <c r="L15" s="6" t="s">
        <v>113</v>
      </c>
      <c r="M15" s="6" t="s">
        <v>113</v>
      </c>
    </row>
    <row r="16" spans="1:13" x14ac:dyDescent="0.15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15">
      <c r="A17" s="8" t="s">
        <v>12</v>
      </c>
      <c r="B17" s="5" t="s">
        <v>112</v>
      </c>
      <c r="C17" s="5" t="s">
        <v>112</v>
      </c>
      <c r="D17" s="5" t="s">
        <v>112</v>
      </c>
      <c r="E17" s="5" t="s">
        <v>112</v>
      </c>
      <c r="F17" s="5" t="s">
        <v>112</v>
      </c>
      <c r="G17" s="5" t="s">
        <v>112</v>
      </c>
      <c r="H17" s="5" t="s">
        <v>112</v>
      </c>
      <c r="I17" s="5" t="s">
        <v>112</v>
      </c>
      <c r="J17" s="5" t="s">
        <v>112</v>
      </c>
      <c r="K17" s="5" t="s">
        <v>112</v>
      </c>
      <c r="L17" s="5" t="s">
        <v>112</v>
      </c>
      <c r="M17" s="5" t="s">
        <v>112</v>
      </c>
    </row>
    <row r="18" spans="1:13" x14ac:dyDescent="0.15">
      <c r="A18" s="8"/>
      <c r="B18" s="6" t="s">
        <v>113</v>
      </c>
      <c r="C18" s="6" t="s">
        <v>113</v>
      </c>
      <c r="D18" s="6" t="s">
        <v>113</v>
      </c>
      <c r="E18" s="6" t="s">
        <v>113</v>
      </c>
      <c r="F18" s="6" t="s">
        <v>113</v>
      </c>
      <c r="G18" s="6" t="s">
        <v>113</v>
      </c>
      <c r="H18" s="6" t="s">
        <v>113</v>
      </c>
      <c r="I18" s="6" t="s">
        <v>113</v>
      </c>
      <c r="J18" s="6" t="s">
        <v>113</v>
      </c>
      <c r="K18" s="6" t="s">
        <v>113</v>
      </c>
      <c r="L18" s="6" t="s">
        <v>113</v>
      </c>
      <c r="M18" s="6" t="s">
        <v>113</v>
      </c>
    </row>
    <row r="19" spans="1:13" x14ac:dyDescent="0.15">
      <c r="A19" s="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15">
      <c r="A20" s="8" t="s">
        <v>13</v>
      </c>
      <c r="B20" s="5" t="s">
        <v>112</v>
      </c>
      <c r="C20" s="5" t="s">
        <v>112</v>
      </c>
      <c r="D20" s="5" t="s">
        <v>112</v>
      </c>
      <c r="E20" s="5" t="s">
        <v>112</v>
      </c>
      <c r="F20" s="5" t="s">
        <v>112</v>
      </c>
      <c r="G20" s="5" t="s">
        <v>112</v>
      </c>
      <c r="H20" s="5" t="s">
        <v>112</v>
      </c>
      <c r="I20" s="5" t="s">
        <v>112</v>
      </c>
      <c r="J20" s="5" t="s">
        <v>112</v>
      </c>
      <c r="K20" s="5" t="s">
        <v>112</v>
      </c>
      <c r="L20" s="5" t="s">
        <v>112</v>
      </c>
      <c r="M20" s="5" t="s">
        <v>112</v>
      </c>
    </row>
    <row r="21" spans="1:13" x14ac:dyDescent="0.15">
      <c r="A21" s="8"/>
      <c r="B21" s="6" t="s">
        <v>113</v>
      </c>
      <c r="C21" s="6" t="s">
        <v>113</v>
      </c>
      <c r="D21" s="6" t="s">
        <v>113</v>
      </c>
      <c r="E21" s="6" t="s">
        <v>113</v>
      </c>
      <c r="F21" s="6" t="s">
        <v>113</v>
      </c>
      <c r="G21" s="6" t="s">
        <v>113</v>
      </c>
      <c r="H21" s="6" t="s">
        <v>113</v>
      </c>
      <c r="I21" s="6" t="s">
        <v>113</v>
      </c>
      <c r="J21" s="6" t="s">
        <v>113</v>
      </c>
      <c r="K21" s="6" t="s">
        <v>113</v>
      </c>
      <c r="L21" s="6" t="s">
        <v>113</v>
      </c>
      <c r="M21" s="6" t="s">
        <v>113</v>
      </c>
    </row>
    <row r="22" spans="1:13" x14ac:dyDescent="0.15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15">
      <c r="A23" s="8" t="s">
        <v>14</v>
      </c>
      <c r="B23" s="5" t="s">
        <v>112</v>
      </c>
      <c r="C23" s="5" t="s">
        <v>112</v>
      </c>
      <c r="D23" s="5" t="s">
        <v>112</v>
      </c>
      <c r="E23" s="5" t="s">
        <v>112</v>
      </c>
      <c r="F23" s="5" t="s">
        <v>112</v>
      </c>
      <c r="G23" s="5" t="s">
        <v>112</v>
      </c>
      <c r="H23" s="5" t="s">
        <v>112</v>
      </c>
      <c r="I23" s="5" t="s">
        <v>112</v>
      </c>
      <c r="J23" s="5" t="s">
        <v>112</v>
      </c>
      <c r="K23" s="5" t="s">
        <v>112</v>
      </c>
      <c r="L23" s="5" t="s">
        <v>112</v>
      </c>
      <c r="M23" s="5" t="s">
        <v>112</v>
      </c>
    </row>
    <row r="24" spans="1:13" x14ac:dyDescent="0.15">
      <c r="A24" s="8"/>
      <c r="B24" s="6" t="s">
        <v>113</v>
      </c>
      <c r="C24" s="6" t="s">
        <v>113</v>
      </c>
      <c r="D24" s="6" t="s">
        <v>113</v>
      </c>
      <c r="E24" s="6" t="s">
        <v>113</v>
      </c>
      <c r="F24" s="6" t="s">
        <v>113</v>
      </c>
      <c r="G24" s="6" t="s">
        <v>113</v>
      </c>
      <c r="H24" s="6" t="s">
        <v>113</v>
      </c>
      <c r="I24" s="6" t="s">
        <v>113</v>
      </c>
      <c r="J24" s="6" t="s">
        <v>113</v>
      </c>
      <c r="K24" s="6" t="s">
        <v>113</v>
      </c>
      <c r="L24" s="6" t="s">
        <v>113</v>
      </c>
      <c r="M24" s="6" t="s">
        <v>113</v>
      </c>
    </row>
    <row r="25" spans="1:13" x14ac:dyDescent="0.15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15">
      <c r="A26" s="8" t="s">
        <v>15</v>
      </c>
      <c r="B26" s="5" t="s">
        <v>112</v>
      </c>
      <c r="C26" s="5" t="s">
        <v>112</v>
      </c>
      <c r="D26" s="5" t="s">
        <v>112</v>
      </c>
      <c r="E26" s="5" t="s">
        <v>112</v>
      </c>
      <c r="F26" s="5" t="s">
        <v>112</v>
      </c>
      <c r="G26" s="5" t="s">
        <v>112</v>
      </c>
      <c r="H26" s="5" t="s">
        <v>112</v>
      </c>
      <c r="I26" s="5" t="s">
        <v>112</v>
      </c>
      <c r="J26" s="5" t="s">
        <v>112</v>
      </c>
      <c r="K26" s="5" t="s">
        <v>112</v>
      </c>
      <c r="L26" s="5" t="s">
        <v>112</v>
      </c>
      <c r="M26" s="5" t="s">
        <v>112</v>
      </c>
    </row>
    <row r="27" spans="1:13" x14ac:dyDescent="0.15">
      <c r="A27" s="8"/>
      <c r="B27" s="6" t="s">
        <v>113</v>
      </c>
      <c r="C27" s="6" t="s">
        <v>113</v>
      </c>
      <c r="D27" s="6" t="s">
        <v>113</v>
      </c>
      <c r="E27" s="6" t="s">
        <v>113</v>
      </c>
      <c r="F27" s="6" t="s">
        <v>113</v>
      </c>
      <c r="G27" s="6" t="s">
        <v>113</v>
      </c>
      <c r="H27" s="6" t="s">
        <v>113</v>
      </c>
      <c r="I27" s="6" t="s">
        <v>113</v>
      </c>
      <c r="J27" s="6" t="s">
        <v>113</v>
      </c>
      <c r="K27" s="6" t="s">
        <v>113</v>
      </c>
      <c r="L27" s="6" t="s">
        <v>113</v>
      </c>
      <c r="M27" s="6" t="s">
        <v>113</v>
      </c>
    </row>
    <row r="28" spans="1:13" x14ac:dyDescent="0.15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1" spans="1:13" x14ac:dyDescent="0.15">
      <c r="A31" t="s">
        <v>31</v>
      </c>
      <c r="B31" t="s">
        <v>17</v>
      </c>
    </row>
    <row r="32" spans="1:13" x14ac:dyDescent="0.15">
      <c r="A32" t="s">
        <v>110</v>
      </c>
      <c r="B32" t="s">
        <v>111</v>
      </c>
    </row>
    <row r="34" spans="1:13" x14ac:dyDescent="0.15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</row>
    <row r="35" spans="1:13" x14ac:dyDescent="0.15">
      <c r="A35" s="8" t="s">
        <v>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ht="1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15">
      <c r="A38" s="8" t="s">
        <v>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5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15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15">
      <c r="A41" s="8" t="s">
        <v>10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15" customHeight="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ht="15" customHeight="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15">
      <c r="A44" s="8" t="s">
        <v>11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15" customHeight="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ht="1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15">
      <c r="A47" s="8" t="s">
        <v>12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ht="15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ht="15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15">
      <c r="A50" s="8" t="s">
        <v>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ht="15" customHeight="1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ht="15" customHeight="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x14ac:dyDescent="0.15">
      <c r="A53" s="8" t="s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ht="15" customHeight="1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ht="1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x14ac:dyDescent="0.15">
      <c r="A56" s="8" t="s">
        <v>15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5" customHeight="1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15" customHeight="1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61" spans="1:13" x14ac:dyDescent="0.15">
      <c r="A61" t="s">
        <v>31</v>
      </c>
      <c r="B61" t="s">
        <v>18</v>
      </c>
    </row>
    <row r="62" spans="1:13" x14ac:dyDescent="0.15">
      <c r="A62" t="s">
        <v>110</v>
      </c>
      <c r="B62" t="s">
        <v>111</v>
      </c>
    </row>
    <row r="64" spans="1:13" x14ac:dyDescent="0.15"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</row>
    <row r="65" spans="1:13" x14ac:dyDescent="0.15">
      <c r="A65" s="8" t="s">
        <v>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ht="15" customHeight="1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" customHeight="1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15">
      <c r="A68" s="8" t="s">
        <v>9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5" customHeight="1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" customHeight="1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15">
      <c r="A71" s="8" t="s">
        <v>10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ht="15" customHeight="1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" customHeight="1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15">
      <c r="A74" s="8" t="s">
        <v>11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ht="15" customHeight="1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" customHeight="1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15">
      <c r="A77" s="8" t="s">
        <v>12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ht="15" customHeight="1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" customHeight="1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15">
      <c r="A80" s="8" t="s">
        <v>13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ht="15" customHeight="1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" customHeight="1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x14ac:dyDescent="0.15">
      <c r="A83" s="8" t="s">
        <v>14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" customHeight="1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" customHeight="1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x14ac:dyDescent="0.15">
      <c r="A86" s="8" t="s">
        <v>15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ht="15" customHeight="1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" customHeight="1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91" spans="1:13" x14ac:dyDescent="0.15">
      <c r="A91" t="s">
        <v>31</v>
      </c>
      <c r="B91" t="s">
        <v>19</v>
      </c>
    </row>
    <row r="92" spans="1:13" x14ac:dyDescent="0.15">
      <c r="A92" t="s">
        <v>110</v>
      </c>
      <c r="B92" t="s">
        <v>111</v>
      </c>
    </row>
    <row r="94" spans="1:13" x14ac:dyDescent="0.15"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</row>
    <row r="95" spans="1:13" x14ac:dyDescent="0.15">
      <c r="A95" s="8" t="s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ht="15" customHeight="1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" customHeight="1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15">
      <c r="A98" s="8" t="s">
        <v>9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ht="15" customHeight="1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" customHeight="1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15">
      <c r="A101" s="8" t="s">
        <v>10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ht="15" customHeight="1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" customHeight="1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15">
      <c r="A104" s="8" t="s">
        <v>11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ht="15" customHeight="1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" customHeight="1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15">
      <c r="A107" s="8" t="s">
        <v>12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ht="15" customHeight="1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" customHeight="1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15">
      <c r="A110" s="8" t="s">
        <v>13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ht="15" customHeight="1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" customHeight="1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15">
      <c r="A113" s="8" t="s">
        <v>14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ht="15" customHeight="1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" customHeight="1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15">
      <c r="A116" s="8" t="s">
        <v>15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ht="15" customHeight="1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" customHeight="1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23" spans="1:13" x14ac:dyDescent="0.15">
      <c r="A123" t="s">
        <v>3</v>
      </c>
    </row>
  </sheetData>
  <mergeCells count="320"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K35:K37"/>
    <mergeCell ref="L35:L37"/>
    <mergeCell ref="M35:M37"/>
    <mergeCell ref="J38:J40"/>
    <mergeCell ref="K38:K40"/>
    <mergeCell ref="L38:L40"/>
    <mergeCell ref="M38:M40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2</cp:revision>
  <dcterms:created xsi:type="dcterms:W3CDTF">2024-10-12T00:02:45Z</dcterms:created>
  <dcterms:modified xsi:type="dcterms:W3CDTF">2025-01-11T22:15:22Z</dcterms:modified>
  <dc:language>en-US</dc:language>
</cp:coreProperties>
</file>