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Volumes/bloom_j/computational_notebooks/tmcmahon/2024/02_RSV/RSV_evolution_neut/01_data/raw_plate_reader/24.10.11_RSVNeut_Sera_Evo1/"/>
    </mc:Choice>
  </mc:AlternateContent>
  <xr:revisionPtr revIDLastSave="0" documentId="13_ncr:1_{56FFAD8B-B29D-0946-BD03-9A56811F0376}" xr6:coauthVersionLast="47" xr6:coauthVersionMax="47" xr10:uidLastSave="{00000000-0000-0000-0000-000000000000}"/>
  <bookViews>
    <workbookView xWindow="480" yWindow="760" windowWidth="23840" windowHeight="13860" xr2:uid="{00000000-000D-0000-FFFF-FFFF00000000}"/>
  </bookViews>
  <sheets>
    <sheet name="Luminescence 1_01" sheetId="1" r:id="rId1"/>
    <sheet name="General information" sheetId="2" r:id="rId2"/>
    <sheet name="Session information" sheetId="3" r:id="rId3"/>
    <sheet name="Instrument information" sheetId="4" r:id="rId4"/>
    <sheet name="Protocol parameters" sheetId="5" r:id="rId5"/>
    <sheet name="Run log" sheetId="6" r:id="rId6"/>
    <sheet name="Layout definitions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" i="1" l="1"/>
  <c r="K77" i="1" s="1"/>
  <c r="K52" i="1"/>
  <c r="J52" i="1"/>
  <c r="F50" i="1"/>
  <c r="E50" i="1"/>
  <c r="G48" i="1"/>
  <c r="F48" i="1"/>
  <c r="I47" i="1"/>
  <c r="B46" i="1"/>
  <c r="I52" i="1" s="1"/>
  <c r="K27" i="1"/>
  <c r="J27" i="1"/>
  <c r="I27" i="1"/>
  <c r="C27" i="1"/>
  <c r="K26" i="1"/>
  <c r="C26" i="1"/>
  <c r="K25" i="1"/>
  <c r="E25" i="1"/>
  <c r="D25" i="1"/>
  <c r="C25" i="1"/>
  <c r="F24" i="1"/>
  <c r="G23" i="1"/>
  <c r="F23" i="1"/>
  <c r="E23" i="1"/>
  <c r="H22" i="1"/>
  <c r="G22" i="1"/>
  <c r="F22" i="1"/>
  <c r="B21" i="1"/>
  <c r="H27" i="1" s="1"/>
  <c r="K51" i="1" l="1"/>
  <c r="F49" i="1"/>
  <c r="G74" i="1"/>
  <c r="D24" i="1"/>
  <c r="D26" i="1"/>
  <c r="G47" i="1"/>
  <c r="G49" i="1"/>
  <c r="C52" i="1"/>
  <c r="C77" i="1"/>
  <c r="C51" i="1"/>
  <c r="H48" i="1"/>
  <c r="D51" i="1"/>
  <c r="G73" i="1"/>
  <c r="E49" i="1"/>
  <c r="E51" i="1"/>
  <c r="H73" i="1"/>
  <c r="E24" i="1"/>
  <c r="J26" i="1"/>
  <c r="H47" i="1"/>
  <c r="D50" i="1"/>
  <c r="D52" i="1"/>
  <c r="D77" i="1"/>
  <c r="F74" i="1"/>
  <c r="J77" i="1"/>
  <c r="K76" i="1"/>
  <c r="C76" i="1"/>
  <c r="D75" i="1"/>
  <c r="E74" i="1"/>
  <c r="F73" i="1"/>
  <c r="G72" i="1"/>
  <c r="I77" i="1"/>
  <c r="J76" i="1"/>
  <c r="K75" i="1"/>
  <c r="C75" i="1"/>
  <c r="D74" i="1"/>
  <c r="E73" i="1"/>
  <c r="F72" i="1"/>
  <c r="G76" i="1"/>
  <c r="H75" i="1"/>
  <c r="I74" i="1"/>
  <c r="K72" i="1"/>
  <c r="C72" i="1"/>
  <c r="E77" i="1"/>
  <c r="F76" i="1"/>
  <c r="G75" i="1"/>
  <c r="H74" i="1"/>
  <c r="I73" i="1"/>
  <c r="H77" i="1"/>
  <c r="I76" i="1"/>
  <c r="J75" i="1"/>
  <c r="K74" i="1"/>
  <c r="C74" i="1"/>
  <c r="D73" i="1"/>
  <c r="E72" i="1"/>
  <c r="G77" i="1"/>
  <c r="H76" i="1"/>
  <c r="I75" i="1"/>
  <c r="J74" i="1"/>
  <c r="K73" i="1"/>
  <c r="C73" i="1"/>
  <c r="D72" i="1"/>
  <c r="F77" i="1"/>
  <c r="J73" i="1"/>
  <c r="E75" i="1"/>
  <c r="H72" i="1"/>
  <c r="F75" i="1"/>
  <c r="I72" i="1"/>
  <c r="D76" i="1"/>
  <c r="J72" i="1"/>
  <c r="E76" i="1"/>
  <c r="J22" i="1"/>
  <c r="I23" i="1"/>
  <c r="H24" i="1"/>
  <c r="G25" i="1"/>
  <c r="F26" i="1"/>
  <c r="E27" i="1"/>
  <c r="C47" i="1"/>
  <c r="K47" i="1"/>
  <c r="J48" i="1"/>
  <c r="I49" i="1"/>
  <c r="H50" i="1"/>
  <c r="G51" i="1"/>
  <c r="F52" i="1"/>
  <c r="C22" i="1"/>
  <c r="K22" i="1"/>
  <c r="J23" i="1"/>
  <c r="I24" i="1"/>
  <c r="H25" i="1"/>
  <c r="G26" i="1"/>
  <c r="F27" i="1"/>
  <c r="D47" i="1"/>
  <c r="C48" i="1"/>
  <c r="K48" i="1"/>
  <c r="J49" i="1"/>
  <c r="I50" i="1"/>
  <c r="H51" i="1"/>
  <c r="G52" i="1"/>
  <c r="I22" i="1"/>
  <c r="H23" i="1"/>
  <c r="G24" i="1"/>
  <c r="F25" i="1"/>
  <c r="E26" i="1"/>
  <c r="D27" i="1"/>
  <c r="J47" i="1"/>
  <c r="I48" i="1"/>
  <c r="H49" i="1"/>
  <c r="G50" i="1"/>
  <c r="F51" i="1"/>
  <c r="E52" i="1"/>
  <c r="D22" i="1"/>
  <c r="C23" i="1"/>
  <c r="K23" i="1"/>
  <c r="J24" i="1"/>
  <c r="I25" i="1"/>
  <c r="H26" i="1"/>
  <c r="G27" i="1"/>
  <c r="E47" i="1"/>
  <c r="D48" i="1"/>
  <c r="C49" i="1"/>
  <c r="K49" i="1"/>
  <c r="J50" i="1"/>
  <c r="I51" i="1"/>
  <c r="H52" i="1"/>
  <c r="E22" i="1"/>
  <c r="D23" i="1"/>
  <c r="C24" i="1"/>
  <c r="K24" i="1"/>
  <c r="J25" i="1"/>
  <c r="I26" i="1"/>
  <c r="F47" i="1"/>
  <c r="E48" i="1"/>
  <c r="D49" i="1"/>
  <c r="C50" i="1"/>
  <c r="K50" i="1"/>
  <c r="J51" i="1"/>
</calcChain>
</file>

<file path=xl/sharedStrings.xml><?xml version="1.0" encoding="utf-8"?>
<sst xmlns="http://schemas.openxmlformats.org/spreadsheetml/2006/main" count="536" uniqueCount="131">
  <si>
    <t>Name</t>
  </si>
  <si>
    <t>V4P5</t>
  </si>
  <si>
    <t>Plate template</t>
  </si>
  <si>
    <t>ANSI/SBS Standard, 96-well</t>
  </si>
  <si>
    <t>A</t>
  </si>
  <si>
    <t>Blank1</t>
  </si>
  <si>
    <t>Group 1</t>
  </si>
  <si>
    <t>B</t>
  </si>
  <si>
    <t>C</t>
  </si>
  <si>
    <t>D</t>
  </si>
  <si>
    <t>E</t>
  </si>
  <si>
    <t>F</t>
  </si>
  <si>
    <t>G</t>
  </si>
  <si>
    <t>H</t>
  </si>
  <si>
    <t>V4P6</t>
  </si>
  <si>
    <t>V4P7</t>
  </si>
  <si>
    <t>V4P8</t>
  </si>
  <si>
    <t>TiterB80WhitePlate</t>
  </si>
  <si>
    <t>TiterB80BlackPlate</t>
  </si>
  <si>
    <t xml:space="preserve"> </t>
  </si>
  <si>
    <t>Run log</t>
  </si>
  <si>
    <t>Time</t>
  </si>
  <si>
    <t>Event</t>
  </si>
  <si>
    <t>Information</t>
  </si>
  <si>
    <t>10/11/2024 5:50:36 PM</t>
  </si>
  <si>
    <t>Session 2024.10.11_RSVNeutSeraEvo1_V4P5-8.skax started</t>
  </si>
  <si>
    <t>Temperature</t>
  </si>
  <si>
    <t>24.5°C</t>
  </si>
  <si>
    <t>10/11/2024 5:50:44 PM</t>
  </si>
  <si>
    <t>User action</t>
  </si>
  <si>
    <t>Please insert plate V4P5 (1/6)</t>
  </si>
  <si>
    <t>10/11/2024 5:50:54 PM</t>
  </si>
  <si>
    <t>10/11/2024 5:50:58 PM</t>
  </si>
  <si>
    <t>Step Luminescence 1 started</t>
  </si>
  <si>
    <t>10/11/2024 5:51:05 PM</t>
  </si>
  <si>
    <t>Calibration</t>
  </si>
  <si>
    <t>Luminometric 1.14507 973828</t>
  </si>
  <si>
    <t>10/11/2024 5:51:54 PM</t>
  </si>
  <si>
    <t>10/11/2024 5:52:54 PM</t>
  </si>
  <si>
    <t>24.6°C</t>
  </si>
  <si>
    <t>10/11/2024 5:53:06 PM</t>
  </si>
  <si>
    <t>Step Luminescence 1 ended</t>
  </si>
  <si>
    <t>10/11/2024 5:53:14 PM</t>
  </si>
  <si>
    <t>Please insert plate V4P6 (2/6)</t>
  </si>
  <si>
    <t>10/11/2024 5:53:36 PM</t>
  </si>
  <si>
    <t>10/11/2024 5:53:54 PM</t>
  </si>
  <si>
    <t>10/11/2024 5:54:54 PM</t>
  </si>
  <si>
    <t>10/11/2024 5:55:42 PM</t>
  </si>
  <si>
    <t>10/11/2024 5:55:50 PM</t>
  </si>
  <si>
    <t>Please insert plate V4P7 (3/6)</t>
  </si>
  <si>
    <t>10/11/2024 5:55:54 PM</t>
  </si>
  <si>
    <t>24.7°C</t>
  </si>
  <si>
    <t>10/11/2024 5:56:11 PM</t>
  </si>
  <si>
    <t>10/11/2024 5:56:54 PM</t>
  </si>
  <si>
    <t>10/11/2024 5:57:54 PM</t>
  </si>
  <si>
    <t>10/11/2024 5:58:17 PM</t>
  </si>
  <si>
    <t>10/11/2024 5:58:25 PM</t>
  </si>
  <si>
    <t>Please insert plate V4P8 (4/6)</t>
  </si>
  <si>
    <t>10/11/2024 5:58:47 PM</t>
  </si>
  <si>
    <t>10/11/2024 5:58:54 PM</t>
  </si>
  <si>
    <t>Luminometric 1.14762 1020687</t>
  </si>
  <si>
    <t>10/11/2024 5:59:54 PM</t>
  </si>
  <si>
    <t>24.8°C</t>
  </si>
  <si>
    <t>10/11/2024 6:00:54 PM</t>
  </si>
  <si>
    <t>10/11/2024 6:00:55 PM</t>
  </si>
  <si>
    <t>10/11/2024 6:01:03 PM</t>
  </si>
  <si>
    <t>Please insert plate TiterB80WhitePlate (5/6)</t>
  </si>
  <si>
    <t>10/11/2024 6:01:31 PM</t>
  </si>
  <si>
    <t>10/11/2024 6:01:54 PM</t>
  </si>
  <si>
    <t>10/11/2024 6:02:54 PM</t>
  </si>
  <si>
    <t>10/11/2024 6:03:39 PM</t>
  </si>
  <si>
    <t>10/11/2024 6:03:47 PM</t>
  </si>
  <si>
    <t>Please insert plate TiterB80BlackPlate (6/6)</t>
  </si>
  <si>
    <t>10/11/2024 6:03:54 PM</t>
  </si>
  <si>
    <t>10/11/2024 6:04:16 PM</t>
  </si>
  <si>
    <t>10/11/2024 6:04:54 PM</t>
  </si>
  <si>
    <t>24.9°C</t>
  </si>
  <si>
    <t>10/11/2024 6:05:54 PM</t>
  </si>
  <si>
    <t>10/11/2024 6:06:23 PM</t>
  </si>
  <si>
    <t>10/11/2024 6:06:34 PM</t>
  </si>
  <si>
    <t>Session 2024.10.11_RSVNeutSeraEvo1_V4P5-8.skax ended</t>
  </si>
  <si>
    <t>Protocol parameters</t>
  </si>
  <si>
    <t>Measurement order</t>
  </si>
  <si>
    <t>3</t>
  </si>
  <si>
    <t>Use settle delay</t>
  </si>
  <si>
    <t>Yes</t>
  </si>
  <si>
    <t>Check temperature at start [°C]</t>
  </si>
  <si>
    <t>No</t>
  </si>
  <si>
    <t>Luminescence 1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</si>
  <si>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</si>
  <si>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</si>
  <si>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</si>
  <si>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</si>
  <si>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</si>
  <si>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</si>
  <si>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</si>
  <si>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Instrument information</t>
  </si>
  <si>
    <t>Varioskan LUX</t>
  </si>
  <si>
    <t>ESW version</t>
  </si>
  <si>
    <t>1.00.38</t>
  </si>
  <si>
    <t>Optical response compensation</t>
  </si>
  <si>
    <t>Serial number</t>
  </si>
  <si>
    <t>3020-83508</t>
  </si>
  <si>
    <t>Instrument modules</t>
  </si>
  <si>
    <t>Module's name</t>
  </si>
  <si>
    <t>LAT module</t>
  </si>
  <si>
    <t>Module's serial number</t>
  </si>
  <si>
    <t>LL2421801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</si>
  <si>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</si>
  <si>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</si>
  <si>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</si>
  <si>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</si>
  <si>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</si>
  <si>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</si>
  <si>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Top optics</t>
  </si>
  <si>
    <t>Bottom optics</t>
  </si>
  <si>
    <t>Dispenser</t>
  </si>
  <si>
    <t>Session information</t>
  </si>
  <si>
    <t>Session name</t>
  </si>
  <si>
    <t>2024.10.11_RSVNeutSeraEvo1_V4P5-8.skax</t>
  </si>
  <si>
    <t>Session notes</t>
  </si>
  <si>
    <t>Executed with</t>
  </si>
  <si>
    <t>SkanIt Software for Microplate Readers  RE, ver 7.0.2.5</t>
  </si>
  <si>
    <t>Execution time</t>
  </si>
  <si>
    <t>General information</t>
  </si>
  <si>
    <t>Report generated with SW version</t>
  </si>
  <si>
    <t>SkanIt Software 7.0.2 RE for Microplate Readers RE, ver. 7.0.2.5</t>
  </si>
  <si>
    <t>Measurement results</t>
  </si>
  <si>
    <t>Wavelength: 0 nm</t>
  </si>
  <si>
    <t>RLU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</si>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</sst>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F4F5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center"/>
    </xf>
    <xf numFmtId="3" fontId="1" fillId="2" borderId="2" xfId="0" applyNumberFormat="1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3" fontId="1" fillId="2" borderId="4" xfId="0" applyNumberFormat="1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vertical="top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04"/>
  <sheetViews>
    <sheetView tabSelected="1" topLeftCell="A46" zoomScale="65" workbookViewId="0">
      <selection activeCell="T66" sqref="T66"/>
    </sheetView>
  </sheetViews>
  <sheetFormatPr baseColWidth="10" defaultColWidth="8.83203125" defaultRowHeight="15" x14ac:dyDescent="0.2"/>
  <cols>
    <col min="1" max="1" width="22.5" bestFit="1" customWidth="1"/>
    <col min="2" max="2" width="12" style="1" bestFit="1" customWidth="1"/>
    <col min="3" max="4" width="9.83203125" style="1" bestFit="1" customWidth="1"/>
    <col min="5" max="6" width="10.83203125" style="1" bestFit="1" customWidth="1"/>
    <col min="7" max="12" width="9.83203125" style="1" bestFit="1" customWidth="1"/>
    <col min="13" max="13" width="8.1640625" style="1" bestFit="1" customWidth="1"/>
    <col min="14" max="22" width="12.6640625" style="7" bestFit="1" customWidth="1"/>
  </cols>
  <sheetData>
    <row r="1" spans="1:13" ht="17.25" customHeight="1" x14ac:dyDescent="0.2">
      <c r="A1" t="s">
        <v>127</v>
      </c>
    </row>
    <row r="2" spans="1:13" ht="17.25" customHeight="1" x14ac:dyDescent="0.2">
      <c r="A2" t="s">
        <v>119</v>
      </c>
    </row>
    <row r="3" spans="1:13" ht="17.25" customHeight="1" x14ac:dyDescent="0.2">
      <c r="A3" t="s">
        <v>24</v>
      </c>
    </row>
    <row r="4" spans="1:13" ht="17.25" customHeight="1" x14ac:dyDescent="0.2">
      <c r="A4" t="s">
        <v>19</v>
      </c>
    </row>
    <row r="5" spans="1:13" ht="17.25" customHeight="1" x14ac:dyDescent="0.2">
      <c r="A5" t="s">
        <v>88</v>
      </c>
    </row>
    <row r="6" spans="1:13" ht="17.25" customHeight="1" x14ac:dyDescent="0.2">
      <c r="A6" t="s">
        <v>128</v>
      </c>
    </row>
    <row r="7" spans="1:13" ht="17.25" customHeight="1" x14ac:dyDescent="0.2">
      <c r="A7" t="s">
        <v>19</v>
      </c>
    </row>
    <row r="8" spans="1:13" ht="17.25" customHeight="1" x14ac:dyDescent="0.2">
      <c r="A8" t="s">
        <v>1</v>
      </c>
    </row>
    <row r="9" spans="1:13" ht="17.25" customHeight="1" x14ac:dyDescent="0.2">
      <c r="A9" t="s">
        <v>19</v>
      </c>
    </row>
    <row r="10" spans="1:13" ht="17.25" customHeight="1" x14ac:dyDescent="0.2">
      <c r="A10" t="s">
        <v>129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</row>
    <row r="11" spans="1:13" ht="17.25" customHeight="1" x14ac:dyDescent="0.2">
      <c r="A11" t="s">
        <v>4</v>
      </c>
      <c r="B11" s="9">
        <v>217.8</v>
      </c>
      <c r="C11" s="9">
        <v>196.1</v>
      </c>
      <c r="D11" s="9">
        <v>196.7</v>
      </c>
      <c r="E11" s="9">
        <v>269.3</v>
      </c>
      <c r="F11" s="9">
        <v>423.5</v>
      </c>
      <c r="G11" s="9">
        <v>729</v>
      </c>
      <c r="H11" s="8">
        <v>1322</v>
      </c>
      <c r="I11" s="8">
        <v>2698</v>
      </c>
      <c r="J11" s="8">
        <v>3562</v>
      </c>
      <c r="K11" s="8">
        <v>4109</v>
      </c>
      <c r="L11" s="8">
        <v>3873</v>
      </c>
      <c r="M11" s="8">
        <v>1422</v>
      </c>
    </row>
    <row r="12" spans="1:13" ht="17.25" customHeight="1" x14ac:dyDescent="0.2">
      <c r="A12" t="s">
        <v>7</v>
      </c>
      <c r="B12" s="9">
        <v>265.5</v>
      </c>
      <c r="C12" s="8">
        <v>4232</v>
      </c>
      <c r="D12" s="8">
        <v>5048</v>
      </c>
      <c r="E12" s="8">
        <v>10240</v>
      </c>
      <c r="F12" s="8">
        <v>8813</v>
      </c>
      <c r="G12" s="8">
        <v>21780</v>
      </c>
      <c r="H12" s="8">
        <v>500700</v>
      </c>
      <c r="I12" s="8">
        <v>1432000</v>
      </c>
      <c r="J12" s="8">
        <v>1902000</v>
      </c>
      <c r="K12" s="8">
        <v>2349000</v>
      </c>
      <c r="L12" s="8">
        <v>2814000</v>
      </c>
      <c r="M12" s="8">
        <v>3714</v>
      </c>
    </row>
    <row r="13" spans="1:13" ht="17.25" customHeight="1" x14ac:dyDescent="0.2">
      <c r="A13" t="s">
        <v>8</v>
      </c>
      <c r="B13" s="9">
        <v>330.2</v>
      </c>
      <c r="C13" s="8">
        <v>4175</v>
      </c>
      <c r="D13" s="8">
        <v>6413</v>
      </c>
      <c r="E13" s="8">
        <v>11110</v>
      </c>
      <c r="F13" s="8">
        <v>9679</v>
      </c>
      <c r="G13" s="8">
        <v>37570</v>
      </c>
      <c r="H13" s="8">
        <v>370500</v>
      </c>
      <c r="I13" s="8">
        <v>1244000</v>
      </c>
      <c r="J13" s="8">
        <v>1850000</v>
      </c>
      <c r="K13" s="8">
        <v>2134000</v>
      </c>
      <c r="L13" s="8">
        <v>2643000</v>
      </c>
      <c r="M13" s="8">
        <v>4575</v>
      </c>
    </row>
    <row r="14" spans="1:13" ht="17.25" customHeight="1" x14ac:dyDescent="0.2">
      <c r="A14" t="s">
        <v>9</v>
      </c>
      <c r="B14" s="9">
        <v>207.9</v>
      </c>
      <c r="C14" s="8">
        <v>5114</v>
      </c>
      <c r="D14" s="8">
        <v>8478</v>
      </c>
      <c r="E14" s="8">
        <v>377400</v>
      </c>
      <c r="F14" s="8">
        <v>725200</v>
      </c>
      <c r="G14" s="8">
        <v>1779000</v>
      </c>
      <c r="H14" s="8">
        <v>2064000</v>
      </c>
      <c r="I14" s="8">
        <v>2114000</v>
      </c>
      <c r="J14" s="8">
        <v>2187000</v>
      </c>
      <c r="K14" s="8">
        <v>2294000</v>
      </c>
      <c r="L14" s="8">
        <v>2429000</v>
      </c>
      <c r="M14" s="8">
        <v>4352</v>
      </c>
    </row>
    <row r="15" spans="1:13" ht="17.25" customHeight="1" x14ac:dyDescent="0.2">
      <c r="A15" t="s">
        <v>10</v>
      </c>
      <c r="B15" s="9">
        <v>327.7</v>
      </c>
      <c r="C15" s="8">
        <v>4340</v>
      </c>
      <c r="D15" s="8">
        <v>24650</v>
      </c>
      <c r="E15" s="8">
        <v>266600</v>
      </c>
      <c r="F15" s="8">
        <v>827800</v>
      </c>
      <c r="G15" s="8">
        <v>1257000</v>
      </c>
      <c r="H15" s="8">
        <v>1675000</v>
      </c>
      <c r="I15" s="8">
        <v>2096000</v>
      </c>
      <c r="J15" s="8">
        <v>2178000</v>
      </c>
      <c r="K15" s="8">
        <v>2470000</v>
      </c>
      <c r="L15" s="8">
        <v>2691000</v>
      </c>
      <c r="M15" s="8">
        <v>4229</v>
      </c>
    </row>
    <row r="16" spans="1:13" ht="17.25" customHeight="1" x14ac:dyDescent="0.2">
      <c r="A16" t="s">
        <v>11</v>
      </c>
      <c r="B16" s="9">
        <v>354.1</v>
      </c>
      <c r="C16" s="8">
        <v>3310</v>
      </c>
      <c r="D16" s="8">
        <v>6137</v>
      </c>
      <c r="E16" s="8">
        <v>138100</v>
      </c>
      <c r="F16" s="8">
        <v>608100</v>
      </c>
      <c r="G16" s="8">
        <v>981900</v>
      </c>
      <c r="H16" s="8">
        <v>1520000</v>
      </c>
      <c r="I16" s="8">
        <v>2113000</v>
      </c>
      <c r="J16" s="8">
        <v>2178000</v>
      </c>
      <c r="K16" s="8">
        <v>2301000</v>
      </c>
      <c r="L16" s="8">
        <v>2021000</v>
      </c>
      <c r="M16" s="8">
        <v>3485</v>
      </c>
    </row>
    <row r="17" spans="1:22" ht="17.25" customHeight="1" x14ac:dyDescent="0.2">
      <c r="A17" t="s">
        <v>12</v>
      </c>
      <c r="B17" s="9">
        <v>333.4</v>
      </c>
      <c r="C17" s="8">
        <v>4119</v>
      </c>
      <c r="D17" s="8">
        <v>13050</v>
      </c>
      <c r="E17" s="8">
        <v>103000</v>
      </c>
      <c r="F17" s="8">
        <v>545600</v>
      </c>
      <c r="G17" s="8">
        <v>1059000</v>
      </c>
      <c r="H17" s="8">
        <v>1529000</v>
      </c>
      <c r="I17" s="8">
        <v>2093000</v>
      </c>
      <c r="J17" s="8">
        <v>2104000</v>
      </c>
      <c r="K17" s="8">
        <v>2235000</v>
      </c>
      <c r="L17" s="8">
        <v>2054000</v>
      </c>
      <c r="M17" s="8">
        <v>2838</v>
      </c>
    </row>
    <row r="18" spans="1:22" ht="17.25" customHeight="1" x14ac:dyDescent="0.2">
      <c r="A18" t="s">
        <v>13</v>
      </c>
      <c r="B18" s="9">
        <v>185</v>
      </c>
      <c r="C18" s="9">
        <v>331.9</v>
      </c>
      <c r="D18" s="9">
        <v>336.2</v>
      </c>
      <c r="E18" s="9">
        <v>588.5</v>
      </c>
      <c r="F18" s="8">
        <v>1111</v>
      </c>
      <c r="G18" s="8">
        <v>1727</v>
      </c>
      <c r="H18" s="8">
        <v>2318</v>
      </c>
      <c r="I18" s="8">
        <v>2953</v>
      </c>
      <c r="J18" s="8">
        <v>3278</v>
      </c>
      <c r="K18" s="8">
        <v>3182</v>
      </c>
      <c r="L18" s="8">
        <v>2599</v>
      </c>
      <c r="M18" s="9">
        <v>942.4</v>
      </c>
    </row>
    <row r="19" spans="1:22" ht="17.25" customHeight="1" x14ac:dyDescent="0.2"/>
    <row r="20" spans="1:22" ht="17.25" customHeight="1" x14ac:dyDescent="0.2">
      <c r="A20" t="s">
        <v>130</v>
      </c>
      <c r="B20" s="8">
        <v>1</v>
      </c>
      <c r="C20" s="8">
        <v>2</v>
      </c>
      <c r="D20" s="8">
        <v>3</v>
      </c>
      <c r="E20" s="8">
        <v>4</v>
      </c>
      <c r="F20" s="8">
        <v>5</v>
      </c>
      <c r="G20" s="8">
        <v>6</v>
      </c>
      <c r="H20" s="8">
        <v>7</v>
      </c>
      <c r="I20" s="8">
        <v>8</v>
      </c>
      <c r="J20" s="8">
        <v>9</v>
      </c>
      <c r="K20" s="8">
        <v>10</v>
      </c>
      <c r="L20" s="8">
        <v>11</v>
      </c>
      <c r="M20" s="8">
        <v>12</v>
      </c>
    </row>
    <row r="21" spans="1:22" ht="17.25" customHeight="1" x14ac:dyDescent="0.2">
      <c r="A21" t="s">
        <v>4</v>
      </c>
      <c r="B21" s="8">
        <f>AVERAGE(L12:L17)</f>
        <v>2442000</v>
      </c>
    </row>
    <row r="22" spans="1:22" ht="17.25" customHeight="1" x14ac:dyDescent="0.2">
      <c r="A22" t="s">
        <v>7</v>
      </c>
      <c r="C22" s="10">
        <f t="shared" ref="C22:K22" si="0">C12/$B$21</f>
        <v>1.7330057330057331E-3</v>
      </c>
      <c r="D22" s="10">
        <f t="shared" si="0"/>
        <v>2.0671580671580672E-3</v>
      </c>
      <c r="E22" s="10">
        <f t="shared" si="0"/>
        <v>4.1932841932841936E-3</v>
      </c>
      <c r="F22" s="10">
        <f t="shared" si="0"/>
        <v>3.6089271089271091E-3</v>
      </c>
      <c r="G22" s="10">
        <f t="shared" si="0"/>
        <v>8.9189189189189198E-3</v>
      </c>
      <c r="H22" s="10">
        <f t="shared" si="0"/>
        <v>0.20503685503685504</v>
      </c>
      <c r="I22" s="10">
        <f t="shared" si="0"/>
        <v>0.58640458640458637</v>
      </c>
      <c r="J22" s="10">
        <f t="shared" si="0"/>
        <v>0.77886977886977882</v>
      </c>
      <c r="K22" s="10">
        <f t="shared" si="0"/>
        <v>0.96191646191646196</v>
      </c>
      <c r="N22" s="10">
        <v>1.7330057330057331E-3</v>
      </c>
      <c r="O22" s="10">
        <v>2.0671580671580672E-3</v>
      </c>
      <c r="P22" s="10">
        <v>4.1932841932841936E-3</v>
      </c>
      <c r="Q22" s="10">
        <v>3.6089271089271091E-3</v>
      </c>
      <c r="R22" s="10">
        <v>8.9189189189189198E-3</v>
      </c>
      <c r="S22" s="10">
        <v>0.20503685503685504</v>
      </c>
      <c r="T22" s="10">
        <v>0.58640458640458637</v>
      </c>
      <c r="U22" s="10">
        <v>0.77886977886977882</v>
      </c>
      <c r="V22" s="10">
        <v>0.96191646191646196</v>
      </c>
    </row>
    <row r="23" spans="1:22" ht="17.25" customHeight="1" x14ac:dyDescent="0.2">
      <c r="A23" t="s">
        <v>8</v>
      </c>
      <c r="C23" s="10">
        <f t="shared" ref="C23:K23" si="1">C13/$B$21</f>
        <v>1.7096642096642097E-3</v>
      </c>
      <c r="D23" s="10">
        <f t="shared" si="1"/>
        <v>2.6261261261261259E-3</v>
      </c>
      <c r="E23" s="10">
        <f t="shared" si="1"/>
        <v>4.5495495495495499E-3</v>
      </c>
      <c r="F23" s="10">
        <f t="shared" si="1"/>
        <v>3.9635544635544633E-3</v>
      </c>
      <c r="G23" s="10">
        <f t="shared" si="1"/>
        <v>1.5384930384930384E-2</v>
      </c>
      <c r="H23" s="10">
        <f t="shared" si="1"/>
        <v>0.15171990171990171</v>
      </c>
      <c r="I23" s="10">
        <f t="shared" si="1"/>
        <v>0.50941850941850941</v>
      </c>
      <c r="J23" s="10">
        <f t="shared" si="1"/>
        <v>0.75757575757575757</v>
      </c>
      <c r="K23" s="10">
        <f t="shared" si="1"/>
        <v>0.87387387387387383</v>
      </c>
      <c r="N23" s="10">
        <v>1.7096642096642097E-3</v>
      </c>
      <c r="O23" s="10">
        <v>2.6261261261261259E-3</v>
      </c>
      <c r="P23" s="10">
        <v>4.5495495495495499E-3</v>
      </c>
      <c r="Q23" s="10">
        <v>3.9635544635544633E-3</v>
      </c>
      <c r="R23" s="10">
        <v>1.5384930384930384E-2</v>
      </c>
      <c r="S23" s="10">
        <v>0.15171990171990171</v>
      </c>
      <c r="T23" s="10">
        <v>0.50941850941850941</v>
      </c>
      <c r="U23" s="10">
        <v>0.75757575757575757</v>
      </c>
      <c r="V23" s="10">
        <v>0.87387387387387383</v>
      </c>
    </row>
    <row r="24" spans="1:22" ht="17.25" customHeight="1" x14ac:dyDescent="0.2">
      <c r="A24" t="s">
        <v>9</v>
      </c>
      <c r="C24" s="10">
        <f t="shared" ref="C24:K24" si="2">C14/$B$21</f>
        <v>2.0941850941850943E-3</v>
      </c>
      <c r="D24" s="10">
        <f t="shared" si="2"/>
        <v>3.4717444717444717E-3</v>
      </c>
      <c r="E24" s="10">
        <f t="shared" si="2"/>
        <v>0.15454545454545454</v>
      </c>
      <c r="F24" s="10">
        <f t="shared" si="2"/>
        <v>0.29696969696969699</v>
      </c>
      <c r="G24" s="10">
        <f t="shared" si="2"/>
        <v>0.72850122850122845</v>
      </c>
      <c r="H24" s="10">
        <f t="shared" si="2"/>
        <v>0.84520884520884521</v>
      </c>
      <c r="I24" s="10">
        <f t="shared" si="2"/>
        <v>0.86568386568386568</v>
      </c>
      <c r="J24" s="10">
        <f t="shared" si="2"/>
        <v>0.89557739557739557</v>
      </c>
      <c r="K24" s="10">
        <f t="shared" si="2"/>
        <v>0.93939393939393945</v>
      </c>
      <c r="N24" s="10">
        <v>2.0941850941850943E-3</v>
      </c>
      <c r="O24" s="10">
        <v>3.4717444717444717E-3</v>
      </c>
      <c r="P24" s="10">
        <v>0.15454545454545454</v>
      </c>
      <c r="Q24" s="10">
        <v>0.29696969696969699</v>
      </c>
      <c r="R24" s="10">
        <v>0.72850122850122845</v>
      </c>
      <c r="S24" s="10">
        <v>0.84520884520884521</v>
      </c>
      <c r="T24" s="10">
        <v>0.86568386568386568</v>
      </c>
      <c r="U24" s="10">
        <v>0.89557739557739557</v>
      </c>
      <c r="V24" s="10">
        <v>0.93939393939393945</v>
      </c>
    </row>
    <row r="25" spans="1:22" ht="17.25" customHeight="1" x14ac:dyDescent="0.2">
      <c r="A25" t="s">
        <v>10</v>
      </c>
      <c r="C25" s="10">
        <f t="shared" ref="C25:K25" si="3">C15/$B$21</f>
        <v>1.7772317772317772E-3</v>
      </c>
      <c r="D25" s="10">
        <f t="shared" si="3"/>
        <v>1.0094185094185094E-2</v>
      </c>
      <c r="E25" s="10">
        <f t="shared" si="3"/>
        <v>0.10917280917280918</v>
      </c>
      <c r="F25" s="10">
        <f t="shared" si="3"/>
        <v>0.33898443898443897</v>
      </c>
      <c r="G25" s="10">
        <f t="shared" si="3"/>
        <v>0.51474201474201475</v>
      </c>
      <c r="H25" s="10">
        <f t="shared" si="3"/>
        <v>0.68591318591318595</v>
      </c>
      <c r="I25" s="10">
        <f t="shared" si="3"/>
        <v>0.85831285831285831</v>
      </c>
      <c r="J25" s="10">
        <f t="shared" si="3"/>
        <v>0.89189189189189189</v>
      </c>
      <c r="K25" s="10">
        <f t="shared" si="3"/>
        <v>1.0114660114660114</v>
      </c>
      <c r="N25" s="10">
        <v>1.7772317772317772E-3</v>
      </c>
      <c r="O25" s="10">
        <v>1.0094185094185094E-2</v>
      </c>
      <c r="P25" s="10">
        <v>0.10917280917280918</v>
      </c>
      <c r="Q25" s="10">
        <v>0.33898443898443897</v>
      </c>
      <c r="R25" s="10">
        <v>0.51474201474201475</v>
      </c>
      <c r="S25" s="10">
        <v>0.68591318591318595</v>
      </c>
      <c r="T25" s="10">
        <v>0.85831285831285831</v>
      </c>
      <c r="U25" s="10">
        <v>0.89189189189189189</v>
      </c>
      <c r="V25" s="10">
        <v>1.0114660114660114</v>
      </c>
    </row>
    <row r="26" spans="1:22" ht="17.25" customHeight="1" x14ac:dyDescent="0.2">
      <c r="A26" t="s">
        <v>11</v>
      </c>
      <c r="C26" s="10">
        <f t="shared" ref="C26:K26" si="4">C16/$B$21</f>
        <v>1.3554463554463555E-3</v>
      </c>
      <c r="D26" s="10">
        <f t="shared" si="4"/>
        <v>2.513104013104013E-3</v>
      </c>
      <c r="E26" s="10">
        <f t="shared" si="4"/>
        <v>5.6552006552006553E-2</v>
      </c>
      <c r="F26" s="10">
        <f t="shared" si="4"/>
        <v>0.24901719901719901</v>
      </c>
      <c r="G26" s="10">
        <f t="shared" si="4"/>
        <v>0.40208845208845206</v>
      </c>
      <c r="H26" s="10">
        <f t="shared" si="4"/>
        <v>0.62244062244062248</v>
      </c>
      <c r="I26" s="10">
        <f t="shared" si="4"/>
        <v>0.8652743652743653</v>
      </c>
      <c r="J26" s="10">
        <f t="shared" si="4"/>
        <v>0.89189189189189189</v>
      </c>
      <c r="K26" s="10">
        <f t="shared" si="4"/>
        <v>0.94226044226044225</v>
      </c>
      <c r="N26" s="10">
        <v>1.3554463554463555E-3</v>
      </c>
      <c r="O26" s="10">
        <v>2.513104013104013E-3</v>
      </c>
      <c r="P26" s="10">
        <v>5.6552006552006553E-2</v>
      </c>
      <c r="Q26" s="10">
        <v>0.24901719901719901</v>
      </c>
      <c r="R26" s="10">
        <v>0.40208845208845206</v>
      </c>
      <c r="S26" s="10">
        <v>0.62244062244062248</v>
      </c>
      <c r="T26" s="10">
        <v>0.8652743652743653</v>
      </c>
      <c r="U26" s="10">
        <v>0.89189189189189189</v>
      </c>
      <c r="V26" s="10">
        <v>0.94226044226044225</v>
      </c>
    </row>
    <row r="27" spans="1:22" ht="17.25" customHeight="1" x14ac:dyDescent="0.2">
      <c r="A27" t="s">
        <v>12</v>
      </c>
      <c r="C27" s="10">
        <f t="shared" ref="C27:K27" si="5">C17/$B$21</f>
        <v>1.6867321867321868E-3</v>
      </c>
      <c r="D27" s="10">
        <f t="shared" si="5"/>
        <v>5.3439803439803441E-3</v>
      </c>
      <c r="E27" s="10">
        <f t="shared" si="5"/>
        <v>4.217854217854218E-2</v>
      </c>
      <c r="F27" s="10">
        <f t="shared" si="5"/>
        <v>0.22342342342342342</v>
      </c>
      <c r="G27" s="10">
        <f t="shared" si="5"/>
        <v>0.43366093366093367</v>
      </c>
      <c r="H27" s="10">
        <f t="shared" si="5"/>
        <v>0.62612612612612617</v>
      </c>
      <c r="I27" s="10">
        <f t="shared" si="5"/>
        <v>0.85708435708435704</v>
      </c>
      <c r="J27" s="10">
        <f t="shared" si="5"/>
        <v>0.86158886158886161</v>
      </c>
      <c r="K27" s="10">
        <f t="shared" si="5"/>
        <v>0.91523341523341528</v>
      </c>
      <c r="N27" s="10">
        <v>1.6867321867321868E-3</v>
      </c>
      <c r="O27" s="10">
        <v>5.3439803439803441E-3</v>
      </c>
      <c r="P27" s="10">
        <v>4.217854217854218E-2</v>
      </c>
      <c r="Q27" s="10">
        <v>0.22342342342342342</v>
      </c>
      <c r="R27" s="10">
        <v>0.43366093366093367</v>
      </c>
      <c r="S27" s="10">
        <v>0.62612612612612617</v>
      </c>
      <c r="T27" s="10">
        <v>0.85708435708435704</v>
      </c>
      <c r="U27" s="10">
        <v>0.86158886158886161</v>
      </c>
      <c r="V27" s="10">
        <v>0.91523341523341528</v>
      </c>
    </row>
    <row r="28" spans="1:22" ht="17.25" customHeight="1" x14ac:dyDescent="0.2">
      <c r="A28" t="s">
        <v>13</v>
      </c>
    </row>
    <row r="29" spans="1:22" ht="17.25" customHeight="1" x14ac:dyDescent="0.2"/>
    <row r="30" spans="1:22" ht="17.25" customHeight="1" x14ac:dyDescent="0.2"/>
    <row r="31" spans="1:22" ht="17.25" customHeight="1" x14ac:dyDescent="0.2">
      <c r="A31" t="s">
        <v>128</v>
      </c>
    </row>
    <row r="32" spans="1:22" ht="17.25" customHeight="1" x14ac:dyDescent="0.2">
      <c r="A32" t="s">
        <v>19</v>
      </c>
    </row>
    <row r="33" spans="1:22" ht="17.25" customHeight="1" x14ac:dyDescent="0.2">
      <c r="A33" t="s">
        <v>14</v>
      </c>
    </row>
    <row r="34" spans="1:22" ht="17.25" customHeight="1" x14ac:dyDescent="0.2">
      <c r="A34" t="s">
        <v>19</v>
      </c>
    </row>
    <row r="35" spans="1:22" ht="17.25" customHeight="1" x14ac:dyDescent="0.2">
      <c r="A35" t="s">
        <v>129</v>
      </c>
      <c r="B35" s="8">
        <v>1</v>
      </c>
      <c r="C35" s="8">
        <v>2</v>
      </c>
      <c r="D35" s="8">
        <v>3</v>
      </c>
      <c r="E35" s="8">
        <v>4</v>
      </c>
      <c r="F35" s="8">
        <v>5</v>
      </c>
      <c r="G35" s="8">
        <v>6</v>
      </c>
      <c r="H35" s="8">
        <v>7</v>
      </c>
      <c r="I35" s="8">
        <v>8</v>
      </c>
      <c r="J35" s="8">
        <v>9</v>
      </c>
      <c r="K35" s="8">
        <v>10</v>
      </c>
      <c r="L35" s="8">
        <v>11</v>
      </c>
      <c r="M35" s="8">
        <v>12</v>
      </c>
    </row>
    <row r="36" spans="1:22" ht="17.25" customHeight="1" x14ac:dyDescent="0.2">
      <c r="A36" t="s">
        <v>4</v>
      </c>
      <c r="B36" s="9">
        <v>286.10000000000002</v>
      </c>
      <c r="C36" s="9">
        <v>283.10000000000002</v>
      </c>
      <c r="D36" s="9">
        <v>265.89999999999998</v>
      </c>
      <c r="E36" s="9">
        <v>491.8</v>
      </c>
      <c r="F36" s="9">
        <v>736.5</v>
      </c>
      <c r="G36" s="8">
        <v>1775</v>
      </c>
      <c r="H36" s="8">
        <v>3195</v>
      </c>
      <c r="I36" s="8">
        <v>3793</v>
      </c>
      <c r="J36" s="8">
        <v>4320</v>
      </c>
      <c r="K36" s="8">
        <v>4772</v>
      </c>
      <c r="L36" s="8">
        <v>3988</v>
      </c>
      <c r="M36" s="8">
        <v>1282</v>
      </c>
    </row>
    <row r="37" spans="1:22" ht="17.25" customHeight="1" x14ac:dyDescent="0.2">
      <c r="A37" t="s">
        <v>7</v>
      </c>
      <c r="B37" s="9">
        <v>233.9</v>
      </c>
      <c r="C37" s="8">
        <v>3777</v>
      </c>
      <c r="D37" s="8">
        <v>4119</v>
      </c>
      <c r="E37" s="8">
        <v>7310</v>
      </c>
      <c r="F37" s="8">
        <v>117600</v>
      </c>
      <c r="G37" s="8">
        <v>746400</v>
      </c>
      <c r="H37" s="8">
        <v>1812000</v>
      </c>
      <c r="I37" s="8">
        <v>2073000</v>
      </c>
      <c r="J37" s="8">
        <v>2604000</v>
      </c>
      <c r="K37" s="8">
        <v>2621000</v>
      </c>
      <c r="L37" s="8">
        <v>2694000</v>
      </c>
      <c r="M37" s="8">
        <v>3633</v>
      </c>
    </row>
    <row r="38" spans="1:22" ht="17.25" customHeight="1" x14ac:dyDescent="0.2">
      <c r="A38" t="s">
        <v>8</v>
      </c>
      <c r="B38" s="9">
        <v>393</v>
      </c>
      <c r="C38" s="8">
        <v>4547</v>
      </c>
      <c r="D38" s="8">
        <v>6713</v>
      </c>
      <c r="E38" s="8">
        <v>31100</v>
      </c>
      <c r="F38" s="8">
        <v>189900</v>
      </c>
      <c r="G38" s="8">
        <v>829900</v>
      </c>
      <c r="H38" s="8">
        <v>1622000</v>
      </c>
      <c r="I38" s="8">
        <v>2098000</v>
      </c>
      <c r="J38" s="8">
        <v>2191000</v>
      </c>
      <c r="K38" s="8">
        <v>2359000</v>
      </c>
      <c r="L38" s="8">
        <v>2613000</v>
      </c>
      <c r="M38" s="8">
        <v>4586</v>
      </c>
    </row>
    <row r="39" spans="1:22" ht="17.25" customHeight="1" x14ac:dyDescent="0.2">
      <c r="A39" t="s">
        <v>9</v>
      </c>
      <c r="B39" s="9">
        <v>375</v>
      </c>
      <c r="C39" s="8">
        <v>36530</v>
      </c>
      <c r="D39" s="8">
        <v>382400</v>
      </c>
      <c r="E39" s="8">
        <v>1083000</v>
      </c>
      <c r="F39" s="8">
        <v>1845000</v>
      </c>
      <c r="G39" s="8">
        <v>1977000</v>
      </c>
      <c r="H39" s="8">
        <v>2405000</v>
      </c>
      <c r="I39" s="8">
        <v>2179000</v>
      </c>
      <c r="J39" s="8">
        <v>2536000</v>
      </c>
      <c r="K39" s="8">
        <v>2270000</v>
      </c>
      <c r="L39" s="8">
        <v>2499000</v>
      </c>
      <c r="M39" s="8">
        <v>4393</v>
      </c>
    </row>
    <row r="40" spans="1:22" ht="17.25" customHeight="1" x14ac:dyDescent="0.2">
      <c r="A40" t="s">
        <v>10</v>
      </c>
      <c r="B40" s="9">
        <v>391</v>
      </c>
      <c r="C40" s="8">
        <v>11060</v>
      </c>
      <c r="D40" s="8">
        <v>339400</v>
      </c>
      <c r="E40" s="8">
        <v>1070000</v>
      </c>
      <c r="F40" s="8">
        <v>1505000</v>
      </c>
      <c r="G40" s="8">
        <v>2032000</v>
      </c>
      <c r="H40" s="8">
        <v>2083000</v>
      </c>
      <c r="I40" s="8">
        <v>2117000</v>
      </c>
      <c r="J40" s="8">
        <v>2496000</v>
      </c>
      <c r="K40" s="8">
        <v>2118000</v>
      </c>
      <c r="L40" s="8">
        <v>2628000</v>
      </c>
      <c r="M40" s="8">
        <v>4344</v>
      </c>
    </row>
    <row r="41" spans="1:22" ht="17.25" customHeight="1" x14ac:dyDescent="0.2">
      <c r="A41" t="s">
        <v>11</v>
      </c>
      <c r="B41" s="9">
        <v>401.5</v>
      </c>
      <c r="C41" s="8">
        <v>24680</v>
      </c>
      <c r="D41" s="8">
        <v>251900</v>
      </c>
      <c r="E41" s="8">
        <v>860800</v>
      </c>
      <c r="F41" s="8">
        <v>1387000</v>
      </c>
      <c r="G41" s="8">
        <v>1889000</v>
      </c>
      <c r="H41" s="8">
        <v>1942000</v>
      </c>
      <c r="I41" s="8">
        <v>2332000</v>
      </c>
      <c r="J41" s="8">
        <v>2449000</v>
      </c>
      <c r="K41" s="8">
        <v>2615000</v>
      </c>
      <c r="L41" s="8">
        <v>2343000</v>
      </c>
      <c r="M41" s="8">
        <v>4364</v>
      </c>
    </row>
    <row r="42" spans="1:22" ht="17.25" customHeight="1" x14ac:dyDescent="0.2">
      <c r="A42" t="s">
        <v>12</v>
      </c>
      <c r="B42" s="9">
        <v>268.5</v>
      </c>
      <c r="C42" s="8">
        <v>3838</v>
      </c>
      <c r="D42" s="8">
        <v>232900</v>
      </c>
      <c r="E42" s="8">
        <v>653900</v>
      </c>
      <c r="F42" s="8">
        <v>1467000</v>
      </c>
      <c r="G42" s="8">
        <v>1913000</v>
      </c>
      <c r="H42" s="8">
        <v>2124000</v>
      </c>
      <c r="I42" s="8">
        <v>2176000</v>
      </c>
      <c r="J42" s="8">
        <v>2382000</v>
      </c>
      <c r="K42" s="8">
        <v>2435000</v>
      </c>
      <c r="L42" s="8">
        <v>2929000</v>
      </c>
      <c r="M42" s="8">
        <v>3753</v>
      </c>
    </row>
    <row r="43" spans="1:22" ht="17.25" customHeight="1" x14ac:dyDescent="0.2">
      <c r="A43" t="s">
        <v>13</v>
      </c>
      <c r="B43" s="9">
        <v>205.3</v>
      </c>
      <c r="C43" s="9">
        <v>456</v>
      </c>
      <c r="D43" s="9">
        <v>827.5</v>
      </c>
      <c r="E43" s="8">
        <v>1421</v>
      </c>
      <c r="F43" s="8">
        <v>2235</v>
      </c>
      <c r="G43" s="8">
        <v>2806</v>
      </c>
      <c r="H43" s="8">
        <v>2994</v>
      </c>
      <c r="I43" s="8">
        <v>3298</v>
      </c>
      <c r="J43" s="8">
        <v>3532</v>
      </c>
      <c r="K43" s="8">
        <v>3894</v>
      </c>
      <c r="L43" s="8">
        <v>3460</v>
      </c>
      <c r="M43" s="8">
        <v>1225</v>
      </c>
    </row>
    <row r="44" spans="1:22" ht="17.25" customHeight="1" x14ac:dyDescent="0.2"/>
    <row r="45" spans="1:22" ht="17.25" customHeight="1" x14ac:dyDescent="0.2">
      <c r="A45" t="s">
        <v>130</v>
      </c>
      <c r="B45" s="8">
        <v>1</v>
      </c>
      <c r="C45" s="8">
        <v>2</v>
      </c>
      <c r="D45" s="8">
        <v>3</v>
      </c>
      <c r="E45" s="8">
        <v>4</v>
      </c>
      <c r="F45" s="8">
        <v>5</v>
      </c>
      <c r="G45" s="8">
        <v>6</v>
      </c>
      <c r="H45" s="8">
        <v>7</v>
      </c>
      <c r="I45" s="8">
        <v>8</v>
      </c>
      <c r="J45" s="8">
        <v>9</v>
      </c>
      <c r="K45" s="8">
        <v>10</v>
      </c>
      <c r="L45" s="8">
        <v>11</v>
      </c>
      <c r="M45" s="8">
        <v>12</v>
      </c>
    </row>
    <row r="46" spans="1:22" ht="17.25" customHeight="1" x14ac:dyDescent="0.2">
      <c r="A46" t="s">
        <v>4</v>
      </c>
      <c r="B46" s="10">
        <f>AVERAGE(L37:L42)</f>
        <v>2617666.6666666665</v>
      </c>
    </row>
    <row r="47" spans="1:22" ht="17.25" customHeight="1" x14ac:dyDescent="0.2">
      <c r="A47" t="s">
        <v>7</v>
      </c>
      <c r="C47" s="10">
        <f t="shared" ref="C47:K47" si="6">C37/$B$46</f>
        <v>1.4428880682541706E-3</v>
      </c>
      <c r="D47" s="10">
        <f t="shared" si="6"/>
        <v>1.5735387749904496E-3</v>
      </c>
      <c r="E47" s="10">
        <f t="shared" si="6"/>
        <v>2.7925633515853815E-3</v>
      </c>
      <c r="F47" s="10">
        <f t="shared" si="6"/>
        <v>4.4925506175983704E-2</v>
      </c>
      <c r="G47" s="10">
        <f t="shared" si="6"/>
        <v>0.28513943715777412</v>
      </c>
      <c r="H47" s="10">
        <f t="shared" si="6"/>
        <v>0.69221953393607538</v>
      </c>
      <c r="I47" s="10">
        <f t="shared" si="6"/>
        <v>0.79192665223481473</v>
      </c>
      <c r="J47" s="10">
        <f t="shared" si="6"/>
        <v>0.99477906532535343</v>
      </c>
      <c r="K47" s="10">
        <f t="shared" si="6"/>
        <v>1.0012733987011333</v>
      </c>
      <c r="N47" s="10">
        <v>1.4428880682541706E-3</v>
      </c>
      <c r="O47" s="10">
        <v>1.5735387749904496E-3</v>
      </c>
      <c r="P47" s="10">
        <v>2.7925633515853815E-3</v>
      </c>
      <c r="Q47" s="10">
        <v>4.4925506175983704E-2</v>
      </c>
      <c r="R47" s="10">
        <v>0.28513943715777412</v>
      </c>
      <c r="S47" s="10">
        <v>0.69221953393607538</v>
      </c>
      <c r="T47" s="10">
        <v>0.79192665223481473</v>
      </c>
      <c r="U47" s="10">
        <v>0.99477906532535343</v>
      </c>
      <c r="V47" s="10">
        <v>1.0012733987011333</v>
      </c>
    </row>
    <row r="48" spans="1:22" ht="17.25" customHeight="1" x14ac:dyDescent="0.2">
      <c r="A48" t="s">
        <v>8</v>
      </c>
      <c r="C48" s="10">
        <f t="shared" ref="C48:K48" si="7">C38/$B$46</f>
        <v>1.7370431682159685E-3</v>
      </c>
      <c r="D48" s="10">
        <f t="shared" si="7"/>
        <v>2.5644976442124033E-3</v>
      </c>
      <c r="E48" s="10">
        <f t="shared" si="7"/>
        <v>1.1880809881573922E-2</v>
      </c>
      <c r="F48" s="10">
        <f t="shared" si="7"/>
        <v>7.2545524003565523E-2</v>
      </c>
      <c r="G48" s="10">
        <f t="shared" si="7"/>
        <v>0.3170380746211639</v>
      </c>
      <c r="H48" s="10">
        <f t="shared" si="7"/>
        <v>0.61963580797147588</v>
      </c>
      <c r="I48" s="10">
        <f t="shared" si="7"/>
        <v>0.8014771424933147</v>
      </c>
      <c r="J48" s="10">
        <f t="shared" si="7"/>
        <v>0.83700496625493448</v>
      </c>
      <c r="K48" s="10">
        <f t="shared" si="7"/>
        <v>0.90118426079205405</v>
      </c>
      <c r="N48" s="10">
        <v>1.7370431682159685E-3</v>
      </c>
      <c r="O48" s="10">
        <v>2.5644976442124033E-3</v>
      </c>
      <c r="P48" s="10">
        <v>1.1880809881573922E-2</v>
      </c>
      <c r="Q48" s="10">
        <v>7.2545524003565523E-2</v>
      </c>
      <c r="R48" s="10">
        <v>0.3170380746211639</v>
      </c>
      <c r="S48" s="10">
        <v>0.61963580797147588</v>
      </c>
      <c r="T48" s="10">
        <v>0.8014771424933147</v>
      </c>
      <c r="U48" s="10">
        <v>0.83700496625493448</v>
      </c>
      <c r="V48" s="10">
        <v>0.90118426079205405</v>
      </c>
    </row>
    <row r="49" spans="1:22" ht="17.25" customHeight="1" x14ac:dyDescent="0.2">
      <c r="A49" t="s">
        <v>9</v>
      </c>
      <c r="C49" s="10">
        <f t="shared" ref="C49:K49" si="8">C39/$B$46</f>
        <v>1.3955176365720108E-2</v>
      </c>
      <c r="D49" s="10">
        <f t="shared" si="8"/>
        <v>0.14608429899401504</v>
      </c>
      <c r="E49" s="10">
        <f t="shared" si="8"/>
        <v>0.41372723799821726</v>
      </c>
      <c r="F49" s="10">
        <f t="shared" si="8"/>
        <v>0.70482618107729533</v>
      </c>
      <c r="G49" s="10">
        <f t="shared" si="8"/>
        <v>0.75525276964217503</v>
      </c>
      <c r="H49" s="10">
        <f t="shared" si="8"/>
        <v>0.91875716286769393</v>
      </c>
      <c r="I49" s="10">
        <f t="shared" si="8"/>
        <v>0.83242073093085445</v>
      </c>
      <c r="J49" s="10">
        <f t="shared" si="8"/>
        <v>0.96880173182223361</v>
      </c>
      <c r="K49" s="10">
        <f t="shared" si="8"/>
        <v>0.86718451547179431</v>
      </c>
      <c r="N49" s="10">
        <v>1.3955176365720108E-2</v>
      </c>
      <c r="O49" s="10">
        <v>0.14608429899401504</v>
      </c>
      <c r="P49" s="10">
        <v>0.41372723799821726</v>
      </c>
      <c r="Q49" s="10">
        <v>0.70482618107729533</v>
      </c>
      <c r="R49" s="10">
        <v>0.75525276964217503</v>
      </c>
      <c r="S49" s="10">
        <v>0.91875716286769393</v>
      </c>
      <c r="T49" s="10">
        <v>0.83242073093085445</v>
      </c>
      <c r="U49" s="10">
        <v>0.96880173182223361</v>
      </c>
      <c r="V49" s="10">
        <v>0.86718451547179431</v>
      </c>
    </row>
    <row r="50" spans="1:22" ht="17.25" customHeight="1" x14ac:dyDescent="0.2">
      <c r="A50" t="s">
        <v>10</v>
      </c>
      <c r="C50" s="10">
        <f t="shared" ref="C50:K50" si="9">C40/$B$46</f>
        <v>4.2251368903603722E-3</v>
      </c>
      <c r="D50" s="10">
        <f t="shared" si="9"/>
        <v>0.12965745574939513</v>
      </c>
      <c r="E50" s="10">
        <f t="shared" si="9"/>
        <v>0.40876098306379732</v>
      </c>
      <c r="F50" s="10">
        <f t="shared" si="9"/>
        <v>0.57493951356169615</v>
      </c>
      <c r="G50" s="10">
        <f t="shared" si="9"/>
        <v>0.77626384821087491</v>
      </c>
      <c r="H50" s="10">
        <f t="shared" si="9"/>
        <v>0.79574684833821474</v>
      </c>
      <c r="I50" s="10">
        <f t="shared" si="9"/>
        <v>0.8087355150897747</v>
      </c>
      <c r="J50" s="10">
        <f t="shared" si="9"/>
        <v>0.95352094740863369</v>
      </c>
      <c r="K50" s="10">
        <f t="shared" si="9"/>
        <v>0.8091175347001146</v>
      </c>
      <c r="N50" s="10">
        <v>4.2251368903603722E-3</v>
      </c>
      <c r="O50" s="10">
        <v>0.12965745574939513</v>
      </c>
      <c r="P50" s="10">
        <v>0.40876098306379732</v>
      </c>
      <c r="Q50" s="10">
        <v>0.57493951356169615</v>
      </c>
      <c r="R50" s="10">
        <v>0.77626384821087491</v>
      </c>
      <c r="S50" s="10">
        <v>0.79574684833821474</v>
      </c>
      <c r="T50" s="10">
        <v>0.8087355150897747</v>
      </c>
      <c r="U50" s="10">
        <v>0.95352094740863369</v>
      </c>
      <c r="V50" s="10">
        <v>0.8091175347001146</v>
      </c>
    </row>
    <row r="51" spans="1:22" ht="17.25" customHeight="1" x14ac:dyDescent="0.2">
      <c r="A51" t="s">
        <v>11</v>
      </c>
      <c r="C51" s="10">
        <f t="shared" ref="C51:K51" si="10">C41/$B$46</f>
        <v>9.4282439831911372E-3</v>
      </c>
      <c r="D51" s="10">
        <f t="shared" si="10"/>
        <v>9.6230739844645363E-2</v>
      </c>
      <c r="E51" s="10">
        <f t="shared" si="10"/>
        <v>0.32884248058066984</v>
      </c>
      <c r="F51" s="10">
        <f t="shared" si="10"/>
        <v>0.52986119954157651</v>
      </c>
      <c r="G51" s="10">
        <f t="shared" si="10"/>
        <v>0.72163504393225519</v>
      </c>
      <c r="H51" s="10">
        <f t="shared" si="10"/>
        <v>0.74188208328027505</v>
      </c>
      <c r="I51" s="10">
        <f t="shared" si="10"/>
        <v>0.89086973131287417</v>
      </c>
      <c r="J51" s="10">
        <f t="shared" si="10"/>
        <v>0.93556602572265379</v>
      </c>
      <c r="K51" s="10">
        <f t="shared" si="10"/>
        <v>0.99898128103909345</v>
      </c>
      <c r="N51" s="10">
        <v>9.4282439831911372E-3</v>
      </c>
      <c r="O51" s="10">
        <v>9.6230739844645363E-2</v>
      </c>
      <c r="P51" s="10">
        <v>0.32884248058066984</v>
      </c>
      <c r="Q51" s="10">
        <v>0.52986119954157651</v>
      </c>
      <c r="R51" s="10">
        <v>0.72163504393225519</v>
      </c>
      <c r="S51" s="10">
        <v>0.74188208328027505</v>
      </c>
      <c r="T51" s="10">
        <v>0.89086973131287417</v>
      </c>
      <c r="U51" s="10">
        <v>0.93556602572265379</v>
      </c>
      <c r="V51" s="10">
        <v>0.99898128103909345</v>
      </c>
    </row>
    <row r="52" spans="1:22" ht="17.25" customHeight="1" x14ac:dyDescent="0.2">
      <c r="A52" t="s">
        <v>12</v>
      </c>
      <c r="C52" s="10">
        <f t="shared" ref="C52:K52" si="11">C42/$B$46</f>
        <v>1.4661912644849103E-3</v>
      </c>
      <c r="D52" s="10">
        <f t="shared" si="11"/>
        <v>8.8972367248185413E-2</v>
      </c>
      <c r="E52" s="10">
        <f t="shared" si="11"/>
        <v>0.24980262320132435</v>
      </c>
      <c r="F52" s="10">
        <f t="shared" si="11"/>
        <v>0.56042276836877625</v>
      </c>
      <c r="G52" s="10">
        <f t="shared" si="11"/>
        <v>0.73080351458041515</v>
      </c>
      <c r="H52" s="10">
        <f t="shared" si="11"/>
        <v>0.81140965236215468</v>
      </c>
      <c r="I52" s="10">
        <f t="shared" si="11"/>
        <v>0.83127467209983452</v>
      </c>
      <c r="J52" s="10">
        <f t="shared" si="11"/>
        <v>0.90997071182987399</v>
      </c>
      <c r="K52" s="10">
        <f t="shared" si="11"/>
        <v>0.93021775117789385</v>
      </c>
      <c r="N52" s="10">
        <v>1.4661912644849103E-3</v>
      </c>
      <c r="O52" s="10">
        <v>8.8972367248185413E-2</v>
      </c>
      <c r="P52" s="10">
        <v>0.24980262320132435</v>
      </c>
      <c r="Q52" s="10">
        <v>0.56042276836877625</v>
      </c>
      <c r="R52" s="10">
        <v>0.73080351458041515</v>
      </c>
      <c r="S52" s="10">
        <v>0.81140965236215468</v>
      </c>
      <c r="T52" s="10">
        <v>0.83127467209983452</v>
      </c>
      <c r="U52" s="10">
        <v>0.90997071182987399</v>
      </c>
      <c r="V52" s="10">
        <v>0.93021775117789385</v>
      </c>
    </row>
    <row r="53" spans="1:22" ht="17.25" customHeight="1" x14ac:dyDescent="0.2">
      <c r="A53" t="s">
        <v>13</v>
      </c>
    </row>
    <row r="54" spans="1:22" ht="17.25" customHeight="1" x14ac:dyDescent="0.2"/>
    <row r="55" spans="1:22" ht="17.25" customHeight="1" x14ac:dyDescent="0.2"/>
    <row r="56" spans="1:22" ht="17.25" customHeight="1" x14ac:dyDescent="0.2">
      <c r="A56" t="s">
        <v>128</v>
      </c>
    </row>
    <row r="57" spans="1:22" ht="17.25" customHeight="1" x14ac:dyDescent="0.2">
      <c r="A57" t="s">
        <v>19</v>
      </c>
    </row>
    <row r="58" spans="1:22" ht="17.25" customHeight="1" x14ac:dyDescent="0.2">
      <c r="A58" t="s">
        <v>15</v>
      </c>
    </row>
    <row r="59" spans="1:22" ht="17.25" customHeight="1" x14ac:dyDescent="0.2">
      <c r="A59" t="s">
        <v>19</v>
      </c>
    </row>
    <row r="60" spans="1:22" ht="17.25" customHeight="1" x14ac:dyDescent="0.2">
      <c r="A60" t="s">
        <v>129</v>
      </c>
      <c r="B60" s="8">
        <v>1</v>
      </c>
      <c r="C60" s="8">
        <v>2</v>
      </c>
      <c r="D60" s="8">
        <v>3</v>
      </c>
      <c r="E60" s="8">
        <v>4</v>
      </c>
      <c r="F60" s="8">
        <v>5</v>
      </c>
      <c r="G60" s="8">
        <v>6</v>
      </c>
      <c r="H60" s="8">
        <v>7</v>
      </c>
      <c r="I60" s="8">
        <v>8</v>
      </c>
      <c r="J60" s="8">
        <v>9</v>
      </c>
      <c r="K60" s="8">
        <v>10</v>
      </c>
      <c r="L60" s="8">
        <v>11</v>
      </c>
      <c r="M60" s="8">
        <v>12</v>
      </c>
    </row>
    <row r="61" spans="1:22" ht="17.25" customHeight="1" x14ac:dyDescent="0.2">
      <c r="A61" t="s">
        <v>4</v>
      </c>
      <c r="B61" s="8">
        <v>1509</v>
      </c>
      <c r="C61" s="8">
        <v>3625</v>
      </c>
      <c r="D61" s="8">
        <v>4605</v>
      </c>
      <c r="E61" s="8">
        <v>4475</v>
      </c>
      <c r="F61" s="8">
        <v>3931</v>
      </c>
      <c r="G61" s="8">
        <v>4216</v>
      </c>
      <c r="H61" s="8">
        <v>4321</v>
      </c>
      <c r="I61" s="8">
        <v>4579</v>
      </c>
      <c r="J61" s="8">
        <v>3977</v>
      </c>
      <c r="K61" s="8">
        <v>3708</v>
      </c>
      <c r="L61" s="8">
        <v>3383</v>
      </c>
      <c r="M61" s="8">
        <v>1209</v>
      </c>
    </row>
    <row r="62" spans="1:22" ht="17.25" customHeight="1" x14ac:dyDescent="0.2">
      <c r="A62" t="s">
        <v>7</v>
      </c>
      <c r="B62" s="8">
        <v>3167</v>
      </c>
      <c r="C62" s="8">
        <v>2366000</v>
      </c>
      <c r="D62" s="8">
        <v>2351000</v>
      </c>
      <c r="E62" s="8">
        <v>2446000</v>
      </c>
      <c r="F62" s="8">
        <v>2367000</v>
      </c>
      <c r="G62" s="8">
        <v>2298000</v>
      </c>
      <c r="H62" s="8">
        <v>2231000</v>
      </c>
      <c r="I62" s="8">
        <v>2639000</v>
      </c>
      <c r="J62" s="8">
        <v>1985000</v>
      </c>
      <c r="K62" s="8">
        <v>1883000</v>
      </c>
      <c r="L62" s="8">
        <v>2235000</v>
      </c>
      <c r="M62" s="8">
        <v>3206</v>
      </c>
    </row>
    <row r="63" spans="1:22" ht="17.25" customHeight="1" x14ac:dyDescent="0.2">
      <c r="A63" t="s">
        <v>8</v>
      </c>
      <c r="B63" s="8">
        <v>3177</v>
      </c>
      <c r="C63" s="8">
        <v>2270000</v>
      </c>
      <c r="D63" s="8">
        <v>2249000</v>
      </c>
      <c r="E63" s="8">
        <v>2206000</v>
      </c>
      <c r="F63" s="8">
        <v>2384000</v>
      </c>
      <c r="G63" s="8">
        <v>2408000</v>
      </c>
      <c r="H63" s="8">
        <v>2247000</v>
      </c>
      <c r="I63" s="8">
        <v>2372000</v>
      </c>
      <c r="J63" s="8">
        <v>2019000</v>
      </c>
      <c r="K63" s="8">
        <v>2238000</v>
      </c>
      <c r="L63" s="8">
        <v>2249000</v>
      </c>
      <c r="M63" s="8">
        <v>3518</v>
      </c>
    </row>
    <row r="64" spans="1:22" ht="17.25" customHeight="1" x14ac:dyDescent="0.2">
      <c r="A64" t="s">
        <v>9</v>
      </c>
      <c r="B64" s="8">
        <v>1224</v>
      </c>
      <c r="C64" s="8">
        <v>6144</v>
      </c>
      <c r="D64" s="8">
        <v>7088</v>
      </c>
      <c r="E64" s="8">
        <v>7091</v>
      </c>
      <c r="F64" s="8">
        <v>65360</v>
      </c>
      <c r="G64" s="8">
        <v>631900</v>
      </c>
      <c r="H64" s="8">
        <v>1257000</v>
      </c>
      <c r="I64" s="8">
        <v>1780000</v>
      </c>
      <c r="J64" s="8">
        <v>2110000</v>
      </c>
      <c r="K64" s="8">
        <v>2103000</v>
      </c>
      <c r="L64" s="8">
        <v>2031000</v>
      </c>
      <c r="M64" s="8">
        <v>3530</v>
      </c>
    </row>
    <row r="65" spans="1:22" ht="17.25" customHeight="1" x14ac:dyDescent="0.2">
      <c r="A65" t="s">
        <v>10</v>
      </c>
      <c r="B65" s="9">
        <v>399.3</v>
      </c>
      <c r="C65" s="8">
        <v>3907</v>
      </c>
      <c r="D65" s="8">
        <v>5983</v>
      </c>
      <c r="E65" s="8">
        <v>6820</v>
      </c>
      <c r="F65" s="8">
        <v>158900</v>
      </c>
      <c r="G65" s="8">
        <v>600400</v>
      </c>
      <c r="H65" s="8">
        <v>1302000</v>
      </c>
      <c r="I65" s="8">
        <v>1786000</v>
      </c>
      <c r="J65" s="8">
        <v>1932000</v>
      </c>
      <c r="K65" s="8">
        <v>2259000</v>
      </c>
      <c r="L65" s="8">
        <v>2402000</v>
      </c>
      <c r="M65" s="8">
        <v>3817</v>
      </c>
    </row>
    <row r="66" spans="1:22" ht="17.25" customHeight="1" x14ac:dyDescent="0.2">
      <c r="A66" t="s">
        <v>11</v>
      </c>
      <c r="B66" s="9">
        <v>198.8</v>
      </c>
      <c r="C66" s="8">
        <v>3737</v>
      </c>
      <c r="D66" s="8">
        <v>11150</v>
      </c>
      <c r="E66" s="8">
        <v>58940</v>
      </c>
      <c r="F66" s="8">
        <v>234300</v>
      </c>
      <c r="G66" s="8">
        <v>934000</v>
      </c>
      <c r="H66" s="8">
        <v>1372000</v>
      </c>
      <c r="I66" s="8">
        <v>1971000</v>
      </c>
      <c r="J66" s="8">
        <v>1811000</v>
      </c>
      <c r="K66" s="8">
        <v>1625000</v>
      </c>
      <c r="L66" s="8">
        <v>2154000</v>
      </c>
      <c r="M66" s="8">
        <v>3914</v>
      </c>
    </row>
    <row r="67" spans="1:22" ht="17.25" customHeight="1" x14ac:dyDescent="0.2">
      <c r="A67" t="s">
        <v>12</v>
      </c>
      <c r="B67" s="9">
        <v>369.6</v>
      </c>
      <c r="C67" s="8">
        <v>3448</v>
      </c>
      <c r="D67" s="8">
        <v>10180</v>
      </c>
      <c r="E67" s="8">
        <v>27770</v>
      </c>
      <c r="F67" s="8">
        <v>252000</v>
      </c>
      <c r="G67" s="8">
        <v>926900</v>
      </c>
      <c r="H67" s="8">
        <v>1555000</v>
      </c>
      <c r="I67" s="8">
        <v>1896000</v>
      </c>
      <c r="J67" s="8">
        <v>2036000</v>
      </c>
      <c r="K67" s="8">
        <v>1804000</v>
      </c>
      <c r="L67" s="8">
        <v>2489000</v>
      </c>
      <c r="M67" s="8">
        <v>3141</v>
      </c>
    </row>
    <row r="68" spans="1:22" ht="17.25" customHeight="1" x14ac:dyDescent="0.2">
      <c r="A68" t="s">
        <v>13</v>
      </c>
      <c r="B68" s="9">
        <v>179.6</v>
      </c>
      <c r="C68" s="9">
        <v>222.5</v>
      </c>
      <c r="D68" s="9">
        <v>339.3</v>
      </c>
      <c r="E68" s="9">
        <v>365.1</v>
      </c>
      <c r="F68" s="9">
        <v>815.5</v>
      </c>
      <c r="G68" s="8">
        <v>1638</v>
      </c>
      <c r="H68" s="8">
        <v>2041</v>
      </c>
      <c r="I68" s="8">
        <v>2605</v>
      </c>
      <c r="J68" s="8">
        <v>2607</v>
      </c>
      <c r="K68" s="8">
        <v>2801</v>
      </c>
      <c r="L68" s="8">
        <v>2880</v>
      </c>
      <c r="M68" s="8">
        <v>1092</v>
      </c>
    </row>
    <row r="69" spans="1:22" ht="17.25" customHeight="1" x14ac:dyDescent="0.2"/>
    <row r="70" spans="1:22" ht="17.25" customHeight="1" x14ac:dyDescent="0.2">
      <c r="A70" t="s">
        <v>130</v>
      </c>
      <c r="B70" s="8">
        <v>1</v>
      </c>
      <c r="C70" s="8">
        <v>2</v>
      </c>
      <c r="D70" s="8">
        <v>3</v>
      </c>
      <c r="E70" s="8">
        <v>4</v>
      </c>
      <c r="F70" s="8">
        <v>5</v>
      </c>
      <c r="G70" s="8">
        <v>6</v>
      </c>
      <c r="H70" s="8">
        <v>7</v>
      </c>
      <c r="I70" s="8">
        <v>8</v>
      </c>
      <c r="J70" s="8">
        <v>9</v>
      </c>
      <c r="K70" s="8">
        <v>10</v>
      </c>
      <c r="L70" s="8">
        <v>11</v>
      </c>
      <c r="M70" s="8">
        <v>12</v>
      </c>
    </row>
    <row r="71" spans="1:22" ht="17.25" customHeight="1" x14ac:dyDescent="0.2">
      <c r="A71" t="s">
        <v>4</v>
      </c>
      <c r="B71" s="8">
        <f>AVERAGE(L62:L67)</f>
        <v>2260000</v>
      </c>
    </row>
    <row r="72" spans="1:22" ht="17.25" customHeight="1" x14ac:dyDescent="0.2">
      <c r="A72" t="s">
        <v>7</v>
      </c>
      <c r="C72" s="10">
        <f t="shared" ref="C72:K72" si="12">C62/$B$71</f>
        <v>1.0469026548672566</v>
      </c>
      <c r="D72" s="10">
        <f t="shared" si="12"/>
        <v>1.0402654867256638</v>
      </c>
      <c r="E72" s="10">
        <f t="shared" si="12"/>
        <v>1.0823008849557523</v>
      </c>
      <c r="F72" s="10">
        <f t="shared" si="12"/>
        <v>1.0473451327433629</v>
      </c>
      <c r="G72" s="10">
        <f t="shared" si="12"/>
        <v>1.0168141592920354</v>
      </c>
      <c r="H72" s="10">
        <f t="shared" si="12"/>
        <v>0.98716814159292032</v>
      </c>
      <c r="I72" s="10">
        <f t="shared" si="12"/>
        <v>1.1676991150442477</v>
      </c>
      <c r="J72" s="10">
        <f t="shared" si="12"/>
        <v>0.87831858407079644</v>
      </c>
      <c r="K72" s="10">
        <f t="shared" si="12"/>
        <v>0.83318584070796464</v>
      </c>
      <c r="N72" s="10">
        <v>1.0469026548672566</v>
      </c>
      <c r="O72" s="10">
        <v>1.0402654867256638</v>
      </c>
      <c r="P72" s="10">
        <v>1.0823008849557523</v>
      </c>
      <c r="Q72" s="10">
        <v>1.0473451327433629</v>
      </c>
      <c r="R72" s="10">
        <v>1.0168141592920354</v>
      </c>
      <c r="S72" s="10">
        <v>0.98716814159292032</v>
      </c>
      <c r="T72" s="10">
        <v>1.1676991150442477</v>
      </c>
      <c r="U72" s="10">
        <v>0.87831858407079644</v>
      </c>
      <c r="V72" s="10">
        <v>0.83318584070796464</v>
      </c>
    </row>
    <row r="73" spans="1:22" ht="17.25" customHeight="1" x14ac:dyDescent="0.2">
      <c r="A73" t="s">
        <v>8</v>
      </c>
      <c r="C73" s="10">
        <f t="shared" ref="C73:K73" si="13">C63/$B$71</f>
        <v>1.0044247787610618</v>
      </c>
      <c r="D73" s="10">
        <f t="shared" si="13"/>
        <v>0.99513274336283186</v>
      </c>
      <c r="E73" s="10">
        <f t="shared" si="13"/>
        <v>0.97610619469026549</v>
      </c>
      <c r="F73" s="10">
        <f t="shared" si="13"/>
        <v>1.0548672566371682</v>
      </c>
      <c r="G73" s="10">
        <f t="shared" si="13"/>
        <v>1.0654867256637168</v>
      </c>
      <c r="H73" s="10">
        <f t="shared" si="13"/>
        <v>0.99424778761061949</v>
      </c>
      <c r="I73" s="10">
        <f t="shared" si="13"/>
        <v>1.0495575221238937</v>
      </c>
      <c r="J73" s="10">
        <f t="shared" si="13"/>
        <v>0.89336283185840704</v>
      </c>
      <c r="K73" s="10">
        <f t="shared" si="13"/>
        <v>0.99026548672566372</v>
      </c>
      <c r="N73" s="10">
        <v>1.0044247787610618</v>
      </c>
      <c r="O73" s="10">
        <v>0.99513274336283186</v>
      </c>
      <c r="P73" s="10">
        <v>0.97610619469026549</v>
      </c>
      <c r="Q73" s="10">
        <v>1.0548672566371682</v>
      </c>
      <c r="R73" s="10">
        <v>1.0654867256637168</v>
      </c>
      <c r="S73" s="10">
        <v>0.99424778761061949</v>
      </c>
      <c r="T73" s="10">
        <v>1.0495575221238937</v>
      </c>
      <c r="U73" s="10">
        <v>0.89336283185840704</v>
      </c>
      <c r="V73" s="10">
        <v>0.99026548672566372</v>
      </c>
    </row>
    <row r="74" spans="1:22" ht="17.25" customHeight="1" x14ac:dyDescent="0.2">
      <c r="A74" t="s">
        <v>9</v>
      </c>
      <c r="C74" s="10">
        <f t="shared" ref="C74:K74" si="14">C64/$B$71</f>
        <v>2.7185840707964603E-3</v>
      </c>
      <c r="D74" s="10">
        <f t="shared" si="14"/>
        <v>3.136283185840708E-3</v>
      </c>
      <c r="E74" s="10">
        <f t="shared" si="14"/>
        <v>3.1376106194690267E-3</v>
      </c>
      <c r="F74" s="10">
        <f t="shared" si="14"/>
        <v>2.8920353982300886E-2</v>
      </c>
      <c r="G74" s="10">
        <f t="shared" si="14"/>
        <v>0.27960176991150443</v>
      </c>
      <c r="H74" s="10">
        <f t="shared" si="14"/>
        <v>0.55619469026548674</v>
      </c>
      <c r="I74" s="10">
        <f t="shared" si="14"/>
        <v>0.78761061946902655</v>
      </c>
      <c r="J74" s="10">
        <f t="shared" si="14"/>
        <v>0.9336283185840708</v>
      </c>
      <c r="K74" s="10">
        <f t="shared" si="14"/>
        <v>0.9305309734513274</v>
      </c>
      <c r="N74" s="10">
        <v>2.7185840707964603E-3</v>
      </c>
      <c r="O74" s="10">
        <v>3.136283185840708E-3</v>
      </c>
      <c r="P74" s="10">
        <v>3.1376106194690267E-3</v>
      </c>
      <c r="Q74" s="10">
        <v>2.8920353982300886E-2</v>
      </c>
      <c r="R74" s="10">
        <v>0.27960176991150443</v>
      </c>
      <c r="S74" s="10">
        <v>0.55619469026548674</v>
      </c>
      <c r="T74" s="10">
        <v>0.78761061946902655</v>
      </c>
      <c r="U74" s="10">
        <v>0.9336283185840708</v>
      </c>
      <c r="V74" s="10">
        <v>0.9305309734513274</v>
      </c>
    </row>
    <row r="75" spans="1:22" ht="17.25" customHeight="1" x14ac:dyDescent="0.2">
      <c r="A75" t="s">
        <v>10</v>
      </c>
      <c r="C75" s="10">
        <f t="shared" ref="C75:K75" si="15">C65/$B$71</f>
        <v>1.7287610619469026E-3</v>
      </c>
      <c r="D75" s="10">
        <f t="shared" si="15"/>
        <v>2.6473451327433629E-3</v>
      </c>
      <c r="E75" s="10">
        <f t="shared" si="15"/>
        <v>3.017699115044248E-3</v>
      </c>
      <c r="F75" s="10">
        <f t="shared" si="15"/>
        <v>7.0309734513274338E-2</v>
      </c>
      <c r="G75" s="10">
        <f t="shared" si="15"/>
        <v>0.26566371681415929</v>
      </c>
      <c r="H75" s="10">
        <f t="shared" si="15"/>
        <v>0.57610619469026547</v>
      </c>
      <c r="I75" s="10">
        <f t="shared" si="15"/>
        <v>0.79026548672566377</v>
      </c>
      <c r="J75" s="10">
        <f t="shared" si="15"/>
        <v>0.85486725663716812</v>
      </c>
      <c r="K75" s="10">
        <f t="shared" si="15"/>
        <v>0.99955752212389382</v>
      </c>
      <c r="N75" s="10">
        <v>1.7287610619469026E-3</v>
      </c>
      <c r="O75" s="10">
        <v>2.6473451327433629E-3</v>
      </c>
      <c r="P75" s="10">
        <v>3.017699115044248E-3</v>
      </c>
      <c r="Q75" s="10">
        <v>7.0309734513274338E-2</v>
      </c>
      <c r="R75" s="10">
        <v>0.26566371681415929</v>
      </c>
      <c r="S75" s="10">
        <v>0.57610619469026547</v>
      </c>
      <c r="T75" s="10">
        <v>0.79026548672566377</v>
      </c>
      <c r="U75" s="10">
        <v>0.85486725663716812</v>
      </c>
      <c r="V75" s="10">
        <v>0.99955752212389382</v>
      </c>
    </row>
    <row r="76" spans="1:22" ht="17.25" customHeight="1" x14ac:dyDescent="0.2">
      <c r="A76" t="s">
        <v>11</v>
      </c>
      <c r="C76" s="10">
        <f t="shared" ref="C76:K76" si="16">C66/$B$71</f>
        <v>1.6535398230088495E-3</v>
      </c>
      <c r="D76" s="10">
        <f t="shared" si="16"/>
        <v>4.9336283185840704E-3</v>
      </c>
      <c r="E76" s="10">
        <f t="shared" si="16"/>
        <v>2.6079646017699114E-2</v>
      </c>
      <c r="F76" s="10">
        <f t="shared" si="16"/>
        <v>0.10367256637168142</v>
      </c>
      <c r="G76" s="10">
        <f t="shared" si="16"/>
        <v>0.41327433628318583</v>
      </c>
      <c r="H76" s="10">
        <f t="shared" si="16"/>
        <v>0.60707964601769915</v>
      </c>
      <c r="I76" s="10">
        <f t="shared" si="16"/>
        <v>0.87212389380530975</v>
      </c>
      <c r="J76" s="10">
        <f t="shared" si="16"/>
        <v>0.8013274336283186</v>
      </c>
      <c r="K76" s="10">
        <f t="shared" si="16"/>
        <v>0.71902654867256632</v>
      </c>
      <c r="N76" s="10">
        <v>1.6535398230088495E-3</v>
      </c>
      <c r="O76" s="10">
        <v>4.9336283185840704E-3</v>
      </c>
      <c r="P76" s="10">
        <v>2.6079646017699114E-2</v>
      </c>
      <c r="Q76" s="10">
        <v>0.10367256637168142</v>
      </c>
      <c r="R76" s="10">
        <v>0.41327433628318583</v>
      </c>
      <c r="S76" s="10">
        <v>0.60707964601769915</v>
      </c>
      <c r="T76" s="10">
        <v>0.87212389380530975</v>
      </c>
      <c r="U76" s="10">
        <v>0.8013274336283186</v>
      </c>
      <c r="V76" s="10">
        <v>0.71902654867256632</v>
      </c>
    </row>
    <row r="77" spans="1:22" ht="17.25" customHeight="1" x14ac:dyDescent="0.2">
      <c r="A77" t="s">
        <v>12</v>
      </c>
      <c r="C77" s="10">
        <f t="shared" ref="C77:K77" si="17">C67/$B$71</f>
        <v>1.5256637168141593E-3</v>
      </c>
      <c r="D77" s="10">
        <f t="shared" si="17"/>
        <v>4.5044247787610616E-3</v>
      </c>
      <c r="E77" s="10">
        <f t="shared" si="17"/>
        <v>1.2287610619469027E-2</v>
      </c>
      <c r="F77" s="10">
        <f t="shared" si="17"/>
        <v>0.11150442477876106</v>
      </c>
      <c r="G77" s="10">
        <f t="shared" si="17"/>
        <v>0.41013274336283184</v>
      </c>
      <c r="H77" s="10">
        <f t="shared" si="17"/>
        <v>0.68805309734513276</v>
      </c>
      <c r="I77" s="10">
        <f t="shared" si="17"/>
        <v>0.83893805309734515</v>
      </c>
      <c r="J77" s="10">
        <f t="shared" si="17"/>
        <v>0.90088495575221239</v>
      </c>
      <c r="K77" s="10">
        <f t="shared" si="17"/>
        <v>0.7982300884955752</v>
      </c>
      <c r="N77" s="10">
        <v>1.5256637168141593E-3</v>
      </c>
      <c r="O77" s="10">
        <v>4.5044247787610616E-3</v>
      </c>
      <c r="P77" s="10">
        <v>1.2287610619469027E-2</v>
      </c>
      <c r="Q77" s="10">
        <v>0.11150442477876106</v>
      </c>
      <c r="R77" s="10">
        <v>0.41013274336283184</v>
      </c>
      <c r="S77" s="10">
        <v>0.68805309734513276</v>
      </c>
      <c r="T77" s="10">
        <v>0.83893805309734515</v>
      </c>
      <c r="U77" s="10">
        <v>0.90088495575221239</v>
      </c>
      <c r="V77" s="10">
        <v>0.7982300884955752</v>
      </c>
    </row>
    <row r="78" spans="1:22" ht="17.25" customHeight="1" x14ac:dyDescent="0.2">
      <c r="A78" t="s">
        <v>13</v>
      </c>
    </row>
    <row r="79" spans="1:22" ht="17.25" customHeight="1" x14ac:dyDescent="0.2"/>
    <row r="80" spans="1:22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4"/>
  <sheetViews>
    <sheetView workbookViewId="0"/>
  </sheetViews>
  <sheetFormatPr baseColWidth="10" defaultColWidth="8.83203125" defaultRowHeight="15" x14ac:dyDescent="0.2"/>
  <cols>
    <col min="1" max="5" width="12.5" bestFit="1" customWidth="1"/>
  </cols>
  <sheetData>
    <row r="1" spans="1:5" ht="17.25" customHeight="1" x14ac:dyDescent="0.2">
      <c r="A1" t="s">
        <v>124</v>
      </c>
    </row>
    <row r="2" spans="1:5" ht="17.25" customHeight="1" x14ac:dyDescent="0.2"/>
    <row r="3" spans="1:5" ht="17.25" customHeight="1" x14ac:dyDescent="0.2">
      <c r="B3" t="s">
        <v>125</v>
      </c>
      <c r="E3" t="s">
        <v>126</v>
      </c>
    </row>
    <row r="4" spans="1:5" ht="17.25" customHeight="1" x14ac:dyDescent="0.2">
      <c r="A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7"/>
  <sheetViews>
    <sheetView workbookViewId="0"/>
  </sheetViews>
  <sheetFormatPr baseColWidth="10" defaultColWidth="8.83203125" defaultRowHeight="15" x14ac:dyDescent="0.2"/>
  <cols>
    <col min="1" max="1" width="19.33203125" bestFit="1" customWidth="1"/>
    <col min="2" max="2" width="14.83203125" bestFit="1" customWidth="1"/>
    <col min="3" max="3" width="12.5" bestFit="1" customWidth="1"/>
    <col min="4" max="4" width="2" bestFit="1" customWidth="1"/>
    <col min="5" max="5" width="50.5" bestFit="1" customWidth="1"/>
  </cols>
  <sheetData>
    <row r="1" spans="1:5" ht="17.25" customHeight="1" x14ac:dyDescent="0.2">
      <c r="A1" t="s">
        <v>117</v>
      </c>
    </row>
    <row r="2" spans="1:5" ht="17.25" customHeight="1" x14ac:dyDescent="0.2"/>
    <row r="3" spans="1:5" ht="17.25" customHeight="1" x14ac:dyDescent="0.2">
      <c r="B3" t="s">
        <v>118</v>
      </c>
      <c r="E3" t="s">
        <v>119</v>
      </c>
    </row>
    <row r="4" spans="1:5" ht="17.25" customHeight="1" x14ac:dyDescent="0.2">
      <c r="B4" t="s">
        <v>120</v>
      </c>
    </row>
    <row r="5" spans="1:5" ht="17.25" customHeight="1" x14ac:dyDescent="0.2">
      <c r="B5" t="s">
        <v>121</v>
      </c>
      <c r="E5" t="s">
        <v>122</v>
      </c>
    </row>
    <row r="6" spans="1:5" ht="17.25" customHeight="1" x14ac:dyDescent="0.2">
      <c r="B6" t="s">
        <v>123</v>
      </c>
      <c r="E6" t="s">
        <v>24</v>
      </c>
    </row>
    <row r="7" spans="1:5" ht="17.25" customHeight="1" x14ac:dyDescent="0.2">
      <c r="A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9"/>
  <sheetViews>
    <sheetView workbookViewId="0"/>
  </sheetViews>
  <sheetFormatPr baseColWidth="10" defaultColWidth="8.83203125" defaultRowHeight="15" x14ac:dyDescent="0.2"/>
  <cols>
    <col min="1" max="1" width="21.5" bestFit="1" customWidth="1"/>
    <col min="2" max="2" width="29.5" bestFit="1" customWidth="1"/>
    <col min="3" max="3" width="22.33203125" bestFit="1" customWidth="1"/>
    <col min="4" max="4" width="2" bestFit="1" customWidth="1"/>
    <col min="5" max="5" width="32.33203125" bestFit="1" customWidth="1"/>
  </cols>
  <sheetData>
    <row r="1" spans="1:5" ht="17.25" customHeight="1" x14ac:dyDescent="0.2">
      <c r="A1" t="s">
        <v>96</v>
      </c>
    </row>
    <row r="2" spans="1:5" ht="17.25" customHeight="1" x14ac:dyDescent="0.2"/>
    <row r="3" spans="1:5" ht="17.25" customHeight="1" x14ac:dyDescent="0.2">
      <c r="B3" t="s">
        <v>0</v>
      </c>
      <c r="E3" t="s">
        <v>97</v>
      </c>
    </row>
    <row r="4" spans="1:5" ht="17.25" customHeight="1" x14ac:dyDescent="0.2">
      <c r="B4" t="s">
        <v>98</v>
      </c>
      <c r="E4" t="s">
        <v>99</v>
      </c>
    </row>
    <row r="5" spans="1:5" ht="17.25" customHeight="1" x14ac:dyDescent="0.2">
      <c r="B5" t="s">
        <v>100</v>
      </c>
      <c r="E5" t="s">
        <v>85</v>
      </c>
    </row>
    <row r="6" spans="1:5" ht="17.25" customHeight="1" x14ac:dyDescent="0.2">
      <c r="B6" t="s">
        <v>101</v>
      </c>
      <c r="E6" t="s">
        <v>102</v>
      </c>
    </row>
    <row r="7" spans="1:5" ht="17.25" customHeight="1" x14ac:dyDescent="0.2"/>
    <row r="8" spans="1:5" ht="17.25" customHeight="1" x14ac:dyDescent="0.2">
      <c r="B8" t="s">
        <v>103</v>
      </c>
    </row>
    <row r="9" spans="1:5" ht="17.25" customHeight="1" x14ac:dyDescent="0.2"/>
    <row r="10" spans="1:5" ht="17.25" customHeight="1" x14ac:dyDescent="0.2">
      <c r="C10" t="s">
        <v>104</v>
      </c>
      <c r="E10" t="s">
        <v>105</v>
      </c>
    </row>
    <row r="11" spans="1:5" ht="17.25" customHeight="1" x14ac:dyDescent="0.2">
      <c r="C11" t="s">
        <v>106</v>
      </c>
      <c r="E11" t="s">
        <v>107</v>
      </c>
    </row>
    <row r="12" spans="1:5" ht="17.25" customHeight="1" x14ac:dyDescent="0.2">
      <c r="C12" t="s">
        <v>108</v>
      </c>
      <c r="E12" t="s">
        <v>109</v>
      </c>
    </row>
    <row r="13" spans="1:5" ht="17.25" customHeight="1" x14ac:dyDescent="0.2">
      <c r="C13" t="s">
        <v>110</v>
      </c>
      <c r="E13" t="s">
        <v>111</v>
      </c>
    </row>
    <row r="14" spans="1:5" ht="17.25" customHeight="1" x14ac:dyDescent="0.2"/>
    <row r="15" spans="1:5" ht="17.25" customHeight="1" x14ac:dyDescent="0.2">
      <c r="C15" t="s">
        <v>112</v>
      </c>
      <c r="E15" t="s">
        <v>85</v>
      </c>
    </row>
    <row r="16" spans="1:5" ht="17.25" customHeight="1" x14ac:dyDescent="0.2">
      <c r="C16" t="s">
        <v>113</v>
      </c>
      <c r="E16" t="s">
        <v>87</v>
      </c>
    </row>
    <row r="17" spans="3:5" ht="17.25" customHeight="1" x14ac:dyDescent="0.2">
      <c r="C17" t="s">
        <v>114</v>
      </c>
      <c r="E17" t="s">
        <v>85</v>
      </c>
    </row>
    <row r="18" spans="3:5" ht="17.25" customHeight="1" x14ac:dyDescent="0.2">
      <c r="C18" t="s">
        <v>115</v>
      </c>
      <c r="E18" t="s">
        <v>85</v>
      </c>
    </row>
    <row r="19" spans="3:5" ht="17.25" customHeight="1" x14ac:dyDescent="0.2">
      <c r="C19" t="s">
        <v>116</v>
      </c>
      <c r="E1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2"/>
  <sheetViews>
    <sheetView workbookViewId="0"/>
  </sheetViews>
  <sheetFormatPr baseColWidth="10" defaultColWidth="8.83203125" defaultRowHeight="15" x14ac:dyDescent="0.2"/>
  <cols>
    <col min="1" max="1" width="19.6640625" bestFit="1" customWidth="1"/>
    <col min="2" max="2" width="29.1640625" bestFit="1" customWidth="1"/>
    <col min="3" max="3" width="12.5" bestFit="1" customWidth="1"/>
    <col min="4" max="4" width="2" bestFit="1" customWidth="1"/>
    <col min="5" max="5" width="10.6640625" bestFit="1" customWidth="1"/>
  </cols>
  <sheetData>
    <row r="1" spans="1:5" ht="17.25" customHeight="1" x14ac:dyDescent="0.2">
      <c r="A1" t="s">
        <v>81</v>
      </c>
    </row>
    <row r="2" spans="1:5" ht="17.25" customHeight="1" x14ac:dyDescent="0.2"/>
    <row r="3" spans="1:5" ht="17.25" customHeight="1" x14ac:dyDescent="0.2">
      <c r="B3" t="s">
        <v>82</v>
      </c>
      <c r="E3" t="s">
        <v>83</v>
      </c>
    </row>
    <row r="4" spans="1:5" ht="17.25" customHeight="1" x14ac:dyDescent="0.2">
      <c r="B4" t="s">
        <v>84</v>
      </c>
      <c r="E4" t="s">
        <v>85</v>
      </c>
    </row>
    <row r="5" spans="1:5" ht="17.25" customHeight="1" x14ac:dyDescent="0.2">
      <c r="B5" t="s">
        <v>86</v>
      </c>
      <c r="E5" t="s">
        <v>87</v>
      </c>
    </row>
    <row r="6" spans="1:5" ht="17.25" customHeight="1" x14ac:dyDescent="0.2"/>
    <row r="7" spans="1:5" ht="17.25" customHeight="1" x14ac:dyDescent="0.2">
      <c r="A7" t="s">
        <v>88</v>
      </c>
    </row>
    <row r="8" spans="1:5" ht="17.25" customHeight="1" x14ac:dyDescent="0.2"/>
    <row r="9" spans="1:5" ht="17.25" customHeight="1" x14ac:dyDescent="0.2">
      <c r="B9" t="s">
        <v>89</v>
      </c>
      <c r="E9" t="s">
        <v>90</v>
      </c>
    </row>
    <row r="10" spans="1:5" ht="17.25" customHeight="1" x14ac:dyDescent="0.2">
      <c r="B10" t="s">
        <v>91</v>
      </c>
      <c r="E10" t="s">
        <v>87</v>
      </c>
    </row>
    <row r="11" spans="1:5" ht="17.25" customHeight="1" x14ac:dyDescent="0.2">
      <c r="B11" t="s">
        <v>92</v>
      </c>
      <c r="E11" t="s">
        <v>93</v>
      </c>
    </row>
    <row r="12" spans="1:5" ht="17.25" customHeight="1" x14ac:dyDescent="0.2">
      <c r="B12" t="s">
        <v>94</v>
      </c>
      <c r="E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44"/>
  <sheetViews>
    <sheetView workbookViewId="0"/>
  </sheetViews>
  <sheetFormatPr baseColWidth="10" defaultColWidth="8.83203125" defaultRowHeight="15" x14ac:dyDescent="0.2"/>
  <cols>
    <col min="1" max="1" width="8.6640625" bestFit="1" customWidth="1"/>
    <col min="2" max="2" width="22.5" bestFit="1" customWidth="1"/>
    <col min="3" max="3" width="56" bestFit="1" customWidth="1"/>
    <col min="4" max="4" width="40.1640625" bestFit="1" customWidth="1"/>
    <col min="5" max="5" width="12.5" bestFit="1" customWidth="1"/>
  </cols>
  <sheetData>
    <row r="1" spans="1:5" ht="17.25" customHeight="1" x14ac:dyDescent="0.2">
      <c r="A1" t="s">
        <v>20</v>
      </c>
    </row>
    <row r="2" spans="1:5" ht="17.25" customHeight="1" x14ac:dyDescent="0.2"/>
    <row r="3" spans="1:5" ht="17.25" customHeight="1" x14ac:dyDescent="0.2">
      <c r="B3" s="6" t="s">
        <v>21</v>
      </c>
      <c r="C3" s="6" t="s">
        <v>22</v>
      </c>
      <c r="D3" s="6" t="s">
        <v>23</v>
      </c>
      <c r="E3" s="6"/>
    </row>
    <row r="4" spans="1:5" ht="17.25" customHeight="1" x14ac:dyDescent="0.2">
      <c r="B4" t="s">
        <v>24</v>
      </c>
      <c r="C4" t="s">
        <v>25</v>
      </c>
    </row>
    <row r="5" spans="1:5" ht="17.25" customHeight="1" x14ac:dyDescent="0.2">
      <c r="B5" t="s">
        <v>24</v>
      </c>
      <c r="C5" t="s">
        <v>26</v>
      </c>
      <c r="D5" t="s">
        <v>27</v>
      </c>
    </row>
    <row r="6" spans="1:5" ht="17.25" customHeight="1" x14ac:dyDescent="0.2">
      <c r="B6" t="s">
        <v>28</v>
      </c>
      <c r="C6" t="s">
        <v>29</v>
      </c>
      <c r="D6" t="s">
        <v>30</v>
      </c>
    </row>
    <row r="7" spans="1:5" ht="17.25" customHeight="1" x14ac:dyDescent="0.2">
      <c r="B7" t="s">
        <v>31</v>
      </c>
      <c r="C7" t="s">
        <v>26</v>
      </c>
      <c r="D7" t="s">
        <v>27</v>
      </c>
    </row>
    <row r="8" spans="1:5" ht="17.25" customHeight="1" x14ac:dyDescent="0.2">
      <c r="B8" t="s">
        <v>32</v>
      </c>
      <c r="C8" t="s">
        <v>33</v>
      </c>
    </row>
    <row r="9" spans="1:5" ht="17.25" customHeight="1" x14ac:dyDescent="0.2">
      <c r="B9" t="s">
        <v>34</v>
      </c>
      <c r="C9" t="s">
        <v>35</v>
      </c>
      <c r="D9" t="s">
        <v>36</v>
      </c>
    </row>
    <row r="10" spans="1:5" ht="17.25" customHeight="1" x14ac:dyDescent="0.2">
      <c r="B10" t="s">
        <v>37</v>
      </c>
      <c r="C10" t="s">
        <v>26</v>
      </c>
      <c r="D10" t="s">
        <v>27</v>
      </c>
    </row>
    <row r="11" spans="1:5" ht="17.25" customHeight="1" x14ac:dyDescent="0.2">
      <c r="B11" t="s">
        <v>38</v>
      </c>
      <c r="C11" t="s">
        <v>26</v>
      </c>
      <c r="D11" t="s">
        <v>39</v>
      </c>
    </row>
    <row r="12" spans="1:5" ht="17.25" customHeight="1" x14ac:dyDescent="0.2">
      <c r="B12" t="s">
        <v>40</v>
      </c>
      <c r="C12" t="s">
        <v>41</v>
      </c>
    </row>
    <row r="13" spans="1:5" ht="17.25" customHeight="1" x14ac:dyDescent="0.2">
      <c r="B13" t="s">
        <v>42</v>
      </c>
      <c r="C13" t="s">
        <v>29</v>
      </c>
      <c r="D13" t="s">
        <v>43</v>
      </c>
    </row>
    <row r="14" spans="1:5" ht="17.25" customHeight="1" x14ac:dyDescent="0.2">
      <c r="B14" t="s">
        <v>44</v>
      </c>
      <c r="C14" t="s">
        <v>33</v>
      </c>
    </row>
    <row r="15" spans="1:5" ht="17.25" customHeight="1" x14ac:dyDescent="0.2">
      <c r="B15" t="s">
        <v>45</v>
      </c>
      <c r="C15" t="s">
        <v>26</v>
      </c>
      <c r="D15" t="s">
        <v>39</v>
      </c>
    </row>
    <row r="16" spans="1:5" ht="17.25" customHeight="1" x14ac:dyDescent="0.2">
      <c r="B16" t="s">
        <v>46</v>
      </c>
      <c r="C16" t="s">
        <v>26</v>
      </c>
      <c r="D16" t="s">
        <v>39</v>
      </c>
    </row>
    <row r="17" spans="2:4" ht="17.25" customHeight="1" x14ac:dyDescent="0.2">
      <c r="B17" t="s">
        <v>47</v>
      </c>
      <c r="C17" t="s">
        <v>41</v>
      </c>
    </row>
    <row r="18" spans="2:4" ht="17.25" customHeight="1" x14ac:dyDescent="0.2">
      <c r="B18" t="s">
        <v>48</v>
      </c>
      <c r="C18" t="s">
        <v>29</v>
      </c>
      <c r="D18" t="s">
        <v>49</v>
      </c>
    </row>
    <row r="19" spans="2:4" ht="17.25" customHeight="1" x14ac:dyDescent="0.2">
      <c r="B19" t="s">
        <v>50</v>
      </c>
      <c r="C19" t="s">
        <v>26</v>
      </c>
      <c r="D19" t="s">
        <v>51</v>
      </c>
    </row>
    <row r="20" spans="2:4" ht="17.25" customHeight="1" x14ac:dyDescent="0.2">
      <c r="B20" t="s">
        <v>52</v>
      </c>
      <c r="C20" t="s">
        <v>33</v>
      </c>
    </row>
    <row r="21" spans="2:4" ht="17.25" customHeight="1" x14ac:dyDescent="0.2">
      <c r="B21" t="s">
        <v>53</v>
      </c>
      <c r="C21" t="s">
        <v>26</v>
      </c>
      <c r="D21" t="s">
        <v>51</v>
      </c>
    </row>
    <row r="22" spans="2:4" ht="17.25" customHeight="1" x14ac:dyDescent="0.2">
      <c r="B22" t="s">
        <v>54</v>
      </c>
      <c r="C22" t="s">
        <v>26</v>
      </c>
      <c r="D22" t="s">
        <v>51</v>
      </c>
    </row>
    <row r="23" spans="2:4" ht="17.25" customHeight="1" x14ac:dyDescent="0.2">
      <c r="B23" t="s">
        <v>55</v>
      </c>
      <c r="C23" t="s">
        <v>41</v>
      </c>
    </row>
    <row r="24" spans="2:4" ht="17.25" customHeight="1" x14ac:dyDescent="0.2">
      <c r="B24" t="s">
        <v>56</v>
      </c>
      <c r="C24" t="s">
        <v>29</v>
      </c>
      <c r="D24" t="s">
        <v>57</v>
      </c>
    </row>
    <row r="25" spans="2:4" ht="17.25" customHeight="1" x14ac:dyDescent="0.2">
      <c r="B25" t="s">
        <v>58</v>
      </c>
      <c r="C25" t="s">
        <v>33</v>
      </c>
    </row>
    <row r="26" spans="2:4" ht="17.25" customHeight="1" x14ac:dyDescent="0.2">
      <c r="B26" t="s">
        <v>59</v>
      </c>
      <c r="C26" t="s">
        <v>35</v>
      </c>
      <c r="D26" t="s">
        <v>60</v>
      </c>
    </row>
    <row r="27" spans="2:4" ht="17.25" customHeight="1" x14ac:dyDescent="0.2">
      <c r="B27" t="s">
        <v>59</v>
      </c>
      <c r="C27" t="s">
        <v>26</v>
      </c>
      <c r="D27" t="s">
        <v>51</v>
      </c>
    </row>
    <row r="28" spans="2:4" ht="17.25" customHeight="1" x14ac:dyDescent="0.2">
      <c r="B28" t="s">
        <v>61</v>
      </c>
      <c r="C28" t="s">
        <v>26</v>
      </c>
      <c r="D28" t="s">
        <v>62</v>
      </c>
    </row>
    <row r="29" spans="2:4" ht="17.25" customHeight="1" x14ac:dyDescent="0.2">
      <c r="B29" t="s">
        <v>63</v>
      </c>
      <c r="C29" t="s">
        <v>26</v>
      </c>
      <c r="D29" t="s">
        <v>62</v>
      </c>
    </row>
    <row r="30" spans="2:4" ht="17.25" customHeight="1" x14ac:dyDescent="0.2">
      <c r="B30" t="s">
        <v>64</v>
      </c>
      <c r="C30" t="s">
        <v>41</v>
      </c>
    </row>
    <row r="31" spans="2:4" ht="17.25" customHeight="1" x14ac:dyDescent="0.2">
      <c r="B31" t="s">
        <v>65</v>
      </c>
      <c r="C31" t="s">
        <v>29</v>
      </c>
      <c r="D31" t="s">
        <v>66</v>
      </c>
    </row>
    <row r="32" spans="2:4" ht="17.25" customHeight="1" x14ac:dyDescent="0.2">
      <c r="B32" t="s">
        <v>67</v>
      </c>
      <c r="C32" t="s">
        <v>33</v>
      </c>
    </row>
    <row r="33" spans="1:4" ht="17.25" customHeight="1" x14ac:dyDescent="0.2">
      <c r="B33" t="s">
        <v>68</v>
      </c>
      <c r="C33" t="s">
        <v>26</v>
      </c>
      <c r="D33" t="s">
        <v>62</v>
      </c>
    </row>
    <row r="34" spans="1:4" ht="17.25" customHeight="1" x14ac:dyDescent="0.2">
      <c r="B34" t="s">
        <v>69</v>
      </c>
      <c r="C34" t="s">
        <v>26</v>
      </c>
      <c r="D34" t="s">
        <v>62</v>
      </c>
    </row>
    <row r="35" spans="1:4" ht="17.25" customHeight="1" x14ac:dyDescent="0.2">
      <c r="B35" t="s">
        <v>70</v>
      </c>
      <c r="C35" t="s">
        <v>41</v>
      </c>
    </row>
    <row r="36" spans="1:4" ht="17.25" customHeight="1" x14ac:dyDescent="0.2">
      <c r="B36" t="s">
        <v>71</v>
      </c>
      <c r="C36" t="s">
        <v>29</v>
      </c>
      <c r="D36" t="s">
        <v>72</v>
      </c>
    </row>
    <row r="37" spans="1:4" ht="17.25" customHeight="1" x14ac:dyDescent="0.2">
      <c r="B37" t="s">
        <v>73</v>
      </c>
      <c r="C37" t="s">
        <v>26</v>
      </c>
      <c r="D37" t="s">
        <v>62</v>
      </c>
    </row>
    <row r="38" spans="1:4" ht="17.25" customHeight="1" x14ac:dyDescent="0.2">
      <c r="B38" t="s">
        <v>74</v>
      </c>
      <c r="C38" t="s">
        <v>33</v>
      </c>
    </row>
    <row r="39" spans="1:4" ht="17.25" customHeight="1" x14ac:dyDescent="0.2">
      <c r="B39" t="s">
        <v>75</v>
      </c>
      <c r="C39" t="s">
        <v>26</v>
      </c>
      <c r="D39" t="s">
        <v>76</v>
      </c>
    </row>
    <row r="40" spans="1:4" ht="17.25" customHeight="1" x14ac:dyDescent="0.2">
      <c r="B40" t="s">
        <v>77</v>
      </c>
      <c r="C40" t="s">
        <v>26</v>
      </c>
      <c r="D40" t="s">
        <v>76</v>
      </c>
    </row>
    <row r="41" spans="1:4" ht="17.25" customHeight="1" x14ac:dyDescent="0.2">
      <c r="B41" t="s">
        <v>78</v>
      </c>
      <c r="C41" t="s">
        <v>41</v>
      </c>
    </row>
    <row r="42" spans="1:4" ht="17.25" customHeight="1" x14ac:dyDescent="0.2">
      <c r="B42" t="s">
        <v>78</v>
      </c>
      <c r="C42" t="s">
        <v>26</v>
      </c>
      <c r="D42" t="s">
        <v>76</v>
      </c>
    </row>
    <row r="43" spans="1:4" ht="17.25" customHeight="1" x14ac:dyDescent="0.2">
      <c r="B43" t="s">
        <v>79</v>
      </c>
      <c r="C43" t="s">
        <v>80</v>
      </c>
    </row>
    <row r="44" spans="1:4" ht="17.25" customHeight="1" x14ac:dyDescent="0.2">
      <c r="A4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M183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13" width="12.5" style="1" bestFit="1" customWidth="1"/>
  </cols>
  <sheetData>
    <row r="1" spans="1:13" ht="17.25" customHeight="1" x14ac:dyDescent="0.2">
      <c r="A1" t="s">
        <v>0</v>
      </c>
      <c r="B1" s="1" t="s">
        <v>1</v>
      </c>
    </row>
    <row r="2" spans="1:13" ht="17.25" customHeight="1" x14ac:dyDescent="0.2">
      <c r="A2" t="s">
        <v>2</v>
      </c>
      <c r="B2" s="1" t="s">
        <v>3</v>
      </c>
    </row>
    <row r="3" spans="1:13" ht="17.25" customHeight="1" x14ac:dyDescent="0.2"/>
    <row r="4" spans="1:13" ht="17.25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</row>
    <row r="5" spans="1:13" ht="17.25" customHeight="1" x14ac:dyDescent="0.2">
      <c r="A5" s="11" t="s">
        <v>4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</row>
    <row r="6" spans="1:13" ht="17.25" customHeight="1" x14ac:dyDescent="0.2">
      <c r="A6" s="12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  <c r="M6" s="4" t="s">
        <v>6</v>
      </c>
    </row>
    <row r="7" spans="1:13" ht="17.25" customHeight="1" x14ac:dyDescent="0.2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7.25" customHeight="1" x14ac:dyDescent="0.2">
      <c r="A8" s="11" t="s">
        <v>7</v>
      </c>
      <c r="B8" s="3" t="s">
        <v>5</v>
      </c>
      <c r="C8" s="3" t="s">
        <v>5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</row>
    <row r="9" spans="1:13" ht="17.25" customHeight="1" x14ac:dyDescent="0.2">
      <c r="A9" s="12"/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</row>
    <row r="10" spans="1:13" ht="17.25" customHeight="1" x14ac:dyDescent="0.2">
      <c r="A10" s="1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7.25" customHeight="1" x14ac:dyDescent="0.2">
      <c r="A11" s="11" t="s">
        <v>8</v>
      </c>
      <c r="B11" s="3" t="s">
        <v>5</v>
      </c>
      <c r="C11" s="3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</row>
    <row r="12" spans="1:13" ht="17.25" customHeight="1" x14ac:dyDescent="0.2">
      <c r="A12" s="12"/>
      <c r="B12" s="4" t="s">
        <v>6</v>
      </c>
      <c r="C12" s="4" t="s">
        <v>6</v>
      </c>
      <c r="D12" s="4" t="s">
        <v>6</v>
      </c>
      <c r="E12" s="4" t="s">
        <v>6</v>
      </c>
      <c r="F12" s="4" t="s">
        <v>6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</row>
    <row r="13" spans="1:13" ht="17.25" customHeight="1" x14ac:dyDescent="0.2">
      <c r="A13" s="1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7.25" customHeight="1" x14ac:dyDescent="0.2">
      <c r="A14" s="11" t="s">
        <v>9</v>
      </c>
      <c r="B14" s="3" t="s">
        <v>5</v>
      </c>
      <c r="C14" s="3" t="s">
        <v>5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ht="17.25" customHeight="1" x14ac:dyDescent="0.2">
      <c r="A15" s="12"/>
      <c r="B15" s="4" t="s">
        <v>6</v>
      </c>
      <c r="C15" s="4" t="s">
        <v>6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4" t="s">
        <v>6</v>
      </c>
      <c r="J15" s="4" t="s">
        <v>6</v>
      </c>
      <c r="K15" s="4" t="s">
        <v>6</v>
      </c>
      <c r="L15" s="4" t="s">
        <v>6</v>
      </c>
      <c r="M15" s="4" t="s">
        <v>6</v>
      </c>
    </row>
    <row r="16" spans="1:13" ht="17.25" customHeight="1" x14ac:dyDescent="0.2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7.25" customHeight="1" x14ac:dyDescent="0.2">
      <c r="A17" s="11" t="s">
        <v>10</v>
      </c>
      <c r="B17" s="3" t="s">
        <v>5</v>
      </c>
      <c r="C17" s="3" t="s">
        <v>5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</row>
    <row r="18" spans="1:13" ht="17.25" customHeight="1" x14ac:dyDescent="0.2">
      <c r="A18" s="12"/>
      <c r="B18" s="4" t="s">
        <v>6</v>
      </c>
      <c r="C18" s="4" t="s">
        <v>6</v>
      </c>
      <c r="D18" s="4" t="s">
        <v>6</v>
      </c>
      <c r="E18" s="4" t="s">
        <v>6</v>
      </c>
      <c r="F18" s="4" t="s">
        <v>6</v>
      </c>
      <c r="G18" s="4" t="s">
        <v>6</v>
      </c>
      <c r="H18" s="4" t="s">
        <v>6</v>
      </c>
      <c r="I18" s="4" t="s">
        <v>6</v>
      </c>
      <c r="J18" s="4" t="s">
        <v>6</v>
      </c>
      <c r="K18" s="4" t="s">
        <v>6</v>
      </c>
      <c r="L18" s="4" t="s">
        <v>6</v>
      </c>
      <c r="M18" s="4" t="s">
        <v>6</v>
      </c>
    </row>
    <row r="19" spans="1:13" ht="17.25" customHeight="1" x14ac:dyDescent="0.2">
      <c r="A19" s="1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7.25" customHeight="1" x14ac:dyDescent="0.2">
      <c r="A20" s="11" t="s">
        <v>11</v>
      </c>
      <c r="B20" s="3" t="s">
        <v>5</v>
      </c>
      <c r="C20" s="3" t="s">
        <v>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1:13" ht="17.25" customHeight="1" x14ac:dyDescent="0.2">
      <c r="A21" s="12"/>
      <c r="B21" s="4" t="s">
        <v>6</v>
      </c>
      <c r="C21" s="4" t="s">
        <v>6</v>
      </c>
      <c r="D21" s="4" t="s">
        <v>6</v>
      </c>
      <c r="E21" s="4" t="s">
        <v>6</v>
      </c>
      <c r="F21" s="4" t="s">
        <v>6</v>
      </c>
      <c r="G21" s="4" t="s">
        <v>6</v>
      </c>
      <c r="H21" s="4" t="s">
        <v>6</v>
      </c>
      <c r="I21" s="4" t="s">
        <v>6</v>
      </c>
      <c r="J21" s="4" t="s">
        <v>6</v>
      </c>
      <c r="K21" s="4" t="s">
        <v>6</v>
      </c>
      <c r="L21" s="4" t="s">
        <v>6</v>
      </c>
      <c r="M21" s="4" t="s">
        <v>6</v>
      </c>
    </row>
    <row r="22" spans="1:13" ht="17.25" customHeight="1" x14ac:dyDescent="0.2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7.25" customHeight="1" x14ac:dyDescent="0.2">
      <c r="A23" s="11" t="s">
        <v>12</v>
      </c>
      <c r="B23" s="3" t="s">
        <v>5</v>
      </c>
      <c r="C23" s="3" t="s">
        <v>5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</row>
    <row r="24" spans="1:13" ht="17.25" customHeight="1" x14ac:dyDescent="0.2">
      <c r="A24" s="12"/>
      <c r="B24" s="4" t="s">
        <v>6</v>
      </c>
      <c r="C24" s="4" t="s">
        <v>6</v>
      </c>
      <c r="D24" s="4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  <c r="M24" s="4" t="s">
        <v>6</v>
      </c>
    </row>
    <row r="25" spans="1:13" ht="17.25" customHeight="1" x14ac:dyDescent="0.2">
      <c r="A25" s="1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7.25" customHeight="1" x14ac:dyDescent="0.2">
      <c r="A26" s="11" t="s">
        <v>13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</row>
    <row r="27" spans="1:13" ht="17.25" customHeight="1" x14ac:dyDescent="0.2">
      <c r="A27" s="12"/>
      <c r="B27" s="4" t="s">
        <v>6</v>
      </c>
      <c r="C27" s="4" t="s">
        <v>6</v>
      </c>
      <c r="D27" s="4" t="s">
        <v>6</v>
      </c>
      <c r="E27" s="4" t="s">
        <v>6</v>
      </c>
      <c r="F27" s="4" t="s">
        <v>6</v>
      </c>
      <c r="G27" s="4" t="s">
        <v>6</v>
      </c>
      <c r="H27" s="4" t="s">
        <v>6</v>
      </c>
      <c r="I27" s="4" t="s">
        <v>6</v>
      </c>
      <c r="J27" s="4" t="s">
        <v>6</v>
      </c>
      <c r="K27" s="4" t="s">
        <v>6</v>
      </c>
      <c r="L27" s="4" t="s">
        <v>6</v>
      </c>
      <c r="M27" s="4" t="s">
        <v>6</v>
      </c>
    </row>
    <row r="28" spans="1:13" ht="17.25" customHeight="1" x14ac:dyDescent="0.2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7.25" customHeight="1" x14ac:dyDescent="0.2"/>
    <row r="30" spans="1:13" ht="17.25" customHeight="1" x14ac:dyDescent="0.2"/>
    <row r="31" spans="1:13" ht="17.25" customHeight="1" x14ac:dyDescent="0.2">
      <c r="A31" t="s">
        <v>0</v>
      </c>
      <c r="B31" s="1" t="s">
        <v>14</v>
      </c>
    </row>
    <row r="32" spans="1:13" ht="17.25" customHeight="1" x14ac:dyDescent="0.2">
      <c r="A32" t="s">
        <v>2</v>
      </c>
      <c r="B32" s="1" t="s">
        <v>3</v>
      </c>
    </row>
    <row r="33" spans="1:13" ht="17.25" customHeight="1" x14ac:dyDescent="0.2"/>
    <row r="34" spans="1:13" ht="17.25" customHeight="1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</row>
    <row r="35" spans="1:13" ht="17.25" customHeight="1" x14ac:dyDescent="0.2">
      <c r="A35" s="11" t="s">
        <v>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ht="15" customHeight="1" x14ac:dyDescent="0.2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5" customHeight="1" x14ac:dyDescent="0.2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7.25" customHeight="1" x14ac:dyDescent="0.2">
      <c r="A38" s="11" t="s">
        <v>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5" customHeight="1" x14ac:dyDescent="0.2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5" customHeight="1" x14ac:dyDescent="0.2">
      <c r="A40" s="1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7.25" customHeight="1" x14ac:dyDescent="0.2">
      <c r="A41" s="11" t="s">
        <v>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5" customHeight="1" x14ac:dyDescent="0.2">
      <c r="A42" s="12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5" customHeight="1" x14ac:dyDescent="0.2">
      <c r="A43" s="1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7.25" customHeight="1" x14ac:dyDescent="0.2">
      <c r="A44" s="11" t="s">
        <v>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15" customHeight="1" x14ac:dyDescent="0.2">
      <c r="A45" s="12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5" customHeight="1" x14ac:dyDescent="0.2">
      <c r="A46" s="12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7.25" customHeight="1" x14ac:dyDescent="0.2">
      <c r="A47" s="11" t="s">
        <v>10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ht="15" customHeight="1" x14ac:dyDescent="0.2">
      <c r="A48" s="12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5" customHeight="1" x14ac:dyDescent="0.2">
      <c r="A49" s="12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7.25" customHeight="1" x14ac:dyDescent="0.2">
      <c r="A50" s="11" t="s">
        <v>11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ht="15" customHeight="1" x14ac:dyDescent="0.2">
      <c r="A51" s="12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5" customHeight="1" x14ac:dyDescent="0.2">
      <c r="A52" s="12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7.25" customHeight="1" x14ac:dyDescent="0.2">
      <c r="A53" s="11" t="s">
        <v>12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ht="15" customHeight="1" x14ac:dyDescent="0.2">
      <c r="A54" s="1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5" customHeight="1" x14ac:dyDescent="0.2">
      <c r="A55" s="12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7.25" customHeight="1" x14ac:dyDescent="0.2">
      <c r="A56" s="11" t="s">
        <v>13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15" customHeight="1" x14ac:dyDescent="0.2">
      <c r="A57" s="12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5" customHeight="1" x14ac:dyDescent="0.2">
      <c r="A58" s="12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7.25" customHeight="1" x14ac:dyDescent="0.2"/>
    <row r="60" spans="1:13" ht="17.25" customHeight="1" x14ac:dyDescent="0.2"/>
    <row r="61" spans="1:13" ht="17.25" customHeight="1" x14ac:dyDescent="0.2">
      <c r="A61" t="s">
        <v>0</v>
      </c>
      <c r="B61" s="1" t="s">
        <v>15</v>
      </c>
    </row>
    <row r="62" spans="1:13" ht="17.25" customHeight="1" x14ac:dyDescent="0.2">
      <c r="A62" t="s">
        <v>2</v>
      </c>
      <c r="B62" s="1" t="s">
        <v>3</v>
      </c>
    </row>
    <row r="63" spans="1:13" ht="17.25" customHeight="1" x14ac:dyDescent="0.2"/>
    <row r="64" spans="1:13" ht="17.25" customHeight="1" x14ac:dyDescent="0.2">
      <c r="B64" s="2">
        <v>1</v>
      </c>
      <c r="C64" s="2">
        <v>2</v>
      </c>
      <c r="D64" s="2">
        <v>3</v>
      </c>
      <c r="E64" s="2">
        <v>4</v>
      </c>
      <c r="F64" s="2">
        <v>5</v>
      </c>
      <c r="G64" s="2">
        <v>6</v>
      </c>
      <c r="H64" s="2">
        <v>7</v>
      </c>
      <c r="I64" s="2">
        <v>8</v>
      </c>
      <c r="J64" s="2">
        <v>9</v>
      </c>
      <c r="K64" s="2">
        <v>10</v>
      </c>
      <c r="L64" s="2">
        <v>11</v>
      </c>
      <c r="M64" s="2">
        <v>12</v>
      </c>
    </row>
    <row r="65" spans="1:13" ht="17.25" customHeight="1" x14ac:dyDescent="0.2">
      <c r="A65" s="11" t="s">
        <v>4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ht="15" customHeight="1" x14ac:dyDescent="0.2">
      <c r="A66" s="12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5" customHeight="1" x14ac:dyDescent="0.2">
      <c r="A67" s="12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7.25" customHeight="1" x14ac:dyDescent="0.2">
      <c r="A68" s="11" t="s">
        <v>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15" customHeight="1" x14ac:dyDescent="0.2">
      <c r="A69" s="12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5" customHeight="1" x14ac:dyDescent="0.2">
      <c r="A70" s="1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7.25" customHeight="1" x14ac:dyDescent="0.2">
      <c r="A71" s="11" t="s">
        <v>8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ht="15" customHeight="1" x14ac:dyDescent="0.2">
      <c r="A72" s="12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5" customHeight="1" x14ac:dyDescent="0.2">
      <c r="A73" s="12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7.25" customHeight="1" x14ac:dyDescent="0.2">
      <c r="A74" s="11" t="s">
        <v>9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ht="15" customHeight="1" x14ac:dyDescent="0.2">
      <c r="A75" s="12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5" customHeight="1" x14ac:dyDescent="0.2">
      <c r="A76" s="12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7.25" customHeight="1" x14ac:dyDescent="0.2">
      <c r="A77" s="11" t="s">
        <v>10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ht="15" customHeight="1" x14ac:dyDescent="0.2">
      <c r="A78" s="12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5" customHeight="1" x14ac:dyDescent="0.2">
      <c r="A79" s="12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7.25" customHeight="1" x14ac:dyDescent="0.2">
      <c r="A80" s="11" t="s">
        <v>11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ht="15" customHeight="1" x14ac:dyDescent="0.2">
      <c r="A81" s="12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5" customHeight="1" x14ac:dyDescent="0.2">
      <c r="A82" s="12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7.25" customHeight="1" x14ac:dyDescent="0.2">
      <c r="A83" s="11" t="s">
        <v>12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ht="15" customHeight="1" x14ac:dyDescent="0.2">
      <c r="A84" s="12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5" customHeight="1" x14ac:dyDescent="0.2">
      <c r="A85" s="12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7.25" customHeight="1" x14ac:dyDescent="0.2">
      <c r="A86" s="11" t="s">
        <v>13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ht="15" customHeight="1" x14ac:dyDescent="0.2">
      <c r="A87" s="12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5" customHeight="1" x14ac:dyDescent="0.2">
      <c r="A88" s="12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7.25" customHeight="1" x14ac:dyDescent="0.2"/>
    <row r="90" spans="1:13" ht="17.25" customHeight="1" x14ac:dyDescent="0.2"/>
    <row r="91" spans="1:13" ht="17.25" customHeight="1" x14ac:dyDescent="0.2">
      <c r="A91" t="s">
        <v>0</v>
      </c>
      <c r="B91" s="1" t="s">
        <v>16</v>
      </c>
    </row>
    <row r="92" spans="1:13" ht="17.25" customHeight="1" x14ac:dyDescent="0.2">
      <c r="A92" t="s">
        <v>2</v>
      </c>
      <c r="B92" s="1" t="s">
        <v>3</v>
      </c>
    </row>
    <row r="93" spans="1:13" ht="17.25" customHeight="1" x14ac:dyDescent="0.2"/>
    <row r="94" spans="1:13" ht="17.25" customHeight="1" x14ac:dyDescent="0.2">
      <c r="B94" s="2">
        <v>1</v>
      </c>
      <c r="C94" s="2">
        <v>2</v>
      </c>
      <c r="D94" s="2">
        <v>3</v>
      </c>
      <c r="E94" s="2">
        <v>4</v>
      </c>
      <c r="F94" s="2">
        <v>5</v>
      </c>
      <c r="G94" s="2">
        <v>6</v>
      </c>
      <c r="H94" s="2">
        <v>7</v>
      </c>
      <c r="I94" s="2">
        <v>8</v>
      </c>
      <c r="J94" s="2">
        <v>9</v>
      </c>
      <c r="K94" s="2">
        <v>10</v>
      </c>
      <c r="L94" s="2">
        <v>11</v>
      </c>
      <c r="M94" s="2">
        <v>12</v>
      </c>
    </row>
    <row r="95" spans="1:13" ht="17.25" customHeight="1" x14ac:dyDescent="0.2">
      <c r="A95" s="11" t="s">
        <v>4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ht="15" customHeight="1" x14ac:dyDescent="0.2">
      <c r="A96" s="12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5" customHeight="1" x14ac:dyDescent="0.2">
      <c r="A97" s="12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7.25" customHeight="1" x14ac:dyDescent="0.2">
      <c r="A98" s="11" t="s">
        <v>7</v>
      </c>
      <c r="B98" s="13"/>
      <c r="C98" s="3" t="s">
        <v>5</v>
      </c>
      <c r="D98" s="3" t="s">
        <v>5</v>
      </c>
      <c r="E98" s="3" t="s">
        <v>5</v>
      </c>
      <c r="F98" s="3" t="s">
        <v>5</v>
      </c>
      <c r="G98" s="13"/>
      <c r="H98" s="3" t="s">
        <v>5</v>
      </c>
      <c r="I98" s="3" t="s">
        <v>5</v>
      </c>
      <c r="J98" s="3" t="s">
        <v>5</v>
      </c>
      <c r="K98" s="3" t="s">
        <v>5</v>
      </c>
      <c r="L98" s="13"/>
      <c r="M98" s="13"/>
    </row>
    <row r="99" spans="1:13" ht="17.25" customHeight="1" x14ac:dyDescent="0.2">
      <c r="A99" s="12"/>
      <c r="B99" s="14"/>
      <c r="C99" s="4" t="s">
        <v>6</v>
      </c>
      <c r="D99" s="4" t="s">
        <v>6</v>
      </c>
      <c r="E99" s="4" t="s">
        <v>6</v>
      </c>
      <c r="F99" s="4" t="s">
        <v>6</v>
      </c>
      <c r="G99" s="15"/>
      <c r="H99" s="4" t="s">
        <v>6</v>
      </c>
      <c r="I99" s="4" t="s">
        <v>6</v>
      </c>
      <c r="J99" s="4" t="s">
        <v>6</v>
      </c>
      <c r="K99" s="4" t="s">
        <v>6</v>
      </c>
      <c r="L99" s="15"/>
      <c r="M99" s="15"/>
    </row>
    <row r="100" spans="1:13" ht="17.25" customHeight="1" x14ac:dyDescent="0.2">
      <c r="A100" s="12"/>
      <c r="B100" s="14"/>
      <c r="C100" s="5"/>
      <c r="D100" s="5"/>
      <c r="E100" s="5"/>
      <c r="F100" s="5"/>
      <c r="G100" s="15"/>
      <c r="H100" s="5"/>
      <c r="I100" s="5"/>
      <c r="J100" s="5"/>
      <c r="K100" s="5"/>
      <c r="L100" s="15"/>
      <c r="M100" s="15"/>
    </row>
    <row r="101" spans="1:13" ht="17.25" customHeight="1" x14ac:dyDescent="0.2">
      <c r="A101" s="11" t="s">
        <v>8</v>
      </c>
      <c r="B101" s="13"/>
      <c r="C101" s="3" t="s">
        <v>5</v>
      </c>
      <c r="D101" s="3" t="s">
        <v>5</v>
      </c>
      <c r="E101" s="3" t="s">
        <v>5</v>
      </c>
      <c r="F101" s="3" t="s">
        <v>5</v>
      </c>
      <c r="G101" s="13"/>
      <c r="H101" s="3" t="s">
        <v>5</v>
      </c>
      <c r="I101" s="3" t="s">
        <v>5</v>
      </c>
      <c r="J101" s="3" t="s">
        <v>5</v>
      </c>
      <c r="K101" s="3" t="s">
        <v>5</v>
      </c>
      <c r="L101" s="13"/>
      <c r="M101" s="13"/>
    </row>
    <row r="102" spans="1:13" ht="17.25" customHeight="1" x14ac:dyDescent="0.2">
      <c r="A102" s="12"/>
      <c r="B102" s="14"/>
      <c r="C102" s="4" t="s">
        <v>6</v>
      </c>
      <c r="D102" s="4" t="s">
        <v>6</v>
      </c>
      <c r="E102" s="4" t="s">
        <v>6</v>
      </c>
      <c r="F102" s="4" t="s">
        <v>6</v>
      </c>
      <c r="G102" s="15"/>
      <c r="H102" s="4" t="s">
        <v>6</v>
      </c>
      <c r="I102" s="4" t="s">
        <v>6</v>
      </c>
      <c r="J102" s="4" t="s">
        <v>6</v>
      </c>
      <c r="K102" s="4" t="s">
        <v>6</v>
      </c>
      <c r="L102" s="15"/>
      <c r="M102" s="15"/>
    </row>
    <row r="103" spans="1:13" ht="17.25" customHeight="1" x14ac:dyDescent="0.2">
      <c r="A103" s="12"/>
      <c r="B103" s="14"/>
      <c r="C103" s="5"/>
      <c r="D103" s="5"/>
      <c r="E103" s="5"/>
      <c r="F103" s="5"/>
      <c r="G103" s="15"/>
      <c r="H103" s="5"/>
      <c r="I103" s="5"/>
      <c r="J103" s="5"/>
      <c r="K103" s="5"/>
      <c r="L103" s="15"/>
      <c r="M103" s="15"/>
    </row>
    <row r="104" spans="1:13" ht="17.25" customHeight="1" x14ac:dyDescent="0.2">
      <c r="A104" s="11" t="s">
        <v>9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ht="15" customHeight="1" x14ac:dyDescent="0.2">
      <c r="A105" s="12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5" customHeight="1" x14ac:dyDescent="0.2">
      <c r="A106" s="12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7.25" customHeight="1" x14ac:dyDescent="0.2">
      <c r="A107" s="11" t="s">
        <v>10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ht="15" customHeight="1" x14ac:dyDescent="0.2">
      <c r="A108" s="12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5" customHeight="1" x14ac:dyDescent="0.2">
      <c r="A109" s="12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7.25" customHeight="1" x14ac:dyDescent="0.2">
      <c r="A110" s="11" t="s">
        <v>11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ht="15" customHeight="1" x14ac:dyDescent="0.2">
      <c r="A111" s="12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5" customHeight="1" x14ac:dyDescent="0.2">
      <c r="A112" s="12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7.25" customHeight="1" x14ac:dyDescent="0.2">
      <c r="A113" s="11" t="s">
        <v>12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ht="15" customHeight="1" x14ac:dyDescent="0.2">
      <c r="A114" s="12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5" customHeight="1" x14ac:dyDescent="0.2">
      <c r="A115" s="12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7.25" customHeight="1" x14ac:dyDescent="0.2">
      <c r="A116" s="11" t="s">
        <v>13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ht="15" customHeight="1" x14ac:dyDescent="0.2">
      <c r="A117" s="12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5" customHeight="1" x14ac:dyDescent="0.2">
      <c r="A118" s="12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7.25" customHeight="1" x14ac:dyDescent="0.2"/>
    <row r="120" spans="1:13" ht="17.25" customHeight="1" x14ac:dyDescent="0.2"/>
    <row r="121" spans="1:13" ht="17.25" customHeight="1" x14ac:dyDescent="0.2">
      <c r="A121" t="s">
        <v>0</v>
      </c>
      <c r="B121" s="1" t="s">
        <v>17</v>
      </c>
    </row>
    <row r="122" spans="1:13" ht="17.25" customHeight="1" x14ac:dyDescent="0.2">
      <c r="A122" t="s">
        <v>2</v>
      </c>
      <c r="B122" s="1" t="s">
        <v>3</v>
      </c>
    </row>
    <row r="123" spans="1:13" ht="17.25" customHeight="1" x14ac:dyDescent="0.2"/>
    <row r="124" spans="1:13" ht="17.25" customHeight="1" x14ac:dyDescent="0.2">
      <c r="B124" s="2">
        <v>1</v>
      </c>
      <c r="C124" s="2">
        <v>2</v>
      </c>
      <c r="D124" s="2">
        <v>3</v>
      </c>
      <c r="E124" s="2">
        <v>4</v>
      </c>
      <c r="F124" s="2">
        <v>5</v>
      </c>
      <c r="G124" s="2">
        <v>6</v>
      </c>
      <c r="H124" s="2">
        <v>7</v>
      </c>
      <c r="I124" s="2">
        <v>8</v>
      </c>
      <c r="J124" s="2">
        <v>9</v>
      </c>
      <c r="K124" s="2">
        <v>10</v>
      </c>
      <c r="L124" s="2">
        <v>11</v>
      </c>
      <c r="M124" s="2">
        <v>12</v>
      </c>
    </row>
    <row r="125" spans="1:13" ht="17.25" customHeight="1" x14ac:dyDescent="0.2">
      <c r="A125" s="11" t="s">
        <v>4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ht="15" customHeight="1" x14ac:dyDescent="0.2">
      <c r="A126" s="12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5" customHeight="1" x14ac:dyDescent="0.2">
      <c r="A127" s="12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7.25" customHeight="1" x14ac:dyDescent="0.2">
      <c r="A128" s="11" t="s">
        <v>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ht="15" customHeight="1" x14ac:dyDescent="0.2">
      <c r="A129" s="12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5" customHeight="1" x14ac:dyDescent="0.2">
      <c r="A130" s="12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7.25" customHeight="1" x14ac:dyDescent="0.2">
      <c r="A131" s="11" t="s">
        <v>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ht="15" customHeight="1" x14ac:dyDescent="0.2">
      <c r="A132" s="12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5" customHeight="1" x14ac:dyDescent="0.2">
      <c r="A133" s="12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7.25" customHeight="1" x14ac:dyDescent="0.2">
      <c r="A134" s="11" t="s">
        <v>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ht="15" customHeight="1" x14ac:dyDescent="0.2">
      <c r="A135" s="12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5" customHeight="1" x14ac:dyDescent="0.2">
      <c r="A136" s="12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7.25" customHeight="1" x14ac:dyDescent="0.2">
      <c r="A137" s="11" t="s">
        <v>10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 ht="15" customHeight="1" x14ac:dyDescent="0.2">
      <c r="A138" s="12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5" customHeight="1" x14ac:dyDescent="0.2">
      <c r="A139" s="12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7.25" customHeight="1" x14ac:dyDescent="0.2">
      <c r="A140" s="11" t="s">
        <v>11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1:13" ht="15" customHeight="1" x14ac:dyDescent="0.2">
      <c r="A141" s="12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5" customHeight="1" x14ac:dyDescent="0.2">
      <c r="A142" s="12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7.25" customHeight="1" x14ac:dyDescent="0.2">
      <c r="A143" s="11" t="s">
        <v>12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 ht="15" customHeight="1" x14ac:dyDescent="0.2">
      <c r="A144" s="12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5" customHeight="1" x14ac:dyDescent="0.2">
      <c r="A145" s="12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7.25" customHeight="1" x14ac:dyDescent="0.2">
      <c r="A146" s="11" t="s">
        <v>13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 ht="15" customHeight="1" x14ac:dyDescent="0.2">
      <c r="A147" s="12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5" customHeight="1" x14ac:dyDescent="0.2">
      <c r="A148" s="12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7.25" customHeight="1" x14ac:dyDescent="0.2"/>
    <row r="150" spans="1:13" ht="17.25" customHeight="1" x14ac:dyDescent="0.2"/>
    <row r="151" spans="1:13" ht="17.25" customHeight="1" x14ac:dyDescent="0.2">
      <c r="A151" t="s">
        <v>0</v>
      </c>
      <c r="B151" s="1" t="s">
        <v>18</v>
      </c>
    </row>
    <row r="152" spans="1:13" ht="17.25" customHeight="1" x14ac:dyDescent="0.2">
      <c r="A152" t="s">
        <v>2</v>
      </c>
      <c r="B152" s="1" t="s">
        <v>3</v>
      </c>
    </row>
    <row r="153" spans="1:13" ht="17.25" customHeight="1" x14ac:dyDescent="0.2"/>
    <row r="154" spans="1:13" ht="17.25" customHeight="1" x14ac:dyDescent="0.2">
      <c r="B154" s="2">
        <v>1</v>
      </c>
      <c r="C154" s="2">
        <v>2</v>
      </c>
      <c r="D154" s="2">
        <v>3</v>
      </c>
      <c r="E154" s="2">
        <v>4</v>
      </c>
      <c r="F154" s="2">
        <v>5</v>
      </c>
      <c r="G154" s="2">
        <v>6</v>
      </c>
      <c r="H154" s="2">
        <v>7</v>
      </c>
      <c r="I154" s="2">
        <v>8</v>
      </c>
      <c r="J154" s="2">
        <v>9</v>
      </c>
      <c r="K154" s="2">
        <v>10</v>
      </c>
      <c r="L154" s="2">
        <v>11</v>
      </c>
      <c r="M154" s="2">
        <v>12</v>
      </c>
    </row>
    <row r="155" spans="1:13" ht="17.25" customHeight="1" x14ac:dyDescent="0.2">
      <c r="A155" s="11" t="s">
        <v>4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 ht="15" customHeight="1" x14ac:dyDescent="0.2">
      <c r="A156" s="12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5" customHeight="1" x14ac:dyDescent="0.2">
      <c r="A157" s="12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7.25" customHeight="1" x14ac:dyDescent="0.2">
      <c r="A158" s="11" t="s">
        <v>7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 ht="15" customHeight="1" x14ac:dyDescent="0.2">
      <c r="A159" s="12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5" customHeight="1" x14ac:dyDescent="0.2">
      <c r="A160" s="12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7.25" customHeight="1" x14ac:dyDescent="0.2">
      <c r="A161" s="11" t="s">
        <v>8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1:13" ht="15" customHeight="1" x14ac:dyDescent="0.2">
      <c r="A162" s="12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5" customHeight="1" x14ac:dyDescent="0.2">
      <c r="A163" s="12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7.25" customHeight="1" x14ac:dyDescent="0.2">
      <c r="A164" s="11" t="s">
        <v>9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 ht="15" customHeight="1" x14ac:dyDescent="0.2">
      <c r="A165" s="12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5" customHeight="1" x14ac:dyDescent="0.2">
      <c r="A166" s="12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7.25" customHeight="1" x14ac:dyDescent="0.2">
      <c r="A167" s="11" t="s">
        <v>10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ht="15" customHeight="1" x14ac:dyDescent="0.2">
      <c r="A168" s="12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5" customHeight="1" x14ac:dyDescent="0.2">
      <c r="A169" s="12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7.25" customHeight="1" x14ac:dyDescent="0.2">
      <c r="A170" s="11" t="s">
        <v>11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 ht="15" customHeight="1" x14ac:dyDescent="0.2">
      <c r="A171" s="12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5" customHeight="1" x14ac:dyDescent="0.2">
      <c r="A172" s="12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7.25" customHeight="1" x14ac:dyDescent="0.2">
      <c r="A173" s="11" t="s">
        <v>12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 ht="15" customHeight="1" x14ac:dyDescent="0.2">
      <c r="A174" s="12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5" customHeight="1" x14ac:dyDescent="0.2">
      <c r="A175" s="12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7.25" customHeight="1" x14ac:dyDescent="0.2">
      <c r="A176" s="11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1:13" ht="15" customHeight="1" x14ac:dyDescent="0.2">
      <c r="A177" s="12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5" customHeight="1" x14ac:dyDescent="0.2">
      <c r="A178" s="12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7.25" customHeight="1" x14ac:dyDescent="0.2"/>
    <row r="180" spans="1:13" ht="17.25" customHeight="1" x14ac:dyDescent="0.2"/>
    <row r="181" spans="1:13" ht="17.25" customHeight="1" x14ac:dyDescent="0.2"/>
    <row r="182" spans="1:13" ht="17.25" customHeight="1" x14ac:dyDescent="0.2"/>
    <row r="183" spans="1:13" ht="17.25" customHeight="1" x14ac:dyDescent="0.2">
      <c r="A183" t="s">
        <v>19</v>
      </c>
    </row>
  </sheetData>
  <mergeCells count="512">
    <mergeCell ref="J173:J175"/>
    <mergeCell ref="K173:K175"/>
    <mergeCell ref="L173:L175"/>
    <mergeCell ref="M173:M175"/>
    <mergeCell ref="A176:A178"/>
    <mergeCell ref="B176:B178"/>
    <mergeCell ref="C176:C178"/>
    <mergeCell ref="D176:D178"/>
    <mergeCell ref="E176:E178"/>
    <mergeCell ref="F176:F178"/>
    <mergeCell ref="G176:G178"/>
    <mergeCell ref="H176:H178"/>
    <mergeCell ref="I176:I178"/>
    <mergeCell ref="J176:J178"/>
    <mergeCell ref="K176:K178"/>
    <mergeCell ref="L176:L178"/>
    <mergeCell ref="M176:M178"/>
    <mergeCell ref="A173:A175"/>
    <mergeCell ref="B173:B175"/>
    <mergeCell ref="C173:C175"/>
    <mergeCell ref="D173:D175"/>
    <mergeCell ref="E173:E175"/>
    <mergeCell ref="F173:F175"/>
    <mergeCell ref="G173:G175"/>
    <mergeCell ref="H173:H175"/>
    <mergeCell ref="I173:I175"/>
    <mergeCell ref="J167:J169"/>
    <mergeCell ref="K167:K169"/>
    <mergeCell ref="L167:L169"/>
    <mergeCell ref="M167:M169"/>
    <mergeCell ref="A170:A172"/>
    <mergeCell ref="B170:B172"/>
    <mergeCell ref="C170:C172"/>
    <mergeCell ref="D170:D172"/>
    <mergeCell ref="E170:E172"/>
    <mergeCell ref="F170:F172"/>
    <mergeCell ref="G170:G172"/>
    <mergeCell ref="H170:H172"/>
    <mergeCell ref="I170:I172"/>
    <mergeCell ref="J170:J172"/>
    <mergeCell ref="K170:K172"/>
    <mergeCell ref="L170:L172"/>
    <mergeCell ref="M170:M172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I167:I169"/>
    <mergeCell ref="J161:J163"/>
    <mergeCell ref="K161:K163"/>
    <mergeCell ref="L161:L163"/>
    <mergeCell ref="M161:M163"/>
    <mergeCell ref="A164:A166"/>
    <mergeCell ref="B164:B166"/>
    <mergeCell ref="C164:C166"/>
    <mergeCell ref="D164:D166"/>
    <mergeCell ref="E164:E166"/>
    <mergeCell ref="F164:F166"/>
    <mergeCell ref="G164:G166"/>
    <mergeCell ref="H164:H166"/>
    <mergeCell ref="I164:I166"/>
    <mergeCell ref="J164:J166"/>
    <mergeCell ref="K164:K166"/>
    <mergeCell ref="L164:L166"/>
    <mergeCell ref="M164:M166"/>
    <mergeCell ref="A161:A163"/>
    <mergeCell ref="B161:B163"/>
    <mergeCell ref="C161:C163"/>
    <mergeCell ref="D161:D163"/>
    <mergeCell ref="E161:E163"/>
    <mergeCell ref="F161:F163"/>
    <mergeCell ref="G161:G163"/>
    <mergeCell ref="H161:H163"/>
    <mergeCell ref="I161:I163"/>
    <mergeCell ref="J155:J157"/>
    <mergeCell ref="K155:K157"/>
    <mergeCell ref="L155:L157"/>
    <mergeCell ref="M155:M157"/>
    <mergeCell ref="A158:A160"/>
    <mergeCell ref="B158:B160"/>
    <mergeCell ref="C158:C160"/>
    <mergeCell ref="D158:D160"/>
    <mergeCell ref="E158:E160"/>
    <mergeCell ref="F158:F160"/>
    <mergeCell ref="G158:G160"/>
    <mergeCell ref="H158:H160"/>
    <mergeCell ref="I158:I160"/>
    <mergeCell ref="J158:J160"/>
    <mergeCell ref="K158:K160"/>
    <mergeCell ref="L158:L160"/>
    <mergeCell ref="M158:M160"/>
    <mergeCell ref="A155:A157"/>
    <mergeCell ref="B155:B157"/>
    <mergeCell ref="C155:C157"/>
    <mergeCell ref="D155:D157"/>
    <mergeCell ref="E155:E157"/>
    <mergeCell ref="F155:F157"/>
    <mergeCell ref="G155:G157"/>
    <mergeCell ref="H155:H157"/>
    <mergeCell ref="I155:I157"/>
    <mergeCell ref="J143:J145"/>
    <mergeCell ref="K143:K145"/>
    <mergeCell ref="L143:L145"/>
    <mergeCell ref="M143:M145"/>
    <mergeCell ref="A146:A148"/>
    <mergeCell ref="B146:B148"/>
    <mergeCell ref="C146:C148"/>
    <mergeCell ref="D146:D148"/>
    <mergeCell ref="E146:E148"/>
    <mergeCell ref="F146:F148"/>
    <mergeCell ref="G146:G148"/>
    <mergeCell ref="H146:H148"/>
    <mergeCell ref="I146:I148"/>
    <mergeCell ref="J146:J148"/>
    <mergeCell ref="K146:K148"/>
    <mergeCell ref="L146:L148"/>
    <mergeCell ref="M146:M148"/>
    <mergeCell ref="A143:A145"/>
    <mergeCell ref="B143:B145"/>
    <mergeCell ref="C143:C145"/>
    <mergeCell ref="D143:D145"/>
    <mergeCell ref="E143:E145"/>
    <mergeCell ref="F143:F145"/>
    <mergeCell ref="G143:G145"/>
    <mergeCell ref="H143:H145"/>
    <mergeCell ref="I143:I145"/>
    <mergeCell ref="J137:J139"/>
    <mergeCell ref="K137:K139"/>
    <mergeCell ref="L137:L139"/>
    <mergeCell ref="M137:M139"/>
    <mergeCell ref="A140:A142"/>
    <mergeCell ref="B140:B142"/>
    <mergeCell ref="C140:C142"/>
    <mergeCell ref="D140:D142"/>
    <mergeCell ref="E140:E142"/>
    <mergeCell ref="F140:F142"/>
    <mergeCell ref="G140:G142"/>
    <mergeCell ref="H140:H142"/>
    <mergeCell ref="I140:I142"/>
    <mergeCell ref="J140:J142"/>
    <mergeCell ref="K140:K142"/>
    <mergeCell ref="L140:L142"/>
    <mergeCell ref="M140:M142"/>
    <mergeCell ref="A137:A139"/>
    <mergeCell ref="B137:B139"/>
    <mergeCell ref="C137:C139"/>
    <mergeCell ref="D137:D139"/>
    <mergeCell ref="E137:E139"/>
    <mergeCell ref="F137:F139"/>
    <mergeCell ref="G137:G139"/>
    <mergeCell ref="H137:H139"/>
    <mergeCell ref="I137:I139"/>
    <mergeCell ref="J131:J133"/>
    <mergeCell ref="K131:K133"/>
    <mergeCell ref="L131:L133"/>
    <mergeCell ref="M131:M133"/>
    <mergeCell ref="A134:A136"/>
    <mergeCell ref="B134:B136"/>
    <mergeCell ref="C134:C136"/>
    <mergeCell ref="D134:D136"/>
    <mergeCell ref="E134:E136"/>
    <mergeCell ref="F134:F136"/>
    <mergeCell ref="G134:G136"/>
    <mergeCell ref="H134:H136"/>
    <mergeCell ref="I134:I136"/>
    <mergeCell ref="J134:J136"/>
    <mergeCell ref="K134:K136"/>
    <mergeCell ref="L134:L136"/>
    <mergeCell ref="M134:M136"/>
    <mergeCell ref="A131:A133"/>
    <mergeCell ref="B131:B133"/>
    <mergeCell ref="C131:C133"/>
    <mergeCell ref="D131:D133"/>
    <mergeCell ref="E131:E133"/>
    <mergeCell ref="F131:F133"/>
    <mergeCell ref="G131:G133"/>
    <mergeCell ref="H131:H133"/>
    <mergeCell ref="I131:I133"/>
    <mergeCell ref="J125:J127"/>
    <mergeCell ref="K125:K127"/>
    <mergeCell ref="L125:L127"/>
    <mergeCell ref="M125:M127"/>
    <mergeCell ref="A128:A130"/>
    <mergeCell ref="B128:B130"/>
    <mergeCell ref="C128:C130"/>
    <mergeCell ref="D128:D130"/>
    <mergeCell ref="E128:E130"/>
    <mergeCell ref="F128:F130"/>
    <mergeCell ref="G128:G130"/>
    <mergeCell ref="H128:H130"/>
    <mergeCell ref="I128:I130"/>
    <mergeCell ref="J128:J130"/>
    <mergeCell ref="K128:K130"/>
    <mergeCell ref="L128:L130"/>
    <mergeCell ref="M128:M130"/>
    <mergeCell ref="A125:A127"/>
    <mergeCell ref="B125:B127"/>
    <mergeCell ref="C125:C127"/>
    <mergeCell ref="D125:D127"/>
    <mergeCell ref="E125:E127"/>
    <mergeCell ref="F125:F127"/>
    <mergeCell ref="G125:G127"/>
    <mergeCell ref="H125:H127"/>
    <mergeCell ref="I125:I127"/>
    <mergeCell ref="J113:J115"/>
    <mergeCell ref="K113:K115"/>
    <mergeCell ref="L113:L115"/>
    <mergeCell ref="M113:M115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I116:I118"/>
    <mergeCell ref="J116:J118"/>
    <mergeCell ref="K116:K118"/>
    <mergeCell ref="L116:L118"/>
    <mergeCell ref="M116:M118"/>
    <mergeCell ref="A113:A115"/>
    <mergeCell ref="B113:B115"/>
    <mergeCell ref="C113:C115"/>
    <mergeCell ref="D113:D115"/>
    <mergeCell ref="E113:E115"/>
    <mergeCell ref="F113:F115"/>
    <mergeCell ref="G113:G115"/>
    <mergeCell ref="H113:H115"/>
    <mergeCell ref="I113:I115"/>
    <mergeCell ref="J107:J109"/>
    <mergeCell ref="K107:K109"/>
    <mergeCell ref="L107:L109"/>
    <mergeCell ref="M107:M109"/>
    <mergeCell ref="A110:A112"/>
    <mergeCell ref="B110:B112"/>
    <mergeCell ref="C110:C112"/>
    <mergeCell ref="D110:D112"/>
    <mergeCell ref="E110:E112"/>
    <mergeCell ref="F110:F112"/>
    <mergeCell ref="G110:G112"/>
    <mergeCell ref="H110:H112"/>
    <mergeCell ref="I110:I112"/>
    <mergeCell ref="J110:J112"/>
    <mergeCell ref="K110:K112"/>
    <mergeCell ref="L110:L112"/>
    <mergeCell ref="M110:M112"/>
    <mergeCell ref="A107:A109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A101:A103"/>
    <mergeCell ref="B101:B103"/>
    <mergeCell ref="G101:G103"/>
    <mergeCell ref="L101:L103"/>
    <mergeCell ref="M101:M103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J104:J106"/>
    <mergeCell ref="K104:K106"/>
    <mergeCell ref="L104:L106"/>
    <mergeCell ref="M104:M106"/>
    <mergeCell ref="J95:J97"/>
    <mergeCell ref="K95:K97"/>
    <mergeCell ref="L95:L97"/>
    <mergeCell ref="M95:M97"/>
    <mergeCell ref="A98:A100"/>
    <mergeCell ref="B98:B100"/>
    <mergeCell ref="G98:G100"/>
    <mergeCell ref="L98:L100"/>
    <mergeCell ref="M98:M100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J83:J85"/>
    <mergeCell ref="K83:K85"/>
    <mergeCell ref="L83:L85"/>
    <mergeCell ref="M83:M85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J86:J88"/>
    <mergeCell ref="K86:K88"/>
    <mergeCell ref="L86:L88"/>
    <mergeCell ref="M86:M88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J77:J79"/>
    <mergeCell ref="K77:K79"/>
    <mergeCell ref="L77:L79"/>
    <mergeCell ref="M77:M7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80:K82"/>
    <mergeCell ref="L80:L82"/>
    <mergeCell ref="M80:M82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J71:J73"/>
    <mergeCell ref="K71:K73"/>
    <mergeCell ref="L71:L73"/>
    <mergeCell ref="M71:M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J65:J67"/>
    <mergeCell ref="K65:K67"/>
    <mergeCell ref="L65:L67"/>
    <mergeCell ref="M65:M67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J68:J70"/>
    <mergeCell ref="K68:K70"/>
    <mergeCell ref="L68:L70"/>
    <mergeCell ref="M68:M70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53:J55"/>
    <mergeCell ref="K53:K55"/>
    <mergeCell ref="L53:L55"/>
    <mergeCell ref="M53:M55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K56:K58"/>
    <mergeCell ref="L56:L58"/>
    <mergeCell ref="M56:M58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J47:J49"/>
    <mergeCell ref="K47:K49"/>
    <mergeCell ref="L47:L49"/>
    <mergeCell ref="M47:M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J41:J43"/>
    <mergeCell ref="K41:K43"/>
    <mergeCell ref="L41:L43"/>
    <mergeCell ref="M41:M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M44:M46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K35:K37"/>
    <mergeCell ref="L35:L37"/>
    <mergeCell ref="M35:M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B35:B37"/>
    <mergeCell ref="C35:C37"/>
    <mergeCell ref="D35:D37"/>
    <mergeCell ref="E35:E37"/>
    <mergeCell ref="F35:F37"/>
    <mergeCell ref="G35:G37"/>
    <mergeCell ref="H35:H37"/>
    <mergeCell ref="I35:I37"/>
    <mergeCell ref="J35:J37"/>
    <mergeCell ref="A5:A7"/>
    <mergeCell ref="A8:A10"/>
    <mergeCell ref="A11:A13"/>
    <mergeCell ref="A14:A16"/>
    <mergeCell ref="A17:A19"/>
    <mergeCell ref="A20:A22"/>
    <mergeCell ref="A23:A25"/>
    <mergeCell ref="A26:A28"/>
    <mergeCell ref="A35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Luminescence 1_01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McMahon, Teagan</cp:lastModifiedBy>
  <dcterms:created xsi:type="dcterms:W3CDTF">2024-12-02T21:29:15Z</dcterms:created>
  <dcterms:modified xsi:type="dcterms:W3CDTF">2025-03-04T23:20:18Z</dcterms:modified>
</cp:coreProperties>
</file>