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4.10.17_RSVNeut_Sera_Evo2/"/>
    </mc:Choice>
  </mc:AlternateContent>
  <xr:revisionPtr revIDLastSave="0" documentId="13_ncr:1_{781D1D6C-F396-384B-9F9F-93764968612E}" xr6:coauthVersionLast="47" xr6:coauthVersionMax="47" xr10:uidLastSave="{00000000-0000-0000-0000-000000000000}"/>
  <bookViews>
    <workbookView xWindow="0" yWindow="760" windowWidth="28920" windowHeight="1458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1" i="1" l="1"/>
  <c r="J77" i="1" s="1"/>
  <c r="K52" i="1"/>
  <c r="J52" i="1"/>
  <c r="F49" i="1"/>
  <c r="E49" i="1"/>
  <c r="B46" i="1"/>
  <c r="I52" i="1" s="1"/>
  <c r="B21" i="1"/>
  <c r="H27" i="1" s="1"/>
  <c r="F75" i="1" l="1"/>
  <c r="C77" i="1"/>
  <c r="G74" i="1"/>
  <c r="D50" i="1"/>
  <c r="D77" i="1"/>
  <c r="E75" i="1"/>
  <c r="E50" i="1"/>
  <c r="H72" i="1"/>
  <c r="D76" i="1"/>
  <c r="G47" i="1"/>
  <c r="C51" i="1"/>
  <c r="I72" i="1"/>
  <c r="E76" i="1"/>
  <c r="H47" i="1"/>
  <c r="D51" i="1"/>
  <c r="G73" i="1"/>
  <c r="F48" i="1"/>
  <c r="K51" i="1"/>
  <c r="H73" i="1"/>
  <c r="G48" i="1"/>
  <c r="C52" i="1"/>
  <c r="F74" i="1"/>
  <c r="K77" i="1"/>
  <c r="D24" i="1"/>
  <c r="J26" i="1"/>
  <c r="H22" i="1"/>
  <c r="G23" i="1"/>
  <c r="F24" i="1"/>
  <c r="E25" i="1"/>
  <c r="D26" i="1"/>
  <c r="C27" i="1"/>
  <c r="K27" i="1"/>
  <c r="I47" i="1"/>
  <c r="H48" i="1"/>
  <c r="G49" i="1"/>
  <c r="F50" i="1"/>
  <c r="E51" i="1"/>
  <c r="D52" i="1"/>
  <c r="F22" i="1"/>
  <c r="E23" i="1"/>
  <c r="K25" i="1"/>
  <c r="F23" i="1"/>
  <c r="D25" i="1"/>
  <c r="K26" i="1"/>
  <c r="J47" i="1"/>
  <c r="I48" i="1"/>
  <c r="H49" i="1"/>
  <c r="G50" i="1"/>
  <c r="F51" i="1"/>
  <c r="E52" i="1"/>
  <c r="C72" i="1"/>
  <c r="K72" i="1"/>
  <c r="J73" i="1"/>
  <c r="I74" i="1"/>
  <c r="H75" i="1"/>
  <c r="G76" i="1"/>
  <c r="F77" i="1"/>
  <c r="J22" i="1"/>
  <c r="H24" i="1"/>
  <c r="F26" i="1"/>
  <c r="C47" i="1"/>
  <c r="J48" i="1"/>
  <c r="H50" i="1"/>
  <c r="F52" i="1"/>
  <c r="C73" i="1"/>
  <c r="J74" i="1"/>
  <c r="H76" i="1"/>
  <c r="G77" i="1"/>
  <c r="K22" i="1"/>
  <c r="H25" i="1"/>
  <c r="D47" i="1"/>
  <c r="K48" i="1"/>
  <c r="I50" i="1"/>
  <c r="G52" i="1"/>
  <c r="E72" i="1"/>
  <c r="D73" i="1"/>
  <c r="C74" i="1"/>
  <c r="K74" i="1"/>
  <c r="J75" i="1"/>
  <c r="I76" i="1"/>
  <c r="H77" i="1"/>
  <c r="C25" i="1"/>
  <c r="I27" i="1"/>
  <c r="G22" i="1"/>
  <c r="E24" i="1"/>
  <c r="C26" i="1"/>
  <c r="J27" i="1"/>
  <c r="J72" i="1"/>
  <c r="I73" i="1"/>
  <c r="H74" i="1"/>
  <c r="G75" i="1"/>
  <c r="F76" i="1"/>
  <c r="E77" i="1"/>
  <c r="I22" i="1"/>
  <c r="H23" i="1"/>
  <c r="G24" i="1"/>
  <c r="F25" i="1"/>
  <c r="E26" i="1"/>
  <c r="D27" i="1"/>
  <c r="I23" i="1"/>
  <c r="G25" i="1"/>
  <c r="E27" i="1"/>
  <c r="K47" i="1"/>
  <c r="I49" i="1"/>
  <c r="G51" i="1"/>
  <c r="D72" i="1"/>
  <c r="K73" i="1"/>
  <c r="I75" i="1"/>
  <c r="C22" i="1"/>
  <c r="J23" i="1"/>
  <c r="I24" i="1"/>
  <c r="G26" i="1"/>
  <c r="F27" i="1"/>
  <c r="C48" i="1"/>
  <c r="J49" i="1"/>
  <c r="H51" i="1"/>
  <c r="D22" i="1"/>
  <c r="C23" i="1"/>
  <c r="K23" i="1"/>
  <c r="J24" i="1"/>
  <c r="I25" i="1"/>
  <c r="H26" i="1"/>
  <c r="G27" i="1"/>
  <c r="E47" i="1"/>
  <c r="D48" i="1"/>
  <c r="C49" i="1"/>
  <c r="K49" i="1"/>
  <c r="J50" i="1"/>
  <c r="I51" i="1"/>
  <c r="H52" i="1"/>
  <c r="F72" i="1"/>
  <c r="E73" i="1"/>
  <c r="D74" i="1"/>
  <c r="C75" i="1"/>
  <c r="K75" i="1"/>
  <c r="J76" i="1"/>
  <c r="I77" i="1"/>
  <c r="E22" i="1"/>
  <c r="D23" i="1"/>
  <c r="C24" i="1"/>
  <c r="K24" i="1"/>
  <c r="J25" i="1"/>
  <c r="I26" i="1"/>
  <c r="F47" i="1"/>
  <c r="E48" i="1"/>
  <c r="D49" i="1"/>
  <c r="C50" i="1"/>
  <c r="K50" i="1"/>
  <c r="J51" i="1"/>
  <c r="G72" i="1"/>
  <c r="F73" i="1"/>
  <c r="E74" i="1"/>
  <c r="D75" i="1"/>
  <c r="C76" i="1"/>
  <c r="K76" i="1"/>
</calcChain>
</file>

<file path=xl/sharedStrings.xml><?xml version="1.0" encoding="utf-8"?>
<sst xmlns="http://schemas.openxmlformats.org/spreadsheetml/2006/main" count="257" uniqueCount="114">
  <si>
    <t>Measurement results</t>
  </si>
  <si>
    <t>24.10.17_RSVNeutEvoSeraRep2_V1P5-8.skax</t>
  </si>
  <si>
    <t>10/17/2024 2:35:46 PM</t>
  </si>
  <si>
    <t xml:space="preserve"> </t>
  </si>
  <si>
    <t>Luminescence 1</t>
  </si>
  <si>
    <t>Wavelength: 0 nm</t>
  </si>
  <si>
    <t>V1P5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</si>
  <si>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</si>
  <si>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</si>
  <si>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</si>
  <si>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</si>
  <si>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</si>
  <si>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</si>
  <si>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</si>
  <si>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</si>
  <si>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</si>
  <si>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</si>
  <si>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Column 6 marked as possible weird volume but looks okay</t>
  </si>
  <si>
    <t>V1P6</t>
  </si>
  <si>
    <t>V1P7</t>
  </si>
  <si>
    <t>V1P8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</si>
  <si>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</si>
  <si>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</si>
  <si>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</si>
  <si>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</si>
  <si>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</si>
  <si>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</si>
  <si>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</si>
  <si>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</si>
  <si>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</si>
  <si>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</si>
  <si>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</si>
  <si>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</si>
  <si>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</si>
  <si>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</si>
  <si>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</si>
  <si>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</si>
  <si>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</si>
  <si>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</si>
  <si>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</si>
  <si>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</si>
  <si>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</si>
  <si>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</si>
  <si>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</si>
  <si>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</si>
  <si>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</si>
  <si>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</si>
  <si>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</si>
  <si>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</si>
  <si>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</si>
  <si>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</si>
  <si>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</si>
  <si>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</si>
  <si>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</si>
  <si>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</si>
  <si>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</si>
  <si>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</si>
  <si>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</si>
  <si>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</si>
  <si>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</si>
  <si>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</si>
  <si>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</si>
  <si>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</si>
  <si>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</si>
  <si>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</si>
  <si>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</si>
  <si>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</si>
  <si>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</si>
  <si>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</si>
  <si>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</si>
  <si>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24.10.17_RSVNeutEvoSeraRep2_V1P5-8.skax started</t>
  </si>
  <si>
    <t>Temperature</t>
  </si>
  <si>
    <t>23.2°C</t>
  </si>
  <si>
    <t>10/17/2024 2:35:54 PM</t>
  </si>
  <si>
    <t>User action</t>
  </si>
  <si>
    <t>Please insert plate V1P5 (1/4)</t>
  </si>
  <si>
    <t>10/17/2024 2:36:02 PM</t>
  </si>
  <si>
    <t>23.3°C</t>
  </si>
  <si>
    <t>10/17/2024 2:36:09 PM</t>
  </si>
  <si>
    <t>Step Luminescence 1 started</t>
  </si>
  <si>
    <t>10/17/2024 2:37:02 PM</t>
  </si>
  <si>
    <t>10/17/2024 2:38:02 PM</t>
  </si>
  <si>
    <t>23.4°C</t>
  </si>
  <si>
    <t>10/17/2024 2:38:15 PM</t>
  </si>
  <si>
    <t>Step Luminescence 1 ended</t>
  </si>
  <si>
    <t>10/17/2024 2:38:23 PM</t>
  </si>
  <si>
    <t>Please insert plate V1P6 (2/4)</t>
  </si>
  <si>
    <t>10/17/2024 2:39:00 PM</t>
  </si>
  <si>
    <t>10/17/2024 2:39:02 PM</t>
  </si>
  <si>
    <t>10/17/2024 2:40:02 PM</t>
  </si>
  <si>
    <t>10/17/2024 2:41:02 PM</t>
  </si>
  <si>
    <t>23.5°C</t>
  </si>
  <si>
    <t>10/17/2024 2:41:06 PM</t>
  </si>
  <si>
    <t>10/17/2024 2:41:14 PM</t>
  </si>
  <si>
    <t>Please insert plate V1P7 (3/4)</t>
  </si>
  <si>
    <t>10/17/2024 2:41:33 PM</t>
  </si>
  <si>
    <t>10/17/2024 2:41:41 PM</t>
  </si>
  <si>
    <t>Calibration</t>
  </si>
  <si>
    <t>Luminometric 1.13302 312935</t>
  </si>
  <si>
    <t>10/17/2024 2:42:02 PM</t>
  </si>
  <si>
    <t>10/17/2024 2:43:02 PM</t>
  </si>
  <si>
    <t>10/17/2024 2:43:41 PM</t>
  </si>
  <si>
    <t>10/17/2024 2:43:50 PM</t>
  </si>
  <si>
    <t>Please insert plate V1P8 (4/4)</t>
  </si>
  <si>
    <t>10/17/2024 2:44:02 PM</t>
  </si>
  <si>
    <t>10/17/2024 2:44:10 PM</t>
  </si>
  <si>
    <t>10/17/2024 2:45:02 PM</t>
  </si>
  <si>
    <t>10/17/2024 2:46:02 PM</t>
  </si>
  <si>
    <t>23.6°C</t>
  </si>
  <si>
    <t>10/17/2024 2:46:15 PM</t>
  </si>
  <si>
    <t>10/17/2024 2:46:26 PM</t>
  </si>
  <si>
    <t>Session 24.10.17_RSVNeutEvoSeraRep2_V1P5-8.skax ended</t>
  </si>
  <si>
    <t>Plate template</t>
  </si>
  <si>
    <t>ANSI/SBS Standard, 96-well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</si>
</sst>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zoomScaleNormal="100" workbookViewId="0">
      <selection activeCell="P81" sqref="P81"/>
    </sheetView>
  </sheetViews>
  <sheetFormatPr baseColWidth="10" defaultColWidth="9.1640625" defaultRowHeight="13" x14ac:dyDescent="0.15"/>
  <cols>
    <col min="1" max="1" width="22.5" customWidth="1"/>
    <col min="2" max="2" width="6.83203125" customWidth="1"/>
    <col min="3" max="3" width="9.6640625" customWidth="1"/>
    <col min="4" max="4" width="8.5" customWidth="1"/>
    <col min="5" max="12" width="9.6640625" customWidth="1"/>
    <col min="13" max="13" width="6.83203125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4">
        <v>63.41</v>
      </c>
      <c r="C11" s="4">
        <v>73.02</v>
      </c>
      <c r="D11" s="5">
        <v>121.1</v>
      </c>
      <c r="E11" s="5">
        <v>251</v>
      </c>
      <c r="F11" s="5">
        <v>549.5</v>
      </c>
      <c r="G11" s="3">
        <v>1221</v>
      </c>
      <c r="H11" s="3">
        <v>2761</v>
      </c>
      <c r="I11" s="3">
        <v>3522</v>
      </c>
      <c r="J11" s="3">
        <v>4469</v>
      </c>
      <c r="K11" s="3">
        <v>3385</v>
      </c>
      <c r="L11" s="3">
        <v>3247</v>
      </c>
      <c r="M11" s="3">
        <v>1033</v>
      </c>
    </row>
    <row r="12" spans="1:13" x14ac:dyDescent="0.15">
      <c r="A12" t="s">
        <v>9</v>
      </c>
      <c r="B12" s="4">
        <v>25.95</v>
      </c>
      <c r="C12" s="3">
        <v>1968</v>
      </c>
      <c r="D12" s="3">
        <v>3017</v>
      </c>
      <c r="E12" s="3">
        <v>3055</v>
      </c>
      <c r="F12" s="3">
        <v>28940</v>
      </c>
      <c r="G12" s="3">
        <v>187500</v>
      </c>
      <c r="H12" s="3">
        <v>621500</v>
      </c>
      <c r="I12" s="3">
        <v>807200</v>
      </c>
      <c r="J12" s="3">
        <v>1099000</v>
      </c>
      <c r="K12" s="3">
        <v>825000</v>
      </c>
      <c r="L12" s="3">
        <v>1009000</v>
      </c>
      <c r="M12" s="3">
        <v>3738</v>
      </c>
    </row>
    <row r="13" spans="1:13" x14ac:dyDescent="0.15">
      <c r="A13" t="s">
        <v>10</v>
      </c>
      <c r="B13" s="4">
        <v>77.28</v>
      </c>
      <c r="C13" s="3">
        <v>3556</v>
      </c>
      <c r="D13" s="3">
        <v>3579</v>
      </c>
      <c r="E13" s="3">
        <v>3827</v>
      </c>
      <c r="F13" s="3">
        <v>50720</v>
      </c>
      <c r="G13" s="3">
        <v>269600</v>
      </c>
      <c r="H13" s="3">
        <v>513300</v>
      </c>
      <c r="I13" s="3">
        <v>882800</v>
      </c>
      <c r="J13" s="3">
        <v>1066000</v>
      </c>
      <c r="K13" s="3">
        <v>858400</v>
      </c>
      <c r="L13" s="3">
        <v>1179000</v>
      </c>
      <c r="M13" s="3">
        <v>4713</v>
      </c>
    </row>
    <row r="14" spans="1:13" x14ac:dyDescent="0.15">
      <c r="A14" t="s">
        <v>11</v>
      </c>
      <c r="B14" s="4">
        <v>51.95</v>
      </c>
      <c r="C14" s="3">
        <v>2545</v>
      </c>
      <c r="D14" s="3">
        <v>23960</v>
      </c>
      <c r="E14" s="3">
        <v>139400</v>
      </c>
      <c r="F14" s="3">
        <v>727600</v>
      </c>
      <c r="G14" s="3">
        <v>950900</v>
      </c>
      <c r="H14" s="3">
        <v>974500</v>
      </c>
      <c r="I14" s="3">
        <v>1014000</v>
      </c>
      <c r="J14" s="3">
        <v>895000</v>
      </c>
      <c r="K14" s="3">
        <v>818200</v>
      </c>
      <c r="L14" s="3">
        <v>1075000</v>
      </c>
      <c r="M14" s="3">
        <v>4888</v>
      </c>
    </row>
    <row r="15" spans="1:13" x14ac:dyDescent="0.15">
      <c r="A15" t="s">
        <v>12</v>
      </c>
      <c r="B15" s="5">
        <v>104.7</v>
      </c>
      <c r="C15" s="3">
        <v>2388</v>
      </c>
      <c r="D15" s="3">
        <v>40210</v>
      </c>
      <c r="E15" s="3">
        <v>217900</v>
      </c>
      <c r="F15" s="3">
        <v>597500</v>
      </c>
      <c r="G15" s="3">
        <v>965200</v>
      </c>
      <c r="H15" s="3">
        <v>915300</v>
      </c>
      <c r="I15" s="3">
        <v>1036000</v>
      </c>
      <c r="J15" s="3">
        <v>1093000</v>
      </c>
      <c r="K15" s="3">
        <v>923800</v>
      </c>
      <c r="L15" s="3">
        <v>1045000</v>
      </c>
      <c r="M15" s="3">
        <v>4877</v>
      </c>
    </row>
    <row r="16" spans="1:13" x14ac:dyDescent="0.15">
      <c r="A16" t="s">
        <v>13</v>
      </c>
      <c r="B16" s="4">
        <v>82.18</v>
      </c>
      <c r="C16" s="3">
        <v>5843</v>
      </c>
      <c r="D16" s="3">
        <v>29220</v>
      </c>
      <c r="E16" s="3">
        <v>114400</v>
      </c>
      <c r="F16" s="3">
        <v>488500</v>
      </c>
      <c r="G16" s="3">
        <v>783900</v>
      </c>
      <c r="H16" s="3">
        <v>1161000</v>
      </c>
      <c r="I16" s="3">
        <v>968100</v>
      </c>
      <c r="J16" s="3">
        <v>1170000</v>
      </c>
      <c r="K16" s="3">
        <v>945700</v>
      </c>
      <c r="L16" s="3">
        <v>1268000</v>
      </c>
      <c r="M16" s="3">
        <v>4986</v>
      </c>
    </row>
    <row r="17" spans="1:13" x14ac:dyDescent="0.15">
      <c r="A17" t="s">
        <v>14</v>
      </c>
      <c r="B17" s="4">
        <v>51.98</v>
      </c>
      <c r="C17" s="3">
        <v>2880</v>
      </c>
      <c r="D17" s="3">
        <v>19020</v>
      </c>
      <c r="E17" s="3">
        <v>81220</v>
      </c>
      <c r="F17" s="3">
        <v>617400</v>
      </c>
      <c r="G17" s="3">
        <v>801400</v>
      </c>
      <c r="H17" s="3">
        <v>1061000</v>
      </c>
      <c r="I17" s="3">
        <v>987900</v>
      </c>
      <c r="J17" s="3">
        <v>1164000</v>
      </c>
      <c r="K17" s="3">
        <v>996000</v>
      </c>
      <c r="L17" s="3">
        <v>1174000</v>
      </c>
      <c r="M17" s="3">
        <v>3841</v>
      </c>
    </row>
    <row r="18" spans="1:13" x14ac:dyDescent="0.15">
      <c r="A18" t="s">
        <v>15</v>
      </c>
      <c r="B18" s="4">
        <v>23.72</v>
      </c>
      <c r="C18" s="4">
        <v>31.26</v>
      </c>
      <c r="D18" s="5">
        <v>227</v>
      </c>
      <c r="E18" s="5">
        <v>613.1</v>
      </c>
      <c r="F18" s="3">
        <v>2679</v>
      </c>
      <c r="G18" s="3">
        <v>3270</v>
      </c>
      <c r="H18" s="3">
        <v>4754</v>
      </c>
      <c r="I18" s="3">
        <v>4800</v>
      </c>
      <c r="J18" s="3">
        <v>4559</v>
      </c>
      <c r="K18" s="3">
        <v>3838</v>
      </c>
      <c r="L18" s="3">
        <v>4713</v>
      </c>
      <c r="M18" s="5">
        <v>649.6</v>
      </c>
    </row>
    <row r="20" spans="1:13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13" x14ac:dyDescent="0.15">
      <c r="A21" t="s">
        <v>8</v>
      </c>
      <c r="B21">
        <f>AVERAGE(L12:L17)</f>
        <v>1125000</v>
      </c>
    </row>
    <row r="22" spans="1:13" x14ac:dyDescent="0.15">
      <c r="A22" t="s">
        <v>9</v>
      </c>
      <c r="C22">
        <f t="shared" ref="C22:K22" si="0">C12/$B$21</f>
        <v>1.7493333333333334E-3</v>
      </c>
      <c r="D22">
        <f t="shared" si="0"/>
        <v>2.6817777777777777E-3</v>
      </c>
      <c r="E22">
        <f t="shared" si="0"/>
        <v>2.7155555555555557E-3</v>
      </c>
      <c r="F22">
        <f t="shared" si="0"/>
        <v>2.5724444444444446E-2</v>
      </c>
      <c r="G22">
        <f t="shared" si="0"/>
        <v>0.16666666666666666</v>
      </c>
      <c r="H22">
        <f t="shared" si="0"/>
        <v>0.5524444444444444</v>
      </c>
      <c r="I22">
        <f t="shared" si="0"/>
        <v>0.7175111111111111</v>
      </c>
      <c r="J22">
        <f t="shared" si="0"/>
        <v>0.97688888888888892</v>
      </c>
      <c r="K22">
        <f t="shared" si="0"/>
        <v>0.73333333333333328</v>
      </c>
    </row>
    <row r="23" spans="1:13" x14ac:dyDescent="0.15">
      <c r="A23" t="s">
        <v>10</v>
      </c>
      <c r="C23">
        <f t="shared" ref="C23:K23" si="1">C13/$B$21</f>
        <v>3.1608888888888889E-3</v>
      </c>
      <c r="D23">
        <f t="shared" si="1"/>
        <v>3.1813333333333333E-3</v>
      </c>
      <c r="E23">
        <f t="shared" si="1"/>
        <v>3.4017777777777779E-3</v>
      </c>
      <c r="F23">
        <f t="shared" si="1"/>
        <v>4.5084444444444448E-2</v>
      </c>
      <c r="G23">
        <f t="shared" si="1"/>
        <v>0.23964444444444444</v>
      </c>
      <c r="H23">
        <f t="shared" si="1"/>
        <v>0.45626666666666665</v>
      </c>
      <c r="I23">
        <f t="shared" si="1"/>
        <v>0.78471111111111114</v>
      </c>
      <c r="J23">
        <f t="shared" si="1"/>
        <v>0.9475555555555556</v>
      </c>
      <c r="K23">
        <f t="shared" si="1"/>
        <v>0.76302222222222227</v>
      </c>
    </row>
    <row r="24" spans="1:13" x14ac:dyDescent="0.15">
      <c r="A24" t="s">
        <v>11</v>
      </c>
      <c r="C24">
        <f t="shared" ref="C24:K24" si="2">C14/$B$21</f>
        <v>2.2622222222222223E-3</v>
      </c>
      <c r="D24">
        <f t="shared" si="2"/>
        <v>2.1297777777777777E-2</v>
      </c>
      <c r="E24">
        <f t="shared" si="2"/>
        <v>0.12391111111111111</v>
      </c>
      <c r="F24">
        <f t="shared" si="2"/>
        <v>0.64675555555555553</v>
      </c>
      <c r="G24">
        <f t="shared" si="2"/>
        <v>0.84524444444444446</v>
      </c>
      <c r="H24">
        <f t="shared" si="2"/>
        <v>0.86622222222222223</v>
      </c>
      <c r="I24">
        <f t="shared" si="2"/>
        <v>0.90133333333333332</v>
      </c>
      <c r="J24">
        <f t="shared" si="2"/>
        <v>0.79555555555555557</v>
      </c>
      <c r="K24">
        <f t="shared" si="2"/>
        <v>0.72728888888888887</v>
      </c>
    </row>
    <row r="25" spans="1:13" x14ac:dyDescent="0.15">
      <c r="A25" t="s">
        <v>12</v>
      </c>
      <c r="C25">
        <f t="shared" ref="C25:K25" si="3">C15/$B$21</f>
        <v>2.1226666666666668E-3</v>
      </c>
      <c r="D25">
        <f t="shared" si="3"/>
        <v>3.5742222222222224E-2</v>
      </c>
      <c r="E25">
        <f t="shared" si="3"/>
        <v>0.19368888888888888</v>
      </c>
      <c r="F25">
        <f t="shared" si="3"/>
        <v>0.53111111111111109</v>
      </c>
      <c r="G25">
        <f t="shared" si="3"/>
        <v>0.85795555555555558</v>
      </c>
      <c r="H25">
        <f t="shared" si="3"/>
        <v>0.81359999999999999</v>
      </c>
      <c r="I25">
        <f t="shared" si="3"/>
        <v>0.92088888888888887</v>
      </c>
      <c r="J25">
        <f t="shared" si="3"/>
        <v>0.97155555555555551</v>
      </c>
      <c r="K25">
        <f t="shared" si="3"/>
        <v>0.82115555555555553</v>
      </c>
    </row>
    <row r="26" spans="1:13" x14ac:dyDescent="0.15">
      <c r="A26" t="s">
        <v>13</v>
      </c>
      <c r="C26">
        <f t="shared" ref="C26:K26" si="4">C16/$B$21</f>
        <v>5.1937777777777781E-3</v>
      </c>
      <c r="D26">
        <f t="shared" si="4"/>
        <v>2.5973333333333334E-2</v>
      </c>
      <c r="E26">
        <f t="shared" si="4"/>
        <v>0.10168888888888888</v>
      </c>
      <c r="F26">
        <f t="shared" si="4"/>
        <v>0.43422222222222223</v>
      </c>
      <c r="G26">
        <f t="shared" si="4"/>
        <v>0.69679999999999997</v>
      </c>
      <c r="H26">
        <f t="shared" si="4"/>
        <v>1.032</v>
      </c>
      <c r="I26">
        <f t="shared" si="4"/>
        <v>0.86053333333333337</v>
      </c>
      <c r="J26">
        <f t="shared" si="4"/>
        <v>1.04</v>
      </c>
      <c r="K26">
        <f t="shared" si="4"/>
        <v>0.84062222222222227</v>
      </c>
    </row>
    <row r="27" spans="1:13" x14ac:dyDescent="0.15">
      <c r="A27" t="s">
        <v>14</v>
      </c>
      <c r="C27">
        <f t="shared" ref="C27:K27" si="5">C17/$B$21</f>
        <v>2.5600000000000002E-3</v>
      </c>
      <c r="D27">
        <f t="shared" si="5"/>
        <v>1.6906666666666667E-2</v>
      </c>
      <c r="E27">
        <f t="shared" si="5"/>
        <v>7.2195555555555554E-2</v>
      </c>
      <c r="F27">
        <f t="shared" si="5"/>
        <v>0.54879999999999995</v>
      </c>
      <c r="G27">
        <f t="shared" si="5"/>
        <v>0.71235555555555552</v>
      </c>
      <c r="H27">
        <f t="shared" si="5"/>
        <v>0.94311111111111112</v>
      </c>
      <c r="I27">
        <f t="shared" si="5"/>
        <v>0.87813333333333332</v>
      </c>
      <c r="J27">
        <f t="shared" si="5"/>
        <v>1.0346666666666666</v>
      </c>
      <c r="K27">
        <f t="shared" si="5"/>
        <v>0.88533333333333331</v>
      </c>
    </row>
    <row r="28" spans="1:13" x14ac:dyDescent="0.15">
      <c r="A28" t="s">
        <v>15</v>
      </c>
      <c r="G28" t="s">
        <v>17</v>
      </c>
    </row>
    <row r="31" spans="1:13" x14ac:dyDescent="0.15">
      <c r="A31" t="s">
        <v>5</v>
      </c>
    </row>
    <row r="32" spans="1:13" x14ac:dyDescent="0.15">
      <c r="A32" t="s">
        <v>3</v>
      </c>
    </row>
    <row r="33" spans="1:13" x14ac:dyDescent="0.15">
      <c r="A33" t="s">
        <v>18</v>
      </c>
    </row>
    <row r="34" spans="1:13" x14ac:dyDescent="0.15">
      <c r="A34" t="s">
        <v>3</v>
      </c>
    </row>
    <row r="35" spans="1:13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13" x14ac:dyDescent="0.15">
      <c r="A36" t="s">
        <v>8</v>
      </c>
      <c r="B36" s="4">
        <v>34.520000000000003</v>
      </c>
      <c r="C36" s="4">
        <v>84.17</v>
      </c>
      <c r="D36" s="5">
        <v>117.8</v>
      </c>
      <c r="E36" s="5">
        <v>367.7</v>
      </c>
      <c r="F36" s="5">
        <v>511.9</v>
      </c>
      <c r="G36" s="3">
        <v>1205</v>
      </c>
      <c r="H36" s="3">
        <v>2681</v>
      </c>
      <c r="I36" s="3">
        <v>3457</v>
      </c>
      <c r="J36" s="3">
        <v>3951</v>
      </c>
      <c r="K36" s="3">
        <v>4152</v>
      </c>
      <c r="L36" s="3">
        <v>3039</v>
      </c>
      <c r="M36" s="5">
        <v>696.7</v>
      </c>
    </row>
    <row r="37" spans="1:13" x14ac:dyDescent="0.15">
      <c r="A37" t="s">
        <v>9</v>
      </c>
      <c r="B37" s="4">
        <v>78.36</v>
      </c>
      <c r="C37" s="3">
        <v>3261</v>
      </c>
      <c r="D37" s="3">
        <v>2289</v>
      </c>
      <c r="E37" s="3">
        <v>30410</v>
      </c>
      <c r="F37" s="3">
        <v>22740</v>
      </c>
      <c r="G37" s="3">
        <v>176900</v>
      </c>
      <c r="H37" s="3">
        <v>635100</v>
      </c>
      <c r="I37" s="3">
        <v>758300</v>
      </c>
      <c r="J37" s="3">
        <v>836300</v>
      </c>
      <c r="K37" s="3">
        <v>922200</v>
      </c>
      <c r="L37" s="3">
        <v>727800</v>
      </c>
      <c r="M37" s="3">
        <v>2860</v>
      </c>
    </row>
    <row r="38" spans="1:13" x14ac:dyDescent="0.15">
      <c r="A38" t="s">
        <v>10</v>
      </c>
      <c r="B38" s="5">
        <v>133</v>
      </c>
      <c r="C38" s="3">
        <v>1996</v>
      </c>
      <c r="D38" s="3">
        <v>4745</v>
      </c>
      <c r="E38" s="3">
        <v>14270</v>
      </c>
      <c r="F38" s="3">
        <v>42090</v>
      </c>
      <c r="G38" s="3">
        <v>242400</v>
      </c>
      <c r="H38" s="3">
        <v>734800</v>
      </c>
      <c r="I38" s="3">
        <v>887800</v>
      </c>
      <c r="J38" s="3">
        <v>931400</v>
      </c>
      <c r="K38" s="3">
        <v>1048000</v>
      </c>
      <c r="L38" s="3">
        <v>950600</v>
      </c>
      <c r="M38" s="3">
        <v>3691</v>
      </c>
    </row>
    <row r="39" spans="1:13" x14ac:dyDescent="0.15">
      <c r="A39" t="s">
        <v>11</v>
      </c>
      <c r="B39" s="5">
        <v>184.7</v>
      </c>
      <c r="C39" s="3">
        <v>2547</v>
      </c>
      <c r="D39" s="3">
        <v>31390</v>
      </c>
      <c r="E39" s="3">
        <v>585200</v>
      </c>
      <c r="F39" s="3">
        <v>923000</v>
      </c>
      <c r="G39" s="3">
        <v>1028000</v>
      </c>
      <c r="H39" s="3">
        <v>1137000</v>
      </c>
      <c r="I39" s="3">
        <v>1161000</v>
      </c>
      <c r="J39" s="3">
        <v>974800</v>
      </c>
      <c r="K39" s="3">
        <v>1131000</v>
      </c>
      <c r="L39" s="3">
        <v>953900</v>
      </c>
      <c r="M39" s="3">
        <v>3819</v>
      </c>
    </row>
    <row r="40" spans="1:13" x14ac:dyDescent="0.15">
      <c r="A40" t="s">
        <v>12</v>
      </c>
      <c r="B40" s="5">
        <v>134.4</v>
      </c>
      <c r="C40" s="3">
        <v>2396</v>
      </c>
      <c r="D40" s="3">
        <v>66770</v>
      </c>
      <c r="E40" s="3">
        <v>454300</v>
      </c>
      <c r="F40" s="3">
        <v>765100</v>
      </c>
      <c r="G40" s="3">
        <v>1046000</v>
      </c>
      <c r="H40" s="3">
        <v>967900</v>
      </c>
      <c r="I40" s="3">
        <v>1055000</v>
      </c>
      <c r="J40" s="3">
        <v>1200000</v>
      </c>
      <c r="K40" s="3">
        <v>1243000</v>
      </c>
      <c r="L40" s="3">
        <v>1013000</v>
      </c>
      <c r="M40" s="3">
        <v>3917</v>
      </c>
    </row>
    <row r="41" spans="1:13" x14ac:dyDescent="0.15">
      <c r="A41" t="s">
        <v>13</v>
      </c>
      <c r="B41" s="4">
        <v>78.459999999999994</v>
      </c>
      <c r="C41" s="3">
        <v>3823</v>
      </c>
      <c r="D41" s="3">
        <v>8486</v>
      </c>
      <c r="E41" s="3">
        <v>115000</v>
      </c>
      <c r="F41" s="3">
        <v>566800</v>
      </c>
      <c r="G41" s="3">
        <v>868600</v>
      </c>
      <c r="H41" s="3">
        <v>995400</v>
      </c>
      <c r="I41" s="3">
        <v>1130000</v>
      </c>
      <c r="J41" s="3">
        <v>1128000</v>
      </c>
      <c r="K41" s="3">
        <v>1239000</v>
      </c>
      <c r="L41" s="3">
        <v>772500</v>
      </c>
      <c r="M41" s="3">
        <v>2752</v>
      </c>
    </row>
    <row r="42" spans="1:13" x14ac:dyDescent="0.15">
      <c r="A42" t="s">
        <v>14</v>
      </c>
      <c r="B42" s="4">
        <v>52.56</v>
      </c>
      <c r="C42" s="3">
        <v>1714</v>
      </c>
      <c r="D42" s="3">
        <v>2873</v>
      </c>
      <c r="E42" s="3">
        <v>165600</v>
      </c>
      <c r="F42" s="3">
        <v>378000</v>
      </c>
      <c r="G42" s="3">
        <v>865300</v>
      </c>
      <c r="H42" s="3">
        <v>994600</v>
      </c>
      <c r="I42" s="3">
        <v>1078000</v>
      </c>
      <c r="J42" s="3">
        <v>1239000</v>
      </c>
      <c r="K42" s="3">
        <v>1117000</v>
      </c>
      <c r="L42" s="3">
        <v>1041000</v>
      </c>
      <c r="M42" s="3">
        <v>2517</v>
      </c>
    </row>
    <row r="43" spans="1:13" x14ac:dyDescent="0.15">
      <c r="A43" t="s">
        <v>15</v>
      </c>
      <c r="B43" s="4">
        <v>29.57</v>
      </c>
      <c r="C43" s="5">
        <v>104.6</v>
      </c>
      <c r="D43" s="5">
        <v>228</v>
      </c>
      <c r="E43" s="5">
        <v>824.1</v>
      </c>
      <c r="F43" s="3">
        <v>2296</v>
      </c>
      <c r="G43" s="3">
        <v>3763</v>
      </c>
      <c r="H43" s="3">
        <v>3779</v>
      </c>
      <c r="I43" s="3">
        <v>4857</v>
      </c>
      <c r="J43" s="3">
        <v>4995</v>
      </c>
      <c r="K43" s="3">
        <v>4789</v>
      </c>
      <c r="L43" s="3">
        <v>4203</v>
      </c>
      <c r="M43" s="5">
        <v>386.1</v>
      </c>
    </row>
    <row r="45" spans="1:13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13" x14ac:dyDescent="0.15">
      <c r="A46" t="s">
        <v>8</v>
      </c>
      <c r="B46">
        <f>AVERAGE(L37:L42)</f>
        <v>909800</v>
      </c>
    </row>
    <row r="47" spans="1:13" x14ac:dyDescent="0.15">
      <c r="A47" t="s">
        <v>9</v>
      </c>
      <c r="C47">
        <f t="shared" ref="C47:K47" si="6">C37/$B$46</f>
        <v>3.5843042426907013E-3</v>
      </c>
      <c r="D47">
        <f t="shared" si="6"/>
        <v>2.515937568696417E-3</v>
      </c>
      <c r="E47">
        <f t="shared" si="6"/>
        <v>3.3424928555726534E-2</v>
      </c>
      <c r="F47">
        <f t="shared" si="6"/>
        <v>2.4994504286656408E-2</v>
      </c>
      <c r="G47">
        <f t="shared" si="6"/>
        <v>0.19443833809628489</v>
      </c>
      <c r="H47">
        <f t="shared" si="6"/>
        <v>0.69806550890305563</v>
      </c>
      <c r="I47">
        <f t="shared" si="6"/>
        <v>0.83347988568916243</v>
      </c>
      <c r="J47">
        <f t="shared" si="6"/>
        <v>0.91921301384919762</v>
      </c>
      <c r="K47">
        <f t="shared" si="6"/>
        <v>1.0136293690921081</v>
      </c>
    </row>
    <row r="48" spans="1:13" x14ac:dyDescent="0.15">
      <c r="A48" t="s">
        <v>10</v>
      </c>
      <c r="C48">
        <f t="shared" ref="C48:K48" si="7">C38/$B$46</f>
        <v>2.1938887667619258E-3</v>
      </c>
      <c r="D48">
        <f t="shared" si="7"/>
        <v>5.2154319630688065E-3</v>
      </c>
      <c r="E48">
        <f t="shared" si="7"/>
        <v>1.5684765882611564E-2</v>
      </c>
      <c r="F48">
        <f t="shared" si="7"/>
        <v>4.6262914926357444E-2</v>
      </c>
      <c r="G48">
        <f t="shared" si="7"/>
        <v>0.26643218289734005</v>
      </c>
      <c r="H48">
        <f t="shared" si="7"/>
        <v>0.80765003297428006</v>
      </c>
      <c r="I48">
        <f t="shared" si="7"/>
        <v>0.97581886128819517</v>
      </c>
      <c r="J48">
        <f t="shared" si="7"/>
        <v>1.0237414816443173</v>
      </c>
      <c r="K48">
        <f t="shared" si="7"/>
        <v>1.1519015168168829</v>
      </c>
    </row>
    <row r="49" spans="1:13" x14ac:dyDescent="0.15">
      <c r="A49" t="s">
        <v>11</v>
      </c>
      <c r="C49">
        <f t="shared" ref="C49:K49" si="8">C39/$B$46</f>
        <v>2.7995163772257638E-3</v>
      </c>
      <c r="D49">
        <f t="shared" si="8"/>
        <v>3.4502088371070563E-2</v>
      </c>
      <c r="E49">
        <f t="shared" si="8"/>
        <v>0.64321828973400752</v>
      </c>
      <c r="F49">
        <f t="shared" si="8"/>
        <v>1.0145086832270829</v>
      </c>
      <c r="G49">
        <f t="shared" si="8"/>
        <v>1.1299186634425149</v>
      </c>
      <c r="H49">
        <f t="shared" si="8"/>
        <v>1.2497252143328204</v>
      </c>
      <c r="I49">
        <f t="shared" si="8"/>
        <v>1.276104638382062</v>
      </c>
      <c r="J49">
        <f t="shared" si="8"/>
        <v>1.071444273466696</v>
      </c>
      <c r="K49">
        <f t="shared" si="8"/>
        <v>1.24313035832051</v>
      </c>
    </row>
    <row r="50" spans="1:13" x14ac:dyDescent="0.15">
      <c r="A50" t="s">
        <v>12</v>
      </c>
      <c r="C50">
        <f t="shared" ref="C50:K50" si="9">C40/$B$46</f>
        <v>2.6335458342492857E-3</v>
      </c>
      <c r="D50">
        <f t="shared" si="9"/>
        <v>7.3389755990327543E-2</v>
      </c>
      <c r="E50">
        <f t="shared" si="9"/>
        <v>0.49934051439876898</v>
      </c>
      <c r="F50">
        <f t="shared" si="9"/>
        <v>0.84095405583644756</v>
      </c>
      <c r="G50">
        <f t="shared" si="9"/>
        <v>1.149703231479446</v>
      </c>
      <c r="H50">
        <f t="shared" si="9"/>
        <v>1.063860189052539</v>
      </c>
      <c r="I50">
        <f t="shared" si="9"/>
        <v>1.1595955154979116</v>
      </c>
      <c r="J50">
        <f t="shared" si="9"/>
        <v>1.3189712024620797</v>
      </c>
      <c r="K50">
        <f t="shared" si="9"/>
        <v>1.3662343372169707</v>
      </c>
    </row>
    <row r="51" spans="1:13" x14ac:dyDescent="0.15">
      <c r="A51" t="s">
        <v>13</v>
      </c>
      <c r="C51">
        <f t="shared" ref="C51:K51" si="10">C41/$B$46</f>
        <v>4.2020224225104421E-3</v>
      </c>
      <c r="D51">
        <f t="shared" si="10"/>
        <v>9.3273246867443399E-3</v>
      </c>
      <c r="E51">
        <f t="shared" si="10"/>
        <v>0.12640140690261595</v>
      </c>
      <c r="F51">
        <f t="shared" si="10"/>
        <v>0.62299406462958895</v>
      </c>
      <c r="G51">
        <f t="shared" si="10"/>
        <v>0.95471532204880194</v>
      </c>
      <c r="H51">
        <f t="shared" si="10"/>
        <v>1.094086612442295</v>
      </c>
      <c r="I51">
        <f t="shared" si="10"/>
        <v>1.2420312156517916</v>
      </c>
      <c r="J51">
        <f t="shared" si="10"/>
        <v>1.2398329303143547</v>
      </c>
      <c r="K51">
        <f t="shared" si="10"/>
        <v>1.3618377665420971</v>
      </c>
    </row>
    <row r="52" spans="1:13" x14ac:dyDescent="0.15">
      <c r="A52" t="s">
        <v>14</v>
      </c>
      <c r="C52">
        <f t="shared" ref="C52:K52" si="11">C42/$B$46</f>
        <v>1.8839305341833369E-3</v>
      </c>
      <c r="D52">
        <f t="shared" si="11"/>
        <v>3.1578368872279623E-3</v>
      </c>
      <c r="E52">
        <f t="shared" si="11"/>
        <v>0.18201802593976699</v>
      </c>
      <c r="F52">
        <f t="shared" si="11"/>
        <v>0.41547592877555506</v>
      </c>
      <c r="G52">
        <f t="shared" si="11"/>
        <v>0.95108815124203117</v>
      </c>
      <c r="H52">
        <f t="shared" si="11"/>
        <v>1.0932072983073202</v>
      </c>
      <c r="I52">
        <f t="shared" si="11"/>
        <v>1.1848757968784349</v>
      </c>
      <c r="J52">
        <f t="shared" si="11"/>
        <v>1.3618377665420971</v>
      </c>
      <c r="K52">
        <f t="shared" si="11"/>
        <v>1.2277423609584524</v>
      </c>
    </row>
    <row r="53" spans="1:13" x14ac:dyDescent="0.15">
      <c r="A53" t="s">
        <v>15</v>
      </c>
    </row>
    <row r="56" spans="1:13" x14ac:dyDescent="0.15">
      <c r="A56" t="s">
        <v>5</v>
      </c>
    </row>
    <row r="57" spans="1:13" x14ac:dyDescent="0.15">
      <c r="A57" t="s">
        <v>3</v>
      </c>
    </row>
    <row r="58" spans="1:13" x14ac:dyDescent="0.15">
      <c r="A58" t="s">
        <v>19</v>
      </c>
    </row>
    <row r="59" spans="1:13" x14ac:dyDescent="0.15">
      <c r="A59" t="s">
        <v>3</v>
      </c>
    </row>
    <row r="60" spans="1:13" x14ac:dyDescent="0.15">
      <c r="A60" t="s">
        <v>7</v>
      </c>
      <c r="B60" s="3">
        <v>1</v>
      </c>
      <c r="C60" s="3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</row>
    <row r="61" spans="1:13" x14ac:dyDescent="0.15">
      <c r="A61" t="s">
        <v>8</v>
      </c>
      <c r="B61" s="5">
        <v>900.4</v>
      </c>
      <c r="C61" s="3">
        <v>3728</v>
      </c>
      <c r="D61" s="3">
        <v>4611</v>
      </c>
      <c r="E61" s="3">
        <v>4928</v>
      </c>
      <c r="F61" s="3">
        <v>4665</v>
      </c>
      <c r="G61" s="3">
        <v>4984</v>
      </c>
      <c r="H61" s="3">
        <v>4927</v>
      </c>
      <c r="I61" s="3">
        <v>4339</v>
      </c>
      <c r="J61" s="3">
        <v>4912</v>
      </c>
      <c r="K61" s="3">
        <v>3744</v>
      </c>
      <c r="L61" s="3">
        <v>3854</v>
      </c>
      <c r="M61" s="5">
        <v>938.9</v>
      </c>
    </row>
    <row r="62" spans="1:13" x14ac:dyDescent="0.15">
      <c r="A62" t="s">
        <v>9</v>
      </c>
      <c r="B62" s="3">
        <v>3436</v>
      </c>
      <c r="C62" s="3">
        <v>1057000</v>
      </c>
      <c r="D62" s="3">
        <v>913800</v>
      </c>
      <c r="E62" s="3">
        <v>1161000</v>
      </c>
      <c r="F62" s="3">
        <v>969100</v>
      </c>
      <c r="G62" s="3">
        <v>1084000</v>
      </c>
      <c r="H62" s="3">
        <v>945800</v>
      </c>
      <c r="I62" s="3">
        <v>953800</v>
      </c>
      <c r="J62" s="3">
        <v>1038000</v>
      </c>
      <c r="K62" s="3">
        <v>821200</v>
      </c>
      <c r="L62" s="3">
        <v>979200</v>
      </c>
      <c r="M62" s="3">
        <v>3231</v>
      </c>
    </row>
    <row r="63" spans="1:13" x14ac:dyDescent="0.15">
      <c r="A63" t="s">
        <v>10</v>
      </c>
      <c r="B63" s="3">
        <v>3465</v>
      </c>
      <c r="C63" s="3">
        <v>1065000</v>
      </c>
      <c r="D63" s="3">
        <v>975900</v>
      </c>
      <c r="E63" s="3">
        <v>1146000</v>
      </c>
      <c r="F63" s="3">
        <v>1029000</v>
      </c>
      <c r="G63" s="3">
        <v>1017000</v>
      </c>
      <c r="H63" s="3">
        <v>978700</v>
      </c>
      <c r="I63" s="3">
        <v>1107000</v>
      </c>
      <c r="J63" s="3">
        <v>960600</v>
      </c>
      <c r="K63" s="3">
        <v>1064000</v>
      </c>
      <c r="L63" s="3">
        <v>846500</v>
      </c>
      <c r="M63" s="3">
        <v>4791</v>
      </c>
    </row>
    <row r="64" spans="1:13" x14ac:dyDescent="0.15">
      <c r="A64" t="s">
        <v>11</v>
      </c>
      <c r="B64" s="5">
        <v>799.6</v>
      </c>
      <c r="C64" s="3">
        <v>5699</v>
      </c>
      <c r="D64" s="3">
        <v>7204</v>
      </c>
      <c r="E64" s="3">
        <v>10990</v>
      </c>
      <c r="F64" s="3">
        <v>7513</v>
      </c>
      <c r="G64" s="3">
        <v>162800</v>
      </c>
      <c r="H64" s="3">
        <v>366200</v>
      </c>
      <c r="I64" s="3">
        <v>823700</v>
      </c>
      <c r="J64" s="3">
        <v>755100</v>
      </c>
      <c r="K64" s="3">
        <v>920100</v>
      </c>
      <c r="L64" s="3">
        <v>1154000</v>
      </c>
      <c r="M64" s="3">
        <v>5564</v>
      </c>
    </row>
    <row r="65" spans="1:13" x14ac:dyDescent="0.15">
      <c r="A65" t="s">
        <v>12</v>
      </c>
      <c r="B65" s="5">
        <v>189.1</v>
      </c>
      <c r="C65" s="3">
        <v>3242</v>
      </c>
      <c r="D65" s="3">
        <v>5511</v>
      </c>
      <c r="E65" s="3">
        <v>6857</v>
      </c>
      <c r="F65" s="3">
        <v>6086</v>
      </c>
      <c r="G65" s="3">
        <v>65590</v>
      </c>
      <c r="H65" s="3">
        <v>360500</v>
      </c>
      <c r="I65" s="3">
        <v>873100</v>
      </c>
      <c r="J65" s="3">
        <v>842500</v>
      </c>
      <c r="K65" s="3">
        <v>1132000</v>
      </c>
      <c r="L65" s="3">
        <v>935200</v>
      </c>
      <c r="M65" s="3">
        <v>4654</v>
      </c>
    </row>
    <row r="66" spans="1:13" x14ac:dyDescent="0.15">
      <c r="A66" t="s">
        <v>13</v>
      </c>
      <c r="B66" s="4">
        <v>58.03</v>
      </c>
      <c r="C66" s="3">
        <v>2677</v>
      </c>
      <c r="D66" s="3">
        <v>3171</v>
      </c>
      <c r="E66" s="3">
        <v>24280</v>
      </c>
      <c r="F66" s="3">
        <v>175800</v>
      </c>
      <c r="G66" s="3">
        <v>594200</v>
      </c>
      <c r="H66" s="3">
        <v>871300</v>
      </c>
      <c r="I66" s="3">
        <v>1059000</v>
      </c>
      <c r="J66" s="3">
        <v>778500</v>
      </c>
      <c r="K66" s="3">
        <v>946100</v>
      </c>
      <c r="L66" s="3">
        <v>1024000</v>
      </c>
      <c r="M66" s="3">
        <v>4215</v>
      </c>
    </row>
    <row r="67" spans="1:13" x14ac:dyDescent="0.15">
      <c r="A67" t="s">
        <v>14</v>
      </c>
      <c r="B67" s="4">
        <v>22.03</v>
      </c>
      <c r="C67" s="3">
        <v>7852</v>
      </c>
      <c r="D67" s="3">
        <v>2697</v>
      </c>
      <c r="E67" s="3">
        <v>70650</v>
      </c>
      <c r="F67" s="3">
        <v>205900</v>
      </c>
      <c r="G67" s="3">
        <v>580800</v>
      </c>
      <c r="H67" s="3">
        <v>786400</v>
      </c>
      <c r="I67" s="3">
        <v>1116000</v>
      </c>
      <c r="J67" s="3">
        <v>907000</v>
      </c>
      <c r="K67" s="3">
        <v>936700</v>
      </c>
      <c r="L67" s="3">
        <v>1281000</v>
      </c>
      <c r="M67" s="3">
        <v>3810</v>
      </c>
    </row>
    <row r="68" spans="1:13" x14ac:dyDescent="0.15">
      <c r="A68" t="s">
        <v>15</v>
      </c>
      <c r="B68" s="4">
        <v>21.63</v>
      </c>
      <c r="C68" s="5">
        <v>109.6</v>
      </c>
      <c r="D68" s="5">
        <v>131.6</v>
      </c>
      <c r="E68" s="5">
        <v>368.2</v>
      </c>
      <c r="F68" s="3">
        <v>1108</v>
      </c>
      <c r="G68" s="3">
        <v>2688</v>
      </c>
      <c r="H68" s="3">
        <v>3504</v>
      </c>
      <c r="I68" s="3">
        <v>4396</v>
      </c>
      <c r="J68" s="3">
        <v>3209</v>
      </c>
      <c r="K68" s="3">
        <v>4070</v>
      </c>
      <c r="L68" s="3">
        <v>4651</v>
      </c>
      <c r="M68" s="5">
        <v>743.6</v>
      </c>
    </row>
    <row r="70" spans="1:13" x14ac:dyDescent="0.15">
      <c r="A70" t="s">
        <v>16</v>
      </c>
      <c r="B70" s="3">
        <v>1</v>
      </c>
      <c r="C70" s="3">
        <v>2</v>
      </c>
      <c r="D70" s="3">
        <v>3</v>
      </c>
      <c r="E70" s="3">
        <v>4</v>
      </c>
      <c r="F70" s="3">
        <v>5</v>
      </c>
      <c r="G70" s="3">
        <v>6</v>
      </c>
      <c r="H70" s="3">
        <v>7</v>
      </c>
      <c r="I70" s="3">
        <v>8</v>
      </c>
      <c r="J70" s="3">
        <v>9</v>
      </c>
      <c r="K70" s="3">
        <v>10</v>
      </c>
      <c r="L70" s="3">
        <v>11</v>
      </c>
      <c r="M70" s="3">
        <v>12</v>
      </c>
    </row>
    <row r="71" spans="1:13" x14ac:dyDescent="0.15">
      <c r="A71" t="s">
        <v>8</v>
      </c>
      <c r="B71">
        <f>AVERAGE(L62:L67)</f>
        <v>1036650</v>
      </c>
    </row>
    <row r="72" spans="1:13" x14ac:dyDescent="0.15">
      <c r="A72" t="s">
        <v>9</v>
      </c>
      <c r="C72">
        <f t="shared" ref="C72:K72" si="12">C62/$B$71</f>
        <v>1.0196305406839339</v>
      </c>
      <c r="D72">
        <f t="shared" si="12"/>
        <v>0.88149327159600632</v>
      </c>
      <c r="E72">
        <f t="shared" si="12"/>
        <v>1.119953697004775</v>
      </c>
      <c r="F72">
        <f t="shared" si="12"/>
        <v>0.93483818067814595</v>
      </c>
      <c r="G72">
        <f t="shared" si="12"/>
        <v>1.0456759754979983</v>
      </c>
      <c r="H72">
        <f t="shared" si="12"/>
        <v>0.91236193507934216</v>
      </c>
      <c r="I72">
        <f t="shared" si="12"/>
        <v>0.92007910095017609</v>
      </c>
      <c r="J72">
        <f t="shared" si="12"/>
        <v>1.0013022717407032</v>
      </c>
      <c r="K72">
        <f t="shared" si="12"/>
        <v>0.79216707664110353</v>
      </c>
    </row>
    <row r="73" spans="1:13" x14ac:dyDescent="0.15">
      <c r="A73" t="s">
        <v>10</v>
      </c>
      <c r="C73">
        <f t="shared" ref="C73:K73" si="13">C63/$B$71</f>
        <v>1.0273477065547678</v>
      </c>
      <c r="D73">
        <f t="shared" si="13"/>
        <v>0.94139777166835481</v>
      </c>
      <c r="E73">
        <f t="shared" si="13"/>
        <v>1.1054840109969615</v>
      </c>
      <c r="F73">
        <f t="shared" si="13"/>
        <v>0.99262046013601501</v>
      </c>
      <c r="G73">
        <f t="shared" si="13"/>
        <v>0.98104471132976412</v>
      </c>
      <c r="H73">
        <f t="shared" si="13"/>
        <v>0.94409877972314671</v>
      </c>
      <c r="I73">
        <f t="shared" si="13"/>
        <v>1.067862827376646</v>
      </c>
      <c r="J73">
        <f t="shared" si="13"/>
        <v>0.92663869194038484</v>
      </c>
      <c r="K73">
        <f t="shared" si="13"/>
        <v>1.0263830608209135</v>
      </c>
    </row>
    <row r="74" spans="1:13" x14ac:dyDescent="0.15">
      <c r="A74" t="s">
        <v>11</v>
      </c>
      <c r="C74">
        <f t="shared" ref="C74:K74" si="14">C64/$B$71</f>
        <v>5.4975160372353251E-3</v>
      </c>
      <c r="D74">
        <f t="shared" si="14"/>
        <v>6.9493078666859592E-3</v>
      </c>
      <c r="E74">
        <f t="shared" si="14"/>
        <v>1.0601456615058119E-2</v>
      </c>
      <c r="F74">
        <f t="shared" si="14"/>
        <v>7.24738339844692E-3</v>
      </c>
      <c r="G74">
        <f t="shared" si="14"/>
        <v>0.1570443254714706</v>
      </c>
      <c r="H74">
        <f t="shared" si="14"/>
        <v>0.35325326773742344</v>
      </c>
      <c r="I74">
        <f t="shared" si="14"/>
        <v>0.79457869097573919</v>
      </c>
      <c r="J74">
        <f t="shared" si="14"/>
        <v>0.72840399363333819</v>
      </c>
      <c r="K74">
        <f t="shared" si="14"/>
        <v>0.88757053971928812</v>
      </c>
    </row>
    <row r="75" spans="1:13" x14ac:dyDescent="0.15">
      <c r="A75" t="s">
        <v>12</v>
      </c>
      <c r="C75">
        <f t="shared" ref="C75:K75" si="15">C65/$B$71</f>
        <v>3.1273814691554526E-3</v>
      </c>
      <c r="D75">
        <f t="shared" si="15"/>
        <v>5.3161626392707276E-3</v>
      </c>
      <c r="E75">
        <f t="shared" si="15"/>
        <v>6.6145757970385377E-3</v>
      </c>
      <c r="F75">
        <f t="shared" si="15"/>
        <v>5.8708339362369168E-3</v>
      </c>
      <c r="G75">
        <f t="shared" si="15"/>
        <v>6.3271113683499733E-2</v>
      </c>
      <c r="H75">
        <f t="shared" si="15"/>
        <v>0.34775478705445423</v>
      </c>
      <c r="I75">
        <f t="shared" si="15"/>
        <v>0.84223219022813867</v>
      </c>
      <c r="J75">
        <f t="shared" si="15"/>
        <v>0.81271403077219895</v>
      </c>
      <c r="K75">
        <f t="shared" si="15"/>
        <v>1.0919789707230019</v>
      </c>
    </row>
    <row r="76" spans="1:13" x14ac:dyDescent="0.15">
      <c r="A76" t="s">
        <v>13</v>
      </c>
      <c r="C76">
        <f t="shared" ref="C76:K76" si="16">C66/$B$71</f>
        <v>2.5823566295278058E-3</v>
      </c>
      <c r="D76">
        <f t="shared" si="16"/>
        <v>3.0588916220518013E-3</v>
      </c>
      <c r="E76">
        <f t="shared" si="16"/>
        <v>2.3421598417980995E-2</v>
      </c>
      <c r="F76">
        <f t="shared" si="16"/>
        <v>0.16958472001157576</v>
      </c>
      <c r="G76">
        <f t="shared" si="16"/>
        <v>0.57319249505619063</v>
      </c>
      <c r="H76">
        <f t="shared" si="16"/>
        <v>0.84049582790720112</v>
      </c>
      <c r="I76">
        <f t="shared" si="16"/>
        <v>1.0215598321516424</v>
      </c>
      <c r="J76">
        <f t="shared" si="16"/>
        <v>0.75097670380552739</v>
      </c>
      <c r="K76">
        <f t="shared" si="16"/>
        <v>0.9126513287994984</v>
      </c>
    </row>
    <row r="77" spans="1:13" x14ac:dyDescent="0.15">
      <c r="A77" t="s">
        <v>14</v>
      </c>
      <c r="C77">
        <f t="shared" ref="C77:K77" si="17">C67/$B$71</f>
        <v>7.5743983022235088E-3</v>
      </c>
      <c r="D77">
        <f t="shared" si="17"/>
        <v>2.6016495442048909E-3</v>
      </c>
      <c r="E77">
        <f t="shared" si="17"/>
        <v>6.8152221096802204E-2</v>
      </c>
      <c r="F77">
        <f t="shared" si="17"/>
        <v>0.19862055660058844</v>
      </c>
      <c r="G77">
        <f t="shared" si="17"/>
        <v>0.56026624222254373</v>
      </c>
      <c r="H77">
        <f t="shared" si="17"/>
        <v>0.75859740510297591</v>
      </c>
      <c r="I77">
        <f t="shared" si="17"/>
        <v>1.076544638981334</v>
      </c>
      <c r="J77">
        <f t="shared" si="17"/>
        <v>0.87493368060579757</v>
      </c>
      <c r="K77">
        <f t="shared" si="17"/>
        <v>0.90358365890126846</v>
      </c>
    </row>
    <row r="78" spans="1:13" x14ac:dyDescent="0.15">
      <c r="A78" t="s">
        <v>15</v>
      </c>
    </row>
  </sheetData>
  <conditionalFormatting sqref="C22:K27 C47:K52 C72:K77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21</v>
      </c>
    </row>
    <row r="3" spans="1:5" x14ac:dyDescent="0.15">
      <c r="B3" t="s">
        <v>22</v>
      </c>
      <c r="E3" t="s">
        <v>23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24</v>
      </c>
    </row>
    <row r="3" spans="1:5" x14ac:dyDescent="0.15">
      <c r="B3" t="s">
        <v>25</v>
      </c>
      <c r="E3" t="s">
        <v>1</v>
      </c>
    </row>
    <row r="4" spans="1:5" x14ac:dyDescent="0.15">
      <c r="B4" t="s">
        <v>26</v>
      </c>
    </row>
    <row r="5" spans="1:5" x14ac:dyDescent="0.15">
      <c r="B5" t="s">
        <v>27</v>
      </c>
      <c r="E5" t="s">
        <v>28</v>
      </c>
    </row>
    <row r="6" spans="1:5" x14ac:dyDescent="0.15">
      <c r="B6" t="s">
        <v>29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30</v>
      </c>
    </row>
    <row r="3" spans="1:5" x14ac:dyDescent="0.15">
      <c r="B3" t="s">
        <v>31</v>
      </c>
      <c r="E3" t="s">
        <v>32</v>
      </c>
    </row>
    <row r="4" spans="1:5" x14ac:dyDescent="0.15">
      <c r="B4" t="s">
        <v>33</v>
      </c>
      <c r="E4" t="s">
        <v>34</v>
      </c>
    </row>
    <row r="5" spans="1:5" x14ac:dyDescent="0.15">
      <c r="B5" t="s">
        <v>35</v>
      </c>
      <c r="E5" t="s">
        <v>36</v>
      </c>
    </row>
    <row r="6" spans="1:5" x14ac:dyDescent="0.15">
      <c r="B6" t="s">
        <v>37</v>
      </c>
      <c r="E6" t="s">
        <v>38</v>
      </c>
    </row>
    <row r="8" spans="1:5" x14ac:dyDescent="0.15">
      <c r="B8" t="s">
        <v>39</v>
      </c>
    </row>
    <row r="10" spans="1:5" x14ac:dyDescent="0.15">
      <c r="C10" t="s">
        <v>40</v>
      </c>
      <c r="E10" t="s">
        <v>41</v>
      </c>
    </row>
    <row r="11" spans="1:5" x14ac:dyDescent="0.15">
      <c r="C11" t="s">
        <v>42</v>
      </c>
      <c r="E11" t="s">
        <v>43</v>
      </c>
    </row>
    <row r="12" spans="1:5" x14ac:dyDescent="0.15">
      <c r="C12" t="s">
        <v>44</v>
      </c>
      <c r="E12" t="s">
        <v>45</v>
      </c>
    </row>
    <row r="13" spans="1:5" x14ac:dyDescent="0.15">
      <c r="C13" t="s">
        <v>46</v>
      </c>
      <c r="E13" t="s">
        <v>47</v>
      </c>
    </row>
    <row r="15" spans="1:5" x14ac:dyDescent="0.15">
      <c r="C15" t="s">
        <v>48</v>
      </c>
      <c r="E15" t="s">
        <v>36</v>
      </c>
    </row>
    <row r="16" spans="1:5" x14ac:dyDescent="0.15">
      <c r="C16" t="s">
        <v>49</v>
      </c>
      <c r="E16" t="s">
        <v>50</v>
      </c>
    </row>
    <row r="17" spans="3:5" x14ac:dyDescent="0.15">
      <c r="C17" t="s">
        <v>51</v>
      </c>
      <c r="E17" t="s">
        <v>36</v>
      </c>
    </row>
    <row r="18" spans="3:5" x14ac:dyDescent="0.15">
      <c r="C18" t="s">
        <v>52</v>
      </c>
      <c r="E18" t="s">
        <v>36</v>
      </c>
    </row>
    <row r="19" spans="3:5" x14ac:dyDescent="0.15">
      <c r="C19" t="s">
        <v>53</v>
      </c>
      <c r="E19" t="s">
        <v>50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54</v>
      </c>
    </row>
    <row r="3" spans="1:5" x14ac:dyDescent="0.15">
      <c r="B3" t="s">
        <v>55</v>
      </c>
      <c r="E3" t="s">
        <v>56</v>
      </c>
    </row>
    <row r="4" spans="1:5" x14ac:dyDescent="0.15">
      <c r="B4" t="s">
        <v>57</v>
      </c>
      <c r="E4" t="s">
        <v>36</v>
      </c>
    </row>
    <row r="5" spans="1:5" x14ac:dyDescent="0.15">
      <c r="B5" t="s">
        <v>58</v>
      </c>
      <c r="E5" t="s">
        <v>50</v>
      </c>
    </row>
    <row r="7" spans="1:5" x14ac:dyDescent="0.15">
      <c r="A7" t="s">
        <v>4</v>
      </c>
    </row>
    <row r="9" spans="1:5" x14ac:dyDescent="0.15">
      <c r="B9" t="s">
        <v>59</v>
      </c>
      <c r="E9" t="s">
        <v>60</v>
      </c>
    </row>
    <row r="10" spans="1:5" x14ac:dyDescent="0.15">
      <c r="B10" t="s">
        <v>61</v>
      </c>
      <c r="E10" t="s">
        <v>50</v>
      </c>
    </row>
    <row r="11" spans="1:5" x14ac:dyDescent="0.15">
      <c r="B11" t="s">
        <v>62</v>
      </c>
      <c r="E11" t="s">
        <v>63</v>
      </c>
    </row>
    <row r="12" spans="1:5" x14ac:dyDescent="0.15">
      <c r="B12" t="s">
        <v>64</v>
      </c>
      <c r="E12" t="s">
        <v>65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2.5" customWidth="1"/>
    <col min="3" max="3" width="57.5" customWidth="1"/>
    <col min="4" max="4" width="28.5" customWidth="1"/>
  </cols>
  <sheetData>
    <row r="1" spans="1:5" x14ac:dyDescent="0.15">
      <c r="A1" t="s">
        <v>66</v>
      </c>
    </row>
    <row r="3" spans="1:5" x14ac:dyDescent="0.15">
      <c r="B3" s="6" t="s">
        <v>67</v>
      </c>
      <c r="C3" s="6" t="s">
        <v>68</v>
      </c>
      <c r="D3" s="6" t="s">
        <v>69</v>
      </c>
      <c r="E3" s="6"/>
    </row>
    <row r="4" spans="1:5" x14ac:dyDescent="0.15">
      <c r="B4" t="s">
        <v>2</v>
      </c>
      <c r="C4" t="s">
        <v>70</v>
      </c>
    </row>
    <row r="5" spans="1:5" x14ac:dyDescent="0.15">
      <c r="B5" t="s">
        <v>2</v>
      </c>
      <c r="C5" t="s">
        <v>71</v>
      </c>
      <c r="D5" t="s">
        <v>72</v>
      </c>
    </row>
    <row r="6" spans="1:5" x14ac:dyDescent="0.15">
      <c r="B6" t="s">
        <v>73</v>
      </c>
      <c r="C6" t="s">
        <v>74</v>
      </c>
      <c r="D6" t="s">
        <v>75</v>
      </c>
    </row>
    <row r="7" spans="1:5" x14ac:dyDescent="0.15">
      <c r="B7" t="s">
        <v>76</v>
      </c>
      <c r="C7" t="s">
        <v>71</v>
      </c>
      <c r="D7" t="s">
        <v>77</v>
      </c>
    </row>
    <row r="8" spans="1:5" x14ac:dyDescent="0.15">
      <c r="B8" t="s">
        <v>78</v>
      </c>
      <c r="C8" t="s">
        <v>79</v>
      </c>
    </row>
    <row r="9" spans="1:5" x14ac:dyDescent="0.15">
      <c r="B9" t="s">
        <v>80</v>
      </c>
      <c r="C9" t="s">
        <v>71</v>
      </c>
      <c r="D9" t="s">
        <v>77</v>
      </c>
    </row>
    <row r="10" spans="1:5" x14ac:dyDescent="0.15">
      <c r="B10" t="s">
        <v>81</v>
      </c>
      <c r="C10" t="s">
        <v>71</v>
      </c>
      <c r="D10" t="s">
        <v>82</v>
      </c>
    </row>
    <row r="11" spans="1:5" x14ac:dyDescent="0.15">
      <c r="B11" t="s">
        <v>83</v>
      </c>
      <c r="C11" t="s">
        <v>84</v>
      </c>
    </row>
    <row r="12" spans="1:5" x14ac:dyDescent="0.15">
      <c r="B12" t="s">
        <v>85</v>
      </c>
      <c r="C12" t="s">
        <v>74</v>
      </c>
      <c r="D12" t="s">
        <v>86</v>
      </c>
    </row>
    <row r="13" spans="1:5" x14ac:dyDescent="0.15">
      <c r="B13" t="s">
        <v>87</v>
      </c>
      <c r="C13" t="s">
        <v>79</v>
      </c>
    </row>
    <row r="14" spans="1:5" x14ac:dyDescent="0.15">
      <c r="B14" t="s">
        <v>88</v>
      </c>
      <c r="C14" t="s">
        <v>71</v>
      </c>
      <c r="D14" t="s">
        <v>82</v>
      </c>
    </row>
    <row r="15" spans="1:5" x14ac:dyDescent="0.15">
      <c r="B15" t="s">
        <v>89</v>
      </c>
      <c r="C15" t="s">
        <v>71</v>
      </c>
      <c r="D15" t="s">
        <v>82</v>
      </c>
    </row>
    <row r="16" spans="1:5" x14ac:dyDescent="0.15">
      <c r="B16" t="s">
        <v>90</v>
      </c>
      <c r="C16" t="s">
        <v>71</v>
      </c>
      <c r="D16" t="s">
        <v>91</v>
      </c>
    </row>
    <row r="17" spans="1:4" x14ac:dyDescent="0.15">
      <c r="B17" t="s">
        <v>92</v>
      </c>
      <c r="C17" t="s">
        <v>84</v>
      </c>
    </row>
    <row r="18" spans="1:4" x14ac:dyDescent="0.15">
      <c r="B18" t="s">
        <v>93</v>
      </c>
      <c r="C18" t="s">
        <v>74</v>
      </c>
      <c r="D18" t="s">
        <v>94</v>
      </c>
    </row>
    <row r="19" spans="1:4" x14ac:dyDescent="0.15">
      <c r="B19" t="s">
        <v>95</v>
      </c>
      <c r="C19" t="s">
        <v>79</v>
      </c>
    </row>
    <row r="20" spans="1:4" x14ac:dyDescent="0.15">
      <c r="B20" t="s">
        <v>96</v>
      </c>
      <c r="C20" t="s">
        <v>97</v>
      </c>
      <c r="D20" t="s">
        <v>98</v>
      </c>
    </row>
    <row r="21" spans="1:4" x14ac:dyDescent="0.15">
      <c r="B21" t="s">
        <v>99</v>
      </c>
      <c r="C21" t="s">
        <v>71</v>
      </c>
      <c r="D21" t="s">
        <v>91</v>
      </c>
    </row>
    <row r="22" spans="1:4" x14ac:dyDescent="0.15">
      <c r="B22" t="s">
        <v>100</v>
      </c>
      <c r="C22" t="s">
        <v>71</v>
      </c>
      <c r="D22" t="s">
        <v>91</v>
      </c>
    </row>
    <row r="23" spans="1:4" x14ac:dyDescent="0.15">
      <c r="B23" t="s">
        <v>101</v>
      </c>
      <c r="C23" t="s">
        <v>84</v>
      </c>
    </row>
    <row r="24" spans="1:4" x14ac:dyDescent="0.15">
      <c r="B24" t="s">
        <v>102</v>
      </c>
      <c r="C24" t="s">
        <v>74</v>
      </c>
      <c r="D24" t="s">
        <v>103</v>
      </c>
    </row>
    <row r="25" spans="1:4" x14ac:dyDescent="0.15">
      <c r="B25" t="s">
        <v>104</v>
      </c>
      <c r="C25" t="s">
        <v>71</v>
      </c>
      <c r="D25" t="s">
        <v>91</v>
      </c>
    </row>
    <row r="26" spans="1:4" x14ac:dyDescent="0.15">
      <c r="B26" t="s">
        <v>105</v>
      </c>
      <c r="C26" t="s">
        <v>79</v>
      </c>
    </row>
    <row r="27" spans="1:4" x14ac:dyDescent="0.15">
      <c r="B27" t="s">
        <v>106</v>
      </c>
      <c r="C27" t="s">
        <v>71</v>
      </c>
      <c r="D27" t="s">
        <v>91</v>
      </c>
    </row>
    <row r="28" spans="1:4" x14ac:dyDescent="0.15">
      <c r="B28" t="s">
        <v>107</v>
      </c>
      <c r="C28" t="s">
        <v>71</v>
      </c>
      <c r="D28" t="s">
        <v>108</v>
      </c>
    </row>
    <row r="29" spans="1:4" x14ac:dyDescent="0.15">
      <c r="B29" t="s">
        <v>109</v>
      </c>
      <c r="C29" t="s">
        <v>84</v>
      </c>
    </row>
    <row r="30" spans="1:4" x14ac:dyDescent="0.15">
      <c r="B30" t="s">
        <v>109</v>
      </c>
      <c r="C30" t="s">
        <v>71</v>
      </c>
      <c r="D30" t="s">
        <v>108</v>
      </c>
    </row>
    <row r="31" spans="1:4" x14ac:dyDescent="0.15">
      <c r="B31" t="s">
        <v>110</v>
      </c>
      <c r="C31" t="s">
        <v>111</v>
      </c>
    </row>
    <row r="32" spans="1:4" x14ac:dyDescent="0.15">
      <c r="A32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31</v>
      </c>
      <c r="B1" t="s">
        <v>6</v>
      </c>
    </row>
    <row r="2" spans="1:13" x14ac:dyDescent="0.15">
      <c r="A2" t="s">
        <v>112</v>
      </c>
      <c r="B2" t="s">
        <v>113</v>
      </c>
    </row>
    <row r="4" spans="1:13" x14ac:dyDescent="0.1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x14ac:dyDescent="0.15">
      <c r="A5" s="2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2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 s="2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2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 s="2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2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 t="s">
        <v>15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31" spans="1:13" x14ac:dyDescent="0.15">
      <c r="A31" t="s">
        <v>31</v>
      </c>
      <c r="B31" t="s">
        <v>18</v>
      </c>
    </row>
    <row r="32" spans="1:13" x14ac:dyDescent="0.15">
      <c r="A32" t="s">
        <v>112</v>
      </c>
      <c r="B32" t="s">
        <v>113</v>
      </c>
    </row>
    <row r="34" spans="1:13" x14ac:dyDescent="0.15"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1" spans="1:13" x14ac:dyDescent="0.15">
      <c r="A61" t="s">
        <v>31</v>
      </c>
      <c r="B61" t="s">
        <v>19</v>
      </c>
    </row>
    <row r="62" spans="1:13" x14ac:dyDescent="0.15">
      <c r="A62" t="s">
        <v>112</v>
      </c>
      <c r="B62" t="s">
        <v>113</v>
      </c>
    </row>
    <row r="64" spans="1:13" x14ac:dyDescent="0.15">
      <c r="B64" s="7">
        <v>1</v>
      </c>
      <c r="C64" s="7">
        <v>2</v>
      </c>
      <c r="D64" s="7">
        <v>3</v>
      </c>
      <c r="E64" s="7">
        <v>4</v>
      </c>
      <c r="F64" s="7">
        <v>5</v>
      </c>
      <c r="G64" s="7">
        <v>6</v>
      </c>
      <c r="H64" s="7">
        <v>7</v>
      </c>
      <c r="I64" s="7">
        <v>8</v>
      </c>
      <c r="J64" s="7">
        <v>9</v>
      </c>
      <c r="K64" s="7">
        <v>10</v>
      </c>
      <c r="L64" s="7">
        <v>11</v>
      </c>
      <c r="M64" s="7">
        <v>12</v>
      </c>
    </row>
    <row r="65" spans="1:13" x14ac:dyDescent="0.15">
      <c r="A65" s="2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15">
      <c r="A68" s="2" t="s">
        <v>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15">
      <c r="A71" s="2" t="s">
        <v>10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15">
      <c r="A74" s="2" t="s">
        <v>11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15">
      <c r="A77" s="2" t="s">
        <v>12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15">
      <c r="A80" s="2" t="s">
        <v>13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15">
      <c r="A83" s="2" t="s">
        <v>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15">
      <c r="A86" s="2" t="s">
        <v>15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91" spans="1:13" x14ac:dyDescent="0.15">
      <c r="A91" t="s">
        <v>31</v>
      </c>
      <c r="B91" t="s">
        <v>20</v>
      </c>
    </row>
    <row r="92" spans="1:13" x14ac:dyDescent="0.15">
      <c r="A92" t="s">
        <v>112</v>
      </c>
      <c r="B92" t="s">
        <v>113</v>
      </c>
    </row>
    <row r="94" spans="1:13" x14ac:dyDescent="0.15">
      <c r="B94" s="7">
        <v>1</v>
      </c>
      <c r="C94" s="7">
        <v>2</v>
      </c>
      <c r="D94" s="7">
        <v>3</v>
      </c>
      <c r="E94" s="7">
        <v>4</v>
      </c>
      <c r="F94" s="7">
        <v>5</v>
      </c>
      <c r="G94" s="7">
        <v>6</v>
      </c>
      <c r="H94" s="7">
        <v>7</v>
      </c>
      <c r="I94" s="7">
        <v>8</v>
      </c>
      <c r="J94" s="7">
        <v>9</v>
      </c>
      <c r="K94" s="7">
        <v>10</v>
      </c>
      <c r="L94" s="7">
        <v>11</v>
      </c>
      <c r="M94" s="7">
        <v>12</v>
      </c>
    </row>
    <row r="95" spans="1:13" x14ac:dyDescent="0.15">
      <c r="A95" s="2" t="s">
        <v>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15">
      <c r="A98" s="2" t="s">
        <v>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15">
      <c r="A101" s="2" t="s">
        <v>10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15">
      <c r="A104" s="2" t="s">
        <v>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15">
      <c r="A107" s="2" t="s">
        <v>12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15">
      <c r="A110" s="2" t="s">
        <v>13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15">
      <c r="A113" s="2" t="s">
        <v>14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15">
      <c r="A116" s="2" t="s">
        <v>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23" spans="1:13" x14ac:dyDescent="0.15">
      <c r="A123" t="s">
        <v>3</v>
      </c>
    </row>
  </sheetData>
  <mergeCells count="416"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2</cp:revision>
  <dcterms:created xsi:type="dcterms:W3CDTF">2024-10-17T21:46:26Z</dcterms:created>
  <dcterms:modified xsi:type="dcterms:W3CDTF">2025-03-04T23:23:46Z</dcterms:modified>
  <dc:language>en-US</dc:language>
</cp:coreProperties>
</file>