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Volumes/bloom_j/computational_notebooks/tmcmahon/2024/02_RSV/RSV_evolution_neut/01_data/raw_plate_reader/24.10.17_RSVNeut_Sera_Evo2/"/>
    </mc:Choice>
  </mc:AlternateContent>
  <xr:revisionPtr revIDLastSave="0" documentId="13_ncr:1_{265ED2FC-92EE-0E41-A082-D4E45FCF4059}" xr6:coauthVersionLast="47" xr6:coauthVersionMax="47" xr10:uidLastSave="{00000000-0000-0000-0000-000000000000}"/>
  <bookViews>
    <workbookView xWindow="0" yWindow="760" windowWidth="27260" windowHeight="1424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76" i="1" l="1"/>
  <c r="H75" i="1"/>
  <c r="K74" i="1"/>
  <c r="D74" i="1"/>
  <c r="C73" i="1"/>
  <c r="B71" i="1"/>
  <c r="I77" i="1" s="1"/>
  <c r="K52" i="1"/>
  <c r="I51" i="1"/>
  <c r="E51" i="1"/>
  <c r="G50" i="1"/>
  <c r="F50" i="1"/>
  <c r="K48" i="1"/>
  <c r="J48" i="1"/>
  <c r="L47" i="1"/>
  <c r="K47" i="1"/>
  <c r="B46" i="1"/>
  <c r="G52" i="1" s="1"/>
  <c r="F27" i="1"/>
  <c r="D27" i="1"/>
  <c r="J25" i="1"/>
  <c r="I25" i="1"/>
  <c r="E24" i="1"/>
  <c r="D24" i="1"/>
  <c r="J22" i="1"/>
  <c r="I22" i="1"/>
  <c r="B21" i="1"/>
  <c r="J26" i="1" s="1"/>
  <c r="H74" i="1" l="1"/>
  <c r="L24" i="1"/>
  <c r="G26" i="1"/>
  <c r="E49" i="1"/>
  <c r="J51" i="1"/>
  <c r="F72" i="1"/>
  <c r="J73" i="1"/>
  <c r="E76" i="1"/>
  <c r="F77" i="1"/>
  <c r="F22" i="1"/>
  <c r="H23" i="1"/>
  <c r="C25" i="1"/>
  <c r="H26" i="1"/>
  <c r="J77" i="1"/>
  <c r="I75" i="1"/>
  <c r="D23" i="1"/>
  <c r="L25" i="1"/>
  <c r="D72" i="1"/>
  <c r="I74" i="1"/>
  <c r="J75" i="1"/>
  <c r="E23" i="1"/>
  <c r="F73" i="1"/>
  <c r="J74" i="1"/>
  <c r="E77" i="1"/>
  <c r="G23" i="1"/>
  <c r="L27" i="1"/>
  <c r="K77" i="1"/>
  <c r="D73" i="1"/>
  <c r="C77" i="1"/>
  <c r="F24" i="1"/>
  <c r="G27" i="1"/>
  <c r="E73" i="1"/>
  <c r="D77" i="1"/>
  <c r="K24" i="1"/>
  <c r="F26" i="1"/>
  <c r="H27" i="1"/>
  <c r="E72" i="1"/>
  <c r="D76" i="1"/>
  <c r="F49" i="1"/>
  <c r="K51" i="1"/>
  <c r="G72" i="1"/>
  <c r="K73" i="1"/>
  <c r="L74" i="1"/>
  <c r="F76" i="1"/>
  <c r="G22" i="1"/>
  <c r="L23" i="1"/>
  <c r="D25" i="1"/>
  <c r="I26" i="1"/>
  <c r="I47" i="1"/>
  <c r="D50" i="1"/>
  <c r="I52" i="1"/>
  <c r="H72" i="1"/>
  <c r="L73" i="1"/>
  <c r="F75" i="1"/>
  <c r="G76" i="1"/>
  <c r="H22" i="1"/>
  <c r="C24" i="1"/>
  <c r="H25" i="1"/>
  <c r="J47" i="1"/>
  <c r="E50" i="1"/>
  <c r="J52" i="1"/>
  <c r="L72" i="1"/>
  <c r="C74" i="1"/>
  <c r="G75" i="1"/>
  <c r="H76" i="1"/>
  <c r="L77" i="1"/>
  <c r="C48" i="1"/>
  <c r="G49" i="1"/>
  <c r="L51" i="1"/>
  <c r="C47" i="1"/>
  <c r="H49" i="1"/>
  <c r="C52" i="1"/>
  <c r="D47" i="1"/>
  <c r="H48" i="1"/>
  <c r="I49" i="1"/>
  <c r="C51" i="1"/>
  <c r="F52" i="1"/>
  <c r="H51" i="1"/>
  <c r="J50" i="1"/>
  <c r="L49" i="1"/>
  <c r="D49" i="1"/>
  <c r="F48" i="1"/>
  <c r="H47" i="1"/>
  <c r="E52" i="1"/>
  <c r="G51" i="1"/>
  <c r="I50" i="1"/>
  <c r="K49" i="1"/>
  <c r="C49" i="1"/>
  <c r="E48" i="1"/>
  <c r="G47" i="1"/>
  <c r="L52" i="1"/>
  <c r="D52" i="1"/>
  <c r="F51" i="1"/>
  <c r="H50" i="1"/>
  <c r="J49" i="1"/>
  <c r="L48" i="1"/>
  <c r="D48" i="1"/>
  <c r="F47" i="1"/>
  <c r="K50" i="1"/>
  <c r="G48" i="1"/>
  <c r="L50" i="1"/>
  <c r="K27" i="1"/>
  <c r="C27" i="1"/>
  <c r="E26" i="1"/>
  <c r="G25" i="1"/>
  <c r="I24" i="1"/>
  <c r="K23" i="1"/>
  <c r="C23" i="1"/>
  <c r="E22" i="1"/>
  <c r="J27" i="1"/>
  <c r="L26" i="1"/>
  <c r="D26" i="1"/>
  <c r="F25" i="1"/>
  <c r="H24" i="1"/>
  <c r="J23" i="1"/>
  <c r="L22" i="1"/>
  <c r="D22" i="1"/>
  <c r="I27" i="1"/>
  <c r="K26" i="1"/>
  <c r="C26" i="1"/>
  <c r="E25" i="1"/>
  <c r="G24" i="1"/>
  <c r="I23" i="1"/>
  <c r="K22" i="1"/>
  <c r="C22" i="1"/>
  <c r="F23" i="1"/>
  <c r="J24" i="1"/>
  <c r="K25" i="1"/>
  <c r="E27" i="1"/>
  <c r="E47" i="1"/>
  <c r="I48" i="1"/>
  <c r="C50" i="1"/>
  <c r="D51" i="1"/>
  <c r="H52" i="1"/>
  <c r="H73" i="1"/>
  <c r="F74" i="1"/>
  <c r="D75" i="1"/>
  <c r="L75" i="1"/>
  <c r="J76" i="1"/>
  <c r="H77" i="1"/>
  <c r="I72" i="1"/>
  <c r="G73" i="1"/>
  <c r="E74" i="1"/>
  <c r="C75" i="1"/>
  <c r="K75" i="1"/>
  <c r="I76" i="1"/>
  <c r="G77" i="1"/>
  <c r="J72" i="1"/>
  <c r="C72" i="1"/>
  <c r="K72" i="1"/>
  <c r="I73" i="1"/>
  <c r="G74" i="1"/>
  <c r="E75" i="1"/>
  <c r="C76" i="1"/>
  <c r="K76" i="1"/>
</calcChain>
</file>

<file path=xl/sharedStrings.xml><?xml version="1.0" encoding="utf-8"?>
<sst xmlns="http://schemas.openxmlformats.org/spreadsheetml/2006/main" count="253" uniqueCount="108">
  <si>
    <t>Measurement results</t>
  </si>
  <si>
    <t>24.10.17_RSVNeutEvoSeraRep2_V4P5-8.skax</t>
  </si>
  <si>
    <t>10/17/2024 3:39:29 PM</t>
  </si>
  <si>
    <t xml:space="preserve"> </t>
  </si>
  <si>
    <t>Luminescence 1</t>
  </si>
  <si>
    <t>Wavelength: 0 nm</t>
  </si>
  <si>
    <t>V4P5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</si>
  <si>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</si>
  <si>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</si>
  <si>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</si>
  <si>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</si>
  <si>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</si>
  <si>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</si>
  <si>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</si>
  <si>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</si>
  <si>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</si>
  <si>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</si>
  <si>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V4P6</t>
  </si>
  <si>
    <t>V4P7</t>
  </si>
  <si>
    <t>V4P8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</si>
  <si>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</si>
  <si>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</si>
  <si>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</si>
  <si>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</si>
  <si>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</si>
  <si>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</si>
  <si>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</si>
  <si>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</si>
  <si>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</si>
  <si>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</si>
  <si>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</si>
  <si>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</si>
  <si>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</si>
  <si>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</si>
  <si>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</si>
  <si>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</si>
  <si>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</si>
  <si>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</si>
  <si>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</si>
  <si>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</si>
  <si>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</si>
  <si>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</si>
  <si>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</si>
  <si>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</si>
  <si>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</si>
  <si>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</si>
  <si>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</si>
  <si>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</si>
  <si>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</si>
  <si>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</si>
  <si>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</si>
  <si>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</si>
  <si>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</si>
  <si>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</si>
  <si>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</si>
  <si>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</si>
  <si>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</si>
  <si>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</si>
  <si>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</si>
  <si>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</si>
  <si>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</si>
  <si>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</si>
  <si>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</si>
  <si>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</si>
  <si>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</si>
  <si>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</si>
  <si>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</si>
  <si>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</si>
  <si>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</si>
  <si>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24.10.17_RSVNeutEvoSeraRep2_V4P5-8.skax started</t>
  </si>
  <si>
    <t>Temperature</t>
  </si>
  <si>
    <t>24.3°C</t>
  </si>
  <si>
    <t>10/17/2024 3:39:37 PM</t>
  </si>
  <si>
    <t>User action</t>
  </si>
  <si>
    <t>Please insert plate V4P5 (1/4)</t>
  </si>
  <si>
    <t>10/17/2024 3:39:52 PM</t>
  </si>
  <si>
    <t>Step Luminescence 1 started</t>
  </si>
  <si>
    <t>10/17/2024 3:40:02 PM</t>
  </si>
  <si>
    <t>10/17/2024 3:41:02 PM</t>
  </si>
  <si>
    <t>10/17/2024 3:41:57 PM</t>
  </si>
  <si>
    <t>Step Luminescence 1 ended</t>
  </si>
  <si>
    <t>10/17/2024 3:42:02 PM</t>
  </si>
  <si>
    <t>10/17/2024 3:42:06 PM</t>
  </si>
  <si>
    <t>Please insert plate V4P6 (2/4)</t>
  </si>
  <si>
    <t>10/17/2024 3:42:23 PM</t>
  </si>
  <si>
    <t>10/17/2024 3:43:02 PM</t>
  </si>
  <si>
    <t>10/17/2024 3:44:02 PM</t>
  </si>
  <si>
    <t>10/17/2024 3:44:29 PM</t>
  </si>
  <si>
    <t>10/17/2024 3:44:37 PM</t>
  </si>
  <si>
    <t>Please insert plate V4P7 (3/4)</t>
  </si>
  <si>
    <t>10/17/2024 3:44:55 PM</t>
  </si>
  <si>
    <t>10/17/2024 3:45:02 PM</t>
  </si>
  <si>
    <t>Calibration</t>
  </si>
  <si>
    <t>Luminometric 1.15645 693084</t>
  </si>
  <si>
    <t>10/17/2024 3:46:02 PM</t>
  </si>
  <si>
    <t>24.4°C</t>
  </si>
  <si>
    <t>10/17/2024 3:47:02 PM</t>
  </si>
  <si>
    <t>10/17/2024 3:47:03 PM</t>
  </si>
  <si>
    <t>10/17/2024 3:47:12 PM</t>
  </si>
  <si>
    <t>Please insert plate V4P8 (4/4)</t>
  </si>
  <si>
    <t>10/17/2024 3:47:30 PM</t>
  </si>
  <si>
    <t>10/17/2024 3:48:02 PM</t>
  </si>
  <si>
    <t>10/17/2024 3:49:02 PM</t>
  </si>
  <si>
    <t>10/17/2024 3:49:36 PM</t>
  </si>
  <si>
    <t>10/17/2024 3:49:47 PM</t>
  </si>
  <si>
    <t>Session 24.10.17_RSVNeutEvoSeraRep2_V4P5-8.skax ended</t>
  </si>
  <si>
    <t>Plate template</t>
  </si>
  <si>
    <t>ANSI/SBS Standard, 96-well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</si>
</sst>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zoomScaleNormal="100" workbookViewId="0">
      <selection activeCell="A81" sqref="A81:O112"/>
    </sheetView>
  </sheetViews>
  <sheetFormatPr baseColWidth="10" defaultColWidth="9.1640625" defaultRowHeight="13" x14ac:dyDescent="0.15"/>
  <cols>
    <col min="1" max="1" width="22.5" customWidth="1"/>
    <col min="2" max="2" width="6.83203125" customWidth="1"/>
    <col min="3" max="12" width="9.6640625" customWidth="1"/>
    <col min="13" max="13" width="7.5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>
        <v>11</v>
      </c>
      <c r="M10" s="3">
        <v>12</v>
      </c>
    </row>
    <row r="11" spans="1:13" x14ac:dyDescent="0.15">
      <c r="A11" t="s">
        <v>8</v>
      </c>
      <c r="B11" s="4">
        <v>83.42</v>
      </c>
      <c r="C11" s="5">
        <v>100.2</v>
      </c>
      <c r="D11" s="5">
        <v>230.7</v>
      </c>
      <c r="E11" s="5">
        <v>320.2</v>
      </c>
      <c r="F11" s="5">
        <v>555.4</v>
      </c>
      <c r="G11" s="3">
        <v>1068</v>
      </c>
      <c r="H11" s="3">
        <v>3524</v>
      </c>
      <c r="I11" s="3">
        <v>6028</v>
      </c>
      <c r="J11" s="3">
        <v>9247</v>
      </c>
      <c r="K11" s="3">
        <v>11260</v>
      </c>
      <c r="L11" s="3">
        <v>10920</v>
      </c>
      <c r="M11" s="3">
        <v>2981</v>
      </c>
    </row>
    <row r="12" spans="1:13" x14ac:dyDescent="0.15">
      <c r="A12" t="s">
        <v>9</v>
      </c>
      <c r="B12" s="4">
        <v>63.78</v>
      </c>
      <c r="C12" s="3">
        <v>3594</v>
      </c>
      <c r="D12" s="3">
        <v>2932</v>
      </c>
      <c r="E12" s="3">
        <v>3121</v>
      </c>
      <c r="F12" s="3">
        <v>3949</v>
      </c>
      <c r="G12" s="3">
        <v>49970</v>
      </c>
      <c r="H12" s="3">
        <v>603200</v>
      </c>
      <c r="I12" s="3">
        <v>1014000</v>
      </c>
      <c r="J12" s="3">
        <v>2045000</v>
      </c>
      <c r="K12" s="3">
        <v>2192000</v>
      </c>
      <c r="L12" s="3">
        <v>2619000</v>
      </c>
      <c r="M12" s="3">
        <v>9613</v>
      </c>
    </row>
    <row r="13" spans="1:13" x14ac:dyDescent="0.15">
      <c r="A13" t="s">
        <v>10</v>
      </c>
      <c r="B13" s="4">
        <v>64.680000000000007</v>
      </c>
      <c r="C13" s="3">
        <v>2782</v>
      </c>
      <c r="D13" s="3">
        <v>2951</v>
      </c>
      <c r="E13" s="3">
        <v>4100</v>
      </c>
      <c r="F13" s="3">
        <v>8064</v>
      </c>
      <c r="G13" s="3">
        <v>53370</v>
      </c>
      <c r="H13" s="3">
        <v>430700</v>
      </c>
      <c r="I13" s="3">
        <v>1005000</v>
      </c>
      <c r="J13" s="3">
        <v>1673000</v>
      </c>
      <c r="K13" s="3">
        <v>2183000</v>
      </c>
      <c r="L13" s="3">
        <v>2388000</v>
      </c>
      <c r="M13" s="3">
        <v>9800</v>
      </c>
    </row>
    <row r="14" spans="1:13" x14ac:dyDescent="0.15">
      <c r="A14" t="s">
        <v>11</v>
      </c>
      <c r="B14" s="5">
        <v>151.5</v>
      </c>
      <c r="C14" s="3">
        <v>2664</v>
      </c>
      <c r="D14" s="3">
        <v>19390</v>
      </c>
      <c r="E14" s="3">
        <v>186500</v>
      </c>
      <c r="F14" s="3">
        <v>960400</v>
      </c>
      <c r="G14" s="3">
        <v>1132000</v>
      </c>
      <c r="H14" s="3">
        <v>1657000</v>
      </c>
      <c r="I14" s="3">
        <v>2136000</v>
      </c>
      <c r="J14" s="3">
        <v>2360000</v>
      </c>
      <c r="K14" s="3">
        <v>2084000</v>
      </c>
      <c r="L14" s="3">
        <v>2553000</v>
      </c>
      <c r="M14" s="3">
        <v>11400</v>
      </c>
    </row>
    <row r="15" spans="1:13" x14ac:dyDescent="0.15">
      <c r="A15" t="s">
        <v>12</v>
      </c>
      <c r="B15" s="5">
        <v>104.6</v>
      </c>
      <c r="C15" s="3">
        <v>2830</v>
      </c>
      <c r="D15" s="3">
        <v>19940</v>
      </c>
      <c r="E15" s="3">
        <v>228500</v>
      </c>
      <c r="F15" s="3">
        <v>792400</v>
      </c>
      <c r="G15" s="3">
        <v>1511000</v>
      </c>
      <c r="H15" s="3">
        <v>1724000</v>
      </c>
      <c r="I15" s="3">
        <v>1980000</v>
      </c>
      <c r="J15" s="3">
        <v>1771000</v>
      </c>
      <c r="K15" s="3">
        <v>1792000</v>
      </c>
      <c r="L15" s="3">
        <v>2714000</v>
      </c>
      <c r="M15" s="3">
        <v>11520</v>
      </c>
    </row>
    <row r="16" spans="1:13" x14ac:dyDescent="0.15">
      <c r="A16" t="s">
        <v>13</v>
      </c>
      <c r="B16" s="4">
        <v>80.03</v>
      </c>
      <c r="C16" s="3">
        <v>2127</v>
      </c>
      <c r="D16" s="3">
        <v>8660</v>
      </c>
      <c r="E16" s="3">
        <v>82170</v>
      </c>
      <c r="F16" s="3">
        <v>427600</v>
      </c>
      <c r="G16" s="3">
        <v>1067000</v>
      </c>
      <c r="H16" s="3">
        <v>1739000</v>
      </c>
      <c r="I16" s="3">
        <v>2223000</v>
      </c>
      <c r="J16" s="3">
        <v>2309000</v>
      </c>
      <c r="K16" s="3">
        <v>2284000</v>
      </c>
      <c r="L16" s="3">
        <v>2002000</v>
      </c>
      <c r="M16" s="3">
        <v>10040</v>
      </c>
    </row>
    <row r="17" spans="1:13" x14ac:dyDescent="0.15">
      <c r="A17" t="s">
        <v>14</v>
      </c>
      <c r="B17" s="4">
        <v>77.72</v>
      </c>
      <c r="C17" s="3">
        <v>2088</v>
      </c>
      <c r="D17" s="3">
        <v>7147</v>
      </c>
      <c r="E17" s="3">
        <v>129700</v>
      </c>
      <c r="F17" s="3">
        <v>523800</v>
      </c>
      <c r="G17" s="3">
        <v>1372000</v>
      </c>
      <c r="H17" s="3">
        <v>1852000</v>
      </c>
      <c r="I17" s="3">
        <v>2168000</v>
      </c>
      <c r="J17" s="3">
        <v>2276000</v>
      </c>
      <c r="K17" s="3">
        <v>2364000</v>
      </c>
      <c r="L17" s="3">
        <v>2782000</v>
      </c>
      <c r="M17" s="3">
        <v>7969</v>
      </c>
    </row>
    <row r="18" spans="1:13" x14ac:dyDescent="0.15">
      <c r="A18" t="s">
        <v>15</v>
      </c>
      <c r="B18" s="4">
        <v>38.79</v>
      </c>
      <c r="C18" s="4">
        <v>87.71</v>
      </c>
      <c r="D18" s="5">
        <v>292.2</v>
      </c>
      <c r="E18" s="5">
        <v>845.8</v>
      </c>
      <c r="F18" s="3">
        <v>2581</v>
      </c>
      <c r="G18" s="3">
        <v>5767</v>
      </c>
      <c r="H18" s="3">
        <v>6996</v>
      </c>
      <c r="I18" s="3">
        <v>9290</v>
      </c>
      <c r="J18" s="3">
        <v>8827</v>
      </c>
      <c r="K18" s="3">
        <v>9310</v>
      </c>
      <c r="L18" s="3">
        <v>10570</v>
      </c>
      <c r="M18" s="3">
        <v>1564</v>
      </c>
    </row>
    <row r="20" spans="1:13" x14ac:dyDescent="0.15">
      <c r="A20" t="s">
        <v>16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</row>
    <row r="21" spans="1:13" x14ac:dyDescent="0.15">
      <c r="A21" t="s">
        <v>8</v>
      </c>
      <c r="B21">
        <f>AVERAGE(L12:L17)</f>
        <v>2509666.6666666665</v>
      </c>
    </row>
    <row r="22" spans="1:13" x14ac:dyDescent="0.15">
      <c r="A22" t="s">
        <v>9</v>
      </c>
      <c r="C22">
        <f t="shared" ref="C22:L22" si="0">C12/$B$21</f>
        <v>1.4320626909284102E-3</v>
      </c>
      <c r="D22">
        <f t="shared" si="0"/>
        <v>1.1682826404569001E-3</v>
      </c>
      <c r="E22">
        <f t="shared" si="0"/>
        <v>1.2435914464072255E-3</v>
      </c>
      <c r="F22">
        <f t="shared" si="0"/>
        <v>1.5735157391419843E-3</v>
      </c>
      <c r="G22">
        <f t="shared" si="0"/>
        <v>1.9911010758400852E-2</v>
      </c>
      <c r="H22">
        <f t="shared" si="0"/>
        <v>0.24035064417585339</v>
      </c>
      <c r="I22">
        <f t="shared" si="0"/>
        <v>0.40403772081285699</v>
      </c>
      <c r="J22">
        <f t="shared" si="0"/>
        <v>0.81484924956833582</v>
      </c>
      <c r="K22">
        <f t="shared" si="0"/>
        <v>0.87342276530747776</v>
      </c>
      <c r="L22">
        <f t="shared" si="0"/>
        <v>1.0435648824545094</v>
      </c>
    </row>
    <row r="23" spans="1:13" x14ac:dyDescent="0.15">
      <c r="A23" t="s">
        <v>10</v>
      </c>
      <c r="C23">
        <f t="shared" ref="C23:L23" si="1">C13/$B$21</f>
        <v>1.1085137468455307E-3</v>
      </c>
      <c r="D23">
        <f t="shared" si="1"/>
        <v>1.1758533669810069E-3</v>
      </c>
      <c r="E23">
        <f t="shared" si="1"/>
        <v>1.6336830920440962E-3</v>
      </c>
      <c r="F23">
        <f t="shared" si="1"/>
        <v>3.2131757205472178E-3</v>
      </c>
      <c r="G23">
        <f t="shared" si="1"/>
        <v>2.1265772346925223E-2</v>
      </c>
      <c r="H23">
        <f t="shared" si="1"/>
        <v>0.17161641652277859</v>
      </c>
      <c r="I23">
        <f t="shared" si="1"/>
        <v>0.4004515871961748</v>
      </c>
      <c r="J23">
        <f t="shared" si="1"/>
        <v>0.6666223934121398</v>
      </c>
      <c r="K23">
        <f t="shared" si="1"/>
        <v>0.86983663169079561</v>
      </c>
      <c r="L23">
        <f t="shared" si="1"/>
        <v>0.95152078629300041</v>
      </c>
    </row>
    <row r="24" spans="1:13" x14ac:dyDescent="0.15">
      <c r="A24" t="s">
        <v>11</v>
      </c>
      <c r="C24">
        <f t="shared" ref="C24:L24" si="2">C14/$B$21</f>
        <v>1.0614955505379201E-3</v>
      </c>
      <c r="D24">
        <f t="shared" si="2"/>
        <v>7.7261256474963477E-3</v>
      </c>
      <c r="E24">
        <f t="shared" si="2"/>
        <v>7.4312657723469261E-2</v>
      </c>
      <c r="F24">
        <f t="shared" si="2"/>
        <v>0.38268030282906101</v>
      </c>
      <c r="G24">
        <f t="shared" si="2"/>
        <v>0.45105591712046755</v>
      </c>
      <c r="H24">
        <f t="shared" si="2"/>
        <v>0.66024704476026042</v>
      </c>
      <c r="I24">
        <f t="shared" si="2"/>
        <v>0.8511090450258999</v>
      </c>
      <c r="J24">
        <f t="shared" si="2"/>
        <v>0.94036392615221154</v>
      </c>
      <c r="K24">
        <f t="shared" si="2"/>
        <v>0.83038916190729184</v>
      </c>
      <c r="L24">
        <f t="shared" si="2"/>
        <v>1.0172665692655067</v>
      </c>
    </row>
    <row r="25" spans="1:13" x14ac:dyDescent="0.15">
      <c r="A25" t="s">
        <v>12</v>
      </c>
      <c r="C25">
        <f t="shared" ref="C25:L25" si="3">C15/$B$21</f>
        <v>1.1276397928011688E-3</v>
      </c>
      <c r="D25">
        <f t="shared" si="3"/>
        <v>7.9452782574047018E-3</v>
      </c>
      <c r="E25">
        <f t="shared" si="3"/>
        <v>9.1047947934652679E-2</v>
      </c>
      <c r="F25">
        <f t="shared" si="3"/>
        <v>0.31573914198432729</v>
      </c>
      <c r="G25">
        <f t="shared" si="3"/>
        <v>0.60207198831186082</v>
      </c>
      <c r="H25">
        <f t="shared" si="3"/>
        <v>0.68694381724000531</v>
      </c>
      <c r="I25">
        <f t="shared" si="3"/>
        <v>0.78894939567007571</v>
      </c>
      <c r="J25">
        <f t="shared" si="3"/>
        <v>0.70567140390490113</v>
      </c>
      <c r="K25">
        <f t="shared" si="3"/>
        <v>0.71403904901049275</v>
      </c>
      <c r="L25">
        <f t="shared" si="3"/>
        <v>1.0814185150750433</v>
      </c>
    </row>
    <row r="26" spans="1:13" x14ac:dyDescent="0.15">
      <c r="A26" t="s">
        <v>13</v>
      </c>
      <c r="C26">
        <f t="shared" ref="C26:L26" si="4">C16/$B$21</f>
        <v>8.475229114092177E-4</v>
      </c>
      <c r="D26">
        <f t="shared" si="4"/>
        <v>3.4506574578297253E-3</v>
      </c>
      <c r="E26">
        <f t="shared" si="4"/>
        <v>3.2741399920308147E-2</v>
      </c>
      <c r="F26">
        <f t="shared" si="4"/>
        <v>0.17038119272147698</v>
      </c>
      <c r="G26">
        <f t="shared" si="4"/>
        <v>0.4251560632222075</v>
      </c>
      <c r="H26">
        <f t="shared" si="4"/>
        <v>0.69292070660114224</v>
      </c>
      <c r="I26">
        <f t="shared" si="4"/>
        <v>0.88577500332049419</v>
      </c>
      <c r="J26">
        <f t="shared" si="4"/>
        <v>0.92004250232434592</v>
      </c>
      <c r="K26">
        <f t="shared" si="4"/>
        <v>0.9100810200557844</v>
      </c>
      <c r="L26">
        <f t="shared" si="4"/>
        <v>0.7977155000664099</v>
      </c>
    </row>
    <row r="27" spans="1:13" x14ac:dyDescent="0.15">
      <c r="A27" t="s">
        <v>14</v>
      </c>
      <c r="C27">
        <f t="shared" ref="C27:L27" si="5">C17/$B$21</f>
        <v>8.3198299907026173E-4</v>
      </c>
      <c r="D27">
        <f t="shared" si="5"/>
        <v>2.8477885509363794E-3</v>
      </c>
      <c r="E27">
        <f t="shared" si="5"/>
        <v>5.1680170009297387E-2</v>
      </c>
      <c r="F27">
        <f t="shared" si="5"/>
        <v>0.20871297649090187</v>
      </c>
      <c r="G27">
        <f t="shared" si="5"/>
        <v>0.54668614689865858</v>
      </c>
      <c r="H27">
        <f t="shared" si="5"/>
        <v>0.73794660645504051</v>
      </c>
      <c r="I27">
        <f t="shared" si="5"/>
        <v>0.86385974232965868</v>
      </c>
      <c r="J27">
        <f t="shared" si="5"/>
        <v>0.9068933457298447</v>
      </c>
      <c r="K27">
        <f t="shared" si="5"/>
        <v>0.94195776331518133</v>
      </c>
      <c r="L27">
        <f t="shared" si="5"/>
        <v>1.1085137468455306</v>
      </c>
    </row>
    <row r="28" spans="1:13" x14ac:dyDescent="0.15">
      <c r="A28" t="s">
        <v>15</v>
      </c>
    </row>
    <row r="31" spans="1:13" x14ac:dyDescent="0.15">
      <c r="A31" t="s">
        <v>5</v>
      </c>
    </row>
    <row r="32" spans="1:13" x14ac:dyDescent="0.15">
      <c r="A32" t="s">
        <v>3</v>
      </c>
    </row>
    <row r="33" spans="1:13" x14ac:dyDescent="0.15">
      <c r="A33" t="s">
        <v>17</v>
      </c>
    </row>
    <row r="34" spans="1:13" x14ac:dyDescent="0.15">
      <c r="A34" t="s">
        <v>3</v>
      </c>
    </row>
    <row r="35" spans="1:13" x14ac:dyDescent="0.15">
      <c r="A35" t="s">
        <v>7</v>
      </c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</row>
    <row r="36" spans="1:13" x14ac:dyDescent="0.15">
      <c r="A36" t="s">
        <v>8</v>
      </c>
      <c r="B36" s="5">
        <v>133.19999999999999</v>
      </c>
      <c r="C36" s="5">
        <v>189.6</v>
      </c>
      <c r="D36" s="5">
        <v>404.3</v>
      </c>
      <c r="E36" s="5">
        <v>701.1</v>
      </c>
      <c r="F36" s="3">
        <v>2153</v>
      </c>
      <c r="G36" s="3">
        <v>4858</v>
      </c>
      <c r="H36" s="3">
        <v>9092</v>
      </c>
      <c r="I36" s="3">
        <v>11560</v>
      </c>
      <c r="J36" s="3">
        <v>11130</v>
      </c>
      <c r="K36" s="3">
        <v>11950</v>
      </c>
      <c r="L36" s="3">
        <v>8784</v>
      </c>
      <c r="M36" s="3">
        <v>2399</v>
      </c>
    </row>
    <row r="37" spans="1:13" x14ac:dyDescent="0.15">
      <c r="A37" t="s">
        <v>9</v>
      </c>
      <c r="B37" s="5">
        <v>132.5</v>
      </c>
      <c r="C37" s="3">
        <v>2101</v>
      </c>
      <c r="D37" s="3">
        <v>4678</v>
      </c>
      <c r="E37" s="3">
        <v>14070</v>
      </c>
      <c r="F37" s="3">
        <v>140300</v>
      </c>
      <c r="G37" s="3">
        <v>744100</v>
      </c>
      <c r="H37" s="3">
        <v>1850000</v>
      </c>
      <c r="I37" s="3">
        <v>2214000</v>
      </c>
      <c r="J37" s="3">
        <v>2189000</v>
      </c>
      <c r="K37" s="3">
        <v>2621000</v>
      </c>
      <c r="L37" s="3">
        <v>2138000</v>
      </c>
      <c r="M37" s="3">
        <v>7656</v>
      </c>
    </row>
    <row r="38" spans="1:13" x14ac:dyDescent="0.15">
      <c r="A38" t="s">
        <v>10</v>
      </c>
      <c r="B38" s="5">
        <v>165.3</v>
      </c>
      <c r="C38" s="3">
        <v>2378</v>
      </c>
      <c r="D38" s="3">
        <v>5076</v>
      </c>
      <c r="E38" s="3">
        <v>24440</v>
      </c>
      <c r="F38" s="3">
        <v>193000</v>
      </c>
      <c r="G38" s="3">
        <v>978800</v>
      </c>
      <c r="H38" s="3">
        <v>1526000</v>
      </c>
      <c r="I38" s="3">
        <v>2104000</v>
      </c>
      <c r="J38" s="3">
        <v>2158000</v>
      </c>
      <c r="K38" s="3">
        <v>2721000</v>
      </c>
      <c r="L38" s="3">
        <v>2545000</v>
      </c>
      <c r="M38" s="3">
        <v>9641</v>
      </c>
    </row>
    <row r="39" spans="1:13" x14ac:dyDescent="0.15">
      <c r="A39" t="s">
        <v>11</v>
      </c>
      <c r="B39" s="5">
        <v>225.2</v>
      </c>
      <c r="C39" s="3">
        <v>15590</v>
      </c>
      <c r="D39" s="3">
        <v>261500</v>
      </c>
      <c r="E39" s="3">
        <v>809800</v>
      </c>
      <c r="F39" s="3">
        <v>1500000</v>
      </c>
      <c r="G39" s="3">
        <v>1683000</v>
      </c>
      <c r="H39" s="3">
        <v>1929000</v>
      </c>
      <c r="I39" s="3">
        <v>2087000</v>
      </c>
      <c r="J39" s="3">
        <v>2245000</v>
      </c>
      <c r="K39" s="3">
        <v>1950000</v>
      </c>
      <c r="L39" s="3">
        <v>2475000</v>
      </c>
      <c r="M39" s="3">
        <v>10020</v>
      </c>
    </row>
    <row r="40" spans="1:13" x14ac:dyDescent="0.15">
      <c r="A40" t="s">
        <v>12</v>
      </c>
      <c r="B40" s="5">
        <v>310.10000000000002</v>
      </c>
      <c r="C40" s="3">
        <v>35480</v>
      </c>
      <c r="D40" s="3">
        <v>401000</v>
      </c>
      <c r="E40" s="3">
        <v>921300</v>
      </c>
      <c r="F40" s="3">
        <v>1494000</v>
      </c>
      <c r="G40" s="3">
        <v>1972000</v>
      </c>
      <c r="H40" s="3">
        <v>2147000</v>
      </c>
      <c r="I40" s="3">
        <v>2053000</v>
      </c>
      <c r="J40" s="3">
        <v>2316000</v>
      </c>
      <c r="K40" s="3">
        <v>2101000</v>
      </c>
      <c r="L40" s="3">
        <v>2200000</v>
      </c>
      <c r="M40" s="3">
        <v>8682</v>
      </c>
    </row>
    <row r="41" spans="1:13" x14ac:dyDescent="0.15">
      <c r="A41" t="s">
        <v>13</v>
      </c>
      <c r="B41" s="5">
        <v>199.6</v>
      </c>
      <c r="C41" s="3">
        <v>2748</v>
      </c>
      <c r="D41" s="3">
        <v>180900</v>
      </c>
      <c r="E41" s="3">
        <v>633800</v>
      </c>
      <c r="F41" s="3">
        <v>1407000</v>
      </c>
      <c r="G41" s="3">
        <v>1716000</v>
      </c>
      <c r="H41" s="3">
        <v>2433000</v>
      </c>
      <c r="I41" s="3">
        <v>2115000</v>
      </c>
      <c r="J41" s="3">
        <v>2162000</v>
      </c>
      <c r="K41" s="3">
        <v>1818000</v>
      </c>
      <c r="L41" s="3">
        <v>2353000</v>
      </c>
      <c r="M41" s="3">
        <v>8377</v>
      </c>
    </row>
    <row r="42" spans="1:13" x14ac:dyDescent="0.15">
      <c r="A42" t="s">
        <v>14</v>
      </c>
      <c r="B42" s="5">
        <v>161.5</v>
      </c>
      <c r="C42" s="3">
        <v>9274</v>
      </c>
      <c r="D42" s="3">
        <v>107800</v>
      </c>
      <c r="E42" s="3">
        <v>812800</v>
      </c>
      <c r="F42" s="3">
        <v>1569000</v>
      </c>
      <c r="G42" s="3">
        <v>2030000</v>
      </c>
      <c r="H42" s="3">
        <v>2170000</v>
      </c>
      <c r="I42" s="3">
        <v>2402000</v>
      </c>
      <c r="J42" s="3">
        <v>2149000</v>
      </c>
      <c r="K42" s="3">
        <v>2299000</v>
      </c>
      <c r="L42" s="3">
        <v>2500000</v>
      </c>
      <c r="M42" s="3">
        <v>6752</v>
      </c>
    </row>
    <row r="43" spans="1:13" x14ac:dyDescent="0.15">
      <c r="A43" t="s">
        <v>15</v>
      </c>
      <c r="B43" s="4">
        <v>62.15</v>
      </c>
      <c r="C43" s="5">
        <v>241.8</v>
      </c>
      <c r="D43" s="3">
        <v>1181</v>
      </c>
      <c r="E43" s="3">
        <v>3325</v>
      </c>
      <c r="F43" s="3">
        <v>6759</v>
      </c>
      <c r="G43" s="3">
        <v>7994</v>
      </c>
      <c r="H43" s="3">
        <v>8854</v>
      </c>
      <c r="I43" s="3">
        <v>10340</v>
      </c>
      <c r="J43" s="3">
        <v>8913</v>
      </c>
      <c r="K43" s="3">
        <v>9148</v>
      </c>
      <c r="L43" s="3">
        <v>9053</v>
      </c>
      <c r="M43" s="3">
        <v>1354</v>
      </c>
    </row>
    <row r="45" spans="1:13" x14ac:dyDescent="0.15">
      <c r="A45" t="s">
        <v>16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</row>
    <row r="46" spans="1:13" x14ac:dyDescent="0.15">
      <c r="A46" t="s">
        <v>8</v>
      </c>
      <c r="B46">
        <f>AVERAGE(L37:L42)</f>
        <v>2368500</v>
      </c>
    </row>
    <row r="47" spans="1:13" x14ac:dyDescent="0.15">
      <c r="A47" t="s">
        <v>9</v>
      </c>
      <c r="C47">
        <f t="shared" ref="C47:L47" si="6">C37/$B$46</f>
        <v>8.8705932024488068E-4</v>
      </c>
      <c r="D47">
        <f t="shared" si="6"/>
        <v>1.9750897192315812E-3</v>
      </c>
      <c r="E47">
        <f t="shared" si="6"/>
        <v>5.9404686510449653E-3</v>
      </c>
      <c r="F47">
        <f t="shared" si="6"/>
        <v>5.9235803251002743E-2</v>
      </c>
      <c r="G47">
        <f t="shared" si="6"/>
        <v>0.31416508338610938</v>
      </c>
      <c r="H47">
        <f t="shared" si="6"/>
        <v>0.78108507494194634</v>
      </c>
      <c r="I47">
        <f t="shared" si="6"/>
        <v>0.934768841038632</v>
      </c>
      <c r="J47">
        <f t="shared" si="6"/>
        <v>0.92421363732320039</v>
      </c>
      <c r="K47">
        <f t="shared" si="6"/>
        <v>1.1066075575258603</v>
      </c>
      <c r="L47">
        <f t="shared" si="6"/>
        <v>0.90268102174371967</v>
      </c>
    </row>
    <row r="48" spans="1:13" x14ac:dyDescent="0.15">
      <c r="A48" t="s">
        <v>10</v>
      </c>
      <c r="C48">
        <f t="shared" ref="C48:L48" si="7">C38/$B$46</f>
        <v>1.004010977411864E-3</v>
      </c>
      <c r="D48">
        <f t="shared" si="7"/>
        <v>2.1431285623812538E-3</v>
      </c>
      <c r="E48">
        <f t="shared" si="7"/>
        <v>1.0318767152206037E-2</v>
      </c>
      <c r="F48">
        <f t="shared" si="7"/>
        <v>8.1486172683132782E-2</v>
      </c>
      <c r="G48">
        <f t="shared" si="7"/>
        <v>0.4132573358665822</v>
      </c>
      <c r="H48">
        <f t="shared" si="7"/>
        <v>0.64428963478995149</v>
      </c>
      <c r="I48">
        <f t="shared" si="7"/>
        <v>0.88832594469073256</v>
      </c>
      <c r="J48">
        <f t="shared" si="7"/>
        <v>0.91112518471606507</v>
      </c>
      <c r="K48">
        <f t="shared" si="7"/>
        <v>1.1488283723875872</v>
      </c>
      <c r="L48">
        <f t="shared" si="7"/>
        <v>1.0745197382309479</v>
      </c>
    </row>
    <row r="49" spans="1:13" x14ac:dyDescent="0.15">
      <c r="A49" t="s">
        <v>11</v>
      </c>
      <c r="C49">
        <f t="shared" ref="C49:L49" si="8">C39/$B$46</f>
        <v>6.582225036943213E-3</v>
      </c>
      <c r="D49">
        <f t="shared" si="8"/>
        <v>0.11040743086341566</v>
      </c>
      <c r="E49">
        <f t="shared" si="8"/>
        <v>0.34190415875026386</v>
      </c>
      <c r="F49">
        <f t="shared" si="8"/>
        <v>0.6333122229259025</v>
      </c>
      <c r="G49">
        <f t="shared" si="8"/>
        <v>0.7105763141228626</v>
      </c>
      <c r="H49">
        <f t="shared" si="8"/>
        <v>0.81443951868271058</v>
      </c>
      <c r="I49">
        <f t="shared" si="8"/>
        <v>0.88114840616423895</v>
      </c>
      <c r="J49">
        <f t="shared" si="8"/>
        <v>0.94785729364576732</v>
      </c>
      <c r="K49">
        <f t="shared" si="8"/>
        <v>0.82330588980367325</v>
      </c>
      <c r="L49">
        <f t="shared" si="8"/>
        <v>1.0449651678277392</v>
      </c>
    </row>
    <row r="50" spans="1:13" x14ac:dyDescent="0.15">
      <c r="A50" t="s">
        <v>12</v>
      </c>
      <c r="C50">
        <f t="shared" ref="C50:L50" si="9">C40/$B$46</f>
        <v>1.4979945112940679E-2</v>
      </c>
      <c r="D50">
        <f t="shared" si="9"/>
        <v>0.16930546759552459</v>
      </c>
      <c r="E50">
        <f t="shared" si="9"/>
        <v>0.38898036732108932</v>
      </c>
      <c r="F50">
        <f t="shared" si="9"/>
        <v>0.63077897403419891</v>
      </c>
      <c r="G50">
        <f t="shared" si="9"/>
        <v>0.83259446907325307</v>
      </c>
      <c r="H50">
        <f t="shared" si="9"/>
        <v>0.90648089508127505</v>
      </c>
      <c r="I50">
        <f t="shared" si="9"/>
        <v>0.86679332911125184</v>
      </c>
      <c r="J50">
        <f t="shared" si="9"/>
        <v>0.97783407219759344</v>
      </c>
      <c r="K50">
        <f t="shared" si="9"/>
        <v>0.88705932024488077</v>
      </c>
      <c r="L50">
        <f t="shared" si="9"/>
        <v>0.9288579269579903</v>
      </c>
    </row>
    <row r="51" spans="1:13" x14ac:dyDescent="0.15">
      <c r="A51" t="s">
        <v>13</v>
      </c>
      <c r="C51">
        <f t="shared" ref="C51:L51" si="10">C41/$B$46</f>
        <v>1.1602279924002533E-3</v>
      </c>
      <c r="D51">
        <f t="shared" si="10"/>
        <v>7.6377454084863836E-2</v>
      </c>
      <c r="E51">
        <f t="shared" si="10"/>
        <v>0.26759552459362468</v>
      </c>
      <c r="F51">
        <f t="shared" si="10"/>
        <v>0.59404686510449656</v>
      </c>
      <c r="G51">
        <f t="shared" si="10"/>
        <v>0.72450918302723244</v>
      </c>
      <c r="H51">
        <f t="shared" si="10"/>
        <v>1.0272324255858138</v>
      </c>
      <c r="I51">
        <f t="shared" si="10"/>
        <v>0.89297023432552247</v>
      </c>
      <c r="J51">
        <f t="shared" si="10"/>
        <v>0.91281401731053413</v>
      </c>
      <c r="K51">
        <f t="shared" si="10"/>
        <v>0.76757441418619377</v>
      </c>
      <c r="L51">
        <f t="shared" si="10"/>
        <v>0.99345577369643234</v>
      </c>
    </row>
    <row r="52" spans="1:13" x14ac:dyDescent="0.15">
      <c r="A52" t="s">
        <v>14</v>
      </c>
      <c r="C52">
        <f t="shared" ref="C52:L52" si="11">C42/$B$46</f>
        <v>3.9155583702765459E-3</v>
      </c>
      <c r="D52">
        <f t="shared" si="11"/>
        <v>4.5514038420941524E-2</v>
      </c>
      <c r="E52">
        <f t="shared" si="11"/>
        <v>0.34317078319611566</v>
      </c>
      <c r="F52">
        <f t="shared" si="11"/>
        <v>0.66244458518049398</v>
      </c>
      <c r="G52">
        <f t="shared" si="11"/>
        <v>0.85708254169305464</v>
      </c>
      <c r="H52">
        <f t="shared" si="11"/>
        <v>0.91619168249947225</v>
      </c>
      <c r="I52">
        <f t="shared" si="11"/>
        <v>1.0141439729786785</v>
      </c>
      <c r="J52">
        <f t="shared" si="11"/>
        <v>0.90732531137850958</v>
      </c>
      <c r="K52">
        <f t="shared" si="11"/>
        <v>0.97065653367109983</v>
      </c>
      <c r="L52">
        <f t="shared" si="11"/>
        <v>1.0555203715431707</v>
      </c>
    </row>
    <row r="53" spans="1:13" x14ac:dyDescent="0.15">
      <c r="A53" t="s">
        <v>15</v>
      </c>
    </row>
    <row r="56" spans="1:13" x14ac:dyDescent="0.15">
      <c r="A56" t="s">
        <v>5</v>
      </c>
    </row>
    <row r="57" spans="1:13" x14ac:dyDescent="0.15">
      <c r="A57" t="s">
        <v>3</v>
      </c>
    </row>
    <row r="58" spans="1:13" x14ac:dyDescent="0.15">
      <c r="A58" t="s">
        <v>18</v>
      </c>
    </row>
    <row r="59" spans="1:13" x14ac:dyDescent="0.15">
      <c r="A59" t="s">
        <v>3</v>
      </c>
    </row>
    <row r="60" spans="1:13" x14ac:dyDescent="0.15">
      <c r="A60" t="s">
        <v>7</v>
      </c>
      <c r="B60" s="3">
        <v>1</v>
      </c>
      <c r="C60" s="3">
        <v>2</v>
      </c>
      <c r="D60" s="3">
        <v>3</v>
      </c>
      <c r="E60" s="3">
        <v>4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</row>
    <row r="61" spans="1:13" x14ac:dyDescent="0.15">
      <c r="A61" t="s">
        <v>8</v>
      </c>
      <c r="B61" s="3">
        <v>2183</v>
      </c>
      <c r="C61" s="3">
        <v>10620</v>
      </c>
      <c r="D61" s="3">
        <v>13810</v>
      </c>
      <c r="E61" s="3">
        <v>13070</v>
      </c>
      <c r="F61" s="3">
        <v>12050</v>
      </c>
      <c r="G61" s="3">
        <v>12650</v>
      </c>
      <c r="H61" s="3">
        <v>14060</v>
      </c>
      <c r="I61" s="3">
        <v>12540</v>
      </c>
      <c r="J61" s="3">
        <v>12280</v>
      </c>
      <c r="K61" s="3">
        <v>11610</v>
      </c>
      <c r="L61" s="3">
        <v>9521</v>
      </c>
      <c r="M61" s="3">
        <v>2529</v>
      </c>
    </row>
    <row r="62" spans="1:13" x14ac:dyDescent="0.15">
      <c r="A62" t="s">
        <v>9</v>
      </c>
      <c r="B62" s="3">
        <v>8557</v>
      </c>
      <c r="C62" s="3">
        <v>2588000</v>
      </c>
      <c r="D62" s="3">
        <v>3459000</v>
      </c>
      <c r="E62" s="3">
        <v>2544000</v>
      </c>
      <c r="F62" s="3">
        <v>2349000</v>
      </c>
      <c r="G62" s="3">
        <v>2562000</v>
      </c>
      <c r="H62" s="3">
        <v>2904000</v>
      </c>
      <c r="I62" s="3">
        <v>2380000</v>
      </c>
      <c r="J62" s="3">
        <v>3011000</v>
      </c>
      <c r="K62" s="3">
        <v>2656000</v>
      </c>
      <c r="L62" s="3">
        <v>2324000</v>
      </c>
      <c r="M62" s="3">
        <v>8982</v>
      </c>
    </row>
    <row r="63" spans="1:13" x14ac:dyDescent="0.15">
      <c r="A63" t="s">
        <v>10</v>
      </c>
      <c r="B63" s="3">
        <v>8717</v>
      </c>
      <c r="C63" s="3">
        <v>2529000</v>
      </c>
      <c r="D63" s="3">
        <v>2912000</v>
      </c>
      <c r="E63" s="3">
        <v>2738000</v>
      </c>
      <c r="F63" s="3">
        <v>2735000</v>
      </c>
      <c r="G63" s="3">
        <v>2407000</v>
      </c>
      <c r="H63" s="3">
        <v>2613000</v>
      </c>
      <c r="I63" s="3">
        <v>2461000</v>
      </c>
      <c r="J63" s="3">
        <v>2633000</v>
      </c>
      <c r="K63" s="3">
        <v>2418000</v>
      </c>
      <c r="L63" s="3">
        <v>2332000</v>
      </c>
      <c r="M63" s="3">
        <v>10450</v>
      </c>
    </row>
    <row r="64" spans="1:13" x14ac:dyDescent="0.15">
      <c r="A64" t="s">
        <v>11</v>
      </c>
      <c r="B64" s="3">
        <v>2080</v>
      </c>
      <c r="C64" s="3">
        <v>13980</v>
      </c>
      <c r="D64" s="3">
        <v>14500</v>
      </c>
      <c r="E64" s="3">
        <v>25010</v>
      </c>
      <c r="F64" s="3">
        <v>87240</v>
      </c>
      <c r="G64" s="3">
        <v>613600</v>
      </c>
      <c r="H64" s="3">
        <v>1280000</v>
      </c>
      <c r="I64" s="3">
        <v>1838000</v>
      </c>
      <c r="J64" s="3">
        <v>2353000</v>
      </c>
      <c r="K64" s="3">
        <v>1937000</v>
      </c>
      <c r="L64" s="3">
        <v>2254000</v>
      </c>
      <c r="M64" s="3">
        <v>9892</v>
      </c>
    </row>
    <row r="65" spans="1:13" x14ac:dyDescent="0.15">
      <c r="A65" t="s">
        <v>12</v>
      </c>
      <c r="B65" s="5">
        <v>390.5</v>
      </c>
      <c r="C65" s="3">
        <v>4728</v>
      </c>
      <c r="D65" s="3">
        <v>3823</v>
      </c>
      <c r="E65" s="3">
        <v>4687</v>
      </c>
      <c r="F65" s="3">
        <v>65410</v>
      </c>
      <c r="G65" s="3">
        <v>522500</v>
      </c>
      <c r="H65" s="3">
        <v>1327000</v>
      </c>
      <c r="I65" s="3">
        <v>1896000</v>
      </c>
      <c r="J65" s="3">
        <v>2098000</v>
      </c>
      <c r="K65" s="3">
        <v>2077000</v>
      </c>
      <c r="L65" s="3">
        <v>2249000</v>
      </c>
      <c r="M65" s="3">
        <v>9860</v>
      </c>
    </row>
    <row r="66" spans="1:13" x14ac:dyDescent="0.15">
      <c r="A66" t="s">
        <v>13</v>
      </c>
      <c r="B66" s="5">
        <v>167.7</v>
      </c>
      <c r="C66" s="3">
        <v>2269</v>
      </c>
      <c r="D66" s="3">
        <v>2980</v>
      </c>
      <c r="E66" s="3">
        <v>42810</v>
      </c>
      <c r="F66" s="3">
        <v>502000</v>
      </c>
      <c r="G66" s="3">
        <v>1032000</v>
      </c>
      <c r="H66" s="3">
        <v>1653000</v>
      </c>
      <c r="I66" s="3">
        <v>2009000</v>
      </c>
      <c r="J66" s="3">
        <v>2341000</v>
      </c>
      <c r="K66" s="3">
        <v>2479000</v>
      </c>
      <c r="L66" s="3">
        <v>2646000</v>
      </c>
      <c r="M66" s="3">
        <v>9989</v>
      </c>
    </row>
    <row r="67" spans="1:13" x14ac:dyDescent="0.15">
      <c r="A67" t="s">
        <v>14</v>
      </c>
      <c r="B67" s="5">
        <v>140.6</v>
      </c>
      <c r="C67" s="3">
        <v>7402</v>
      </c>
      <c r="D67" s="3">
        <v>2855</v>
      </c>
      <c r="E67" s="3">
        <v>104900</v>
      </c>
      <c r="F67" s="3">
        <v>297000</v>
      </c>
      <c r="G67" s="3">
        <v>1254000</v>
      </c>
      <c r="H67" s="3">
        <v>1414000</v>
      </c>
      <c r="I67" s="3">
        <v>2177000</v>
      </c>
      <c r="J67" s="3">
        <v>1732000</v>
      </c>
      <c r="K67" s="3">
        <v>1721000</v>
      </c>
      <c r="L67" s="3">
        <v>1857000</v>
      </c>
      <c r="M67" s="3">
        <v>5941</v>
      </c>
    </row>
    <row r="68" spans="1:13" x14ac:dyDescent="0.15">
      <c r="A68" t="s">
        <v>15</v>
      </c>
      <c r="B68" s="4">
        <v>97.18</v>
      </c>
      <c r="C68" s="5">
        <v>193.8</v>
      </c>
      <c r="D68" s="5">
        <v>292.89999999999998</v>
      </c>
      <c r="E68" s="5">
        <v>718.1</v>
      </c>
      <c r="F68" s="3">
        <v>2063</v>
      </c>
      <c r="G68" s="3">
        <v>4805</v>
      </c>
      <c r="H68" s="3">
        <v>5882</v>
      </c>
      <c r="I68" s="3">
        <v>8797</v>
      </c>
      <c r="J68" s="3">
        <v>7725</v>
      </c>
      <c r="K68" s="3">
        <v>7552</v>
      </c>
      <c r="L68" s="3">
        <v>7062</v>
      </c>
      <c r="M68" s="3">
        <v>1241</v>
      </c>
    </row>
    <row r="70" spans="1:13" x14ac:dyDescent="0.15">
      <c r="A70" t="s">
        <v>16</v>
      </c>
      <c r="B70" s="3">
        <v>1</v>
      </c>
      <c r="C70" s="3">
        <v>2</v>
      </c>
      <c r="D70" s="3">
        <v>3</v>
      </c>
      <c r="E70" s="3">
        <v>4</v>
      </c>
      <c r="F70" s="3">
        <v>5</v>
      </c>
      <c r="G70" s="3">
        <v>6</v>
      </c>
      <c r="H70" s="3">
        <v>7</v>
      </c>
      <c r="I70" s="3">
        <v>8</v>
      </c>
      <c r="J70" s="3">
        <v>9</v>
      </c>
      <c r="K70" s="3">
        <v>10</v>
      </c>
      <c r="L70" s="3">
        <v>11</v>
      </c>
      <c r="M70" s="3">
        <v>12</v>
      </c>
    </row>
    <row r="71" spans="1:13" x14ac:dyDescent="0.15">
      <c r="A71" t="s">
        <v>8</v>
      </c>
      <c r="B71">
        <f>AVERAGE(L62:L67)</f>
        <v>2277000</v>
      </c>
    </row>
    <row r="72" spans="1:13" x14ac:dyDescent="0.15">
      <c r="A72" t="s">
        <v>9</v>
      </c>
      <c r="C72">
        <f t="shared" ref="C72:L72" si="12">C62/$B$71</f>
        <v>1.1365832235397453</v>
      </c>
      <c r="D72">
        <f t="shared" si="12"/>
        <v>1.5191040843214756</v>
      </c>
      <c r="E72">
        <f t="shared" si="12"/>
        <v>1.1172595520421607</v>
      </c>
      <c r="F72">
        <f t="shared" si="12"/>
        <v>1.0316205533596838</v>
      </c>
      <c r="G72">
        <f t="shared" si="12"/>
        <v>1.1251646903820818</v>
      </c>
      <c r="H72">
        <f t="shared" si="12"/>
        <v>1.2753623188405796</v>
      </c>
      <c r="I72">
        <f t="shared" si="12"/>
        <v>1.0452349582784366</v>
      </c>
      <c r="J72">
        <f t="shared" si="12"/>
        <v>1.3223539745278876</v>
      </c>
      <c r="K72">
        <f t="shared" si="12"/>
        <v>1.1664470794905577</v>
      </c>
      <c r="L72">
        <f t="shared" si="12"/>
        <v>1.020641194554238</v>
      </c>
    </row>
    <row r="73" spans="1:13" x14ac:dyDescent="0.15">
      <c r="A73" t="s">
        <v>10</v>
      </c>
      <c r="C73">
        <f t="shared" ref="C73:L73" si="13">C63/$B$71</f>
        <v>1.1106719367588933</v>
      </c>
      <c r="D73">
        <f t="shared" si="13"/>
        <v>1.2788757136583224</v>
      </c>
      <c r="E73">
        <f t="shared" si="13"/>
        <v>1.2024593763724198</v>
      </c>
      <c r="F73">
        <f t="shared" si="13"/>
        <v>1.2011418533157663</v>
      </c>
      <c r="G73">
        <f t="shared" si="13"/>
        <v>1.057092665788318</v>
      </c>
      <c r="H73">
        <f t="shared" si="13"/>
        <v>1.1475625823451912</v>
      </c>
      <c r="I73">
        <f t="shared" si="13"/>
        <v>1.0808080808080809</v>
      </c>
      <c r="J73">
        <f t="shared" si="13"/>
        <v>1.1563460693895478</v>
      </c>
      <c r="K73">
        <f t="shared" si="13"/>
        <v>1.0619235836627141</v>
      </c>
      <c r="L73">
        <f t="shared" si="13"/>
        <v>1.0241545893719808</v>
      </c>
    </row>
    <row r="74" spans="1:13" x14ac:dyDescent="0.15">
      <c r="A74" t="s">
        <v>11</v>
      </c>
      <c r="C74">
        <f t="shared" ref="C74:L74" si="14">C64/$B$71</f>
        <v>6.1396574440052698E-3</v>
      </c>
      <c r="D74">
        <f t="shared" si="14"/>
        <v>6.368028107158542E-3</v>
      </c>
      <c r="E74">
        <f t="shared" si="14"/>
        <v>1.0983750548967941E-2</v>
      </c>
      <c r="F74">
        <f t="shared" si="14"/>
        <v>3.8313570487483531E-2</v>
      </c>
      <c r="G74">
        <f t="shared" si="14"/>
        <v>0.26947738252086079</v>
      </c>
      <c r="H74">
        <f t="shared" si="14"/>
        <v>0.56214317083882304</v>
      </c>
      <c r="I74">
        <f t="shared" si="14"/>
        <v>0.80720245937637247</v>
      </c>
      <c r="J74">
        <f t="shared" si="14"/>
        <v>1.033377250768555</v>
      </c>
      <c r="K74">
        <f t="shared" si="14"/>
        <v>0.85068072024593766</v>
      </c>
      <c r="L74">
        <f t="shared" si="14"/>
        <v>0.98989898989898994</v>
      </c>
    </row>
    <row r="75" spans="1:13" x14ac:dyDescent="0.15">
      <c r="A75" t="s">
        <v>12</v>
      </c>
      <c r="C75">
        <f t="shared" ref="C75:L75" si="15">C65/$B$71</f>
        <v>2.0764163372859025E-3</v>
      </c>
      <c r="D75">
        <f t="shared" si="15"/>
        <v>1.6789635485287659E-3</v>
      </c>
      <c r="E75">
        <f t="shared" si="15"/>
        <v>2.0584101888449714E-3</v>
      </c>
      <c r="F75">
        <f t="shared" si="15"/>
        <v>2.872639437856829E-2</v>
      </c>
      <c r="G75">
        <f t="shared" si="15"/>
        <v>0.22946859903381642</v>
      </c>
      <c r="H75">
        <f t="shared" si="15"/>
        <v>0.582784365393061</v>
      </c>
      <c r="I75">
        <f t="shared" si="15"/>
        <v>0.83267457180500659</v>
      </c>
      <c r="J75">
        <f t="shared" si="15"/>
        <v>0.92138779095300838</v>
      </c>
      <c r="K75">
        <f t="shared" si="15"/>
        <v>0.91216512955643392</v>
      </c>
      <c r="L75">
        <f t="shared" si="15"/>
        <v>0.98770311813790079</v>
      </c>
    </row>
    <row r="76" spans="1:13" x14ac:dyDescent="0.15">
      <c r="A76" t="s">
        <v>13</v>
      </c>
      <c r="C76">
        <f t="shared" ref="C76:L76" si="16">C66/$B$71</f>
        <v>9.9648660518225738E-4</v>
      </c>
      <c r="D76">
        <f t="shared" si="16"/>
        <v>1.3087395696091348E-3</v>
      </c>
      <c r="E76">
        <f t="shared" si="16"/>
        <v>1.8801054018445323E-2</v>
      </c>
      <c r="F76">
        <f t="shared" si="16"/>
        <v>0.22046552481335091</v>
      </c>
      <c r="G76">
        <f t="shared" si="16"/>
        <v>0.45322793148880103</v>
      </c>
      <c r="H76">
        <f t="shared" si="16"/>
        <v>0.72595520421607374</v>
      </c>
      <c r="I76">
        <f t="shared" si="16"/>
        <v>0.88230127360562138</v>
      </c>
      <c r="J76">
        <f t="shared" si="16"/>
        <v>1.0281071585419412</v>
      </c>
      <c r="K76">
        <f t="shared" si="16"/>
        <v>1.0887132191480018</v>
      </c>
      <c r="L76">
        <f t="shared" si="16"/>
        <v>1.1620553359683794</v>
      </c>
    </row>
    <row r="77" spans="1:13" x14ac:dyDescent="0.15">
      <c r="A77" t="s">
        <v>14</v>
      </c>
      <c r="C77">
        <f t="shared" ref="C77:L77" si="17">C67/$B$71</f>
        <v>3.250768555116381E-3</v>
      </c>
      <c r="D77">
        <f t="shared" si="17"/>
        <v>1.253842775581906E-3</v>
      </c>
      <c r="E77">
        <f t="shared" si="17"/>
        <v>4.606938954765042E-2</v>
      </c>
      <c r="F77">
        <f t="shared" si="17"/>
        <v>0.13043478260869565</v>
      </c>
      <c r="G77">
        <f t="shared" si="17"/>
        <v>0.55072463768115942</v>
      </c>
      <c r="H77">
        <f t="shared" si="17"/>
        <v>0.62099253403601229</v>
      </c>
      <c r="I77">
        <f t="shared" si="17"/>
        <v>0.95608256477821696</v>
      </c>
      <c r="J77">
        <f t="shared" si="17"/>
        <v>0.76064997804128243</v>
      </c>
      <c r="K77">
        <f t="shared" si="17"/>
        <v>0.75581906016688627</v>
      </c>
      <c r="L77">
        <f t="shared" si="17"/>
        <v>0.81554677206851123</v>
      </c>
    </row>
    <row r="78" spans="1:13" x14ac:dyDescent="0.15">
      <c r="A78" t="s">
        <v>15</v>
      </c>
    </row>
  </sheetData>
  <conditionalFormatting sqref="C22:L27 C47:L52 C72:L77">
    <cfRule type="colorScale" priority="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/>
  </sheetViews>
  <sheetFormatPr baseColWidth="10" defaultColWidth="9.1640625" defaultRowHeight="13" x14ac:dyDescent="0.15"/>
  <sheetData>
    <row r="1" spans="1:5" x14ac:dyDescent="0.15">
      <c r="A1" t="s">
        <v>20</v>
      </c>
    </row>
    <row r="3" spans="1:5" x14ac:dyDescent="0.15">
      <c r="B3" t="s">
        <v>21</v>
      </c>
      <c r="E3" t="s">
        <v>22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/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23</v>
      </c>
    </row>
    <row r="3" spans="1:5" x14ac:dyDescent="0.15">
      <c r="B3" t="s">
        <v>24</v>
      </c>
      <c r="E3" t="s">
        <v>1</v>
      </c>
    </row>
    <row r="4" spans="1:5" x14ac:dyDescent="0.15">
      <c r="B4" t="s">
        <v>25</v>
      </c>
    </row>
    <row r="5" spans="1:5" x14ac:dyDescent="0.15">
      <c r="B5" t="s">
        <v>26</v>
      </c>
      <c r="E5" t="s">
        <v>27</v>
      </c>
    </row>
    <row r="6" spans="1:5" x14ac:dyDescent="0.15">
      <c r="B6" t="s">
        <v>28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/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29</v>
      </c>
    </row>
    <row r="3" spans="1:5" x14ac:dyDescent="0.15">
      <c r="B3" t="s">
        <v>30</v>
      </c>
      <c r="E3" t="s">
        <v>31</v>
      </c>
    </row>
    <row r="4" spans="1:5" x14ac:dyDescent="0.15">
      <c r="B4" t="s">
        <v>32</v>
      </c>
      <c r="E4" t="s">
        <v>33</v>
      </c>
    </row>
    <row r="5" spans="1:5" x14ac:dyDescent="0.15">
      <c r="B5" t="s">
        <v>34</v>
      </c>
      <c r="E5" t="s">
        <v>35</v>
      </c>
    </row>
    <row r="6" spans="1:5" x14ac:dyDescent="0.15">
      <c r="B6" t="s">
        <v>36</v>
      </c>
      <c r="E6" t="s">
        <v>37</v>
      </c>
    </row>
    <row r="8" spans="1:5" x14ac:dyDescent="0.15">
      <c r="B8" t="s">
        <v>38</v>
      </c>
    </row>
    <row r="10" spans="1:5" x14ac:dyDescent="0.15">
      <c r="C10" t="s">
        <v>39</v>
      </c>
      <c r="E10" t="s">
        <v>40</v>
      </c>
    </row>
    <row r="11" spans="1:5" x14ac:dyDescent="0.15">
      <c r="C11" t="s">
        <v>41</v>
      </c>
      <c r="E11" t="s">
        <v>42</v>
      </c>
    </row>
    <row r="12" spans="1:5" x14ac:dyDescent="0.15">
      <c r="C12" t="s">
        <v>43</v>
      </c>
      <c r="E12" t="s">
        <v>44</v>
      </c>
    </row>
    <row r="13" spans="1:5" x14ac:dyDescent="0.15">
      <c r="C13" t="s">
        <v>45</v>
      </c>
      <c r="E13" t="s">
        <v>46</v>
      </c>
    </row>
    <row r="15" spans="1:5" x14ac:dyDescent="0.15">
      <c r="C15" t="s">
        <v>47</v>
      </c>
      <c r="E15" t="s">
        <v>35</v>
      </c>
    </row>
    <row r="16" spans="1:5" x14ac:dyDescent="0.15">
      <c r="C16" t="s">
        <v>48</v>
      </c>
      <c r="E16" t="s">
        <v>49</v>
      </c>
    </row>
    <row r="17" spans="3:5" x14ac:dyDescent="0.15">
      <c r="C17" t="s">
        <v>50</v>
      </c>
      <c r="E17" t="s">
        <v>35</v>
      </c>
    </row>
    <row r="18" spans="3:5" x14ac:dyDescent="0.15">
      <c r="C18" t="s">
        <v>51</v>
      </c>
      <c r="E18" t="s">
        <v>35</v>
      </c>
    </row>
    <row r="19" spans="3:5" x14ac:dyDescent="0.15">
      <c r="C19" t="s">
        <v>52</v>
      </c>
      <c r="E19" t="s">
        <v>49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53</v>
      </c>
    </row>
    <row r="3" spans="1:5" x14ac:dyDescent="0.15">
      <c r="B3" t="s">
        <v>54</v>
      </c>
      <c r="E3" t="s">
        <v>55</v>
      </c>
    </row>
    <row r="4" spans="1:5" x14ac:dyDescent="0.15">
      <c r="B4" t="s">
        <v>56</v>
      </c>
      <c r="E4" t="s">
        <v>35</v>
      </c>
    </row>
    <row r="5" spans="1:5" x14ac:dyDescent="0.15">
      <c r="B5" t="s">
        <v>57</v>
      </c>
      <c r="E5" t="s">
        <v>49</v>
      </c>
    </row>
    <row r="7" spans="1:5" x14ac:dyDescent="0.15">
      <c r="A7" t="s">
        <v>4</v>
      </c>
    </row>
    <row r="9" spans="1:5" x14ac:dyDescent="0.15">
      <c r="B9" t="s">
        <v>58</v>
      </c>
      <c r="E9" t="s">
        <v>59</v>
      </c>
    </row>
    <row r="10" spans="1:5" x14ac:dyDescent="0.15">
      <c r="B10" t="s">
        <v>60</v>
      </c>
      <c r="E10" t="s">
        <v>49</v>
      </c>
    </row>
    <row r="11" spans="1:5" x14ac:dyDescent="0.15">
      <c r="B11" t="s">
        <v>61</v>
      </c>
      <c r="E11" t="s">
        <v>62</v>
      </c>
    </row>
    <row r="12" spans="1:5" x14ac:dyDescent="0.15">
      <c r="B12" t="s">
        <v>63</v>
      </c>
      <c r="E12" t="s">
        <v>64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"/>
  <sheetViews>
    <sheetView zoomScaleNormal="100" workbookViewId="0"/>
  </sheetViews>
  <sheetFormatPr baseColWidth="10" defaultColWidth="9.1640625" defaultRowHeight="13" x14ac:dyDescent="0.15"/>
  <cols>
    <col min="1" max="1" width="8.6640625" customWidth="1"/>
    <col min="2" max="2" width="22.5" customWidth="1"/>
    <col min="3" max="3" width="57.5" customWidth="1"/>
    <col min="4" max="4" width="28.5" customWidth="1"/>
  </cols>
  <sheetData>
    <row r="1" spans="1:5" x14ac:dyDescent="0.15">
      <c r="A1" t="s">
        <v>65</v>
      </c>
    </row>
    <row r="3" spans="1:5" x14ac:dyDescent="0.15">
      <c r="B3" s="6" t="s">
        <v>66</v>
      </c>
      <c r="C3" s="6" t="s">
        <v>67</v>
      </c>
      <c r="D3" s="6" t="s">
        <v>68</v>
      </c>
      <c r="E3" s="6"/>
    </row>
    <row r="4" spans="1:5" x14ac:dyDescent="0.15">
      <c r="B4" t="s">
        <v>2</v>
      </c>
      <c r="C4" t="s">
        <v>69</v>
      </c>
    </row>
    <row r="5" spans="1:5" x14ac:dyDescent="0.15">
      <c r="B5" t="s">
        <v>2</v>
      </c>
      <c r="C5" t="s">
        <v>70</v>
      </c>
      <c r="D5" t="s">
        <v>71</v>
      </c>
    </row>
    <row r="6" spans="1:5" x14ac:dyDescent="0.15">
      <c r="B6" t="s">
        <v>72</v>
      </c>
      <c r="C6" t="s">
        <v>73</v>
      </c>
      <c r="D6" t="s">
        <v>74</v>
      </c>
    </row>
    <row r="7" spans="1:5" x14ac:dyDescent="0.15">
      <c r="B7" t="s">
        <v>75</v>
      </c>
      <c r="C7" t="s">
        <v>76</v>
      </c>
    </row>
    <row r="8" spans="1:5" x14ac:dyDescent="0.15">
      <c r="B8" t="s">
        <v>77</v>
      </c>
      <c r="C8" t="s">
        <v>70</v>
      </c>
      <c r="D8" t="s">
        <v>71</v>
      </c>
    </row>
    <row r="9" spans="1:5" x14ac:dyDescent="0.15">
      <c r="B9" t="s">
        <v>78</v>
      </c>
      <c r="C9" t="s">
        <v>70</v>
      </c>
      <c r="D9" t="s">
        <v>71</v>
      </c>
    </row>
    <row r="10" spans="1:5" x14ac:dyDescent="0.15">
      <c r="B10" t="s">
        <v>79</v>
      </c>
      <c r="C10" t="s">
        <v>80</v>
      </c>
    </row>
    <row r="11" spans="1:5" x14ac:dyDescent="0.15">
      <c r="B11" t="s">
        <v>81</v>
      </c>
      <c r="C11" t="s">
        <v>70</v>
      </c>
      <c r="D11" t="s">
        <v>71</v>
      </c>
    </row>
    <row r="12" spans="1:5" x14ac:dyDescent="0.15">
      <c r="B12" t="s">
        <v>82</v>
      </c>
      <c r="C12" t="s">
        <v>73</v>
      </c>
      <c r="D12" t="s">
        <v>83</v>
      </c>
    </row>
    <row r="13" spans="1:5" x14ac:dyDescent="0.15">
      <c r="B13" t="s">
        <v>84</v>
      </c>
      <c r="C13" t="s">
        <v>76</v>
      </c>
    </row>
    <row r="14" spans="1:5" x14ac:dyDescent="0.15">
      <c r="B14" t="s">
        <v>85</v>
      </c>
      <c r="C14" t="s">
        <v>70</v>
      </c>
      <c r="D14" t="s">
        <v>71</v>
      </c>
    </row>
    <row r="15" spans="1:5" x14ac:dyDescent="0.15">
      <c r="B15" t="s">
        <v>86</v>
      </c>
      <c r="C15" t="s">
        <v>70</v>
      </c>
      <c r="D15" t="s">
        <v>71</v>
      </c>
    </row>
    <row r="16" spans="1:5" x14ac:dyDescent="0.15">
      <c r="B16" t="s">
        <v>87</v>
      </c>
      <c r="C16" t="s">
        <v>80</v>
      </c>
    </row>
    <row r="17" spans="1:4" x14ac:dyDescent="0.15">
      <c r="B17" t="s">
        <v>88</v>
      </c>
      <c r="C17" t="s">
        <v>73</v>
      </c>
      <c r="D17" t="s">
        <v>89</v>
      </c>
    </row>
    <row r="18" spans="1:4" x14ac:dyDescent="0.15">
      <c r="B18" t="s">
        <v>90</v>
      </c>
      <c r="C18" t="s">
        <v>76</v>
      </c>
    </row>
    <row r="19" spans="1:4" x14ac:dyDescent="0.15">
      <c r="B19" t="s">
        <v>91</v>
      </c>
      <c r="C19" t="s">
        <v>92</v>
      </c>
      <c r="D19" t="s">
        <v>93</v>
      </c>
    </row>
    <row r="20" spans="1:4" x14ac:dyDescent="0.15">
      <c r="B20" t="s">
        <v>91</v>
      </c>
      <c r="C20" t="s">
        <v>70</v>
      </c>
      <c r="D20" t="s">
        <v>71</v>
      </c>
    </row>
    <row r="21" spans="1:4" x14ac:dyDescent="0.15">
      <c r="B21" t="s">
        <v>94</v>
      </c>
      <c r="C21" t="s">
        <v>70</v>
      </c>
      <c r="D21" t="s">
        <v>95</v>
      </c>
    </row>
    <row r="22" spans="1:4" x14ac:dyDescent="0.15">
      <c r="B22" t="s">
        <v>96</v>
      </c>
      <c r="C22" t="s">
        <v>70</v>
      </c>
      <c r="D22" t="s">
        <v>95</v>
      </c>
    </row>
    <row r="23" spans="1:4" x14ac:dyDescent="0.15">
      <c r="B23" t="s">
        <v>97</v>
      </c>
      <c r="C23" t="s">
        <v>80</v>
      </c>
    </row>
    <row r="24" spans="1:4" x14ac:dyDescent="0.15">
      <c r="B24" t="s">
        <v>98</v>
      </c>
      <c r="C24" t="s">
        <v>73</v>
      </c>
      <c r="D24" t="s">
        <v>99</v>
      </c>
    </row>
    <row r="25" spans="1:4" x14ac:dyDescent="0.15">
      <c r="B25" t="s">
        <v>100</v>
      </c>
      <c r="C25" t="s">
        <v>76</v>
      </c>
    </row>
    <row r="26" spans="1:4" x14ac:dyDescent="0.15">
      <c r="B26" t="s">
        <v>101</v>
      </c>
      <c r="C26" t="s">
        <v>70</v>
      </c>
      <c r="D26" t="s">
        <v>95</v>
      </c>
    </row>
    <row r="27" spans="1:4" x14ac:dyDescent="0.15">
      <c r="B27" t="s">
        <v>102</v>
      </c>
      <c r="C27" t="s">
        <v>70</v>
      </c>
      <c r="D27" t="s">
        <v>95</v>
      </c>
    </row>
    <row r="28" spans="1:4" x14ac:dyDescent="0.15">
      <c r="B28" t="s">
        <v>103</v>
      </c>
      <c r="C28" t="s">
        <v>80</v>
      </c>
    </row>
    <row r="29" spans="1:4" x14ac:dyDescent="0.15">
      <c r="B29" t="s">
        <v>103</v>
      </c>
      <c r="C29" t="s">
        <v>70</v>
      </c>
      <c r="D29" t="s">
        <v>95</v>
      </c>
    </row>
    <row r="30" spans="1:4" x14ac:dyDescent="0.15">
      <c r="B30" t="s">
        <v>104</v>
      </c>
      <c r="C30" t="s">
        <v>105</v>
      </c>
    </row>
    <row r="31" spans="1:4" x14ac:dyDescent="0.15">
      <c r="A31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3"/>
  <sheetViews>
    <sheetView zoomScaleNormal="100" workbookViewId="0"/>
  </sheetViews>
  <sheetFormatPr baseColWidth="10" defaultColWidth="9.1640625" defaultRowHeight="13" x14ac:dyDescent="0.15"/>
  <sheetData>
    <row r="1" spans="1:13" x14ac:dyDescent="0.15">
      <c r="A1" t="s">
        <v>30</v>
      </c>
      <c r="B1" t="s">
        <v>6</v>
      </c>
    </row>
    <row r="2" spans="1:13" x14ac:dyDescent="0.15">
      <c r="A2" t="s">
        <v>106</v>
      </c>
      <c r="B2" t="s">
        <v>107</v>
      </c>
    </row>
    <row r="4" spans="1:13" x14ac:dyDescent="0.15"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</row>
    <row r="5" spans="1:13" x14ac:dyDescent="0.15">
      <c r="A5" s="2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2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15">
      <c r="A11" s="2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2" t="s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15">
      <c r="A20" s="2" t="s">
        <v>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2" t="s">
        <v>14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15">
      <c r="A26" s="2" t="s">
        <v>15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31" spans="1:13" x14ac:dyDescent="0.15">
      <c r="A31" t="s">
        <v>30</v>
      </c>
      <c r="B31" t="s">
        <v>17</v>
      </c>
    </row>
    <row r="32" spans="1:13" x14ac:dyDescent="0.15">
      <c r="A32" t="s">
        <v>106</v>
      </c>
      <c r="B32" t="s">
        <v>107</v>
      </c>
    </row>
    <row r="34" spans="1:13" x14ac:dyDescent="0.15"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  <c r="H34" s="7">
        <v>7</v>
      </c>
      <c r="I34" s="7">
        <v>8</v>
      </c>
      <c r="J34" s="7">
        <v>9</v>
      </c>
      <c r="K34" s="7">
        <v>10</v>
      </c>
      <c r="L34" s="7">
        <v>11</v>
      </c>
      <c r="M34" s="7">
        <v>12</v>
      </c>
    </row>
    <row r="35" spans="1:13" x14ac:dyDescent="0.15">
      <c r="A35" s="2" t="s">
        <v>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2" t="s">
        <v>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2" t="s">
        <v>10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15">
      <c r="A44" s="2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2" t="s">
        <v>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15">
      <c r="A50" s="2" t="s">
        <v>13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15">
      <c r="A53" s="2" t="s">
        <v>14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2" t="s">
        <v>15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61" spans="1:13" x14ac:dyDescent="0.15">
      <c r="A61" t="s">
        <v>30</v>
      </c>
      <c r="B61" t="s">
        <v>18</v>
      </c>
    </row>
    <row r="62" spans="1:13" x14ac:dyDescent="0.15">
      <c r="A62" t="s">
        <v>106</v>
      </c>
      <c r="B62" t="s">
        <v>107</v>
      </c>
    </row>
    <row r="64" spans="1:13" x14ac:dyDescent="0.15">
      <c r="B64" s="7">
        <v>1</v>
      </c>
      <c r="C64" s="7">
        <v>2</v>
      </c>
      <c r="D64" s="7">
        <v>3</v>
      </c>
      <c r="E64" s="7">
        <v>4</v>
      </c>
      <c r="F64" s="7">
        <v>5</v>
      </c>
      <c r="G64" s="7">
        <v>6</v>
      </c>
      <c r="H64" s="7">
        <v>7</v>
      </c>
      <c r="I64" s="7">
        <v>8</v>
      </c>
      <c r="J64" s="7">
        <v>9</v>
      </c>
      <c r="K64" s="7">
        <v>10</v>
      </c>
      <c r="L64" s="7">
        <v>11</v>
      </c>
      <c r="M64" s="7">
        <v>12</v>
      </c>
    </row>
    <row r="65" spans="1:13" x14ac:dyDescent="0.15">
      <c r="A65" s="2" t="s">
        <v>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15">
      <c r="A68" s="2" t="s">
        <v>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15">
      <c r="A71" s="2" t="s">
        <v>10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15">
      <c r="A74" s="2" t="s">
        <v>11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15">
      <c r="A77" s="2" t="s">
        <v>12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15">
      <c r="A80" s="2" t="s">
        <v>13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15">
      <c r="A83" s="2" t="s">
        <v>14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15">
      <c r="A86" s="2" t="s">
        <v>15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91" spans="1:13" x14ac:dyDescent="0.15">
      <c r="A91" t="s">
        <v>30</v>
      </c>
      <c r="B91" t="s">
        <v>19</v>
      </c>
    </row>
    <row r="92" spans="1:13" x14ac:dyDescent="0.15">
      <c r="A92" t="s">
        <v>106</v>
      </c>
      <c r="B92" t="s">
        <v>107</v>
      </c>
    </row>
    <row r="94" spans="1:13" x14ac:dyDescent="0.15">
      <c r="B94" s="7">
        <v>1</v>
      </c>
      <c r="C94" s="7">
        <v>2</v>
      </c>
      <c r="D94" s="7">
        <v>3</v>
      </c>
      <c r="E94" s="7">
        <v>4</v>
      </c>
      <c r="F94" s="7">
        <v>5</v>
      </c>
      <c r="G94" s="7">
        <v>6</v>
      </c>
      <c r="H94" s="7">
        <v>7</v>
      </c>
      <c r="I94" s="7">
        <v>8</v>
      </c>
      <c r="J94" s="7">
        <v>9</v>
      </c>
      <c r="K94" s="7">
        <v>10</v>
      </c>
      <c r="L94" s="7">
        <v>11</v>
      </c>
      <c r="M94" s="7">
        <v>12</v>
      </c>
    </row>
    <row r="95" spans="1:13" x14ac:dyDescent="0.15">
      <c r="A95" s="2" t="s">
        <v>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15">
      <c r="A98" s="2" t="s">
        <v>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15">
      <c r="A101" s="2" t="s">
        <v>10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15">
      <c r="A104" s="2" t="s">
        <v>11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15">
      <c r="A107" s="2" t="s">
        <v>12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15">
      <c r="A110" s="2" t="s">
        <v>13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15">
      <c r="A113" s="2" t="s">
        <v>14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15">
      <c r="A116" s="2" t="s">
        <v>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23" spans="1:13" x14ac:dyDescent="0.15">
      <c r="A123" t="s">
        <v>3</v>
      </c>
    </row>
  </sheetData>
  <mergeCells count="416"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McMahon, Teagan</cp:lastModifiedBy>
  <cp:revision>1</cp:revision>
  <dcterms:created xsi:type="dcterms:W3CDTF">2024-10-17T22:49:47Z</dcterms:created>
  <dcterms:modified xsi:type="dcterms:W3CDTF">2025-03-04T23:22:49Z</dcterms:modified>
  <dc:language>en-US</dc:language>
</cp:coreProperties>
</file>