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Volumes/bloom_j/lab_notebooks/csimonich/08-Plate reader/241107/"/>
    </mc:Choice>
  </mc:AlternateContent>
  <xr:revisionPtr revIDLastSave="0" documentId="13_ncr:1_{F6967832-BBAA-2C4B-90BD-AB6639699E2B}" xr6:coauthVersionLast="47" xr6:coauthVersionMax="47" xr10:uidLastSave="{00000000-0000-0000-0000-000000000000}"/>
  <bookViews>
    <workbookView xWindow="-37760" yWindow="-500" windowWidth="31180" windowHeight="1896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6" i="1" l="1"/>
  <c r="L52" i="1" s="1"/>
  <c r="B21" i="1"/>
  <c r="I27" i="1" s="1"/>
  <c r="E22" i="1" l="1"/>
  <c r="C23" i="1"/>
  <c r="I24" i="1"/>
  <c r="G25" i="1"/>
  <c r="C27" i="1"/>
  <c r="D22" i="1"/>
  <c r="L22" i="1"/>
  <c r="J23" i="1"/>
  <c r="H24" i="1"/>
  <c r="F25" i="1"/>
  <c r="D26" i="1"/>
  <c r="L26" i="1"/>
  <c r="J27" i="1"/>
  <c r="G47" i="1"/>
  <c r="E48" i="1"/>
  <c r="C49" i="1"/>
  <c r="K49" i="1"/>
  <c r="I50" i="1"/>
  <c r="G51" i="1"/>
  <c r="E52" i="1"/>
  <c r="H48" i="1"/>
  <c r="F49" i="1"/>
  <c r="L50" i="1"/>
  <c r="J51" i="1"/>
  <c r="H22" i="1"/>
  <c r="F23" i="1"/>
  <c r="L24" i="1"/>
  <c r="H26" i="1"/>
  <c r="C47" i="1"/>
  <c r="I48" i="1"/>
  <c r="G49" i="1"/>
  <c r="C51" i="1"/>
  <c r="K51" i="1"/>
  <c r="I22" i="1"/>
  <c r="E24" i="1"/>
  <c r="K25" i="1"/>
  <c r="G27" i="1"/>
  <c r="D47" i="1"/>
  <c r="J48" i="1"/>
  <c r="H49" i="1"/>
  <c r="F50" i="1"/>
  <c r="D51" i="1"/>
  <c r="L51" i="1"/>
  <c r="J52" i="1"/>
  <c r="K23" i="1"/>
  <c r="E26" i="1"/>
  <c r="K27" i="1"/>
  <c r="H47" i="1"/>
  <c r="F48" i="1"/>
  <c r="D49" i="1"/>
  <c r="L49" i="1"/>
  <c r="J50" i="1"/>
  <c r="H51" i="1"/>
  <c r="F52" i="1"/>
  <c r="F22" i="1"/>
  <c r="D23" i="1"/>
  <c r="L23" i="1"/>
  <c r="J24" i="1"/>
  <c r="H25" i="1"/>
  <c r="F26" i="1"/>
  <c r="D27" i="1"/>
  <c r="L27" i="1"/>
  <c r="I47" i="1"/>
  <c r="G48" i="1"/>
  <c r="E49" i="1"/>
  <c r="C50" i="1"/>
  <c r="K50" i="1"/>
  <c r="I51" i="1"/>
  <c r="G52" i="1"/>
  <c r="G22" i="1"/>
  <c r="E23" i="1"/>
  <c r="C24" i="1"/>
  <c r="K24" i="1"/>
  <c r="I25" i="1"/>
  <c r="G26" i="1"/>
  <c r="E27" i="1"/>
  <c r="J47" i="1"/>
  <c r="D50" i="1"/>
  <c r="H52" i="1"/>
  <c r="D24" i="1"/>
  <c r="J25" i="1"/>
  <c r="F27" i="1"/>
  <c r="K47" i="1"/>
  <c r="E50" i="1"/>
  <c r="I52" i="1"/>
  <c r="G23" i="1"/>
  <c r="C25" i="1"/>
  <c r="I26" i="1"/>
  <c r="L47" i="1"/>
  <c r="H23" i="1"/>
  <c r="K48" i="1"/>
  <c r="K52" i="1"/>
  <c r="J22" i="1"/>
  <c r="F24" i="1"/>
  <c r="D25" i="1"/>
  <c r="L25" i="1"/>
  <c r="J26" i="1"/>
  <c r="H27" i="1"/>
  <c r="E47" i="1"/>
  <c r="C48" i="1"/>
  <c r="I49" i="1"/>
  <c r="G50" i="1"/>
  <c r="E51" i="1"/>
  <c r="C52" i="1"/>
  <c r="C22" i="1"/>
  <c r="K22" i="1"/>
  <c r="I23" i="1"/>
  <c r="G24" i="1"/>
  <c r="E25" i="1"/>
  <c r="C26" i="1"/>
  <c r="K26" i="1"/>
  <c r="F47" i="1"/>
  <c r="D48" i="1"/>
  <c r="L48" i="1"/>
  <c r="J49" i="1"/>
  <c r="H50" i="1"/>
  <c r="F51" i="1"/>
  <c r="D52" i="1"/>
</calcChain>
</file>

<file path=xl/sharedStrings.xml><?xml version="1.0" encoding="utf-8"?>
<sst xmlns="http://schemas.openxmlformats.org/spreadsheetml/2006/main" count="371" uniqueCount="98">
  <si>
    <t>Measurement results</t>
  </si>
  <si>
    <t>241107_cell_b2024.skax</t>
  </si>
  <si>
    <t>11/7/2024 3:03:47 PM</t>
  </si>
  <si>
    <t xml:space="preserve"> </t>
  </si>
  <si>
    <t>Luminescence 1</t>
  </si>
  <si>
    <t>Wavelength: 0 nm</t>
  </si>
  <si>
    <t>B2024 TIM1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</si>
  <si>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</si>
  <si>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</si>
  <si>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</si>
  <si>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</si>
  <si>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</si>
  <si>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</si>
  <si>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</si>
  <si>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</si>
  <si>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</si>
  <si>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</si>
  <si>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B2024 293T</t>
  </si>
  <si>
    <t>Autoloading range A1 - M53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</si>
  <si>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</si>
  <si>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</si>
  <si>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</si>
  <si>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</si>
  <si>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</si>
  <si>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</si>
  <si>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</si>
  <si>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</si>
  <si>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</si>
  <si>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</si>
  <si>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</si>
  <si>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</si>
  <si>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</si>
  <si>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</si>
  <si>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</si>
  <si>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</si>
  <si>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</si>
  <si>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</si>
  <si>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</si>
  <si>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</si>
  <si>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</si>
  <si>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</si>
  <si>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</si>
  <si>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</si>
  <si>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</si>
  <si>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</si>
  <si>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</si>
  <si>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</si>
  <si>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</si>
  <si>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</si>
  <si>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</si>
  <si>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</si>
  <si>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</si>
  <si>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</si>
  <si>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</si>
  <si>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</si>
  <si>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</si>
  <si>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</si>
  <si>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</si>
  <si>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</si>
  <si>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</si>
  <si>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</si>
  <si>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</si>
  <si>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</si>
  <si>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</si>
  <si>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</si>
  <si>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</si>
  <si>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</si>
  <si>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</si>
  <si>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241107_cell_b2024.skax started</t>
  </si>
  <si>
    <t>Temperature</t>
  </si>
  <si>
    <t>22.4°C</t>
  </si>
  <si>
    <t>11/7/2024 3:03:55 PM</t>
  </si>
  <si>
    <t>User action</t>
  </si>
  <si>
    <t>Please insert plate B2024 TIM1 (1/2)</t>
  </si>
  <si>
    <t>11/7/2024 3:04:11 PM</t>
  </si>
  <si>
    <t>Step Luminescence 1 started</t>
  </si>
  <si>
    <t>11/7/2024 3:04:18 PM</t>
  </si>
  <si>
    <t>Calibration</t>
  </si>
  <si>
    <t>Luminometric 1.1327 93951</t>
  </si>
  <si>
    <t>11/7/2024 3:04:44 PM</t>
  </si>
  <si>
    <t>11/7/2024 3:05:44 PM</t>
  </si>
  <si>
    <t>11/7/2024 3:06:19 PM</t>
  </si>
  <si>
    <t>Step Luminescence 1 ended</t>
  </si>
  <si>
    <t>11/7/2024 3:06:27 PM</t>
  </si>
  <si>
    <t>Please insert plate B2024 293T (2/2)</t>
  </si>
  <si>
    <t>11/7/2024 3:06:44 PM</t>
  </si>
  <si>
    <t>22.5°C</t>
  </si>
  <si>
    <t>11/7/2024 3:07:06 PM</t>
  </si>
  <si>
    <t>11/7/2024 3:07:44 PM</t>
  </si>
  <si>
    <t>11/7/2024 3:08:44 PM</t>
  </si>
  <si>
    <t>22.6°C</t>
  </si>
  <si>
    <t>11/7/2024 3:09:11 PM</t>
  </si>
  <si>
    <t>11/7/2024 3:09:22 PM</t>
  </si>
  <si>
    <t>Session 241107_cell_b2024.skax ended</t>
  </si>
  <si>
    <t>Plate template</t>
  </si>
  <si>
    <t>ANSI/SBS Standard, 96-well</t>
  </si>
  <si>
    <t>Blank1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</si>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</sst>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A3" zoomScaleNormal="100" workbookViewId="0">
      <selection activeCell="S35" sqref="S35"/>
    </sheetView>
  </sheetViews>
  <sheetFormatPr baseColWidth="10" defaultColWidth="9.1640625" defaultRowHeight="13" x14ac:dyDescent="0.15"/>
  <cols>
    <col min="1" max="1" width="21.33203125" customWidth="1"/>
    <col min="2" max="4" width="8" customWidth="1"/>
    <col min="5" max="6" width="8.5" customWidth="1"/>
    <col min="7" max="12" width="9.664062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120</v>
      </c>
      <c r="C11" s="4">
        <v>311</v>
      </c>
      <c r="D11" s="4">
        <v>389.6</v>
      </c>
      <c r="E11" s="3">
        <v>1128</v>
      </c>
      <c r="F11" s="3">
        <v>3366</v>
      </c>
      <c r="G11" s="3">
        <v>7370</v>
      </c>
      <c r="H11" s="3">
        <v>9399</v>
      </c>
      <c r="I11" s="3">
        <v>10050</v>
      </c>
      <c r="J11" s="3">
        <v>9074</v>
      </c>
      <c r="K11" s="3">
        <v>8689</v>
      </c>
      <c r="L11" s="3">
        <v>7538</v>
      </c>
      <c r="M11" s="3">
        <v>2181</v>
      </c>
    </row>
    <row r="12" spans="1:13" x14ac:dyDescent="0.15">
      <c r="A12" t="s">
        <v>9</v>
      </c>
      <c r="B12" s="4">
        <v>684.1</v>
      </c>
      <c r="C12" s="3">
        <v>1588</v>
      </c>
      <c r="D12" s="3">
        <v>2271</v>
      </c>
      <c r="E12" s="3">
        <v>75690</v>
      </c>
      <c r="F12" s="3">
        <v>374500</v>
      </c>
      <c r="G12" s="3">
        <v>1444000</v>
      </c>
      <c r="H12" s="3">
        <v>1895000</v>
      </c>
      <c r="I12" s="3">
        <v>2027000</v>
      </c>
      <c r="J12" s="3">
        <v>1878000</v>
      </c>
      <c r="K12" s="3">
        <v>1654000</v>
      </c>
      <c r="L12" s="3">
        <v>1596000</v>
      </c>
      <c r="M12" s="3">
        <v>6732</v>
      </c>
    </row>
    <row r="13" spans="1:13" x14ac:dyDescent="0.15">
      <c r="A13" t="s">
        <v>10</v>
      </c>
      <c r="B13" s="3">
        <v>44780</v>
      </c>
      <c r="C13" s="3">
        <v>2605</v>
      </c>
      <c r="D13" s="3">
        <v>10560</v>
      </c>
      <c r="E13" s="3">
        <v>29950</v>
      </c>
      <c r="F13" s="3">
        <v>527300</v>
      </c>
      <c r="G13" s="3">
        <v>1676000</v>
      </c>
      <c r="H13" s="3">
        <v>1802000</v>
      </c>
      <c r="I13" s="3">
        <v>2113000</v>
      </c>
      <c r="J13" s="3">
        <v>2354000</v>
      </c>
      <c r="K13" s="3">
        <v>1583000</v>
      </c>
      <c r="L13" s="3">
        <v>1570000</v>
      </c>
      <c r="M13" s="3">
        <v>7647</v>
      </c>
    </row>
    <row r="14" spans="1:13" x14ac:dyDescent="0.15">
      <c r="A14" t="s">
        <v>11</v>
      </c>
      <c r="B14" s="4">
        <v>141.1</v>
      </c>
      <c r="C14" s="3">
        <v>2418</v>
      </c>
      <c r="D14" s="3">
        <v>7883</v>
      </c>
      <c r="E14" s="3">
        <v>191900</v>
      </c>
      <c r="F14" s="3">
        <v>572100</v>
      </c>
      <c r="G14" s="3">
        <v>933100</v>
      </c>
      <c r="H14" s="3">
        <v>1209000</v>
      </c>
      <c r="I14" s="3">
        <v>1574000</v>
      </c>
      <c r="J14" s="3">
        <v>1564000</v>
      </c>
      <c r="K14" s="3">
        <v>2059000</v>
      </c>
      <c r="L14" s="3">
        <v>1561000</v>
      </c>
      <c r="M14" s="3">
        <v>7235</v>
      </c>
    </row>
    <row r="15" spans="1:13" x14ac:dyDescent="0.15">
      <c r="A15" t="s">
        <v>12</v>
      </c>
      <c r="B15" s="4">
        <v>104.8</v>
      </c>
      <c r="C15" s="3">
        <v>1938</v>
      </c>
      <c r="D15" s="3">
        <v>4365</v>
      </c>
      <c r="E15" s="3">
        <v>63390</v>
      </c>
      <c r="F15" s="3">
        <v>713400</v>
      </c>
      <c r="G15" s="3">
        <v>1050000</v>
      </c>
      <c r="H15" s="3">
        <v>1327000</v>
      </c>
      <c r="I15" s="3">
        <v>1445000</v>
      </c>
      <c r="J15" s="3">
        <v>1724000</v>
      </c>
      <c r="K15" s="3">
        <v>1524000</v>
      </c>
      <c r="L15" s="3">
        <v>1497000</v>
      </c>
      <c r="M15" s="3">
        <v>6736</v>
      </c>
    </row>
    <row r="16" spans="1:13" x14ac:dyDescent="0.15">
      <c r="A16" t="s">
        <v>13</v>
      </c>
      <c r="B16" s="4">
        <v>164.3</v>
      </c>
      <c r="C16" s="3">
        <v>12720</v>
      </c>
      <c r="D16" s="3">
        <v>8139</v>
      </c>
      <c r="E16" s="3">
        <v>18760</v>
      </c>
      <c r="F16" s="3">
        <v>50040</v>
      </c>
      <c r="G16" s="3">
        <v>924700</v>
      </c>
      <c r="H16" s="3">
        <v>1361000</v>
      </c>
      <c r="I16" s="3">
        <v>1731000</v>
      </c>
      <c r="J16" s="3">
        <v>1381000</v>
      </c>
      <c r="K16" s="3">
        <v>1624000</v>
      </c>
      <c r="L16" s="3">
        <v>1378000</v>
      </c>
      <c r="M16" s="3">
        <v>5717</v>
      </c>
    </row>
    <row r="17" spans="1:23" x14ac:dyDescent="0.15">
      <c r="A17" t="s">
        <v>14</v>
      </c>
      <c r="B17" s="5">
        <v>96.54</v>
      </c>
      <c r="C17" s="3">
        <v>7647</v>
      </c>
      <c r="D17" s="3">
        <v>2675</v>
      </c>
      <c r="E17" s="3">
        <v>5698</v>
      </c>
      <c r="F17" s="3">
        <v>45150</v>
      </c>
      <c r="G17" s="3">
        <v>580600</v>
      </c>
      <c r="H17" s="3">
        <v>1688000</v>
      </c>
      <c r="I17" s="3">
        <v>1317000</v>
      </c>
      <c r="J17" s="3">
        <v>1364000</v>
      </c>
      <c r="K17" s="3">
        <v>1204000</v>
      </c>
      <c r="L17" s="3">
        <v>1458000</v>
      </c>
      <c r="M17" s="3">
        <v>4769</v>
      </c>
    </row>
    <row r="18" spans="1:23" x14ac:dyDescent="0.15">
      <c r="A18" t="s">
        <v>15</v>
      </c>
      <c r="B18" s="5">
        <v>47.78</v>
      </c>
      <c r="C18" s="5">
        <v>96.6</v>
      </c>
      <c r="D18" s="4">
        <v>155.69999999999999</v>
      </c>
      <c r="E18" s="4">
        <v>196.3</v>
      </c>
      <c r="F18" s="4">
        <v>947.3</v>
      </c>
      <c r="G18" s="3">
        <v>3370</v>
      </c>
      <c r="H18" s="3">
        <v>5910</v>
      </c>
      <c r="I18" s="3">
        <v>6153</v>
      </c>
      <c r="J18" s="3">
        <v>5691</v>
      </c>
      <c r="K18" s="3">
        <v>5099</v>
      </c>
      <c r="L18" s="3">
        <v>5428</v>
      </c>
      <c r="M18" s="4">
        <v>797.9</v>
      </c>
    </row>
    <row r="20" spans="1:2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23" x14ac:dyDescent="0.15">
      <c r="A21" t="s">
        <v>8</v>
      </c>
      <c r="B21">
        <f>AVERAGE(L12:L17)</f>
        <v>1510000</v>
      </c>
    </row>
    <row r="22" spans="1:23" x14ac:dyDescent="0.15">
      <c r="A22" t="s">
        <v>9</v>
      </c>
      <c r="C22">
        <f t="shared" ref="C22:L22" si="0">C12/$B$21</f>
        <v>1.051655629139073E-3</v>
      </c>
      <c r="D22">
        <f t="shared" si="0"/>
        <v>1.5039735099337749E-3</v>
      </c>
      <c r="E22">
        <f t="shared" si="0"/>
        <v>5.0125827814569535E-2</v>
      </c>
      <c r="F22">
        <f t="shared" si="0"/>
        <v>0.24801324503311259</v>
      </c>
      <c r="G22">
        <f t="shared" si="0"/>
        <v>0.9562913907284768</v>
      </c>
      <c r="H22">
        <f t="shared" si="0"/>
        <v>1.2549668874172186</v>
      </c>
      <c r="I22">
        <f t="shared" si="0"/>
        <v>1.3423841059602648</v>
      </c>
      <c r="J22">
        <f t="shared" si="0"/>
        <v>1.2437086092715233</v>
      </c>
      <c r="K22">
        <f t="shared" si="0"/>
        <v>1.0953642384105959</v>
      </c>
      <c r="L22">
        <f t="shared" si="0"/>
        <v>1.0569536423841059</v>
      </c>
      <c r="N22">
        <v>1.051655629139073E-3</v>
      </c>
      <c r="O22">
        <v>1.5039735099337749E-3</v>
      </c>
      <c r="P22">
        <v>5.0125827814569535E-2</v>
      </c>
      <c r="Q22">
        <v>0.24801324503311259</v>
      </c>
      <c r="R22">
        <v>0.9562913907284768</v>
      </c>
      <c r="S22">
        <v>1.2549668874172186</v>
      </c>
      <c r="T22">
        <v>1.3423841059602648</v>
      </c>
      <c r="U22">
        <v>1.2437086092715233</v>
      </c>
      <c r="V22">
        <v>1.0953642384105959</v>
      </c>
      <c r="W22">
        <v>1.0569536423841059</v>
      </c>
    </row>
    <row r="23" spans="1:23" x14ac:dyDescent="0.15">
      <c r="A23" t="s">
        <v>10</v>
      </c>
      <c r="C23">
        <f t="shared" ref="C23:L23" si="1">C13/$B$21</f>
        <v>1.7251655629139072E-3</v>
      </c>
      <c r="D23">
        <f t="shared" si="1"/>
        <v>6.993377483443709E-3</v>
      </c>
      <c r="E23">
        <f t="shared" si="1"/>
        <v>1.9834437086092716E-2</v>
      </c>
      <c r="F23">
        <f t="shared" si="1"/>
        <v>0.34920529801324501</v>
      </c>
      <c r="G23">
        <f t="shared" si="1"/>
        <v>1.1099337748344371</v>
      </c>
      <c r="H23">
        <f t="shared" si="1"/>
        <v>1.1933774834437085</v>
      </c>
      <c r="I23">
        <f t="shared" si="1"/>
        <v>1.399337748344371</v>
      </c>
      <c r="J23">
        <f t="shared" si="1"/>
        <v>1.5589403973509934</v>
      </c>
      <c r="K23">
        <f t="shared" si="1"/>
        <v>1.0483443708609272</v>
      </c>
      <c r="L23">
        <f t="shared" si="1"/>
        <v>1.0397350993377483</v>
      </c>
      <c r="N23">
        <v>1.7251655629139072E-3</v>
      </c>
      <c r="O23">
        <v>6.993377483443709E-3</v>
      </c>
      <c r="P23">
        <v>1.9834437086092716E-2</v>
      </c>
      <c r="Q23">
        <v>0.34920529801324501</v>
      </c>
      <c r="R23">
        <v>1.1099337748344371</v>
      </c>
      <c r="S23">
        <v>1.1933774834437085</v>
      </c>
      <c r="T23">
        <v>1.399337748344371</v>
      </c>
      <c r="U23">
        <v>1.5589403973509934</v>
      </c>
      <c r="V23">
        <v>1.0483443708609272</v>
      </c>
      <c r="W23">
        <v>1.0397350993377483</v>
      </c>
    </row>
    <row r="24" spans="1:23" x14ac:dyDescent="0.15">
      <c r="A24" t="s">
        <v>11</v>
      </c>
      <c r="C24">
        <f t="shared" ref="C24:L24" si="2">C14/$B$21</f>
        <v>1.6013245033112582E-3</v>
      </c>
      <c r="D24">
        <f t="shared" si="2"/>
        <v>5.2205298013245031E-3</v>
      </c>
      <c r="E24">
        <f t="shared" si="2"/>
        <v>0.12708609271523177</v>
      </c>
      <c r="F24">
        <f t="shared" si="2"/>
        <v>0.37887417218543046</v>
      </c>
      <c r="G24">
        <f t="shared" si="2"/>
        <v>0.61794701986754963</v>
      </c>
      <c r="H24">
        <f t="shared" si="2"/>
        <v>0.8006622516556291</v>
      </c>
      <c r="I24">
        <f t="shared" si="2"/>
        <v>1.042384105960265</v>
      </c>
      <c r="J24">
        <f t="shared" si="2"/>
        <v>1.0357615894039736</v>
      </c>
      <c r="K24">
        <f t="shared" si="2"/>
        <v>1.3635761589403974</v>
      </c>
      <c r="L24">
        <f t="shared" si="2"/>
        <v>1.0337748344370861</v>
      </c>
      <c r="N24">
        <v>1.6013245033112582E-3</v>
      </c>
      <c r="O24">
        <v>5.2205298013245031E-3</v>
      </c>
      <c r="P24">
        <v>0.12708609271523177</v>
      </c>
      <c r="Q24">
        <v>0.37887417218543046</v>
      </c>
      <c r="R24">
        <v>0.61794701986754963</v>
      </c>
      <c r="S24">
        <v>0.8006622516556291</v>
      </c>
      <c r="T24">
        <v>1.042384105960265</v>
      </c>
      <c r="U24">
        <v>1.0357615894039736</v>
      </c>
      <c r="V24">
        <v>1.3635761589403974</v>
      </c>
      <c r="W24">
        <v>1.0337748344370861</v>
      </c>
    </row>
    <row r="25" spans="1:23" x14ac:dyDescent="0.15">
      <c r="A25" t="s">
        <v>12</v>
      </c>
      <c r="C25">
        <f t="shared" ref="C25:L25" si="3">C15/$B$21</f>
        <v>1.2834437086092715E-3</v>
      </c>
      <c r="D25">
        <f t="shared" si="3"/>
        <v>2.8907284768211919E-3</v>
      </c>
      <c r="E25">
        <f t="shared" si="3"/>
        <v>4.1980132450331123E-2</v>
      </c>
      <c r="F25">
        <f t="shared" si="3"/>
        <v>0.47245033112582779</v>
      </c>
      <c r="G25">
        <f t="shared" si="3"/>
        <v>0.69536423841059603</v>
      </c>
      <c r="H25">
        <f t="shared" si="3"/>
        <v>0.87880794701986753</v>
      </c>
      <c r="I25">
        <f t="shared" si="3"/>
        <v>0.95695364238410596</v>
      </c>
      <c r="J25">
        <f t="shared" si="3"/>
        <v>1.1417218543046357</v>
      </c>
      <c r="K25">
        <f t="shared" si="3"/>
        <v>1.0092715231788079</v>
      </c>
      <c r="L25">
        <f t="shared" si="3"/>
        <v>0.99139072847682119</v>
      </c>
      <c r="N25">
        <v>1.2834437086092715E-3</v>
      </c>
      <c r="O25">
        <v>2.8907284768211919E-3</v>
      </c>
      <c r="P25">
        <v>4.1980132450331123E-2</v>
      </c>
      <c r="Q25">
        <v>0.47245033112582779</v>
      </c>
      <c r="R25">
        <v>0.69536423841059603</v>
      </c>
      <c r="S25">
        <v>0.87880794701986753</v>
      </c>
      <c r="T25">
        <v>0.95695364238410596</v>
      </c>
      <c r="U25">
        <v>1.1417218543046357</v>
      </c>
      <c r="V25">
        <v>1.0092715231788079</v>
      </c>
      <c r="W25">
        <v>0.99139072847682119</v>
      </c>
    </row>
    <row r="26" spans="1:23" x14ac:dyDescent="0.15">
      <c r="A26" t="s">
        <v>13</v>
      </c>
      <c r="C26">
        <f t="shared" ref="C26:L26" si="4">C16/$B$21</f>
        <v>8.4238410596026488E-3</v>
      </c>
      <c r="D26">
        <f t="shared" si="4"/>
        <v>5.3900662251655631E-3</v>
      </c>
      <c r="E26">
        <f t="shared" si="4"/>
        <v>1.2423841059602649E-2</v>
      </c>
      <c r="F26">
        <f t="shared" si="4"/>
        <v>3.3139072847682118E-2</v>
      </c>
      <c r="G26">
        <f t="shared" si="4"/>
        <v>0.61238410596026494</v>
      </c>
      <c r="H26">
        <f t="shared" si="4"/>
        <v>0.90132450331125824</v>
      </c>
      <c r="I26">
        <f t="shared" si="4"/>
        <v>1.1463576158940398</v>
      </c>
      <c r="J26">
        <f t="shared" si="4"/>
        <v>0.91456953642384109</v>
      </c>
      <c r="K26">
        <f t="shared" si="4"/>
        <v>1.0754966887417219</v>
      </c>
      <c r="L26">
        <f t="shared" si="4"/>
        <v>0.9125827814569536</v>
      </c>
      <c r="N26">
        <v>8.4238410596026488E-3</v>
      </c>
      <c r="O26">
        <v>5.3900662251655631E-3</v>
      </c>
      <c r="P26">
        <v>1.2423841059602649E-2</v>
      </c>
      <c r="Q26">
        <v>3.3139072847682118E-2</v>
      </c>
      <c r="R26">
        <v>0.61238410596026494</v>
      </c>
      <c r="S26">
        <v>0.90132450331125824</v>
      </c>
      <c r="T26">
        <v>1.1463576158940398</v>
      </c>
      <c r="U26">
        <v>0.91456953642384109</v>
      </c>
      <c r="V26">
        <v>1.0754966887417219</v>
      </c>
      <c r="W26">
        <v>0.9125827814569536</v>
      </c>
    </row>
    <row r="27" spans="1:23" x14ac:dyDescent="0.15">
      <c r="A27" t="s">
        <v>14</v>
      </c>
      <c r="C27">
        <f t="shared" ref="C27:L27" si="5">C17/$B$21</f>
        <v>5.0642384105960263E-3</v>
      </c>
      <c r="D27">
        <f t="shared" si="5"/>
        <v>1.7715231788079471E-3</v>
      </c>
      <c r="E27">
        <f t="shared" si="5"/>
        <v>3.7735099337748343E-3</v>
      </c>
      <c r="F27">
        <f t="shared" si="5"/>
        <v>2.9900662251655628E-2</v>
      </c>
      <c r="G27">
        <f t="shared" si="5"/>
        <v>0.38450331125827814</v>
      </c>
      <c r="H27">
        <f t="shared" si="5"/>
        <v>1.1178807947019866</v>
      </c>
      <c r="I27">
        <f t="shared" si="5"/>
        <v>0.87218543046357611</v>
      </c>
      <c r="J27">
        <f t="shared" si="5"/>
        <v>0.90331125827814573</v>
      </c>
      <c r="K27">
        <f t="shared" si="5"/>
        <v>0.7973509933774835</v>
      </c>
      <c r="L27">
        <f t="shared" si="5"/>
        <v>0.96556291390728477</v>
      </c>
      <c r="N27">
        <v>5.0642384105960263E-3</v>
      </c>
      <c r="O27">
        <v>1.7715231788079471E-3</v>
      </c>
      <c r="P27">
        <v>3.7735099337748343E-3</v>
      </c>
      <c r="Q27">
        <v>2.9900662251655628E-2</v>
      </c>
      <c r="R27">
        <v>0.38450331125827814</v>
      </c>
      <c r="S27">
        <v>1.1178807947019866</v>
      </c>
      <c r="T27">
        <v>0.87218543046357611</v>
      </c>
      <c r="U27">
        <v>0.90331125827814573</v>
      </c>
      <c r="V27">
        <v>0.7973509933774835</v>
      </c>
      <c r="W27">
        <v>0.96556291390728477</v>
      </c>
    </row>
    <row r="28" spans="1:23" x14ac:dyDescent="0.15">
      <c r="A28" t="s">
        <v>15</v>
      </c>
    </row>
    <row r="31" spans="1:23" x14ac:dyDescent="0.15">
      <c r="A31" t="s">
        <v>5</v>
      </c>
    </row>
    <row r="32" spans="1:23" x14ac:dyDescent="0.15">
      <c r="A32" t="s">
        <v>3</v>
      </c>
    </row>
    <row r="33" spans="1:23" x14ac:dyDescent="0.15">
      <c r="A33" t="s">
        <v>17</v>
      </c>
    </row>
    <row r="34" spans="1:23" x14ac:dyDescent="0.15">
      <c r="A34" t="s">
        <v>3</v>
      </c>
    </row>
    <row r="35" spans="1:2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23" x14ac:dyDescent="0.15">
      <c r="A36" t="s">
        <v>8</v>
      </c>
      <c r="B36" s="5">
        <v>64.22</v>
      </c>
      <c r="C36" s="4">
        <v>134.1</v>
      </c>
      <c r="D36" s="4">
        <v>218.4</v>
      </c>
      <c r="E36" s="4">
        <v>446.6</v>
      </c>
      <c r="F36" s="3">
        <v>1248</v>
      </c>
      <c r="G36" s="3">
        <v>1774</v>
      </c>
      <c r="H36" s="3">
        <v>2447</v>
      </c>
      <c r="I36" s="3">
        <v>2613</v>
      </c>
      <c r="J36" s="3">
        <v>2731</v>
      </c>
      <c r="K36" s="3">
        <v>2603</v>
      </c>
      <c r="L36" s="3">
        <v>1738</v>
      </c>
      <c r="M36" s="4">
        <v>574.5</v>
      </c>
    </row>
    <row r="37" spans="1:23" x14ac:dyDescent="0.15">
      <c r="A37" t="s">
        <v>9</v>
      </c>
      <c r="B37" s="4">
        <v>125.2</v>
      </c>
      <c r="C37" s="3">
        <v>3350</v>
      </c>
      <c r="D37" s="3">
        <v>3594</v>
      </c>
      <c r="E37" s="3">
        <v>34290</v>
      </c>
      <c r="F37" s="3">
        <v>183800</v>
      </c>
      <c r="G37" s="3">
        <v>280100</v>
      </c>
      <c r="H37" s="3">
        <v>403700</v>
      </c>
      <c r="I37" s="3">
        <v>415000</v>
      </c>
      <c r="J37" s="3">
        <v>557400</v>
      </c>
      <c r="K37" s="3">
        <v>461000</v>
      </c>
      <c r="L37" s="3">
        <v>390700</v>
      </c>
      <c r="M37" s="3">
        <v>1971</v>
      </c>
    </row>
    <row r="38" spans="1:23" x14ac:dyDescent="0.15">
      <c r="A38" t="s">
        <v>10</v>
      </c>
      <c r="B38" s="5">
        <v>38.6</v>
      </c>
      <c r="C38" s="3">
        <v>3261</v>
      </c>
      <c r="D38" s="3">
        <v>4417</v>
      </c>
      <c r="E38" s="3">
        <v>21300</v>
      </c>
      <c r="F38" s="3">
        <v>161700</v>
      </c>
      <c r="G38" s="3">
        <v>549100</v>
      </c>
      <c r="H38" s="3">
        <v>638000</v>
      </c>
      <c r="I38" s="3">
        <v>565400</v>
      </c>
      <c r="J38" s="3">
        <v>437000</v>
      </c>
      <c r="K38" s="3">
        <v>740900</v>
      </c>
      <c r="L38" s="3">
        <v>538100</v>
      </c>
      <c r="M38" s="3">
        <v>2715</v>
      </c>
    </row>
    <row r="39" spans="1:23" x14ac:dyDescent="0.15">
      <c r="A39" t="s">
        <v>11</v>
      </c>
      <c r="B39" s="5">
        <v>94.53</v>
      </c>
      <c r="C39" s="3">
        <v>4941</v>
      </c>
      <c r="D39" s="3">
        <v>48620</v>
      </c>
      <c r="E39" s="3">
        <v>69460</v>
      </c>
      <c r="F39" s="3">
        <v>314500</v>
      </c>
      <c r="G39" s="3">
        <v>402500</v>
      </c>
      <c r="H39" s="3">
        <v>585600</v>
      </c>
      <c r="I39" s="3">
        <v>558200</v>
      </c>
      <c r="J39" s="3">
        <v>461500</v>
      </c>
      <c r="K39" s="3">
        <v>790300</v>
      </c>
      <c r="L39" s="3">
        <v>433400</v>
      </c>
      <c r="M39" s="3">
        <v>2483</v>
      </c>
    </row>
    <row r="40" spans="1:23" x14ac:dyDescent="0.15">
      <c r="A40" t="s">
        <v>12</v>
      </c>
      <c r="B40" s="5">
        <v>78</v>
      </c>
      <c r="C40" s="3">
        <v>4685</v>
      </c>
      <c r="D40" s="3">
        <v>19270</v>
      </c>
      <c r="E40" s="3">
        <v>18630</v>
      </c>
      <c r="F40" s="3">
        <v>181200</v>
      </c>
      <c r="G40" s="3">
        <v>247100</v>
      </c>
      <c r="H40" s="3">
        <v>516200</v>
      </c>
      <c r="I40" s="3">
        <v>548900</v>
      </c>
      <c r="J40" s="3">
        <v>592700</v>
      </c>
      <c r="K40" s="3">
        <v>433100</v>
      </c>
      <c r="L40" s="3">
        <v>484900</v>
      </c>
      <c r="M40" s="3">
        <v>2503</v>
      </c>
    </row>
    <row r="41" spans="1:23" x14ac:dyDescent="0.15">
      <c r="A41" t="s">
        <v>13</v>
      </c>
      <c r="B41" s="5">
        <v>58.78</v>
      </c>
      <c r="C41" s="3">
        <v>10980</v>
      </c>
      <c r="D41" s="3">
        <v>29470</v>
      </c>
      <c r="E41" s="3">
        <v>29550</v>
      </c>
      <c r="F41" s="3">
        <v>22060</v>
      </c>
      <c r="G41" s="3">
        <v>114500</v>
      </c>
      <c r="H41" s="3">
        <v>528000</v>
      </c>
      <c r="I41" s="3">
        <v>427300</v>
      </c>
      <c r="J41" s="3">
        <v>537600</v>
      </c>
      <c r="K41" s="3">
        <v>437900</v>
      </c>
      <c r="L41" s="3">
        <v>525400</v>
      </c>
      <c r="M41" s="3">
        <v>2287</v>
      </c>
    </row>
    <row r="42" spans="1:23" x14ac:dyDescent="0.15">
      <c r="A42" t="s">
        <v>14</v>
      </c>
      <c r="B42" s="5">
        <v>81.33</v>
      </c>
      <c r="C42" s="3">
        <v>4041</v>
      </c>
      <c r="D42" s="3">
        <v>24420</v>
      </c>
      <c r="E42" s="3">
        <v>30120</v>
      </c>
      <c r="F42" s="3">
        <v>26020</v>
      </c>
      <c r="G42" s="3">
        <v>306900</v>
      </c>
      <c r="H42" s="3">
        <v>393200</v>
      </c>
      <c r="I42" s="3">
        <v>446100</v>
      </c>
      <c r="J42" s="3">
        <v>493200</v>
      </c>
      <c r="K42" s="3">
        <v>463300</v>
      </c>
      <c r="L42" s="3">
        <v>473300</v>
      </c>
      <c r="M42" s="3">
        <v>1711</v>
      </c>
    </row>
    <row r="43" spans="1:23" x14ac:dyDescent="0.15">
      <c r="A43" t="s">
        <v>15</v>
      </c>
      <c r="B43" s="5">
        <v>48.33</v>
      </c>
      <c r="C43" s="5">
        <v>82.42</v>
      </c>
      <c r="D43" s="4">
        <v>159.5</v>
      </c>
      <c r="E43" s="4">
        <v>190.2</v>
      </c>
      <c r="F43" s="4">
        <v>377.6</v>
      </c>
      <c r="G43" s="3">
        <v>1247</v>
      </c>
      <c r="H43" s="3">
        <v>1618</v>
      </c>
      <c r="I43" s="3">
        <v>2206</v>
      </c>
      <c r="J43" s="3">
        <v>2364</v>
      </c>
      <c r="K43" s="3">
        <v>2040</v>
      </c>
      <c r="L43" s="3">
        <v>1859</v>
      </c>
      <c r="M43" s="4">
        <v>292.60000000000002</v>
      </c>
    </row>
    <row r="45" spans="1:2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23" x14ac:dyDescent="0.15">
      <c r="A46" t="s">
        <v>8</v>
      </c>
      <c r="B46">
        <f>AVERAGE(L37:L42)</f>
        <v>474300</v>
      </c>
    </row>
    <row r="47" spans="1:23" x14ac:dyDescent="0.15">
      <c r="A47" t="s">
        <v>9</v>
      </c>
      <c r="C47">
        <f t="shared" ref="C47:L47" si="6">C37/$B$46</f>
        <v>7.0630402698713896E-3</v>
      </c>
      <c r="D47">
        <f t="shared" si="6"/>
        <v>7.5774826059456044E-3</v>
      </c>
      <c r="E47">
        <f t="shared" si="6"/>
        <v>7.2296015180265655E-2</v>
      </c>
      <c r="F47">
        <f t="shared" si="6"/>
        <v>0.38751844823951087</v>
      </c>
      <c r="G47">
        <f t="shared" si="6"/>
        <v>0.59055450137044063</v>
      </c>
      <c r="H47">
        <f t="shared" si="6"/>
        <v>0.85114906177524774</v>
      </c>
      <c r="I47">
        <f t="shared" si="6"/>
        <v>0.8749736453721273</v>
      </c>
      <c r="J47">
        <f t="shared" si="6"/>
        <v>1.1752055660974068</v>
      </c>
      <c r="K47">
        <f t="shared" si="6"/>
        <v>0.97195867594349572</v>
      </c>
      <c r="L47">
        <f t="shared" si="6"/>
        <v>0.82374024878768715</v>
      </c>
      <c r="N47">
        <v>7.0630402698713896E-3</v>
      </c>
      <c r="O47">
        <v>7.5774826059456044E-3</v>
      </c>
      <c r="P47">
        <v>7.2296015180265655E-2</v>
      </c>
      <c r="Q47">
        <v>0.38751844823951087</v>
      </c>
      <c r="R47">
        <v>0.59055450137044063</v>
      </c>
      <c r="S47">
        <v>0.85114906177524774</v>
      </c>
      <c r="T47">
        <v>0.8749736453721273</v>
      </c>
      <c r="U47">
        <v>1.1752055660974068</v>
      </c>
      <c r="V47">
        <v>0.97195867594349572</v>
      </c>
      <c r="W47">
        <v>0.82374024878768715</v>
      </c>
    </row>
    <row r="48" spans="1:23" x14ac:dyDescent="0.15">
      <c r="A48" t="s">
        <v>10</v>
      </c>
      <c r="C48">
        <f t="shared" ref="C48:L48" si="7">C38/$B$46</f>
        <v>6.8753953194180895E-3</v>
      </c>
      <c r="D48">
        <f t="shared" si="7"/>
        <v>9.3126713050811719E-3</v>
      </c>
      <c r="E48">
        <f t="shared" si="7"/>
        <v>4.4908285895003161E-2</v>
      </c>
      <c r="F48">
        <f t="shared" si="7"/>
        <v>0.34092346616065783</v>
      </c>
      <c r="G48">
        <f t="shared" si="7"/>
        <v>1.1577060931899641</v>
      </c>
      <c r="H48">
        <f t="shared" si="7"/>
        <v>1.3451402066202824</v>
      </c>
      <c r="I48">
        <f t="shared" si="7"/>
        <v>1.1920725279359055</v>
      </c>
      <c r="J48">
        <f t="shared" si="7"/>
        <v>0.92135779042799915</v>
      </c>
      <c r="K48">
        <f t="shared" si="7"/>
        <v>1.5620915032679739</v>
      </c>
      <c r="L48">
        <f t="shared" si="7"/>
        <v>1.1345140206620283</v>
      </c>
      <c r="N48">
        <v>6.8753953194180895E-3</v>
      </c>
      <c r="O48">
        <v>9.3126713050811719E-3</v>
      </c>
      <c r="P48">
        <v>4.4908285895003161E-2</v>
      </c>
      <c r="Q48">
        <v>0.34092346616065783</v>
      </c>
      <c r="R48">
        <v>1.1577060931899641</v>
      </c>
      <c r="S48">
        <v>1.3451402066202824</v>
      </c>
      <c r="T48">
        <v>1.1920725279359055</v>
      </c>
      <c r="U48">
        <v>0.92135779042799915</v>
      </c>
      <c r="V48">
        <v>1.5620915032679739</v>
      </c>
      <c r="W48">
        <v>1.1345140206620283</v>
      </c>
    </row>
    <row r="49" spans="1:23" x14ac:dyDescent="0.15">
      <c r="A49" t="s">
        <v>11</v>
      </c>
      <c r="C49">
        <f t="shared" ref="C49:L49" si="8">C39/$B$46</f>
        <v>1.0417457305502847E-2</v>
      </c>
      <c r="D49">
        <f t="shared" si="8"/>
        <v>0.10250896057347671</v>
      </c>
      <c r="E49">
        <f t="shared" si="8"/>
        <v>0.14644739616276617</v>
      </c>
      <c r="F49">
        <f t="shared" si="8"/>
        <v>0.6630824372759857</v>
      </c>
      <c r="G49">
        <f t="shared" si="8"/>
        <v>0.84861901749947288</v>
      </c>
      <c r="H49">
        <f t="shared" si="8"/>
        <v>1.2346616065781151</v>
      </c>
      <c r="I49">
        <f t="shared" si="8"/>
        <v>1.1768922622812565</v>
      </c>
      <c r="J49">
        <f t="shared" si="8"/>
        <v>0.9730128610584019</v>
      </c>
      <c r="K49">
        <f t="shared" si="8"/>
        <v>1.6662449926207041</v>
      </c>
      <c r="L49">
        <f t="shared" si="8"/>
        <v>0.91376765760067469</v>
      </c>
      <c r="N49">
        <v>1.0417457305502847E-2</v>
      </c>
      <c r="O49">
        <v>0.10250896057347671</v>
      </c>
      <c r="P49">
        <v>0.14644739616276617</v>
      </c>
      <c r="Q49">
        <v>0.6630824372759857</v>
      </c>
      <c r="R49">
        <v>0.84861901749947288</v>
      </c>
      <c r="S49">
        <v>1.2346616065781151</v>
      </c>
      <c r="T49">
        <v>1.1768922622812565</v>
      </c>
      <c r="U49">
        <v>0.9730128610584019</v>
      </c>
      <c r="V49">
        <v>1.6662449926207041</v>
      </c>
      <c r="W49">
        <v>0.91376765760067469</v>
      </c>
    </row>
    <row r="50" spans="1:23" x14ac:dyDescent="0.15">
      <c r="A50" t="s">
        <v>12</v>
      </c>
      <c r="C50">
        <f t="shared" ref="C50:L50" si="9">C40/$B$46</f>
        <v>9.8777145266708832E-3</v>
      </c>
      <c r="D50">
        <f t="shared" si="9"/>
        <v>4.0628294328484083E-2</v>
      </c>
      <c r="E50">
        <f t="shared" si="9"/>
        <v>3.9278937381404172E-2</v>
      </c>
      <c r="F50">
        <f t="shared" si="9"/>
        <v>0.38203668564199872</v>
      </c>
      <c r="G50">
        <f t="shared" si="9"/>
        <v>0.52097828378663291</v>
      </c>
      <c r="H50">
        <f t="shared" si="9"/>
        <v>1.0883407126291378</v>
      </c>
      <c r="I50">
        <f t="shared" si="9"/>
        <v>1.1572844191440017</v>
      </c>
      <c r="J50">
        <f t="shared" si="9"/>
        <v>1.2496310352097828</v>
      </c>
      <c r="K50">
        <f t="shared" si="9"/>
        <v>0.913135146531731</v>
      </c>
      <c r="L50">
        <f t="shared" si="9"/>
        <v>1.022348724436011</v>
      </c>
      <c r="N50">
        <v>9.8777145266708832E-3</v>
      </c>
      <c r="O50">
        <v>4.0628294328484083E-2</v>
      </c>
      <c r="P50">
        <v>3.9278937381404172E-2</v>
      </c>
      <c r="Q50">
        <v>0.38203668564199872</v>
      </c>
      <c r="R50">
        <v>0.52097828378663291</v>
      </c>
      <c r="S50">
        <v>1.0883407126291378</v>
      </c>
      <c r="T50">
        <v>1.1572844191440017</v>
      </c>
      <c r="U50">
        <v>1.2496310352097828</v>
      </c>
      <c r="V50">
        <v>0.913135146531731</v>
      </c>
      <c r="W50">
        <v>1.022348724436011</v>
      </c>
    </row>
    <row r="51" spans="1:23" x14ac:dyDescent="0.15">
      <c r="A51" t="s">
        <v>13</v>
      </c>
      <c r="C51">
        <f t="shared" ref="C51:L51" si="10">C41/$B$46</f>
        <v>2.314990512333966E-2</v>
      </c>
      <c r="D51">
        <f t="shared" si="10"/>
        <v>6.2133670672570106E-2</v>
      </c>
      <c r="E51">
        <f t="shared" si="10"/>
        <v>6.2302340290955091E-2</v>
      </c>
      <c r="F51">
        <f t="shared" si="10"/>
        <v>4.6510647269660553E-2</v>
      </c>
      <c r="G51">
        <f t="shared" si="10"/>
        <v>0.24140839131351466</v>
      </c>
      <c r="H51">
        <f t="shared" si="10"/>
        <v>1.1132194813409235</v>
      </c>
      <c r="I51">
        <f t="shared" si="10"/>
        <v>0.90090659919881932</v>
      </c>
      <c r="J51">
        <f t="shared" si="10"/>
        <v>1.1334598355471222</v>
      </c>
      <c r="K51">
        <f t="shared" si="10"/>
        <v>0.92325532363483032</v>
      </c>
      <c r="L51">
        <f t="shared" si="10"/>
        <v>1.1077377187434114</v>
      </c>
      <c r="N51">
        <v>2.314990512333966E-2</v>
      </c>
      <c r="O51">
        <v>6.2133670672570106E-2</v>
      </c>
      <c r="P51">
        <v>6.2302340290955091E-2</v>
      </c>
      <c r="Q51">
        <v>4.6510647269660553E-2</v>
      </c>
      <c r="R51">
        <v>0.24140839131351466</v>
      </c>
      <c r="S51">
        <v>1.1132194813409235</v>
      </c>
      <c r="T51">
        <v>0.90090659919881932</v>
      </c>
      <c r="U51">
        <v>1.1334598355471222</v>
      </c>
      <c r="V51">
        <v>0.92325532363483032</v>
      </c>
      <c r="W51">
        <v>1.1077377187434114</v>
      </c>
    </row>
    <row r="52" spans="1:23" x14ac:dyDescent="0.15">
      <c r="A52" t="s">
        <v>14</v>
      </c>
      <c r="C52">
        <f t="shared" ref="C52:L52" si="11">C42/$B$46</f>
        <v>8.5199240986717269E-3</v>
      </c>
      <c r="D52">
        <f t="shared" si="11"/>
        <v>5.1486401012017707E-2</v>
      </c>
      <c r="E52">
        <f t="shared" si="11"/>
        <v>6.3504111321948137E-2</v>
      </c>
      <c r="F52">
        <f t="shared" si="11"/>
        <v>5.4859793379717477E-2</v>
      </c>
      <c r="G52">
        <f t="shared" si="11"/>
        <v>0.6470588235294118</v>
      </c>
      <c r="H52">
        <f t="shared" si="11"/>
        <v>0.82901117436221805</v>
      </c>
      <c r="I52">
        <f t="shared" si="11"/>
        <v>0.94054395951929159</v>
      </c>
      <c r="J52">
        <f t="shared" si="11"/>
        <v>1.0398481973434535</v>
      </c>
      <c r="K52">
        <f t="shared" si="11"/>
        <v>0.97680792747206413</v>
      </c>
      <c r="L52">
        <f t="shared" si="11"/>
        <v>0.99789162977018764</v>
      </c>
      <c r="N52">
        <v>8.5199240986717269E-3</v>
      </c>
      <c r="O52">
        <v>5.1486401012017707E-2</v>
      </c>
      <c r="P52">
        <v>6.3504111321948137E-2</v>
      </c>
      <c r="Q52">
        <v>5.4859793379717477E-2</v>
      </c>
      <c r="R52">
        <v>0.6470588235294118</v>
      </c>
      <c r="S52">
        <v>0.82901117436221805</v>
      </c>
      <c r="T52">
        <v>0.94054395951929159</v>
      </c>
      <c r="U52">
        <v>1.0398481973434535</v>
      </c>
      <c r="V52">
        <v>0.97680792747206413</v>
      </c>
      <c r="W52">
        <v>0.99789162977018764</v>
      </c>
    </row>
    <row r="53" spans="1:23" x14ac:dyDescent="0.15">
      <c r="A53" t="s">
        <v>15</v>
      </c>
    </row>
    <row r="55" spans="1:23" x14ac:dyDescent="0.15">
      <c r="A55" t="s">
        <v>18</v>
      </c>
    </row>
  </sheetData>
  <conditionalFormatting sqref="C22:L27 C47:L52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19</v>
      </c>
    </row>
    <row r="3" spans="1:5" x14ac:dyDescent="0.15">
      <c r="B3" t="s">
        <v>20</v>
      </c>
      <c r="E3" t="s">
        <v>21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22</v>
      </c>
    </row>
    <row r="3" spans="1:5" x14ac:dyDescent="0.15">
      <c r="B3" t="s">
        <v>23</v>
      </c>
      <c r="E3" t="s">
        <v>1</v>
      </c>
    </row>
    <row r="4" spans="1:5" x14ac:dyDescent="0.15">
      <c r="B4" t="s">
        <v>24</v>
      </c>
    </row>
    <row r="5" spans="1:5" x14ac:dyDescent="0.15">
      <c r="B5" t="s">
        <v>25</v>
      </c>
      <c r="E5" t="s">
        <v>26</v>
      </c>
    </row>
    <row r="6" spans="1:5" x14ac:dyDescent="0.15">
      <c r="B6" t="s">
        <v>27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28</v>
      </c>
    </row>
    <row r="3" spans="1:5" x14ac:dyDescent="0.15">
      <c r="B3" t="s">
        <v>29</v>
      </c>
      <c r="E3" t="s">
        <v>30</v>
      </c>
    </row>
    <row r="4" spans="1:5" x14ac:dyDescent="0.15">
      <c r="B4" t="s">
        <v>31</v>
      </c>
      <c r="E4" t="s">
        <v>32</v>
      </c>
    </row>
    <row r="5" spans="1:5" x14ac:dyDescent="0.15">
      <c r="B5" t="s">
        <v>33</v>
      </c>
      <c r="E5" t="s">
        <v>34</v>
      </c>
    </row>
    <row r="6" spans="1:5" x14ac:dyDescent="0.15">
      <c r="B6" t="s">
        <v>35</v>
      </c>
      <c r="E6" t="s">
        <v>36</v>
      </c>
    </row>
    <row r="8" spans="1:5" x14ac:dyDescent="0.15">
      <c r="B8" t="s">
        <v>37</v>
      </c>
    </row>
    <row r="10" spans="1:5" x14ac:dyDescent="0.15">
      <c r="C10" t="s">
        <v>38</v>
      </c>
      <c r="E10" t="s">
        <v>39</v>
      </c>
    </row>
    <row r="11" spans="1:5" x14ac:dyDescent="0.15">
      <c r="C11" t="s">
        <v>40</v>
      </c>
      <c r="E11" t="s">
        <v>41</v>
      </c>
    </row>
    <row r="12" spans="1:5" x14ac:dyDescent="0.15">
      <c r="C12" t="s">
        <v>42</v>
      </c>
      <c r="E12" t="s">
        <v>43</v>
      </c>
    </row>
    <row r="13" spans="1:5" x14ac:dyDescent="0.15">
      <c r="C13" t="s">
        <v>44</v>
      </c>
      <c r="E13" t="s">
        <v>45</v>
      </c>
    </row>
    <row r="15" spans="1:5" x14ac:dyDescent="0.15">
      <c r="C15" t="s">
        <v>46</v>
      </c>
      <c r="E15" t="s">
        <v>34</v>
      </c>
    </row>
    <row r="16" spans="1:5" x14ac:dyDescent="0.15">
      <c r="C16" t="s">
        <v>47</v>
      </c>
      <c r="E16" t="s">
        <v>48</v>
      </c>
    </row>
    <row r="17" spans="3:5" x14ac:dyDescent="0.15">
      <c r="C17" t="s">
        <v>49</v>
      </c>
      <c r="E17" t="s">
        <v>34</v>
      </c>
    </row>
    <row r="18" spans="3:5" x14ac:dyDescent="0.15">
      <c r="C18" t="s">
        <v>50</v>
      </c>
      <c r="E18" t="s">
        <v>34</v>
      </c>
    </row>
    <row r="19" spans="3:5" x14ac:dyDescent="0.15">
      <c r="C19" t="s">
        <v>51</v>
      </c>
      <c r="E19" t="s">
        <v>48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52</v>
      </c>
    </row>
    <row r="3" spans="1:5" x14ac:dyDescent="0.15">
      <c r="B3" t="s">
        <v>53</v>
      </c>
      <c r="E3" t="s">
        <v>54</v>
      </c>
    </row>
    <row r="4" spans="1:5" x14ac:dyDescent="0.15">
      <c r="B4" t="s">
        <v>55</v>
      </c>
      <c r="E4" t="s">
        <v>34</v>
      </c>
    </row>
    <row r="5" spans="1:5" x14ac:dyDescent="0.15">
      <c r="B5" t="s">
        <v>56</v>
      </c>
      <c r="E5" t="s">
        <v>48</v>
      </c>
    </row>
    <row r="7" spans="1:5" x14ac:dyDescent="0.15">
      <c r="A7" t="s">
        <v>4</v>
      </c>
    </row>
    <row r="9" spans="1:5" x14ac:dyDescent="0.15">
      <c r="B9" t="s">
        <v>57</v>
      </c>
      <c r="E9" t="s">
        <v>58</v>
      </c>
    </row>
    <row r="10" spans="1:5" x14ac:dyDescent="0.15">
      <c r="B10" t="s">
        <v>59</v>
      </c>
      <c r="E10" t="s">
        <v>48</v>
      </c>
    </row>
    <row r="11" spans="1:5" x14ac:dyDescent="0.15">
      <c r="B11" t="s">
        <v>60</v>
      </c>
      <c r="E11" t="s">
        <v>61</v>
      </c>
    </row>
    <row r="12" spans="1:5" x14ac:dyDescent="0.15">
      <c r="B12" t="s">
        <v>62</v>
      </c>
      <c r="E12" t="s">
        <v>63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1.33203125" customWidth="1"/>
    <col min="3" max="3" width="37.83203125" customWidth="1"/>
    <col min="4" max="4" width="34" customWidth="1"/>
  </cols>
  <sheetData>
    <row r="1" spans="1:5" x14ac:dyDescent="0.15">
      <c r="A1" t="s">
        <v>64</v>
      </c>
    </row>
    <row r="3" spans="1:5" x14ac:dyDescent="0.15">
      <c r="B3" s="6" t="s">
        <v>65</v>
      </c>
      <c r="C3" s="6" t="s">
        <v>66</v>
      </c>
      <c r="D3" s="6" t="s">
        <v>67</v>
      </c>
      <c r="E3" s="6"/>
    </row>
    <row r="4" spans="1:5" x14ac:dyDescent="0.15">
      <c r="B4" t="s">
        <v>2</v>
      </c>
      <c r="C4" t="s">
        <v>68</v>
      </c>
    </row>
    <row r="5" spans="1:5" x14ac:dyDescent="0.15">
      <c r="B5" t="s">
        <v>2</v>
      </c>
      <c r="C5" t="s">
        <v>69</v>
      </c>
      <c r="D5" t="s">
        <v>70</v>
      </c>
    </row>
    <row r="6" spans="1:5" x14ac:dyDescent="0.15">
      <c r="B6" t="s">
        <v>71</v>
      </c>
      <c r="C6" t="s">
        <v>72</v>
      </c>
      <c r="D6" t="s">
        <v>73</v>
      </c>
    </row>
    <row r="7" spans="1:5" x14ac:dyDescent="0.15">
      <c r="B7" t="s">
        <v>74</v>
      </c>
      <c r="C7" t="s">
        <v>75</v>
      </c>
    </row>
    <row r="8" spans="1:5" x14ac:dyDescent="0.15">
      <c r="B8" t="s">
        <v>76</v>
      </c>
      <c r="C8" t="s">
        <v>77</v>
      </c>
      <c r="D8" t="s">
        <v>78</v>
      </c>
    </row>
    <row r="9" spans="1:5" x14ac:dyDescent="0.15">
      <c r="B9" t="s">
        <v>79</v>
      </c>
      <c r="C9" t="s">
        <v>69</v>
      </c>
      <c r="D9" t="s">
        <v>70</v>
      </c>
    </row>
    <row r="10" spans="1:5" x14ac:dyDescent="0.15">
      <c r="B10" t="s">
        <v>80</v>
      </c>
      <c r="C10" t="s">
        <v>69</v>
      </c>
      <c r="D10" t="s">
        <v>70</v>
      </c>
    </row>
    <row r="11" spans="1:5" x14ac:dyDescent="0.15">
      <c r="B11" t="s">
        <v>81</v>
      </c>
      <c r="C11" t="s">
        <v>82</v>
      </c>
    </row>
    <row r="12" spans="1:5" x14ac:dyDescent="0.15">
      <c r="B12" t="s">
        <v>83</v>
      </c>
      <c r="C12" t="s">
        <v>72</v>
      </c>
      <c r="D12" t="s">
        <v>84</v>
      </c>
    </row>
    <row r="13" spans="1:5" x14ac:dyDescent="0.15">
      <c r="B13" t="s">
        <v>85</v>
      </c>
      <c r="C13" t="s">
        <v>69</v>
      </c>
      <c r="D13" t="s">
        <v>86</v>
      </c>
    </row>
    <row r="14" spans="1:5" x14ac:dyDescent="0.15">
      <c r="B14" t="s">
        <v>87</v>
      </c>
      <c r="C14" t="s">
        <v>75</v>
      </c>
    </row>
    <row r="15" spans="1:5" x14ac:dyDescent="0.15">
      <c r="B15" t="s">
        <v>88</v>
      </c>
      <c r="C15" t="s">
        <v>69</v>
      </c>
      <c r="D15" t="s">
        <v>86</v>
      </c>
    </row>
    <row r="16" spans="1:5" x14ac:dyDescent="0.15">
      <c r="B16" t="s">
        <v>89</v>
      </c>
      <c r="C16" t="s">
        <v>69</v>
      </c>
      <c r="D16" t="s">
        <v>90</v>
      </c>
    </row>
    <row r="17" spans="1:4" x14ac:dyDescent="0.15">
      <c r="B17" t="s">
        <v>91</v>
      </c>
      <c r="C17" t="s">
        <v>82</v>
      </c>
    </row>
    <row r="18" spans="1:4" x14ac:dyDescent="0.15">
      <c r="B18" t="s">
        <v>91</v>
      </c>
      <c r="C18" t="s">
        <v>69</v>
      </c>
      <c r="D18" t="s">
        <v>86</v>
      </c>
    </row>
    <row r="19" spans="1:4" x14ac:dyDescent="0.15">
      <c r="B19" t="s">
        <v>92</v>
      </c>
      <c r="C19" t="s">
        <v>93</v>
      </c>
    </row>
    <row r="20" spans="1:4" x14ac:dyDescent="0.15">
      <c r="A20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29</v>
      </c>
      <c r="B1" t="s">
        <v>6</v>
      </c>
    </row>
    <row r="2" spans="1:13" x14ac:dyDescent="0.15">
      <c r="A2" t="s">
        <v>94</v>
      </c>
      <c r="B2" t="s">
        <v>95</v>
      </c>
    </row>
    <row r="4" spans="1:13" x14ac:dyDescent="0.1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x14ac:dyDescent="0.15">
      <c r="A5" s="2" t="s">
        <v>8</v>
      </c>
      <c r="B5" s="8" t="s">
        <v>96</v>
      </c>
      <c r="C5" s="8" t="s">
        <v>96</v>
      </c>
      <c r="D5" s="8" t="s">
        <v>96</v>
      </c>
      <c r="E5" s="8" t="s">
        <v>96</v>
      </c>
      <c r="F5" s="8" t="s">
        <v>96</v>
      </c>
      <c r="G5" s="8" t="s">
        <v>96</v>
      </c>
      <c r="H5" s="8" t="s">
        <v>96</v>
      </c>
      <c r="I5" s="8" t="s">
        <v>96</v>
      </c>
      <c r="J5" s="8" t="s">
        <v>96</v>
      </c>
      <c r="K5" s="8" t="s">
        <v>96</v>
      </c>
      <c r="L5" s="8" t="s">
        <v>96</v>
      </c>
      <c r="M5" s="8" t="s">
        <v>96</v>
      </c>
    </row>
    <row r="6" spans="1:13" x14ac:dyDescent="0.15">
      <c r="A6" s="2"/>
      <c r="B6" s="9" t="s">
        <v>97</v>
      </c>
      <c r="C6" s="9" t="s">
        <v>97</v>
      </c>
      <c r="D6" s="9" t="s">
        <v>97</v>
      </c>
      <c r="E6" s="9" t="s">
        <v>97</v>
      </c>
      <c r="F6" s="9" t="s">
        <v>97</v>
      </c>
      <c r="G6" s="9" t="s">
        <v>97</v>
      </c>
      <c r="H6" s="9" t="s">
        <v>97</v>
      </c>
      <c r="I6" s="9" t="s">
        <v>97</v>
      </c>
      <c r="J6" s="9" t="s">
        <v>97</v>
      </c>
      <c r="K6" s="9" t="s">
        <v>97</v>
      </c>
      <c r="L6" s="9" t="s">
        <v>97</v>
      </c>
      <c r="M6" s="9" t="s">
        <v>97</v>
      </c>
    </row>
    <row r="7" spans="1:13" x14ac:dyDescent="0.15">
      <c r="A7" s="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15">
      <c r="A8" s="2" t="s">
        <v>9</v>
      </c>
      <c r="B8" s="8" t="s">
        <v>96</v>
      </c>
      <c r="C8" s="8" t="s">
        <v>96</v>
      </c>
      <c r="D8" s="8" t="s">
        <v>96</v>
      </c>
      <c r="E8" s="8" t="s">
        <v>96</v>
      </c>
      <c r="F8" s="8" t="s">
        <v>96</v>
      </c>
      <c r="G8" s="8" t="s">
        <v>96</v>
      </c>
      <c r="H8" s="8" t="s">
        <v>96</v>
      </c>
      <c r="I8" s="8" t="s">
        <v>96</v>
      </c>
      <c r="J8" s="8" t="s">
        <v>96</v>
      </c>
      <c r="K8" s="8" t="s">
        <v>96</v>
      </c>
      <c r="L8" s="8" t="s">
        <v>96</v>
      </c>
      <c r="M8" s="8" t="s">
        <v>96</v>
      </c>
    </row>
    <row r="9" spans="1:13" x14ac:dyDescent="0.15">
      <c r="A9" s="2"/>
      <c r="B9" s="9" t="s">
        <v>97</v>
      </c>
      <c r="C9" s="9" t="s">
        <v>97</v>
      </c>
      <c r="D9" s="9" t="s">
        <v>97</v>
      </c>
      <c r="E9" s="9" t="s">
        <v>97</v>
      </c>
      <c r="F9" s="9" t="s">
        <v>97</v>
      </c>
      <c r="G9" s="9" t="s">
        <v>97</v>
      </c>
      <c r="H9" s="9" t="s">
        <v>97</v>
      </c>
      <c r="I9" s="9" t="s">
        <v>97</v>
      </c>
      <c r="J9" s="9" t="s">
        <v>97</v>
      </c>
      <c r="K9" s="9" t="s">
        <v>97</v>
      </c>
      <c r="L9" s="9" t="s">
        <v>97</v>
      </c>
      <c r="M9" s="9" t="s">
        <v>97</v>
      </c>
    </row>
    <row r="10" spans="1:13" x14ac:dyDescent="0.1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15">
      <c r="A11" s="2" t="s">
        <v>10</v>
      </c>
      <c r="B11" s="8" t="s">
        <v>96</v>
      </c>
      <c r="C11" s="8" t="s">
        <v>96</v>
      </c>
      <c r="D11" s="8" t="s">
        <v>96</v>
      </c>
      <c r="E11" s="8" t="s">
        <v>96</v>
      </c>
      <c r="F11" s="8" t="s">
        <v>96</v>
      </c>
      <c r="G11" s="8" t="s">
        <v>96</v>
      </c>
      <c r="H11" s="8" t="s">
        <v>96</v>
      </c>
      <c r="I11" s="8" t="s">
        <v>96</v>
      </c>
      <c r="J11" s="8" t="s">
        <v>96</v>
      </c>
      <c r="K11" s="8" t="s">
        <v>96</v>
      </c>
      <c r="L11" s="8" t="s">
        <v>96</v>
      </c>
      <c r="M11" s="8" t="s">
        <v>96</v>
      </c>
    </row>
    <row r="12" spans="1:13" x14ac:dyDescent="0.15">
      <c r="A12" s="2"/>
      <c r="B12" s="9" t="s">
        <v>97</v>
      </c>
      <c r="C12" s="9" t="s">
        <v>97</v>
      </c>
      <c r="D12" s="9" t="s">
        <v>97</v>
      </c>
      <c r="E12" s="9" t="s">
        <v>97</v>
      </c>
      <c r="F12" s="9" t="s">
        <v>97</v>
      </c>
      <c r="G12" s="9" t="s">
        <v>97</v>
      </c>
      <c r="H12" s="9" t="s">
        <v>97</v>
      </c>
      <c r="I12" s="9" t="s">
        <v>97</v>
      </c>
      <c r="J12" s="9" t="s">
        <v>97</v>
      </c>
      <c r="K12" s="9" t="s">
        <v>97</v>
      </c>
      <c r="L12" s="9" t="s">
        <v>97</v>
      </c>
      <c r="M12" s="9" t="s">
        <v>97</v>
      </c>
    </row>
    <row r="13" spans="1:13" x14ac:dyDescent="0.15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15">
      <c r="A14" s="2" t="s">
        <v>11</v>
      </c>
      <c r="B14" s="8" t="s">
        <v>96</v>
      </c>
      <c r="C14" s="8" t="s">
        <v>96</v>
      </c>
      <c r="D14" s="8" t="s">
        <v>96</v>
      </c>
      <c r="E14" s="8" t="s">
        <v>96</v>
      </c>
      <c r="F14" s="8" t="s">
        <v>96</v>
      </c>
      <c r="G14" s="8" t="s">
        <v>96</v>
      </c>
      <c r="H14" s="8" t="s">
        <v>96</v>
      </c>
      <c r="I14" s="8" t="s">
        <v>96</v>
      </c>
      <c r="J14" s="8" t="s">
        <v>96</v>
      </c>
      <c r="K14" s="8" t="s">
        <v>96</v>
      </c>
      <c r="L14" s="8" t="s">
        <v>96</v>
      </c>
      <c r="M14" s="8" t="s">
        <v>96</v>
      </c>
    </row>
    <row r="15" spans="1:13" x14ac:dyDescent="0.15">
      <c r="A15" s="2"/>
      <c r="B15" s="9" t="s">
        <v>97</v>
      </c>
      <c r="C15" s="9" t="s">
        <v>97</v>
      </c>
      <c r="D15" s="9" t="s">
        <v>97</v>
      </c>
      <c r="E15" s="9" t="s">
        <v>97</v>
      </c>
      <c r="F15" s="9" t="s">
        <v>97</v>
      </c>
      <c r="G15" s="9" t="s">
        <v>97</v>
      </c>
      <c r="H15" s="9" t="s">
        <v>97</v>
      </c>
      <c r="I15" s="9" t="s">
        <v>97</v>
      </c>
      <c r="J15" s="9" t="s">
        <v>97</v>
      </c>
      <c r="K15" s="9" t="s">
        <v>97</v>
      </c>
      <c r="L15" s="9" t="s">
        <v>97</v>
      </c>
      <c r="M15" s="9" t="s">
        <v>97</v>
      </c>
    </row>
    <row r="16" spans="1:13" x14ac:dyDescent="0.15">
      <c r="A16" s="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15">
      <c r="A17" s="2" t="s">
        <v>12</v>
      </c>
      <c r="B17" s="8" t="s">
        <v>96</v>
      </c>
      <c r="C17" s="8" t="s">
        <v>96</v>
      </c>
      <c r="D17" s="8" t="s">
        <v>96</v>
      </c>
      <c r="E17" s="8" t="s">
        <v>96</v>
      </c>
      <c r="F17" s="8" t="s">
        <v>96</v>
      </c>
      <c r="G17" s="8" t="s">
        <v>96</v>
      </c>
      <c r="H17" s="8" t="s">
        <v>96</v>
      </c>
      <c r="I17" s="8" t="s">
        <v>96</v>
      </c>
      <c r="J17" s="8" t="s">
        <v>96</v>
      </c>
      <c r="K17" s="8" t="s">
        <v>96</v>
      </c>
      <c r="L17" s="8" t="s">
        <v>96</v>
      </c>
      <c r="M17" s="8" t="s">
        <v>96</v>
      </c>
    </row>
    <row r="18" spans="1:13" x14ac:dyDescent="0.15">
      <c r="A18" s="2"/>
      <c r="B18" s="9" t="s">
        <v>97</v>
      </c>
      <c r="C18" s="9" t="s">
        <v>97</v>
      </c>
      <c r="D18" s="9" t="s">
        <v>97</v>
      </c>
      <c r="E18" s="9" t="s">
        <v>97</v>
      </c>
      <c r="F18" s="9" t="s">
        <v>97</v>
      </c>
      <c r="G18" s="9" t="s">
        <v>97</v>
      </c>
      <c r="H18" s="9" t="s">
        <v>97</v>
      </c>
      <c r="I18" s="9" t="s">
        <v>97</v>
      </c>
      <c r="J18" s="9" t="s">
        <v>97</v>
      </c>
      <c r="K18" s="9" t="s">
        <v>97</v>
      </c>
      <c r="L18" s="9" t="s">
        <v>97</v>
      </c>
      <c r="M18" s="9" t="s">
        <v>97</v>
      </c>
    </row>
    <row r="19" spans="1:13" x14ac:dyDescent="0.15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15">
      <c r="A20" s="2" t="s">
        <v>13</v>
      </c>
      <c r="B20" s="8" t="s">
        <v>96</v>
      </c>
      <c r="C20" s="8" t="s">
        <v>96</v>
      </c>
      <c r="D20" s="8" t="s">
        <v>96</v>
      </c>
      <c r="E20" s="8" t="s">
        <v>96</v>
      </c>
      <c r="F20" s="8" t="s">
        <v>96</v>
      </c>
      <c r="G20" s="8" t="s">
        <v>96</v>
      </c>
      <c r="H20" s="8" t="s">
        <v>96</v>
      </c>
      <c r="I20" s="8" t="s">
        <v>96</v>
      </c>
      <c r="J20" s="8" t="s">
        <v>96</v>
      </c>
      <c r="K20" s="8" t="s">
        <v>96</v>
      </c>
      <c r="L20" s="8" t="s">
        <v>96</v>
      </c>
      <c r="M20" s="8" t="s">
        <v>96</v>
      </c>
    </row>
    <row r="21" spans="1:13" x14ac:dyDescent="0.15">
      <c r="A21" s="2"/>
      <c r="B21" s="9" t="s">
        <v>97</v>
      </c>
      <c r="C21" s="9" t="s">
        <v>97</v>
      </c>
      <c r="D21" s="9" t="s">
        <v>97</v>
      </c>
      <c r="E21" s="9" t="s">
        <v>97</v>
      </c>
      <c r="F21" s="9" t="s">
        <v>97</v>
      </c>
      <c r="G21" s="9" t="s">
        <v>97</v>
      </c>
      <c r="H21" s="9" t="s">
        <v>97</v>
      </c>
      <c r="I21" s="9" t="s">
        <v>97</v>
      </c>
      <c r="J21" s="9" t="s">
        <v>97</v>
      </c>
      <c r="K21" s="9" t="s">
        <v>97</v>
      </c>
      <c r="L21" s="9" t="s">
        <v>97</v>
      </c>
      <c r="M21" s="9" t="s">
        <v>97</v>
      </c>
    </row>
    <row r="22" spans="1:13" x14ac:dyDescent="0.15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15">
      <c r="A23" s="2" t="s">
        <v>14</v>
      </c>
      <c r="B23" s="8" t="s">
        <v>96</v>
      </c>
      <c r="C23" s="8" t="s">
        <v>96</v>
      </c>
      <c r="D23" s="8" t="s">
        <v>96</v>
      </c>
      <c r="E23" s="8" t="s">
        <v>96</v>
      </c>
      <c r="F23" s="8" t="s">
        <v>96</v>
      </c>
      <c r="G23" s="8" t="s">
        <v>96</v>
      </c>
      <c r="H23" s="8" t="s">
        <v>96</v>
      </c>
      <c r="I23" s="8" t="s">
        <v>96</v>
      </c>
      <c r="J23" s="8" t="s">
        <v>96</v>
      </c>
      <c r="K23" s="8" t="s">
        <v>96</v>
      </c>
      <c r="L23" s="8" t="s">
        <v>96</v>
      </c>
      <c r="M23" s="8" t="s">
        <v>96</v>
      </c>
    </row>
    <row r="24" spans="1:13" x14ac:dyDescent="0.15">
      <c r="A24" s="2"/>
      <c r="B24" s="9" t="s">
        <v>97</v>
      </c>
      <c r="C24" s="9" t="s">
        <v>97</v>
      </c>
      <c r="D24" s="9" t="s">
        <v>97</v>
      </c>
      <c r="E24" s="9" t="s">
        <v>97</v>
      </c>
      <c r="F24" s="9" t="s">
        <v>97</v>
      </c>
      <c r="G24" s="9" t="s">
        <v>97</v>
      </c>
      <c r="H24" s="9" t="s">
        <v>97</v>
      </c>
      <c r="I24" s="9" t="s">
        <v>97</v>
      </c>
      <c r="J24" s="9" t="s">
        <v>97</v>
      </c>
      <c r="K24" s="9" t="s">
        <v>97</v>
      </c>
      <c r="L24" s="9" t="s">
        <v>97</v>
      </c>
      <c r="M24" s="9" t="s">
        <v>97</v>
      </c>
    </row>
    <row r="25" spans="1:13" x14ac:dyDescent="0.15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15">
      <c r="A26" s="2" t="s">
        <v>15</v>
      </c>
      <c r="B26" s="8" t="s">
        <v>96</v>
      </c>
      <c r="C26" s="8" t="s">
        <v>96</v>
      </c>
      <c r="D26" s="8" t="s">
        <v>96</v>
      </c>
      <c r="E26" s="8" t="s">
        <v>96</v>
      </c>
      <c r="F26" s="8" t="s">
        <v>96</v>
      </c>
      <c r="G26" s="8" t="s">
        <v>96</v>
      </c>
      <c r="H26" s="8" t="s">
        <v>96</v>
      </c>
      <c r="I26" s="8" t="s">
        <v>96</v>
      </c>
      <c r="J26" s="8" t="s">
        <v>96</v>
      </c>
      <c r="K26" s="8" t="s">
        <v>96</v>
      </c>
      <c r="L26" s="8" t="s">
        <v>96</v>
      </c>
      <c r="M26" s="8" t="s">
        <v>96</v>
      </c>
    </row>
    <row r="27" spans="1:13" x14ac:dyDescent="0.15">
      <c r="A27" s="2"/>
      <c r="B27" s="9" t="s">
        <v>97</v>
      </c>
      <c r="C27" s="9" t="s">
        <v>97</v>
      </c>
      <c r="D27" s="9" t="s">
        <v>97</v>
      </c>
      <c r="E27" s="9" t="s">
        <v>97</v>
      </c>
      <c r="F27" s="9" t="s">
        <v>97</v>
      </c>
      <c r="G27" s="9" t="s">
        <v>97</v>
      </c>
      <c r="H27" s="9" t="s">
        <v>97</v>
      </c>
      <c r="I27" s="9" t="s">
        <v>97</v>
      </c>
      <c r="J27" s="9" t="s">
        <v>97</v>
      </c>
      <c r="K27" s="9" t="s">
        <v>97</v>
      </c>
      <c r="L27" s="9" t="s">
        <v>97</v>
      </c>
      <c r="M27" s="9" t="s">
        <v>97</v>
      </c>
    </row>
    <row r="28" spans="1:13" x14ac:dyDescent="0.15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31" spans="1:13" x14ac:dyDescent="0.15">
      <c r="A31" t="s">
        <v>29</v>
      </c>
      <c r="B31" t="s">
        <v>17</v>
      </c>
    </row>
    <row r="32" spans="1:13" x14ac:dyDescent="0.15">
      <c r="A32" t="s">
        <v>94</v>
      </c>
      <c r="B32" t="s">
        <v>95</v>
      </c>
    </row>
    <row r="34" spans="1:13" x14ac:dyDescent="0.15"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3" spans="1:13" x14ac:dyDescent="0.15">
      <c r="A63" t="s">
        <v>3</v>
      </c>
    </row>
  </sheetData>
  <mergeCells count="112"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Simonich, Cassandra A</cp:lastModifiedBy>
  <cp:revision>1</cp:revision>
  <dcterms:created xsi:type="dcterms:W3CDTF">2024-11-07T23:09:23Z</dcterms:created>
  <dcterms:modified xsi:type="dcterms:W3CDTF">2024-11-10T04:31:30Z</dcterms:modified>
  <dc:language>en-US</dc:language>
</cp:coreProperties>
</file>