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Volumes/fh/fast/bloom_j/computational_notebooks/tmcmahon/2024/02_RSV/RSV_evolution_neut/01_data/raw_plate_reader/25.01.23/"/>
    </mc:Choice>
  </mc:AlternateContent>
  <xr:revisionPtr revIDLastSave="0" documentId="13_ncr:1_{60E2B36E-9048-E445-A919-3A51B1EE2658}" xr6:coauthVersionLast="47" xr6:coauthVersionMax="47" xr10:uidLastSave="{00000000-0000-0000-0000-000000000000}"/>
  <bookViews>
    <workbookView xWindow="-5280" yWindow="-20200" windowWidth="22820" windowHeight="17140" tabRatio="500" xr2:uid="{00000000-000D-0000-FFFF-FFFF00000000}"/>
  </bookViews>
  <sheets>
    <sheet name="Luminescence 1_01" sheetId="1" r:id="rId1"/>
    <sheet name="General information" sheetId="2" r:id="rId2"/>
    <sheet name="Session information" sheetId="3" r:id="rId3"/>
    <sheet name="Instrument information" sheetId="4" r:id="rId4"/>
    <sheet name="Protocol parameters" sheetId="5" r:id="rId5"/>
    <sheet name="Run log" sheetId="6" r:id="rId6"/>
    <sheet name="Layout definition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71" i="1" l="1"/>
  <c r="F176" i="1" s="1"/>
  <c r="H152" i="1"/>
  <c r="D152" i="1"/>
  <c r="I151" i="1"/>
  <c r="E151" i="1"/>
  <c r="K149" i="1"/>
  <c r="G149" i="1"/>
  <c r="C149" i="1"/>
  <c r="H148" i="1"/>
  <c r="D148" i="1"/>
  <c r="I147" i="1"/>
  <c r="B146" i="1"/>
  <c r="K127" i="1"/>
  <c r="G127" i="1"/>
  <c r="D127" i="1"/>
  <c r="C127" i="1"/>
  <c r="H126" i="1"/>
  <c r="E126" i="1"/>
  <c r="D126" i="1"/>
  <c r="I125" i="1"/>
  <c r="F125" i="1"/>
  <c r="E125" i="1"/>
  <c r="J124" i="1"/>
  <c r="G124" i="1"/>
  <c r="F124" i="1"/>
  <c r="K123" i="1"/>
  <c r="H123" i="1"/>
  <c r="G123" i="1"/>
  <c r="C123" i="1"/>
  <c r="I122" i="1"/>
  <c r="H122" i="1"/>
  <c r="D122" i="1"/>
  <c r="B121" i="1"/>
  <c r="F122" i="1" s="1"/>
  <c r="K102" i="1"/>
  <c r="J102" i="1"/>
  <c r="F102" i="1"/>
  <c r="D102" i="1"/>
  <c r="C102" i="1"/>
  <c r="K101" i="1"/>
  <c r="G101" i="1"/>
  <c r="E101" i="1"/>
  <c r="D101" i="1"/>
  <c r="C101" i="1"/>
  <c r="H100" i="1"/>
  <c r="F100" i="1"/>
  <c r="E100" i="1"/>
  <c r="D100" i="1"/>
  <c r="I99" i="1"/>
  <c r="G99" i="1"/>
  <c r="F99" i="1"/>
  <c r="E99" i="1"/>
  <c r="J98" i="1"/>
  <c r="H98" i="1"/>
  <c r="G98" i="1"/>
  <c r="F98" i="1"/>
  <c r="K97" i="1"/>
  <c r="I97" i="1"/>
  <c r="H97" i="1"/>
  <c r="G97" i="1"/>
  <c r="C97" i="1"/>
  <c r="B96" i="1"/>
  <c r="G102" i="1" s="1"/>
  <c r="I77" i="1"/>
  <c r="D77" i="1"/>
  <c r="D76" i="1"/>
  <c r="K75" i="1"/>
  <c r="H74" i="1"/>
  <c r="F74" i="1"/>
  <c r="F73" i="1"/>
  <c r="J72" i="1"/>
  <c r="B71" i="1"/>
  <c r="E77" i="1" s="1"/>
  <c r="K52" i="1"/>
  <c r="J52" i="1"/>
  <c r="I52" i="1"/>
  <c r="H52" i="1"/>
  <c r="D52" i="1"/>
  <c r="C52" i="1"/>
  <c r="K51" i="1"/>
  <c r="J51" i="1"/>
  <c r="I51" i="1"/>
  <c r="E51" i="1"/>
  <c r="D51" i="1"/>
  <c r="C51" i="1"/>
  <c r="K50" i="1"/>
  <c r="J50" i="1"/>
  <c r="F50" i="1"/>
  <c r="E50" i="1"/>
  <c r="D50" i="1"/>
  <c r="C50" i="1"/>
  <c r="K49" i="1"/>
  <c r="G49" i="1"/>
  <c r="F49" i="1"/>
  <c r="E49" i="1"/>
  <c r="D49" i="1"/>
  <c r="C49" i="1"/>
  <c r="H48" i="1"/>
  <c r="G48" i="1"/>
  <c r="F48" i="1"/>
  <c r="E48" i="1"/>
  <c r="D48" i="1"/>
  <c r="I47" i="1"/>
  <c r="H47" i="1"/>
  <c r="G47" i="1"/>
  <c r="F47" i="1"/>
  <c r="E47" i="1"/>
  <c r="B46" i="1"/>
  <c r="F52" i="1" s="1"/>
  <c r="K27" i="1"/>
  <c r="J27" i="1"/>
  <c r="I27" i="1"/>
  <c r="H27" i="1"/>
  <c r="G27" i="1"/>
  <c r="C27" i="1"/>
  <c r="K26" i="1"/>
  <c r="J26" i="1"/>
  <c r="I26" i="1"/>
  <c r="H26" i="1"/>
  <c r="D26" i="1"/>
  <c r="C26" i="1"/>
  <c r="K25" i="1"/>
  <c r="J25" i="1"/>
  <c r="I25" i="1"/>
  <c r="E25" i="1"/>
  <c r="D25" i="1"/>
  <c r="C25" i="1"/>
  <c r="K24" i="1"/>
  <c r="J24" i="1"/>
  <c r="F24" i="1"/>
  <c r="E24" i="1"/>
  <c r="D24" i="1"/>
  <c r="C24" i="1"/>
  <c r="K23" i="1"/>
  <c r="H23" i="1"/>
  <c r="G23" i="1"/>
  <c r="F23" i="1"/>
  <c r="E23" i="1"/>
  <c r="D23" i="1"/>
  <c r="C23" i="1"/>
  <c r="I22" i="1"/>
  <c r="H22" i="1"/>
  <c r="G22" i="1"/>
  <c r="F22" i="1"/>
  <c r="E22" i="1"/>
  <c r="D22" i="1"/>
  <c r="B21" i="1"/>
  <c r="F26" i="1" s="1"/>
  <c r="I173" i="1" l="1"/>
  <c r="E73" i="1"/>
  <c r="G74" i="1"/>
  <c r="C76" i="1"/>
  <c r="D174" i="1"/>
  <c r="H174" i="1"/>
  <c r="G77" i="1"/>
  <c r="J74" i="1"/>
  <c r="F77" i="1"/>
  <c r="G76" i="1"/>
  <c r="H75" i="1"/>
  <c r="I74" i="1"/>
  <c r="J73" i="1"/>
  <c r="K72" i="1"/>
  <c r="C72" i="1"/>
  <c r="H77" i="1"/>
  <c r="I76" i="1"/>
  <c r="J75" i="1"/>
  <c r="K74" i="1"/>
  <c r="C74" i="1"/>
  <c r="D73" i="1"/>
  <c r="E72" i="1"/>
  <c r="H76" i="1"/>
  <c r="I75" i="1"/>
  <c r="K73" i="1"/>
  <c r="C73" i="1"/>
  <c r="D72" i="1"/>
  <c r="G73" i="1"/>
  <c r="C75" i="1"/>
  <c r="E76" i="1"/>
  <c r="J77" i="1"/>
  <c r="C175" i="1"/>
  <c r="F72" i="1"/>
  <c r="H73" i="1"/>
  <c r="D75" i="1"/>
  <c r="F76" i="1"/>
  <c r="K77" i="1"/>
  <c r="J76" i="1"/>
  <c r="K175" i="1"/>
  <c r="H72" i="1"/>
  <c r="D74" i="1"/>
  <c r="F75" i="1"/>
  <c r="K76" i="1"/>
  <c r="C151" i="1"/>
  <c r="E149" i="1"/>
  <c r="I152" i="1"/>
  <c r="J151" i="1"/>
  <c r="K150" i="1"/>
  <c r="C150" i="1"/>
  <c r="D149" i="1"/>
  <c r="E148" i="1"/>
  <c r="F147" i="1"/>
  <c r="G152" i="1"/>
  <c r="H151" i="1"/>
  <c r="I150" i="1"/>
  <c r="J149" i="1"/>
  <c r="K148" i="1"/>
  <c r="C148" i="1"/>
  <c r="D147" i="1"/>
  <c r="F152" i="1"/>
  <c r="G151" i="1"/>
  <c r="H150" i="1"/>
  <c r="I149" i="1"/>
  <c r="J148" i="1"/>
  <c r="K147" i="1"/>
  <c r="C147" i="1"/>
  <c r="E152" i="1"/>
  <c r="F151" i="1"/>
  <c r="G150" i="1"/>
  <c r="H149" i="1"/>
  <c r="I148" i="1"/>
  <c r="J147" i="1"/>
  <c r="K152" i="1"/>
  <c r="C152" i="1"/>
  <c r="D151" i="1"/>
  <c r="E150" i="1"/>
  <c r="F149" i="1"/>
  <c r="G148" i="1"/>
  <c r="H147" i="1"/>
  <c r="J152" i="1"/>
  <c r="K151" i="1"/>
  <c r="D150" i="1"/>
  <c r="F148" i="1"/>
  <c r="G147" i="1"/>
  <c r="F150" i="1"/>
  <c r="J172" i="1"/>
  <c r="K177" i="1"/>
  <c r="F174" i="1"/>
  <c r="J177" i="1"/>
  <c r="K176" i="1"/>
  <c r="C176" i="1"/>
  <c r="D175" i="1"/>
  <c r="E174" i="1"/>
  <c r="F173" i="1"/>
  <c r="G172" i="1"/>
  <c r="I177" i="1"/>
  <c r="H177" i="1"/>
  <c r="I176" i="1"/>
  <c r="J175" i="1"/>
  <c r="K174" i="1"/>
  <c r="C174" i="1"/>
  <c r="D173" i="1"/>
  <c r="E172" i="1"/>
  <c r="G177" i="1"/>
  <c r="H176" i="1"/>
  <c r="I175" i="1"/>
  <c r="J174" i="1"/>
  <c r="K173" i="1"/>
  <c r="C173" i="1"/>
  <c r="D172" i="1"/>
  <c r="F177" i="1"/>
  <c r="G176" i="1"/>
  <c r="H175" i="1"/>
  <c r="I174" i="1"/>
  <c r="J173" i="1"/>
  <c r="K172" i="1"/>
  <c r="C172" i="1"/>
  <c r="E177" i="1"/>
  <c r="D177" i="1"/>
  <c r="E176" i="1"/>
  <c r="F175" i="1"/>
  <c r="G174" i="1"/>
  <c r="H173" i="1"/>
  <c r="I172" i="1"/>
  <c r="C177" i="1"/>
  <c r="D176" i="1"/>
  <c r="E175" i="1"/>
  <c r="G173" i="1"/>
  <c r="H172" i="1"/>
  <c r="G175" i="1"/>
  <c r="G72" i="1"/>
  <c r="I73" i="1"/>
  <c r="E75" i="1"/>
  <c r="F172" i="1"/>
  <c r="I72" i="1"/>
  <c r="E74" i="1"/>
  <c r="G75" i="1"/>
  <c r="C77" i="1"/>
  <c r="E147" i="1"/>
  <c r="J150" i="1"/>
  <c r="E173" i="1"/>
  <c r="J176" i="1"/>
  <c r="G24" i="1"/>
  <c r="F25" i="1"/>
  <c r="E26" i="1"/>
  <c r="D27" i="1"/>
  <c r="J22" i="1"/>
  <c r="E27" i="1"/>
  <c r="K47" i="1"/>
  <c r="I49" i="1"/>
  <c r="G51" i="1"/>
  <c r="E97" i="1"/>
  <c r="D98" i="1"/>
  <c r="C99" i="1"/>
  <c r="K99" i="1"/>
  <c r="J100" i="1"/>
  <c r="I101" i="1"/>
  <c r="H102" i="1"/>
  <c r="E123" i="1"/>
  <c r="D124" i="1"/>
  <c r="C125" i="1"/>
  <c r="K125" i="1"/>
  <c r="J126" i="1"/>
  <c r="I127" i="1"/>
  <c r="C22" i="1"/>
  <c r="K22" i="1"/>
  <c r="J23" i="1"/>
  <c r="I24" i="1"/>
  <c r="H25" i="1"/>
  <c r="G26" i="1"/>
  <c r="F27" i="1"/>
  <c r="D47" i="1"/>
  <c r="C48" i="1"/>
  <c r="K48" i="1"/>
  <c r="J49" i="1"/>
  <c r="I50" i="1"/>
  <c r="H51" i="1"/>
  <c r="G52" i="1"/>
  <c r="F97" i="1"/>
  <c r="E98" i="1"/>
  <c r="D99" i="1"/>
  <c r="C100" i="1"/>
  <c r="K100" i="1"/>
  <c r="J101" i="1"/>
  <c r="I102" i="1"/>
  <c r="G122" i="1"/>
  <c r="F123" i="1"/>
  <c r="E124" i="1"/>
  <c r="D125" i="1"/>
  <c r="C126" i="1"/>
  <c r="K126" i="1"/>
  <c r="J127" i="1"/>
  <c r="J122" i="1"/>
  <c r="I123" i="1"/>
  <c r="H124" i="1"/>
  <c r="G125" i="1"/>
  <c r="F126" i="1"/>
  <c r="E127" i="1"/>
  <c r="J97" i="1"/>
  <c r="I98" i="1"/>
  <c r="H99" i="1"/>
  <c r="G100" i="1"/>
  <c r="F101" i="1"/>
  <c r="E102" i="1"/>
  <c r="C122" i="1"/>
  <c r="K122" i="1"/>
  <c r="J123" i="1"/>
  <c r="I124" i="1"/>
  <c r="H125" i="1"/>
  <c r="G126" i="1"/>
  <c r="F127" i="1"/>
  <c r="J47" i="1"/>
  <c r="I48" i="1"/>
  <c r="H49" i="1"/>
  <c r="G50" i="1"/>
  <c r="F51" i="1"/>
  <c r="E52" i="1"/>
  <c r="D97" i="1"/>
  <c r="C98" i="1"/>
  <c r="K98" i="1"/>
  <c r="J99" i="1"/>
  <c r="I100" i="1"/>
  <c r="H101" i="1"/>
  <c r="E122" i="1"/>
  <c r="D123" i="1"/>
  <c r="C124" i="1"/>
  <c r="K124" i="1"/>
  <c r="J125" i="1"/>
  <c r="I126" i="1"/>
  <c r="H127" i="1"/>
  <c r="I23" i="1"/>
  <c r="H24" i="1"/>
  <c r="G25" i="1"/>
  <c r="C47" i="1"/>
  <c r="J48" i="1"/>
  <c r="H50" i="1"/>
</calcChain>
</file>

<file path=xl/sharedStrings.xml><?xml version="1.0" encoding="utf-8"?>
<sst xmlns="http://schemas.openxmlformats.org/spreadsheetml/2006/main" count="621" uniqueCount="144">
  <si>
    <t>Measurement results</t>
  </si>
  <si>
    <t>250123_hist_sera_V1.skax</t>
  </si>
  <si>
    <t>1/23/2025 12:53:11 PM</t>
  </si>
  <si>
    <t xml:space="preserve"> </t>
  </si>
  <si>
    <t>Luminescence 1</t>
  </si>
  <si>
    <t>Wavelength: 0 nm</t>
  </si>
  <si>
    <t>V1P4</t>
  </si>
  <si>
    <t>RLU</t>
  </si>
  <si>
    <t>A</t>
  </si>
  <si>
    <t>B</t>
  </si>
  <si>
    <t>C</t>
  </si>
  <si>
    <t>D</t>
  </si>
  <si>
    <t>E</t>
  </si>
  <si>
    <t>F</t>
  </si>
  <si>
    <t>G</t>
  </si>
  <si>
    <t>H</t>
  </si>
  <si>
    <t>Sample</t>
  </si>
  <si>
    <t xml:space="preserve">V1P1 </t>
  </si>
  <si>
    <t>V1P2</t>
  </si>
  <si>
    <t>V1P3</t>
  </si>
  <si>
    <t>V1P5</t>
  </si>
  <si>
    <t>V1P6</t>
  </si>
  <si>
    <t>V1P7</t>
  </si>
  <si>
    <t>Autoloading range A1 - M178</t>
  </si>
  <si>
    <t>General information</t>
  </si>
  <si>
    <t>Report generated with SW version</t>
  </si>
  <si>
    <t>SkanIt Software 7.0.2 RE for Microplate Readers RE, ver. 7.0.2.5</t>
  </si>
  <si>
    <t>Session information</t>
  </si>
  <si>
    <t>Session name</t>
  </si>
  <si>
    <t>Session notes</t>
  </si>
  <si>
    <t>Executed with</t>
  </si>
  <si>
    <t>SkanIt Software for Microplate Readers  RE, ver 7.0.2.5</t>
  </si>
  <si>
    <t>Execution time</t>
  </si>
  <si>
    <t>Instrument information</t>
  </si>
  <si>
    <t>Name</t>
  </si>
  <si>
    <t>Varioskan LUX</t>
  </si>
  <si>
    <t>ESW version</t>
  </si>
  <si>
    <t>1.00.38</t>
  </si>
  <si>
    <t>Optical response compensation</t>
  </si>
  <si>
    <t>Yes</t>
  </si>
  <si>
    <t>Serial number</t>
  </si>
  <si>
    <t>3020-83508</t>
  </si>
  <si>
    <t>Instrument modules</t>
  </si>
  <si>
    <t>Module's name</t>
  </si>
  <si>
    <t>LAT module</t>
  </si>
  <si>
    <t>Module's serial number</t>
  </si>
  <si>
    <t>LL2421801</t>
  </si>
  <si>
    <t>Plate adapter name</t>
  </si>
  <si>
    <t>96-well adapter for plate without lid</t>
  </si>
  <si>
    <t>Plate adapter number</t>
  </si>
  <si>
    <t>2</t>
  </si>
  <si>
    <t>Incubator</t>
  </si>
  <si>
    <t>Gas control</t>
  </si>
  <si>
    <t>No</t>
  </si>
  <si>
    <t>Top optics</t>
  </si>
  <si>
    <t>Bottom optics</t>
  </si>
  <si>
    <t>Dispenser</t>
  </si>
  <si>
    <t>Protocol parameters</t>
  </si>
  <si>
    <t>Measurement order</t>
  </si>
  <si>
    <t>3</t>
  </si>
  <si>
    <t>Use settle delay</t>
  </si>
  <si>
    <t>Check temperature at start [°C]</t>
  </si>
  <si>
    <t>Optics</t>
  </si>
  <si>
    <t>Normal</t>
  </si>
  <si>
    <t>Use smaller aperture</t>
  </si>
  <si>
    <t>Dynamic Range</t>
  </si>
  <si>
    <t>Automatic</t>
  </si>
  <si>
    <t>Measurement Time [ms]</t>
  </si>
  <si>
    <t>1000</t>
  </si>
  <si>
    <t>Run log</t>
  </si>
  <si>
    <t>Time</t>
  </si>
  <si>
    <t>Event</t>
  </si>
  <si>
    <t>Information</t>
  </si>
  <si>
    <t>Session 250123_hist_sera_V1.skax started</t>
  </si>
  <si>
    <t>Temperature</t>
  </si>
  <si>
    <t>22.8°C</t>
  </si>
  <si>
    <t>1/23/2025 12:53:19 PM</t>
  </si>
  <si>
    <t>User action</t>
  </si>
  <si>
    <t>Please insert plate V1P4 (1/7)</t>
  </si>
  <si>
    <t>22.9°C</t>
  </si>
  <si>
    <t>1/23/2025 12:53:36 PM</t>
  </si>
  <si>
    <t>Step Luminescence 1 started</t>
  </si>
  <si>
    <t>1/23/2025 12:54:19 PM</t>
  </si>
  <si>
    <t>1/23/2025 12:55:19 PM</t>
  </si>
  <si>
    <t>23.0°C</t>
  </si>
  <si>
    <t>1/23/2025 12:55:42 PM</t>
  </si>
  <si>
    <t>Step Luminescence 1 ended</t>
  </si>
  <si>
    <t>1/23/2025 12:55:50 PM</t>
  </si>
  <si>
    <t>Please insert plate V1P (2/7)</t>
  </si>
  <si>
    <t>1/23/2025 12:56:15 PM</t>
  </si>
  <si>
    <t>1/23/2025 12:56:19 PM</t>
  </si>
  <si>
    <t>1/23/2025 12:56:22 PM</t>
  </si>
  <si>
    <t>Calibration</t>
  </si>
  <si>
    <t>Luminometric 1.21746 354769</t>
  </si>
  <si>
    <t>1/23/2025 12:57:19 PM</t>
  </si>
  <si>
    <t>1/23/2025 12:58:19 PM</t>
  </si>
  <si>
    <t>23.1°C</t>
  </si>
  <si>
    <t>1/23/2025 12:58:22 PM</t>
  </si>
  <si>
    <t>1/23/2025 12:58:31 PM</t>
  </si>
  <si>
    <t>Please insert plate V1P2 (3/7)</t>
  </si>
  <si>
    <t>1/23/2025 12:58:56 PM</t>
  </si>
  <si>
    <t>1/23/2025 12:59:19 PM</t>
  </si>
  <si>
    <t>1/23/2025 1:00:19 PM</t>
  </si>
  <si>
    <t>1/23/2025 1:01:01 PM</t>
  </si>
  <si>
    <t>1/23/2025 1:01:09 PM</t>
  </si>
  <si>
    <t>Please insert plate V1P3 (4/7)</t>
  </si>
  <si>
    <t>1/23/2025 1:01:19 PM</t>
  </si>
  <si>
    <t>1/23/2025 1:01:41 PM</t>
  </si>
  <si>
    <t>1/23/2025 1:02:19 PM</t>
  </si>
  <si>
    <t>23.2°C</t>
  </si>
  <si>
    <t>1/23/2025 1:03:19 PM</t>
  </si>
  <si>
    <t>1/23/2025 1:03:47 PM</t>
  </si>
  <si>
    <t>1/23/2025 1:03:55 PM</t>
  </si>
  <si>
    <t>Please insert plate V1P5 (5/7)</t>
  </si>
  <si>
    <t>1/23/2025 1:04:19 PM</t>
  </si>
  <si>
    <t>1/23/2025 1:04:37 PM</t>
  </si>
  <si>
    <t>1/23/2025 1:04:45 PM</t>
  </si>
  <si>
    <t>Luminometric 1.22318 405060</t>
  </si>
  <si>
    <t>1/23/2025 1:05:19 PM</t>
  </si>
  <si>
    <t>1/23/2025 1:06:19 PM</t>
  </si>
  <si>
    <t>1/23/2025 1:06:45 PM</t>
  </si>
  <si>
    <t>1/23/2025 1:06:53 PM</t>
  </si>
  <si>
    <t>Please insert plate V1P6 (6/7)</t>
  </si>
  <si>
    <t>1/23/2025 1:07:19 PM</t>
  </si>
  <si>
    <t>23.3°C</t>
  </si>
  <si>
    <t>1/23/2025 1:07:22 PM</t>
  </si>
  <si>
    <t>1/23/2025 1:08:19 PM</t>
  </si>
  <si>
    <t>1/23/2025 1:09:19 PM</t>
  </si>
  <si>
    <t>23.4°C</t>
  </si>
  <si>
    <t>1/23/2025 1:09:28 PM</t>
  </si>
  <si>
    <t>1/23/2025 1:09:36 PM</t>
  </si>
  <si>
    <t>Please insert plate V1P7 (7/7)</t>
  </si>
  <si>
    <t>1/23/2025 1:09:57 PM</t>
  </si>
  <si>
    <t>1/23/2025 1:10:19 PM</t>
  </si>
  <si>
    <t>1/23/2025 1:11:19 PM</t>
  </si>
  <si>
    <t>23.5°C</t>
  </si>
  <si>
    <t>1/23/2025 1:12:03 PM</t>
  </si>
  <si>
    <t>1/23/2025 1:12:14 PM</t>
  </si>
  <si>
    <t>Session 250123_hist_sera_V1.skax ended</t>
  </si>
  <si>
    <t>Plate template</t>
  </si>
  <si>
    <t>ANSI/SBS Standard, 96-well</t>
  </si>
  <si>
    <t>Blank1</t>
  </si>
  <si>
    <t>Group 1</t>
  </si>
  <si>
    <t>V1P1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</si>
</sst>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0"/>
      <name val="Arial"/>
      <charset val="1"/>
    </font>
    <font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F4F5"/>
        <bgColor rgb="FFCCFFFF"/>
      </patternFill>
    </fill>
  </fills>
  <borders count="5">
    <border>
      <left/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F4F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hade val="98000"/>
              </a:schemeClr>
            </a:gs>
            <a:gs pos="25000">
              <a:schemeClr val="phClr">
                <a:tint val="37000"/>
                <a:shade val="98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75000"/>
              </a:schemeClr>
            </a:gs>
            <a:gs pos="62000">
              <a:schemeClr val="phClr"/>
            </a:gs>
            <a:gs pos="100000">
              <a:schemeClr val="phClr">
                <a:tint val="8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prstDash val="solid"/>
        </a:ln>
        <a:ln w="25400" cap="rnd" cmpd="sng" algn="ctr">
          <a:prstDash val="solid"/>
        </a:ln>
        <a:ln w="34925" cap="rnd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shade val="75000"/>
              </a:schemeClr>
            </a:gs>
            <a:gs pos="20000">
              <a:schemeClr val="phClr">
                <a:shade val="85000"/>
              </a:schemeClr>
            </a:gs>
            <a:gs pos="100000">
              <a:schemeClr val="phClr">
                <a:tint val="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0000"/>
              </a:schemeClr>
            </a:gs>
            <a:gs pos="30000">
              <a:schemeClr val="phClr">
                <a:shade val="65000"/>
              </a:schemeClr>
            </a:gs>
            <a:gs pos="100000">
              <a:schemeClr val="phClr">
                <a:tint val="6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0"/>
  <sheetViews>
    <sheetView tabSelected="1" topLeftCell="A22" zoomScaleNormal="100" workbookViewId="0">
      <selection activeCell="D33" sqref="D33"/>
    </sheetView>
  </sheetViews>
  <sheetFormatPr baseColWidth="10" defaultColWidth="9.1640625" defaultRowHeight="13" x14ac:dyDescent="0.15"/>
  <cols>
    <col min="1" max="1" width="22.5" customWidth="1"/>
    <col min="2" max="2" width="8" customWidth="1"/>
    <col min="3" max="10" width="8.5" customWidth="1"/>
    <col min="11" max="11" width="9.6640625" customWidth="1"/>
    <col min="12" max="12" width="8.5" customWidth="1"/>
    <col min="13" max="13" width="8" customWidth="1"/>
  </cols>
  <sheetData>
    <row r="1" spans="1:13" x14ac:dyDescent="0.15">
      <c r="A1" t="s">
        <v>0</v>
      </c>
    </row>
    <row r="2" spans="1:13" x14ac:dyDescent="0.15">
      <c r="A2" t="s">
        <v>1</v>
      </c>
    </row>
    <row r="3" spans="1:13" x14ac:dyDescent="0.15">
      <c r="A3" t="s">
        <v>2</v>
      </c>
    </row>
    <row r="4" spans="1:13" x14ac:dyDescent="0.15">
      <c r="A4" t="s">
        <v>3</v>
      </c>
    </row>
    <row r="5" spans="1:13" x14ac:dyDescent="0.15">
      <c r="A5" t="s">
        <v>4</v>
      </c>
    </row>
    <row r="6" spans="1:13" x14ac:dyDescent="0.15">
      <c r="A6" t="s">
        <v>5</v>
      </c>
    </row>
    <row r="7" spans="1:13" x14ac:dyDescent="0.15">
      <c r="A7" t="s">
        <v>3</v>
      </c>
    </row>
    <row r="8" spans="1:13" x14ac:dyDescent="0.15">
      <c r="A8" t="s">
        <v>6</v>
      </c>
    </row>
    <row r="9" spans="1:13" x14ac:dyDescent="0.15">
      <c r="A9" t="s">
        <v>3</v>
      </c>
    </row>
    <row r="10" spans="1:13" x14ac:dyDescent="0.15">
      <c r="A10" t="s">
        <v>7</v>
      </c>
      <c r="B10" s="3">
        <v>1</v>
      </c>
      <c r="C10" s="3">
        <v>2</v>
      </c>
      <c r="D10" s="3">
        <v>3</v>
      </c>
      <c r="E10" s="3">
        <v>4</v>
      </c>
      <c r="F10" s="3">
        <v>5</v>
      </c>
      <c r="G10" s="3">
        <v>6</v>
      </c>
      <c r="H10" s="3">
        <v>7</v>
      </c>
      <c r="I10" s="3">
        <v>8</v>
      </c>
      <c r="J10" s="3">
        <v>9</v>
      </c>
      <c r="K10" s="3">
        <v>10</v>
      </c>
      <c r="L10" s="3">
        <v>11</v>
      </c>
      <c r="M10" s="3">
        <v>12</v>
      </c>
    </row>
    <row r="11" spans="1:13" x14ac:dyDescent="0.15">
      <c r="A11" t="s">
        <v>8</v>
      </c>
      <c r="B11" s="4">
        <v>68.510000000000005</v>
      </c>
      <c r="C11" s="5">
        <v>211.6</v>
      </c>
      <c r="D11" s="5">
        <v>289.10000000000002</v>
      </c>
      <c r="E11" s="5">
        <v>871.6</v>
      </c>
      <c r="F11" s="3">
        <v>1738</v>
      </c>
      <c r="G11" s="3">
        <v>2409</v>
      </c>
      <c r="H11" s="3">
        <v>2189</v>
      </c>
      <c r="I11" s="3">
        <v>2885</v>
      </c>
      <c r="J11" s="3">
        <v>3301</v>
      </c>
      <c r="K11" s="3">
        <v>3116</v>
      </c>
      <c r="L11" s="3">
        <v>2697</v>
      </c>
      <c r="M11" s="5">
        <v>729.7</v>
      </c>
    </row>
    <row r="12" spans="1:13" x14ac:dyDescent="0.15">
      <c r="A12" t="s">
        <v>9</v>
      </c>
      <c r="B12" s="5">
        <v>183.5</v>
      </c>
      <c r="C12" s="3">
        <v>26390</v>
      </c>
      <c r="D12" s="3">
        <v>39420</v>
      </c>
      <c r="E12" s="3">
        <v>96870</v>
      </c>
      <c r="F12" s="3">
        <v>314600</v>
      </c>
      <c r="G12" s="3">
        <v>596100</v>
      </c>
      <c r="H12" s="3">
        <v>520100</v>
      </c>
      <c r="I12" s="3">
        <v>603500</v>
      </c>
      <c r="J12" s="3">
        <v>664600</v>
      </c>
      <c r="K12" s="3">
        <v>691900</v>
      </c>
      <c r="L12" s="3">
        <v>735800</v>
      </c>
      <c r="M12" s="3">
        <v>3833</v>
      </c>
    </row>
    <row r="13" spans="1:13" x14ac:dyDescent="0.15">
      <c r="A13" t="s">
        <v>10</v>
      </c>
      <c r="B13" s="5">
        <v>171.3</v>
      </c>
      <c r="C13" s="3">
        <v>20000</v>
      </c>
      <c r="D13" s="3">
        <v>34400</v>
      </c>
      <c r="E13" s="3">
        <v>245900</v>
      </c>
      <c r="F13" s="3">
        <v>261800</v>
      </c>
      <c r="G13" s="3">
        <v>475200</v>
      </c>
      <c r="H13" s="3">
        <v>831000</v>
      </c>
      <c r="I13" s="3">
        <v>533100</v>
      </c>
      <c r="J13" s="3">
        <v>761700</v>
      </c>
      <c r="K13" s="3">
        <v>575200</v>
      </c>
      <c r="L13" s="3">
        <v>729000</v>
      </c>
      <c r="M13" s="3">
        <v>3344</v>
      </c>
    </row>
    <row r="14" spans="1:13" x14ac:dyDescent="0.15">
      <c r="A14" t="s">
        <v>11</v>
      </c>
      <c r="B14" s="5">
        <v>170.9</v>
      </c>
      <c r="C14" s="3">
        <v>31820</v>
      </c>
      <c r="D14" s="3">
        <v>23360</v>
      </c>
      <c r="E14" s="3">
        <v>213700</v>
      </c>
      <c r="F14" s="3">
        <v>272300</v>
      </c>
      <c r="G14" s="3">
        <v>492300</v>
      </c>
      <c r="H14" s="3">
        <v>709400</v>
      </c>
      <c r="I14" s="3">
        <v>629500</v>
      </c>
      <c r="J14" s="3">
        <v>751500</v>
      </c>
      <c r="K14" s="3">
        <v>734800</v>
      </c>
      <c r="L14" s="3">
        <v>744400</v>
      </c>
      <c r="M14" s="3">
        <v>3436</v>
      </c>
    </row>
    <row r="15" spans="1:13" x14ac:dyDescent="0.15">
      <c r="A15" t="s">
        <v>12</v>
      </c>
      <c r="B15" s="5">
        <v>209.1</v>
      </c>
      <c r="C15" s="3">
        <v>24820</v>
      </c>
      <c r="D15" s="3">
        <v>45830</v>
      </c>
      <c r="E15" s="3">
        <v>150100</v>
      </c>
      <c r="F15" s="3">
        <v>272800</v>
      </c>
      <c r="G15" s="3">
        <v>402000</v>
      </c>
      <c r="H15" s="3">
        <v>478000</v>
      </c>
      <c r="I15" s="3">
        <v>516700</v>
      </c>
      <c r="J15" s="3">
        <v>651400</v>
      </c>
      <c r="K15" s="3">
        <v>503000</v>
      </c>
      <c r="L15" s="3">
        <v>644300</v>
      </c>
      <c r="M15" s="3">
        <v>2667</v>
      </c>
    </row>
    <row r="16" spans="1:13" x14ac:dyDescent="0.15">
      <c r="A16" t="s">
        <v>13</v>
      </c>
      <c r="B16" s="5">
        <v>210.6</v>
      </c>
      <c r="C16" s="3">
        <v>29430</v>
      </c>
      <c r="D16" s="3">
        <v>44940</v>
      </c>
      <c r="E16" s="3">
        <v>130400</v>
      </c>
      <c r="F16" s="3">
        <v>401600</v>
      </c>
      <c r="G16" s="3">
        <v>636400</v>
      </c>
      <c r="H16" s="3">
        <v>633000</v>
      </c>
      <c r="I16" s="3">
        <v>668700</v>
      </c>
      <c r="J16" s="3">
        <v>520800</v>
      </c>
      <c r="K16" s="3">
        <v>584800</v>
      </c>
      <c r="L16" s="3">
        <v>442900</v>
      </c>
      <c r="M16" s="3">
        <v>2880</v>
      </c>
    </row>
    <row r="17" spans="1:13" x14ac:dyDescent="0.15">
      <c r="A17" t="s">
        <v>14</v>
      </c>
      <c r="B17" s="5">
        <v>163.19999999999999</v>
      </c>
      <c r="C17" s="3">
        <v>21750</v>
      </c>
      <c r="D17" s="3">
        <v>68070</v>
      </c>
      <c r="E17" s="3">
        <v>227200</v>
      </c>
      <c r="F17" s="3">
        <v>321100</v>
      </c>
      <c r="G17" s="3">
        <v>386300</v>
      </c>
      <c r="H17" s="3">
        <v>583900</v>
      </c>
      <c r="I17" s="3">
        <v>697900</v>
      </c>
      <c r="J17" s="3">
        <v>528500</v>
      </c>
      <c r="K17" s="3">
        <v>575600</v>
      </c>
      <c r="L17" s="3">
        <v>654000</v>
      </c>
      <c r="M17" s="3">
        <v>2395</v>
      </c>
    </row>
    <row r="18" spans="1:13" x14ac:dyDescent="0.15">
      <c r="A18" t="s">
        <v>15</v>
      </c>
      <c r="B18" s="4">
        <v>65.069999999999993</v>
      </c>
      <c r="C18" s="5">
        <v>204.4</v>
      </c>
      <c r="D18" s="5">
        <v>413.3</v>
      </c>
      <c r="E18" s="3">
        <v>1018</v>
      </c>
      <c r="F18" s="3">
        <v>1567</v>
      </c>
      <c r="G18" s="3">
        <v>1661</v>
      </c>
      <c r="H18" s="3">
        <v>2354</v>
      </c>
      <c r="I18" s="3">
        <v>3013</v>
      </c>
      <c r="J18" s="3">
        <v>2483</v>
      </c>
      <c r="K18" s="3">
        <v>2531</v>
      </c>
      <c r="L18" s="3">
        <v>2348</v>
      </c>
      <c r="M18" s="5">
        <v>337</v>
      </c>
    </row>
    <row r="20" spans="1:13" x14ac:dyDescent="0.15">
      <c r="A20" t="s">
        <v>16</v>
      </c>
      <c r="B20" s="3">
        <v>1</v>
      </c>
      <c r="C20" s="3">
        <v>2</v>
      </c>
      <c r="D20" s="3">
        <v>3</v>
      </c>
      <c r="E20" s="3">
        <v>4</v>
      </c>
      <c r="F20" s="3">
        <v>5</v>
      </c>
      <c r="G20" s="3">
        <v>6</v>
      </c>
      <c r="H20" s="3">
        <v>7</v>
      </c>
      <c r="I20" s="3">
        <v>8</v>
      </c>
      <c r="J20" s="3">
        <v>9</v>
      </c>
      <c r="K20" s="3">
        <v>10</v>
      </c>
      <c r="L20" s="3">
        <v>11</v>
      </c>
      <c r="M20" s="3">
        <v>12</v>
      </c>
    </row>
    <row r="21" spans="1:13" x14ac:dyDescent="0.15">
      <c r="A21" t="s">
        <v>8</v>
      </c>
      <c r="B21">
        <f>AVERAGE(L12:L17)</f>
        <v>658400</v>
      </c>
    </row>
    <row r="22" spans="1:13" x14ac:dyDescent="0.15">
      <c r="A22" t="s">
        <v>9</v>
      </c>
      <c r="C22">
        <f t="shared" ref="C22:K22" si="0">C12/$B$21</f>
        <v>4.0082017010935604E-2</v>
      </c>
      <c r="D22">
        <f t="shared" si="0"/>
        <v>5.9872417982989062E-2</v>
      </c>
      <c r="E22">
        <f t="shared" si="0"/>
        <v>0.14712940461725396</v>
      </c>
      <c r="F22">
        <f t="shared" si="0"/>
        <v>0.47782503037667073</v>
      </c>
      <c r="G22">
        <f t="shared" si="0"/>
        <v>0.90537667071688943</v>
      </c>
      <c r="H22">
        <f t="shared" si="0"/>
        <v>0.78994532199270961</v>
      </c>
      <c r="I22">
        <f t="shared" si="0"/>
        <v>0.9166160388821385</v>
      </c>
      <c r="J22">
        <f t="shared" si="0"/>
        <v>1.0094167679222357</v>
      </c>
      <c r="K22">
        <f t="shared" si="0"/>
        <v>1.0508809234507899</v>
      </c>
    </row>
    <row r="23" spans="1:13" x14ac:dyDescent="0.15">
      <c r="A23" t="s">
        <v>10</v>
      </c>
      <c r="C23">
        <f t="shared" ref="C23:K23" si="1">C13/$B$21</f>
        <v>3.0376670716889428E-2</v>
      </c>
      <c r="D23">
        <f t="shared" si="1"/>
        <v>5.2247873633049821E-2</v>
      </c>
      <c r="E23">
        <f t="shared" si="1"/>
        <v>0.37348116646415552</v>
      </c>
      <c r="F23">
        <f t="shared" si="1"/>
        <v>0.39763061968408264</v>
      </c>
      <c r="G23">
        <f t="shared" si="1"/>
        <v>0.72174969623329288</v>
      </c>
      <c r="H23">
        <f t="shared" si="1"/>
        <v>1.2621506682867558</v>
      </c>
      <c r="I23">
        <f t="shared" si="1"/>
        <v>0.80969015795868771</v>
      </c>
      <c r="J23">
        <f t="shared" si="1"/>
        <v>1.1568955042527338</v>
      </c>
      <c r="K23">
        <f t="shared" si="1"/>
        <v>0.87363304981773993</v>
      </c>
    </row>
    <row r="24" spans="1:13" x14ac:dyDescent="0.15">
      <c r="A24" t="s">
        <v>11</v>
      </c>
      <c r="C24">
        <f t="shared" ref="C24:K24" si="2">C14/$B$21</f>
        <v>4.8329283110571081E-2</v>
      </c>
      <c r="D24">
        <f t="shared" si="2"/>
        <v>3.5479951397326855E-2</v>
      </c>
      <c r="E24">
        <f t="shared" si="2"/>
        <v>0.32457472660996356</v>
      </c>
      <c r="F24">
        <f t="shared" si="2"/>
        <v>0.4135783718104496</v>
      </c>
      <c r="G24">
        <f t="shared" si="2"/>
        <v>0.74772174969623328</v>
      </c>
      <c r="H24">
        <f t="shared" si="2"/>
        <v>1.0774605103280681</v>
      </c>
      <c r="I24">
        <f t="shared" si="2"/>
        <v>0.95610571081409479</v>
      </c>
      <c r="J24">
        <f t="shared" si="2"/>
        <v>1.1414034021871202</v>
      </c>
      <c r="K24">
        <f t="shared" si="2"/>
        <v>1.1160388821385177</v>
      </c>
    </row>
    <row r="25" spans="1:13" x14ac:dyDescent="0.15">
      <c r="A25" t="s">
        <v>12</v>
      </c>
      <c r="C25">
        <f t="shared" ref="C25:K25" si="3">C15/$B$21</f>
        <v>3.7697448359659783E-2</v>
      </c>
      <c r="D25">
        <f t="shared" si="3"/>
        <v>6.9608140947752126E-2</v>
      </c>
      <c r="E25">
        <f t="shared" si="3"/>
        <v>0.22797691373025517</v>
      </c>
      <c r="F25">
        <f t="shared" si="3"/>
        <v>0.41433778857837184</v>
      </c>
      <c r="G25">
        <f t="shared" si="3"/>
        <v>0.61057108140947747</v>
      </c>
      <c r="H25">
        <f t="shared" si="3"/>
        <v>0.72600243013365739</v>
      </c>
      <c r="I25">
        <f t="shared" si="3"/>
        <v>0.78478128797083835</v>
      </c>
      <c r="J25">
        <f t="shared" si="3"/>
        <v>0.98936816524908866</v>
      </c>
      <c r="K25">
        <f t="shared" si="3"/>
        <v>0.7639732685297691</v>
      </c>
    </row>
    <row r="26" spans="1:13" x14ac:dyDescent="0.15">
      <c r="A26" t="s">
        <v>13</v>
      </c>
      <c r="C26">
        <f t="shared" ref="C26:K26" si="4">C16/$B$21</f>
        <v>4.4699270959902795E-2</v>
      </c>
      <c r="D26">
        <f t="shared" si="4"/>
        <v>6.8256379100850542E-2</v>
      </c>
      <c r="E26">
        <f t="shared" si="4"/>
        <v>0.19805589307411908</v>
      </c>
      <c r="F26">
        <f t="shared" si="4"/>
        <v>0.60996354799513974</v>
      </c>
      <c r="G26">
        <f t="shared" si="4"/>
        <v>0.96658566221142161</v>
      </c>
      <c r="H26">
        <f t="shared" si="4"/>
        <v>0.96142162818955046</v>
      </c>
      <c r="I26">
        <f t="shared" si="4"/>
        <v>1.0156439854191981</v>
      </c>
      <c r="J26">
        <f t="shared" si="4"/>
        <v>0.79100850546780077</v>
      </c>
      <c r="K26">
        <f t="shared" si="4"/>
        <v>0.88821385176184686</v>
      </c>
    </row>
    <row r="27" spans="1:13" x14ac:dyDescent="0.15">
      <c r="A27" t="s">
        <v>14</v>
      </c>
      <c r="C27">
        <f t="shared" ref="C27:K27" si="5">C17/$B$21</f>
        <v>3.3034629404617252E-2</v>
      </c>
      <c r="D27">
        <f t="shared" si="5"/>
        <v>0.10338699878493317</v>
      </c>
      <c r="E27">
        <f t="shared" si="5"/>
        <v>0.34507897934386389</v>
      </c>
      <c r="F27">
        <f t="shared" si="5"/>
        <v>0.48769744835965978</v>
      </c>
      <c r="G27">
        <f t="shared" si="5"/>
        <v>0.58672539489671927</v>
      </c>
      <c r="H27">
        <f t="shared" si="5"/>
        <v>0.8868469015795869</v>
      </c>
      <c r="I27">
        <f t="shared" si="5"/>
        <v>1.0599939246658565</v>
      </c>
      <c r="J27">
        <f t="shared" si="5"/>
        <v>0.80270352369380316</v>
      </c>
      <c r="K27">
        <f t="shared" si="5"/>
        <v>0.87424058323207776</v>
      </c>
    </row>
    <row r="28" spans="1:13" x14ac:dyDescent="0.15">
      <c r="A28" t="s">
        <v>15</v>
      </c>
    </row>
    <row r="31" spans="1:13" x14ac:dyDescent="0.15">
      <c r="A31" t="s">
        <v>5</v>
      </c>
    </row>
    <row r="32" spans="1:13" x14ac:dyDescent="0.15">
      <c r="A32" t="s">
        <v>3</v>
      </c>
    </row>
    <row r="33" spans="1:13" ht="17" x14ac:dyDescent="0.2">
      <c r="A33" s="12" t="s">
        <v>143</v>
      </c>
    </row>
    <row r="34" spans="1:13" x14ac:dyDescent="0.15">
      <c r="A34" t="s">
        <v>3</v>
      </c>
    </row>
    <row r="35" spans="1:13" x14ac:dyDescent="0.15">
      <c r="A35" t="s">
        <v>7</v>
      </c>
      <c r="B35" s="3">
        <v>1</v>
      </c>
      <c r="C35" s="3">
        <v>2</v>
      </c>
      <c r="D35" s="3">
        <v>3</v>
      </c>
      <c r="E35" s="3">
        <v>4</v>
      </c>
      <c r="F35" s="3">
        <v>5</v>
      </c>
      <c r="G35" s="3">
        <v>6</v>
      </c>
      <c r="H35" s="3">
        <v>7</v>
      </c>
      <c r="I35" s="3">
        <v>8</v>
      </c>
      <c r="J35" s="3">
        <v>9</v>
      </c>
      <c r="K35" s="3">
        <v>10</v>
      </c>
      <c r="L35" s="3">
        <v>11</v>
      </c>
      <c r="M35" s="3">
        <v>12</v>
      </c>
    </row>
    <row r="36" spans="1:13" x14ac:dyDescent="0.15">
      <c r="A36" t="s">
        <v>8</v>
      </c>
      <c r="B36" s="5">
        <v>271.5</v>
      </c>
      <c r="C36" s="5">
        <v>915.4</v>
      </c>
      <c r="D36" s="3">
        <v>1666</v>
      </c>
      <c r="E36" s="3">
        <v>2231</v>
      </c>
      <c r="F36" s="3">
        <v>2943</v>
      </c>
      <c r="G36" s="3">
        <v>2594</v>
      </c>
      <c r="H36" s="3">
        <v>3180</v>
      </c>
      <c r="I36" s="3">
        <v>2915</v>
      </c>
      <c r="J36" s="3">
        <v>3024</v>
      </c>
      <c r="K36" s="3">
        <v>2805</v>
      </c>
      <c r="L36" s="3">
        <v>2481</v>
      </c>
      <c r="M36" s="5">
        <v>571.6</v>
      </c>
    </row>
    <row r="37" spans="1:13" x14ac:dyDescent="0.15">
      <c r="A37" t="s">
        <v>9</v>
      </c>
      <c r="B37" s="3">
        <v>1022</v>
      </c>
      <c r="C37" s="3">
        <v>205700</v>
      </c>
      <c r="D37" s="3">
        <v>406600</v>
      </c>
      <c r="E37" s="3">
        <v>472200</v>
      </c>
      <c r="F37" s="3">
        <v>727200</v>
      </c>
      <c r="G37" s="3">
        <v>604300</v>
      </c>
      <c r="H37" s="3">
        <v>799000</v>
      </c>
      <c r="I37" s="3">
        <v>673100</v>
      </c>
      <c r="J37" s="3">
        <v>666500</v>
      </c>
      <c r="K37" s="3">
        <v>675300</v>
      </c>
      <c r="L37" s="3">
        <v>660600</v>
      </c>
      <c r="M37" s="3">
        <v>1872</v>
      </c>
    </row>
    <row r="38" spans="1:13" x14ac:dyDescent="0.15">
      <c r="A38" t="s">
        <v>10</v>
      </c>
      <c r="B38" s="3">
        <v>1613</v>
      </c>
      <c r="C38" s="3">
        <v>172000</v>
      </c>
      <c r="D38" s="3">
        <v>340200</v>
      </c>
      <c r="E38" s="3">
        <v>529400</v>
      </c>
      <c r="F38" s="3">
        <v>584900</v>
      </c>
      <c r="G38" s="3">
        <v>732300</v>
      </c>
      <c r="H38" s="3">
        <v>624200</v>
      </c>
      <c r="I38" s="3">
        <v>719900</v>
      </c>
      <c r="J38" s="3">
        <v>618400</v>
      </c>
      <c r="K38" s="3">
        <v>700500</v>
      </c>
      <c r="L38" s="3">
        <v>590600</v>
      </c>
      <c r="M38" s="3">
        <v>2100</v>
      </c>
    </row>
    <row r="39" spans="1:13" x14ac:dyDescent="0.15">
      <c r="A39" t="s">
        <v>11</v>
      </c>
      <c r="B39" s="5">
        <v>821.8</v>
      </c>
      <c r="C39" s="3">
        <v>77200</v>
      </c>
      <c r="D39" s="3">
        <v>254100</v>
      </c>
      <c r="E39" s="3">
        <v>444000</v>
      </c>
      <c r="F39" s="3">
        <v>302900</v>
      </c>
      <c r="G39" s="3">
        <v>524700</v>
      </c>
      <c r="H39" s="3">
        <v>634900</v>
      </c>
      <c r="I39" s="3">
        <v>509300</v>
      </c>
      <c r="J39" s="3">
        <v>657300</v>
      </c>
      <c r="K39" s="3">
        <v>719900</v>
      </c>
      <c r="L39" s="3">
        <v>628100</v>
      </c>
      <c r="M39" s="3">
        <v>2293</v>
      </c>
    </row>
    <row r="40" spans="1:13" x14ac:dyDescent="0.15">
      <c r="A40" t="s">
        <v>12</v>
      </c>
      <c r="B40" s="5">
        <v>822.3</v>
      </c>
      <c r="C40" s="3">
        <v>71060</v>
      </c>
      <c r="D40" s="3">
        <v>152500</v>
      </c>
      <c r="E40" s="3">
        <v>292000</v>
      </c>
      <c r="F40" s="3">
        <v>528100</v>
      </c>
      <c r="G40" s="3">
        <v>518200</v>
      </c>
      <c r="H40" s="3">
        <v>531700</v>
      </c>
      <c r="I40" s="3">
        <v>597800</v>
      </c>
      <c r="J40" s="3">
        <v>586900</v>
      </c>
      <c r="K40" s="3">
        <v>624400</v>
      </c>
      <c r="L40" s="3">
        <v>738500</v>
      </c>
      <c r="M40" s="3">
        <v>2573</v>
      </c>
    </row>
    <row r="41" spans="1:13" x14ac:dyDescent="0.15">
      <c r="A41" t="s">
        <v>13</v>
      </c>
      <c r="B41" s="5">
        <v>566.5</v>
      </c>
      <c r="C41" s="3">
        <v>40480</v>
      </c>
      <c r="D41" s="3">
        <v>202500</v>
      </c>
      <c r="E41" s="3">
        <v>217800</v>
      </c>
      <c r="F41" s="3">
        <v>444800</v>
      </c>
      <c r="G41" s="3">
        <v>430200</v>
      </c>
      <c r="H41" s="3">
        <v>514700</v>
      </c>
      <c r="I41" s="3">
        <v>692500</v>
      </c>
      <c r="J41" s="3">
        <v>579600</v>
      </c>
      <c r="K41" s="3">
        <v>477500</v>
      </c>
      <c r="L41" s="3">
        <v>492000</v>
      </c>
      <c r="M41" s="3">
        <v>1750</v>
      </c>
    </row>
    <row r="42" spans="1:13" x14ac:dyDescent="0.15">
      <c r="A42" t="s">
        <v>14</v>
      </c>
      <c r="B42" s="5">
        <v>796.2</v>
      </c>
      <c r="C42" s="3">
        <v>37370</v>
      </c>
      <c r="D42" s="3">
        <v>71160</v>
      </c>
      <c r="E42" s="3">
        <v>218000</v>
      </c>
      <c r="F42" s="3">
        <v>341000</v>
      </c>
      <c r="G42" s="3">
        <v>602000</v>
      </c>
      <c r="H42" s="3">
        <v>634200</v>
      </c>
      <c r="I42" s="3">
        <v>758800</v>
      </c>
      <c r="J42" s="3">
        <v>655100</v>
      </c>
      <c r="K42" s="3">
        <v>482100</v>
      </c>
      <c r="L42" s="3">
        <v>658400</v>
      </c>
      <c r="M42" s="3">
        <v>1321</v>
      </c>
    </row>
    <row r="43" spans="1:13" x14ac:dyDescent="0.15">
      <c r="A43" t="s">
        <v>15</v>
      </c>
      <c r="B43" s="4">
        <v>34.5</v>
      </c>
      <c r="C43" s="5">
        <v>182.5</v>
      </c>
      <c r="D43" s="5">
        <v>529.5</v>
      </c>
      <c r="E43" s="5">
        <v>861.9</v>
      </c>
      <c r="F43" s="3">
        <v>1724</v>
      </c>
      <c r="G43" s="3">
        <v>2405</v>
      </c>
      <c r="H43" s="3">
        <v>2599</v>
      </c>
      <c r="I43" s="3">
        <v>2890</v>
      </c>
      <c r="J43" s="3">
        <v>2876</v>
      </c>
      <c r="K43" s="3">
        <v>2074</v>
      </c>
      <c r="L43" s="3">
        <v>2079</v>
      </c>
      <c r="M43" s="5">
        <v>378.6</v>
      </c>
    </row>
    <row r="45" spans="1:13" x14ac:dyDescent="0.15">
      <c r="A45" t="s">
        <v>16</v>
      </c>
      <c r="B45" s="3">
        <v>1</v>
      </c>
      <c r="C45" s="3">
        <v>2</v>
      </c>
      <c r="D45" s="3">
        <v>3</v>
      </c>
      <c r="E45" s="3">
        <v>4</v>
      </c>
      <c r="F45" s="3">
        <v>5</v>
      </c>
      <c r="G45" s="3">
        <v>6</v>
      </c>
      <c r="H45" s="3">
        <v>7</v>
      </c>
      <c r="I45" s="3">
        <v>8</v>
      </c>
      <c r="J45" s="3">
        <v>9</v>
      </c>
      <c r="K45" s="3">
        <v>10</v>
      </c>
      <c r="L45" s="3">
        <v>11</v>
      </c>
      <c r="M45" s="3">
        <v>12</v>
      </c>
    </row>
    <row r="46" spans="1:13" x14ac:dyDescent="0.15">
      <c r="A46" t="s">
        <v>8</v>
      </c>
      <c r="B46">
        <f>AVERAGE(L37:L42)</f>
        <v>628033.33333333337</v>
      </c>
    </row>
    <row r="47" spans="1:13" x14ac:dyDescent="0.15">
      <c r="A47" t="s">
        <v>9</v>
      </c>
      <c r="C47">
        <f t="shared" ref="C47:K47" si="6">C37/$B$46</f>
        <v>0.32753038586062311</v>
      </c>
      <c r="D47">
        <f t="shared" si="6"/>
        <v>0.64741786529377421</v>
      </c>
      <c r="E47">
        <f t="shared" si="6"/>
        <v>0.75187091980255816</v>
      </c>
      <c r="F47">
        <f t="shared" si="6"/>
        <v>1.1579003237620082</v>
      </c>
      <c r="G47">
        <f t="shared" si="6"/>
        <v>0.96221007377527723</v>
      </c>
      <c r="H47">
        <f t="shared" si="6"/>
        <v>1.2722254657396104</v>
      </c>
      <c r="I47">
        <f t="shared" si="6"/>
        <v>1.0717583992357094</v>
      </c>
      <c r="J47">
        <f t="shared" si="6"/>
        <v>1.0612494028979353</v>
      </c>
      <c r="K47">
        <f t="shared" si="6"/>
        <v>1.0752613980149672</v>
      </c>
    </row>
    <row r="48" spans="1:13" x14ac:dyDescent="0.15">
      <c r="A48" t="s">
        <v>10</v>
      </c>
      <c r="C48">
        <f t="shared" ref="C48:K48" si="7">C38/$B$46</f>
        <v>0.27387081365108007</v>
      </c>
      <c r="D48">
        <f t="shared" si="7"/>
        <v>0.54169099304707813</v>
      </c>
      <c r="E48">
        <f t="shared" si="7"/>
        <v>0.84294888806326618</v>
      </c>
      <c r="F48">
        <f t="shared" si="7"/>
        <v>0.93131999363091122</v>
      </c>
      <c r="G48">
        <f t="shared" si="7"/>
        <v>1.1660209118411973</v>
      </c>
      <c r="H48">
        <f t="shared" si="7"/>
        <v>0.99389629000583823</v>
      </c>
      <c r="I48">
        <f t="shared" si="7"/>
        <v>1.1462767369035614</v>
      </c>
      <c r="J48">
        <f t="shared" si="7"/>
        <v>0.98466111140597623</v>
      </c>
      <c r="K48">
        <f t="shared" si="7"/>
        <v>1.1153866567591952</v>
      </c>
    </row>
    <row r="49" spans="1:13" x14ac:dyDescent="0.15">
      <c r="A49" t="s">
        <v>11</v>
      </c>
      <c r="C49">
        <f t="shared" ref="C49:K49" si="8">C39/$B$46</f>
        <v>0.12292341170850804</v>
      </c>
      <c r="D49">
        <f t="shared" si="8"/>
        <v>0.40459635900429913</v>
      </c>
      <c r="E49">
        <f t="shared" si="8"/>
        <v>0.70696884454116016</v>
      </c>
      <c r="F49">
        <f t="shared" si="8"/>
        <v>0.48229924101693111</v>
      </c>
      <c r="G49">
        <f t="shared" si="8"/>
        <v>0.83546520885303321</v>
      </c>
      <c r="H49">
        <f t="shared" si="8"/>
        <v>1.0109336022504112</v>
      </c>
      <c r="I49">
        <f t="shared" si="8"/>
        <v>0.8109442173982272</v>
      </c>
      <c r="J49">
        <f t="shared" si="8"/>
        <v>1.0466004989119473</v>
      </c>
      <c r="K49">
        <f t="shared" si="8"/>
        <v>1.1462767369035614</v>
      </c>
    </row>
    <row r="50" spans="1:13" x14ac:dyDescent="0.15">
      <c r="A50" t="s">
        <v>12</v>
      </c>
      <c r="C50">
        <f t="shared" ref="C50:K50" si="9">C40/$B$46</f>
        <v>0.11314686057003343</v>
      </c>
      <c r="D50">
        <f t="shared" si="9"/>
        <v>0.24282150628947508</v>
      </c>
      <c r="E50">
        <f t="shared" si="9"/>
        <v>0.46494347433788014</v>
      </c>
      <c r="F50">
        <f t="shared" si="9"/>
        <v>0.84087893423915927</v>
      </c>
      <c r="G50">
        <f t="shared" si="9"/>
        <v>0.82511543973249823</v>
      </c>
      <c r="H50">
        <f t="shared" si="9"/>
        <v>0.84661111405976319</v>
      </c>
      <c r="I50">
        <f t="shared" si="9"/>
        <v>0.95186030465474225</v>
      </c>
      <c r="J50">
        <f t="shared" si="9"/>
        <v>0.93450453797569122</v>
      </c>
      <c r="K50">
        <f t="shared" si="9"/>
        <v>0.99421474444031632</v>
      </c>
    </row>
    <row r="51" spans="1:13" x14ac:dyDescent="0.15">
      <c r="A51" t="s">
        <v>13</v>
      </c>
      <c r="C51">
        <f t="shared" ref="C51:K51" si="10">C41/$B$46</f>
        <v>6.4455177538347216E-2</v>
      </c>
      <c r="D51">
        <f t="shared" si="10"/>
        <v>0.32243511490897508</v>
      </c>
      <c r="E51">
        <f t="shared" si="10"/>
        <v>0.34679687914654211</v>
      </c>
      <c r="F51">
        <f t="shared" si="10"/>
        <v>0.70824266227907218</v>
      </c>
      <c r="G51">
        <f t="shared" si="10"/>
        <v>0.68499548856217818</v>
      </c>
      <c r="H51">
        <f t="shared" si="10"/>
        <v>0.81954248712913325</v>
      </c>
      <c r="I51">
        <f t="shared" si="10"/>
        <v>1.1026484793800753</v>
      </c>
      <c r="J51">
        <f t="shared" si="10"/>
        <v>0.92288095111724422</v>
      </c>
      <c r="K51">
        <f t="shared" si="10"/>
        <v>0.76030996231622516</v>
      </c>
    </row>
    <row r="52" spans="1:13" x14ac:dyDescent="0.15">
      <c r="A52" t="s">
        <v>14</v>
      </c>
      <c r="C52">
        <f t="shared" ref="C52:K52" si="11">C42/$B$46</f>
        <v>5.9503211082214319E-2</v>
      </c>
      <c r="D52">
        <f t="shared" si="11"/>
        <v>0.11330608778727243</v>
      </c>
      <c r="E52">
        <f t="shared" si="11"/>
        <v>0.34711533358102009</v>
      </c>
      <c r="F52">
        <f t="shared" si="11"/>
        <v>0.54296481078499015</v>
      </c>
      <c r="G52">
        <f t="shared" si="11"/>
        <v>0.95854784777878022</v>
      </c>
      <c r="H52">
        <f t="shared" si="11"/>
        <v>1.0098190117297383</v>
      </c>
      <c r="I52">
        <f t="shared" si="11"/>
        <v>1.2082161244095324</v>
      </c>
      <c r="J52">
        <f t="shared" si="11"/>
        <v>1.0430975001326892</v>
      </c>
      <c r="K52">
        <f t="shared" si="11"/>
        <v>0.76763441430921919</v>
      </c>
    </row>
    <row r="53" spans="1:13" x14ac:dyDescent="0.15">
      <c r="A53" t="s">
        <v>15</v>
      </c>
    </row>
    <row r="56" spans="1:13" x14ac:dyDescent="0.15">
      <c r="A56" t="s">
        <v>5</v>
      </c>
    </row>
    <row r="57" spans="1:13" x14ac:dyDescent="0.15">
      <c r="A57" t="s">
        <v>3</v>
      </c>
    </row>
    <row r="58" spans="1:13" x14ac:dyDescent="0.15">
      <c r="A58" t="s">
        <v>18</v>
      </c>
    </row>
    <row r="59" spans="1:13" x14ac:dyDescent="0.15">
      <c r="A59" t="s">
        <v>3</v>
      </c>
    </row>
    <row r="60" spans="1:13" x14ac:dyDescent="0.15">
      <c r="A60" t="s">
        <v>7</v>
      </c>
      <c r="B60" s="3">
        <v>1</v>
      </c>
      <c r="C60" s="3">
        <v>2</v>
      </c>
      <c r="D60" s="3">
        <v>3</v>
      </c>
      <c r="E60" s="3">
        <v>4</v>
      </c>
      <c r="F60" s="3">
        <v>5</v>
      </c>
      <c r="G60" s="3">
        <v>6</v>
      </c>
      <c r="H60" s="3">
        <v>7</v>
      </c>
      <c r="I60" s="3">
        <v>8</v>
      </c>
      <c r="J60" s="3">
        <v>9</v>
      </c>
      <c r="K60" s="3">
        <v>10</v>
      </c>
      <c r="L60" s="3">
        <v>11</v>
      </c>
      <c r="M60" s="3">
        <v>12</v>
      </c>
    </row>
    <row r="61" spans="1:13" x14ac:dyDescent="0.15">
      <c r="A61" t="s">
        <v>8</v>
      </c>
      <c r="B61" s="5">
        <v>251.3</v>
      </c>
      <c r="C61" s="5">
        <v>415.7</v>
      </c>
      <c r="D61" s="5">
        <v>638</v>
      </c>
      <c r="E61" s="3">
        <v>1355</v>
      </c>
      <c r="F61" s="3">
        <v>1886</v>
      </c>
      <c r="G61" s="3">
        <v>1883</v>
      </c>
      <c r="H61" s="3">
        <v>2577</v>
      </c>
      <c r="I61" s="3">
        <v>2597</v>
      </c>
      <c r="J61" s="3">
        <v>2692</v>
      </c>
      <c r="K61" s="3">
        <v>2467</v>
      </c>
      <c r="L61" s="3">
        <v>2201</v>
      </c>
      <c r="M61" s="5">
        <v>583.6</v>
      </c>
    </row>
    <row r="62" spans="1:13" x14ac:dyDescent="0.15">
      <c r="A62" t="s">
        <v>9</v>
      </c>
      <c r="B62" s="5">
        <v>257.89999999999998</v>
      </c>
      <c r="C62" s="3">
        <v>23000</v>
      </c>
      <c r="D62" s="3">
        <v>157500</v>
      </c>
      <c r="E62" s="3">
        <v>293100</v>
      </c>
      <c r="F62" s="3">
        <v>497900</v>
      </c>
      <c r="G62" s="3">
        <v>335700</v>
      </c>
      <c r="H62" s="3">
        <v>594500</v>
      </c>
      <c r="I62" s="3">
        <v>508200</v>
      </c>
      <c r="J62" s="3">
        <v>613200</v>
      </c>
      <c r="K62" s="3">
        <v>651800</v>
      </c>
      <c r="L62" s="3">
        <v>525500</v>
      </c>
      <c r="M62" s="3">
        <v>2409</v>
      </c>
    </row>
    <row r="63" spans="1:13" x14ac:dyDescent="0.15">
      <c r="A63" t="s">
        <v>10</v>
      </c>
      <c r="B63" s="5">
        <v>284.3</v>
      </c>
      <c r="C63" s="3">
        <v>71520</v>
      </c>
      <c r="D63" s="3">
        <v>108600</v>
      </c>
      <c r="E63" s="3">
        <v>307700</v>
      </c>
      <c r="F63" s="3">
        <v>483700</v>
      </c>
      <c r="G63" s="3">
        <v>451800</v>
      </c>
      <c r="H63" s="3">
        <v>596000</v>
      </c>
      <c r="I63" s="3">
        <v>568100</v>
      </c>
      <c r="J63" s="3">
        <v>432600</v>
      </c>
      <c r="K63" s="3">
        <v>496500</v>
      </c>
      <c r="L63" s="3">
        <v>650700</v>
      </c>
      <c r="M63" s="3">
        <v>2902</v>
      </c>
    </row>
    <row r="64" spans="1:13" x14ac:dyDescent="0.15">
      <c r="A64" t="s">
        <v>11</v>
      </c>
      <c r="B64" s="5">
        <v>282</v>
      </c>
      <c r="C64" s="3">
        <v>25120</v>
      </c>
      <c r="D64" s="3">
        <v>89640</v>
      </c>
      <c r="E64" s="3">
        <v>199200</v>
      </c>
      <c r="F64" s="3">
        <v>270800</v>
      </c>
      <c r="G64" s="3">
        <v>513500</v>
      </c>
      <c r="H64" s="3">
        <v>495800</v>
      </c>
      <c r="I64" s="3">
        <v>684500</v>
      </c>
      <c r="J64" s="3">
        <v>436000</v>
      </c>
      <c r="K64" s="3">
        <v>564600</v>
      </c>
      <c r="L64" s="3">
        <v>678400</v>
      </c>
      <c r="M64" s="3">
        <v>2983</v>
      </c>
    </row>
    <row r="65" spans="1:13" x14ac:dyDescent="0.15">
      <c r="A65" t="s">
        <v>12</v>
      </c>
      <c r="B65" s="5">
        <v>293.89999999999998</v>
      </c>
      <c r="C65" s="3">
        <v>44530</v>
      </c>
      <c r="D65" s="3">
        <v>84780</v>
      </c>
      <c r="E65" s="3">
        <v>111600</v>
      </c>
      <c r="F65" s="3">
        <v>220300</v>
      </c>
      <c r="G65" s="3">
        <v>558400</v>
      </c>
      <c r="H65" s="3">
        <v>571800</v>
      </c>
      <c r="I65" s="3">
        <v>591000</v>
      </c>
      <c r="J65" s="3">
        <v>731700</v>
      </c>
      <c r="K65" s="3">
        <v>594000</v>
      </c>
      <c r="L65" s="3">
        <v>527300</v>
      </c>
      <c r="M65" s="3">
        <v>2536</v>
      </c>
    </row>
    <row r="66" spans="1:13" x14ac:dyDescent="0.15">
      <c r="A66" t="s">
        <v>13</v>
      </c>
      <c r="B66" s="5">
        <v>105.3</v>
      </c>
      <c r="C66" s="3">
        <v>18990</v>
      </c>
      <c r="D66" s="3">
        <v>145000</v>
      </c>
      <c r="E66" s="3">
        <v>194700</v>
      </c>
      <c r="F66" s="3">
        <v>454100</v>
      </c>
      <c r="G66" s="3">
        <v>470500</v>
      </c>
      <c r="H66" s="3">
        <v>531500</v>
      </c>
      <c r="I66" s="3">
        <v>540500</v>
      </c>
      <c r="J66" s="3">
        <v>621900</v>
      </c>
      <c r="K66" s="3">
        <v>483100</v>
      </c>
      <c r="L66" s="3">
        <v>568300</v>
      </c>
      <c r="M66" s="3">
        <v>2277</v>
      </c>
    </row>
    <row r="67" spans="1:13" x14ac:dyDescent="0.15">
      <c r="A67" t="s">
        <v>14</v>
      </c>
      <c r="B67" s="5">
        <v>161.6</v>
      </c>
      <c r="C67" s="3">
        <v>19960</v>
      </c>
      <c r="D67" s="3">
        <v>99270</v>
      </c>
      <c r="E67" s="3">
        <v>230000</v>
      </c>
      <c r="F67" s="3">
        <v>359500</v>
      </c>
      <c r="G67" s="3">
        <v>480100</v>
      </c>
      <c r="H67" s="3">
        <v>393900</v>
      </c>
      <c r="I67" s="3">
        <v>529600</v>
      </c>
      <c r="J67" s="3">
        <v>544800</v>
      </c>
      <c r="K67" s="3">
        <v>612200</v>
      </c>
      <c r="L67" s="3">
        <v>600500</v>
      </c>
      <c r="M67" s="3">
        <v>2031</v>
      </c>
    </row>
    <row r="68" spans="1:13" x14ac:dyDescent="0.15">
      <c r="A68" t="s">
        <v>15</v>
      </c>
      <c r="B68" s="4">
        <v>60.61</v>
      </c>
      <c r="C68" s="5">
        <v>230</v>
      </c>
      <c r="D68" s="5">
        <v>490.6</v>
      </c>
      <c r="E68" s="5">
        <v>831.2</v>
      </c>
      <c r="F68" s="3">
        <v>1461</v>
      </c>
      <c r="G68" s="3">
        <v>1495</v>
      </c>
      <c r="H68" s="3">
        <v>2104</v>
      </c>
      <c r="I68" s="3">
        <v>2347</v>
      </c>
      <c r="J68" s="3">
        <v>2005</v>
      </c>
      <c r="K68" s="3">
        <v>2276</v>
      </c>
      <c r="L68" s="3">
        <v>2136</v>
      </c>
      <c r="M68" s="5">
        <v>381.3</v>
      </c>
    </row>
    <row r="70" spans="1:13" x14ac:dyDescent="0.15">
      <c r="A70" t="s">
        <v>16</v>
      </c>
      <c r="B70" s="3">
        <v>1</v>
      </c>
      <c r="C70" s="3">
        <v>2</v>
      </c>
      <c r="D70" s="3">
        <v>3</v>
      </c>
      <c r="E70" s="3">
        <v>4</v>
      </c>
      <c r="F70" s="3">
        <v>5</v>
      </c>
      <c r="G70" s="3">
        <v>6</v>
      </c>
      <c r="H70" s="3">
        <v>7</v>
      </c>
      <c r="I70" s="3">
        <v>8</v>
      </c>
      <c r="J70" s="3">
        <v>9</v>
      </c>
      <c r="K70" s="3">
        <v>10</v>
      </c>
      <c r="L70" s="3">
        <v>11</v>
      </c>
      <c r="M70" s="3">
        <v>12</v>
      </c>
    </row>
    <row r="71" spans="1:13" x14ac:dyDescent="0.15">
      <c r="A71" t="s">
        <v>8</v>
      </c>
      <c r="B71">
        <f>AVERAGE(L62:L67)</f>
        <v>591783.33333333337</v>
      </c>
    </row>
    <row r="72" spans="1:13" x14ac:dyDescent="0.15">
      <c r="A72" t="s">
        <v>9</v>
      </c>
      <c r="C72">
        <f t="shared" ref="C72:K72" si="12">C62/$B$71</f>
        <v>3.8865575801954544E-2</v>
      </c>
      <c r="D72">
        <f t="shared" si="12"/>
        <v>0.26614470386121047</v>
      </c>
      <c r="E72">
        <f t="shared" si="12"/>
        <v>0.49528262032838594</v>
      </c>
      <c r="F72">
        <f t="shared" si="12"/>
        <v>0.84135522573013766</v>
      </c>
      <c r="G72">
        <f t="shared" si="12"/>
        <v>0.56726842594418003</v>
      </c>
      <c r="H72">
        <f t="shared" si="12"/>
        <v>1.0045906440983468</v>
      </c>
      <c r="I72">
        <f t="shared" si="12"/>
        <v>0.85876024445883903</v>
      </c>
      <c r="J72">
        <f t="shared" si="12"/>
        <v>1.0361900470329795</v>
      </c>
      <c r="K72">
        <f t="shared" si="12"/>
        <v>1.1014166220745205</v>
      </c>
    </row>
    <row r="73" spans="1:13" x14ac:dyDescent="0.15">
      <c r="A73" t="s">
        <v>10</v>
      </c>
      <c r="C73">
        <f t="shared" ref="C73:K73" si="13">C63/$B$71</f>
        <v>0.12085504266764299</v>
      </c>
      <c r="D73">
        <f t="shared" si="13"/>
        <v>0.18351311009096796</v>
      </c>
      <c r="E73">
        <f t="shared" si="13"/>
        <v>0.51995381192440926</v>
      </c>
      <c r="F73">
        <f t="shared" si="13"/>
        <v>0.81735995719153964</v>
      </c>
      <c r="G73">
        <f t="shared" si="13"/>
        <v>0.76345509336187223</v>
      </c>
      <c r="H73">
        <f t="shared" si="13"/>
        <v>1.0071253555636916</v>
      </c>
      <c r="I73">
        <f t="shared" si="13"/>
        <v>0.95997972230827722</v>
      </c>
      <c r="J73">
        <f t="shared" si="13"/>
        <v>0.73101078660545804</v>
      </c>
      <c r="K73">
        <f t="shared" si="13"/>
        <v>0.8389894950291491</v>
      </c>
    </row>
    <row r="74" spans="1:13" x14ac:dyDescent="0.15">
      <c r="A74" t="s">
        <v>11</v>
      </c>
      <c r="C74">
        <f t="shared" ref="C74:K74" si="14">C64/$B$71</f>
        <v>4.2447968006308609E-2</v>
      </c>
      <c r="D74">
        <f t="shared" si="14"/>
        <v>0.15147435716900892</v>
      </c>
      <c r="E74">
        <f t="shared" si="14"/>
        <v>0.33660968259779761</v>
      </c>
      <c r="F74">
        <f t="shared" si="14"/>
        <v>0.45759990987692567</v>
      </c>
      <c r="G74">
        <f t="shared" si="14"/>
        <v>0.86771622496972423</v>
      </c>
      <c r="H74">
        <f t="shared" si="14"/>
        <v>0.83780662967865482</v>
      </c>
      <c r="I74">
        <f t="shared" si="14"/>
        <v>1.1566733320190383</v>
      </c>
      <c r="J74">
        <f t="shared" si="14"/>
        <v>0.73675613259357309</v>
      </c>
      <c r="K74">
        <f t="shared" si="14"/>
        <v>0.95406539555580583</v>
      </c>
    </row>
    <row r="75" spans="1:13" x14ac:dyDescent="0.15">
      <c r="A75" t="s">
        <v>12</v>
      </c>
      <c r="C75">
        <f t="shared" ref="C75:K75" si="15">C65/$B$71</f>
        <v>7.5247134367871116E-2</v>
      </c>
      <c r="D75">
        <f t="shared" si="15"/>
        <v>0.14326189202129155</v>
      </c>
      <c r="E75">
        <f t="shared" si="15"/>
        <v>0.1885825330216577</v>
      </c>
      <c r="F75">
        <f t="shared" si="15"/>
        <v>0.372264623876982</v>
      </c>
      <c r="G75">
        <f t="shared" si="15"/>
        <v>0.94358858816571378</v>
      </c>
      <c r="H75">
        <f t="shared" si="15"/>
        <v>0.96623201058946118</v>
      </c>
      <c r="I75">
        <f t="shared" si="15"/>
        <v>0.99867631734587536</v>
      </c>
      <c r="J75">
        <f t="shared" si="15"/>
        <v>1.2364322527952234</v>
      </c>
      <c r="K75">
        <f t="shared" si="15"/>
        <v>1.003745740276565</v>
      </c>
    </row>
    <row r="76" spans="1:13" x14ac:dyDescent="0.15">
      <c r="A76" t="s">
        <v>13</v>
      </c>
      <c r="C76">
        <f t="shared" ref="C76:K76" si="16">C66/$B$71</f>
        <v>3.2089447151265944E-2</v>
      </c>
      <c r="D76">
        <f t="shared" si="16"/>
        <v>0.24502210831666993</v>
      </c>
      <c r="E76">
        <f t="shared" si="16"/>
        <v>0.32900554820176303</v>
      </c>
      <c r="F76">
        <f t="shared" si="16"/>
        <v>0.76734165094206774</v>
      </c>
      <c r="G76">
        <f t="shared" si="16"/>
        <v>0.79505449629650482</v>
      </c>
      <c r="H76">
        <f t="shared" si="16"/>
        <v>0.89813276255386254</v>
      </c>
      <c r="I76">
        <f t="shared" si="16"/>
        <v>0.9133410313459317</v>
      </c>
      <c r="J76">
        <f t="shared" si="16"/>
        <v>1.0508913735319796</v>
      </c>
      <c r="K76">
        <f t="shared" si="16"/>
        <v>0.81634607260540171</v>
      </c>
    </row>
    <row r="77" spans="1:13" x14ac:dyDescent="0.15">
      <c r="A77" t="s">
        <v>14</v>
      </c>
      <c r="C77">
        <f t="shared" ref="C77:K77" si="17">C67/$B$71</f>
        <v>3.3728560565522286E-2</v>
      </c>
      <c r="D77">
        <f t="shared" si="17"/>
        <v>0.16774720477652294</v>
      </c>
      <c r="E77">
        <f t="shared" si="17"/>
        <v>0.38865575801954544</v>
      </c>
      <c r="F77">
        <f t="shared" si="17"/>
        <v>0.60748584786098514</v>
      </c>
      <c r="G77">
        <f t="shared" si="17"/>
        <v>0.81127664967471202</v>
      </c>
      <c r="H77">
        <f t="shared" si="17"/>
        <v>0.66561523079956064</v>
      </c>
      <c r="I77">
        <f t="shared" si="17"/>
        <v>0.89492212803109239</v>
      </c>
      <c r="J77">
        <f t="shared" si="17"/>
        <v>0.9206072042132537</v>
      </c>
      <c r="K77">
        <f t="shared" si="17"/>
        <v>1.034500239389416</v>
      </c>
    </row>
    <row r="78" spans="1:13" x14ac:dyDescent="0.15">
      <c r="A78" t="s">
        <v>15</v>
      </c>
    </row>
    <row r="81" spans="1:13" x14ac:dyDescent="0.15">
      <c r="A81" t="s">
        <v>5</v>
      </c>
    </row>
    <row r="82" spans="1:13" x14ac:dyDescent="0.15">
      <c r="A82" t="s">
        <v>3</v>
      </c>
    </row>
    <row r="83" spans="1:13" x14ac:dyDescent="0.15">
      <c r="A83" t="s">
        <v>19</v>
      </c>
    </row>
    <row r="84" spans="1:13" x14ac:dyDescent="0.15">
      <c r="A84" t="s">
        <v>3</v>
      </c>
    </row>
    <row r="85" spans="1:13" x14ac:dyDescent="0.15">
      <c r="A85" t="s">
        <v>7</v>
      </c>
      <c r="B85" s="3">
        <v>1</v>
      </c>
      <c r="C85" s="3">
        <v>2</v>
      </c>
      <c r="D85" s="3">
        <v>3</v>
      </c>
      <c r="E85" s="3">
        <v>4</v>
      </c>
      <c r="F85" s="3">
        <v>5</v>
      </c>
      <c r="G85" s="3">
        <v>6</v>
      </c>
      <c r="H85" s="3">
        <v>7</v>
      </c>
      <c r="I85" s="3">
        <v>8</v>
      </c>
      <c r="J85" s="3">
        <v>9</v>
      </c>
      <c r="K85" s="3">
        <v>10</v>
      </c>
      <c r="L85" s="3">
        <v>11</v>
      </c>
      <c r="M85" s="3">
        <v>12</v>
      </c>
    </row>
    <row r="86" spans="1:13" x14ac:dyDescent="0.15">
      <c r="A86" t="s">
        <v>8</v>
      </c>
      <c r="B86" s="4">
        <v>79.77</v>
      </c>
      <c r="C86" s="5">
        <v>122.7</v>
      </c>
      <c r="D86" s="5">
        <v>237.2</v>
      </c>
      <c r="E86" s="5">
        <v>501.3</v>
      </c>
      <c r="F86" s="5">
        <v>778.7</v>
      </c>
      <c r="G86" s="3">
        <v>1433</v>
      </c>
      <c r="H86" s="3">
        <v>1597</v>
      </c>
      <c r="I86" s="3">
        <v>1819</v>
      </c>
      <c r="J86" s="3">
        <v>2199</v>
      </c>
      <c r="K86" s="3">
        <v>2490</v>
      </c>
      <c r="L86" s="3">
        <v>1840</v>
      </c>
      <c r="M86" s="5">
        <v>457</v>
      </c>
    </row>
    <row r="87" spans="1:13" x14ac:dyDescent="0.15">
      <c r="A87" t="s">
        <v>9</v>
      </c>
      <c r="B87" s="5">
        <v>159.4</v>
      </c>
      <c r="C87" s="3">
        <v>24530</v>
      </c>
      <c r="D87" s="3">
        <v>26070</v>
      </c>
      <c r="E87" s="3">
        <v>74160</v>
      </c>
      <c r="F87" s="3">
        <v>134400</v>
      </c>
      <c r="G87" s="3">
        <v>338900</v>
      </c>
      <c r="H87" s="3">
        <v>233600</v>
      </c>
      <c r="I87" s="3">
        <v>368000</v>
      </c>
      <c r="J87" s="3">
        <v>594000</v>
      </c>
      <c r="K87" s="3">
        <v>515200</v>
      </c>
      <c r="L87" s="3">
        <v>540500</v>
      </c>
      <c r="M87" s="3">
        <v>2739</v>
      </c>
    </row>
    <row r="88" spans="1:13" x14ac:dyDescent="0.15">
      <c r="A88" t="s">
        <v>10</v>
      </c>
      <c r="B88" s="5">
        <v>169</v>
      </c>
      <c r="C88" s="3">
        <v>15930</v>
      </c>
      <c r="D88" s="3">
        <v>25440</v>
      </c>
      <c r="E88" s="3">
        <v>85770</v>
      </c>
      <c r="F88" s="3">
        <v>111100</v>
      </c>
      <c r="G88" s="3">
        <v>469000</v>
      </c>
      <c r="H88" s="3">
        <v>315500</v>
      </c>
      <c r="I88" s="3">
        <v>394900</v>
      </c>
      <c r="J88" s="3">
        <v>428100</v>
      </c>
      <c r="K88" s="3">
        <v>405300</v>
      </c>
      <c r="L88" s="3">
        <v>415200</v>
      </c>
      <c r="M88" s="3">
        <v>1889</v>
      </c>
    </row>
    <row r="89" spans="1:13" x14ac:dyDescent="0.15">
      <c r="A89" t="s">
        <v>11</v>
      </c>
      <c r="B89" s="5">
        <v>158.9</v>
      </c>
      <c r="C89" s="3">
        <v>17680</v>
      </c>
      <c r="D89" s="3">
        <v>68580</v>
      </c>
      <c r="E89" s="3">
        <v>199500</v>
      </c>
      <c r="F89" s="3">
        <v>322300</v>
      </c>
      <c r="G89" s="3">
        <v>405900</v>
      </c>
      <c r="H89" s="3">
        <v>368700</v>
      </c>
      <c r="I89" s="3">
        <v>487800</v>
      </c>
      <c r="J89" s="3">
        <v>542300</v>
      </c>
      <c r="K89" s="3">
        <v>487900</v>
      </c>
      <c r="L89" s="3">
        <v>587700</v>
      </c>
      <c r="M89" s="3">
        <v>2440</v>
      </c>
    </row>
    <row r="90" spans="1:13" x14ac:dyDescent="0.15">
      <c r="A90" t="s">
        <v>12</v>
      </c>
      <c r="B90" s="5">
        <v>229</v>
      </c>
      <c r="C90" s="3">
        <v>28320</v>
      </c>
      <c r="D90" s="3">
        <v>75770</v>
      </c>
      <c r="E90" s="3">
        <v>160900</v>
      </c>
      <c r="F90" s="3">
        <v>407400</v>
      </c>
      <c r="G90" s="3">
        <v>318600</v>
      </c>
      <c r="H90" s="3">
        <v>471100</v>
      </c>
      <c r="I90" s="3">
        <v>424100</v>
      </c>
      <c r="J90" s="3">
        <v>502500</v>
      </c>
      <c r="K90" s="3">
        <v>506900</v>
      </c>
      <c r="L90" s="3">
        <v>538500</v>
      </c>
      <c r="M90" s="3">
        <v>2172</v>
      </c>
    </row>
    <row r="91" spans="1:13" x14ac:dyDescent="0.15">
      <c r="A91" t="s">
        <v>13</v>
      </c>
      <c r="B91" s="5">
        <v>234.4</v>
      </c>
      <c r="C91" s="3">
        <v>30780</v>
      </c>
      <c r="D91" s="3">
        <v>41370</v>
      </c>
      <c r="E91" s="3">
        <v>111900</v>
      </c>
      <c r="F91" s="3">
        <v>369500</v>
      </c>
      <c r="G91" s="3">
        <v>325600</v>
      </c>
      <c r="H91" s="3">
        <v>304100</v>
      </c>
      <c r="I91" s="3">
        <v>334600</v>
      </c>
      <c r="J91" s="3">
        <v>378000</v>
      </c>
      <c r="K91" s="3">
        <v>427600</v>
      </c>
      <c r="L91" s="3">
        <v>481800</v>
      </c>
      <c r="M91" s="3">
        <v>2196</v>
      </c>
    </row>
    <row r="92" spans="1:13" x14ac:dyDescent="0.15">
      <c r="A92" t="s">
        <v>14</v>
      </c>
      <c r="B92" s="5">
        <v>104.8</v>
      </c>
      <c r="C92" s="3">
        <v>32580</v>
      </c>
      <c r="D92" s="3">
        <v>67400</v>
      </c>
      <c r="E92" s="3">
        <v>140800</v>
      </c>
      <c r="F92" s="3">
        <v>271500</v>
      </c>
      <c r="G92" s="3">
        <v>357500</v>
      </c>
      <c r="H92" s="3">
        <v>397300</v>
      </c>
      <c r="I92" s="3">
        <v>488400</v>
      </c>
      <c r="J92" s="3">
        <v>400300</v>
      </c>
      <c r="K92" s="3">
        <v>511700</v>
      </c>
      <c r="L92" s="3">
        <v>529500</v>
      </c>
      <c r="M92" s="3">
        <v>1953</v>
      </c>
    </row>
    <row r="93" spans="1:13" x14ac:dyDescent="0.15">
      <c r="A93" t="s">
        <v>15</v>
      </c>
      <c r="B93" s="6">
        <v>3.5249999999999999</v>
      </c>
      <c r="C93" s="5">
        <v>187.4</v>
      </c>
      <c r="D93" s="5">
        <v>303.60000000000002</v>
      </c>
      <c r="E93" s="5">
        <v>756.3</v>
      </c>
      <c r="F93" s="3">
        <v>1192</v>
      </c>
      <c r="G93" s="3">
        <v>1266</v>
      </c>
      <c r="H93" s="3">
        <v>1509</v>
      </c>
      <c r="I93" s="3">
        <v>2035</v>
      </c>
      <c r="J93" s="3">
        <v>1920</v>
      </c>
      <c r="K93" s="3">
        <v>1901</v>
      </c>
      <c r="L93" s="3">
        <v>1740</v>
      </c>
      <c r="M93" s="5">
        <v>334.8</v>
      </c>
    </row>
    <row r="95" spans="1:13" x14ac:dyDescent="0.15">
      <c r="A95" t="s">
        <v>16</v>
      </c>
      <c r="B95" s="3">
        <v>1</v>
      </c>
      <c r="C95" s="3">
        <v>2</v>
      </c>
      <c r="D95" s="3">
        <v>3</v>
      </c>
      <c r="E95" s="3">
        <v>4</v>
      </c>
      <c r="F95" s="3">
        <v>5</v>
      </c>
      <c r="G95" s="3">
        <v>6</v>
      </c>
      <c r="H95" s="3">
        <v>7</v>
      </c>
      <c r="I95" s="3">
        <v>8</v>
      </c>
      <c r="J95" s="3">
        <v>9</v>
      </c>
      <c r="K95" s="3">
        <v>10</v>
      </c>
      <c r="L95" s="3">
        <v>11</v>
      </c>
      <c r="M95" s="3">
        <v>12</v>
      </c>
    </row>
    <row r="96" spans="1:13" x14ac:dyDescent="0.15">
      <c r="A96" t="s">
        <v>8</v>
      </c>
      <c r="B96">
        <f>AVERAGE(L87:L92)</f>
        <v>515533.33333333331</v>
      </c>
    </row>
    <row r="97" spans="1:13" x14ac:dyDescent="0.15">
      <c r="A97" t="s">
        <v>9</v>
      </c>
      <c r="C97">
        <f t="shared" ref="C97:K97" si="18">C87/$B$96</f>
        <v>4.7581792318634429E-2</v>
      </c>
      <c r="D97">
        <f t="shared" si="18"/>
        <v>5.0568990042674254E-2</v>
      </c>
      <c r="E97">
        <f t="shared" si="18"/>
        <v>0.14385102806155439</v>
      </c>
      <c r="F97">
        <f t="shared" si="18"/>
        <v>0.26070089227983967</v>
      </c>
      <c r="G97">
        <f t="shared" si="18"/>
        <v>0.65737747316694684</v>
      </c>
      <c r="H97">
        <f t="shared" si="18"/>
        <v>0.45312297943876895</v>
      </c>
      <c r="I97">
        <f t="shared" si="18"/>
        <v>0.71382387171860862</v>
      </c>
      <c r="J97">
        <f t="shared" si="18"/>
        <v>1.1522048364153628</v>
      </c>
      <c r="K97">
        <f t="shared" si="18"/>
        <v>0.99935342040605202</v>
      </c>
    </row>
    <row r="98" spans="1:13" x14ac:dyDescent="0.15">
      <c r="A98" t="s">
        <v>10</v>
      </c>
      <c r="C98">
        <f t="shared" ref="C98:K98" si="19">C88/$B$96</f>
        <v>3.0900038794775639E-2</v>
      </c>
      <c r="D98">
        <f t="shared" si="19"/>
        <v>4.9346954610112508E-2</v>
      </c>
      <c r="E98">
        <f t="shared" si="19"/>
        <v>0.16637139531876374</v>
      </c>
      <c r="F98">
        <f t="shared" si="19"/>
        <v>0.21550497866287341</v>
      </c>
      <c r="G98">
        <f t="shared" si="19"/>
        <v>0.90973748868485715</v>
      </c>
      <c r="H98">
        <f t="shared" si="19"/>
        <v>0.61198758567179623</v>
      </c>
      <c r="I98">
        <f t="shared" si="19"/>
        <v>0.76600284495021342</v>
      </c>
      <c r="J98">
        <f t="shared" si="19"/>
        <v>0.83040217250743564</v>
      </c>
      <c r="K98">
        <f t="shared" si="19"/>
        <v>0.7861761282813915</v>
      </c>
    </row>
    <row r="99" spans="1:13" x14ac:dyDescent="0.15">
      <c r="A99" t="s">
        <v>11</v>
      </c>
      <c r="C99">
        <f t="shared" ref="C99:K99" si="20">C89/$B$96</f>
        <v>3.429458166300272E-2</v>
      </c>
      <c r="D99">
        <f t="shared" si="20"/>
        <v>0.13302728565886462</v>
      </c>
      <c r="E99">
        <f t="shared" si="20"/>
        <v>0.38697788697788699</v>
      </c>
      <c r="F99">
        <f t="shared" si="20"/>
        <v>0.62517780938833578</v>
      </c>
      <c r="G99">
        <f t="shared" si="20"/>
        <v>0.78733997155049784</v>
      </c>
      <c r="H99">
        <f t="shared" si="20"/>
        <v>0.71518168886589939</v>
      </c>
      <c r="I99">
        <f t="shared" si="20"/>
        <v>0.94620457778352518</v>
      </c>
      <c r="J99">
        <f t="shared" si="20"/>
        <v>1.0519203413940257</v>
      </c>
      <c r="K99">
        <f t="shared" si="20"/>
        <v>0.94639855166170961</v>
      </c>
    </row>
    <row r="100" spans="1:13" x14ac:dyDescent="0.15">
      <c r="A100" t="s">
        <v>12</v>
      </c>
      <c r="C100">
        <f t="shared" ref="C100:K100" si="21">C90/$B$96</f>
        <v>5.4933402301823357E-2</v>
      </c>
      <c r="D100">
        <f t="shared" si="21"/>
        <v>0.1469740075003233</v>
      </c>
      <c r="E100">
        <f t="shared" si="21"/>
        <v>0.31210396999870688</v>
      </c>
      <c r="F100">
        <f t="shared" si="21"/>
        <v>0.79024957972326393</v>
      </c>
      <c r="G100">
        <f t="shared" si="21"/>
        <v>0.61800077589551272</v>
      </c>
      <c r="H100">
        <f t="shared" si="21"/>
        <v>0.91381094012672959</v>
      </c>
      <c r="I100">
        <f t="shared" si="21"/>
        <v>0.82264321738005952</v>
      </c>
      <c r="J100">
        <f t="shared" si="21"/>
        <v>0.97471873787663266</v>
      </c>
      <c r="K100">
        <f t="shared" si="21"/>
        <v>0.98325358851674649</v>
      </c>
    </row>
    <row r="101" spans="1:13" x14ac:dyDescent="0.15">
      <c r="A101" t="s">
        <v>13</v>
      </c>
      <c r="C101">
        <f t="shared" ref="C101:K101" si="22">C91/$B$96</f>
        <v>5.9705159705159709E-2</v>
      </c>
      <c r="D101">
        <f t="shared" si="22"/>
        <v>8.0246993404888139E-2</v>
      </c>
      <c r="E101">
        <f t="shared" si="22"/>
        <v>0.21705676968834864</v>
      </c>
      <c r="F101">
        <f t="shared" si="22"/>
        <v>0.7167334798913747</v>
      </c>
      <c r="G101">
        <f t="shared" si="22"/>
        <v>0.63157894736842113</v>
      </c>
      <c r="H101">
        <f t="shared" si="22"/>
        <v>0.5898745635587741</v>
      </c>
      <c r="I101">
        <f t="shared" si="22"/>
        <v>0.64903659640501743</v>
      </c>
      <c r="J101">
        <f t="shared" si="22"/>
        <v>0.73322125953704909</v>
      </c>
      <c r="K101">
        <f t="shared" si="22"/>
        <v>0.82943230311651372</v>
      </c>
    </row>
    <row r="102" spans="1:13" x14ac:dyDescent="0.15">
      <c r="A102" t="s">
        <v>14</v>
      </c>
      <c r="C102">
        <f t="shared" ref="C102:K102" si="23">C92/$B$96</f>
        <v>6.319668951247899E-2</v>
      </c>
      <c r="D102">
        <f t="shared" si="23"/>
        <v>0.13073839389628863</v>
      </c>
      <c r="E102">
        <f t="shared" si="23"/>
        <v>0.27311522048364156</v>
      </c>
      <c r="F102">
        <f t="shared" si="23"/>
        <v>0.52663907927065823</v>
      </c>
      <c r="G102">
        <f t="shared" si="23"/>
        <v>0.69345661450924612</v>
      </c>
      <c r="H102">
        <f t="shared" si="23"/>
        <v>0.77065821802663914</v>
      </c>
      <c r="I102">
        <f t="shared" si="23"/>
        <v>0.94736842105263164</v>
      </c>
      <c r="J102">
        <f t="shared" si="23"/>
        <v>0.7764774343721712</v>
      </c>
      <c r="K102">
        <f t="shared" si="23"/>
        <v>0.99256433466959781</v>
      </c>
    </row>
    <row r="103" spans="1:13" x14ac:dyDescent="0.15">
      <c r="A103" t="s">
        <v>15</v>
      </c>
    </row>
    <row r="106" spans="1:13" x14ac:dyDescent="0.15">
      <c r="A106" t="s">
        <v>5</v>
      </c>
    </row>
    <row r="107" spans="1:13" x14ac:dyDescent="0.15">
      <c r="A107" t="s">
        <v>3</v>
      </c>
    </row>
    <row r="108" spans="1:13" x14ac:dyDescent="0.15">
      <c r="A108" t="s">
        <v>20</v>
      </c>
    </row>
    <row r="109" spans="1:13" x14ac:dyDescent="0.15">
      <c r="A109" t="s">
        <v>3</v>
      </c>
    </row>
    <row r="110" spans="1:13" x14ac:dyDescent="0.15">
      <c r="A110" t="s">
        <v>7</v>
      </c>
      <c r="B110" s="3">
        <v>1</v>
      </c>
      <c r="C110" s="3">
        <v>2</v>
      </c>
      <c r="D110" s="3">
        <v>3</v>
      </c>
      <c r="E110" s="3">
        <v>4</v>
      </c>
      <c r="F110" s="3">
        <v>5</v>
      </c>
      <c r="G110" s="3">
        <v>6</v>
      </c>
      <c r="H110" s="3">
        <v>7</v>
      </c>
      <c r="I110" s="3">
        <v>8</v>
      </c>
      <c r="J110" s="3">
        <v>9</v>
      </c>
      <c r="K110" s="3">
        <v>10</v>
      </c>
      <c r="L110" s="3">
        <v>11</v>
      </c>
      <c r="M110" s="3">
        <v>12</v>
      </c>
    </row>
    <row r="111" spans="1:13" x14ac:dyDescent="0.15">
      <c r="A111" t="s">
        <v>8</v>
      </c>
      <c r="B111" s="4">
        <v>68.5</v>
      </c>
      <c r="C111" s="4">
        <v>96.92</v>
      </c>
      <c r="D111" s="5">
        <v>258.60000000000002</v>
      </c>
      <c r="E111" s="5">
        <v>377.7</v>
      </c>
      <c r="F111" s="5">
        <v>598.4</v>
      </c>
      <c r="G111" s="3">
        <v>1388</v>
      </c>
      <c r="H111" s="3">
        <v>2372</v>
      </c>
      <c r="I111" s="3">
        <v>3246</v>
      </c>
      <c r="J111" s="3">
        <v>3108</v>
      </c>
      <c r="K111" s="3">
        <v>3573</v>
      </c>
      <c r="L111" s="3">
        <v>2390</v>
      </c>
      <c r="M111" s="5">
        <v>543</v>
      </c>
    </row>
    <row r="112" spans="1:13" x14ac:dyDescent="0.15">
      <c r="A112" t="s">
        <v>9</v>
      </c>
      <c r="B112" s="5">
        <v>117.4</v>
      </c>
      <c r="C112" s="3">
        <v>16050</v>
      </c>
      <c r="D112" s="3">
        <v>20330</v>
      </c>
      <c r="E112" s="3">
        <v>47060</v>
      </c>
      <c r="F112" s="3">
        <v>71560</v>
      </c>
      <c r="G112" s="3">
        <v>248200</v>
      </c>
      <c r="H112" s="3">
        <v>453500</v>
      </c>
      <c r="I112" s="3">
        <v>677100</v>
      </c>
      <c r="J112" s="3">
        <v>616900</v>
      </c>
      <c r="K112" s="3">
        <v>1063000</v>
      </c>
      <c r="L112" s="3">
        <v>621700</v>
      </c>
      <c r="M112" s="3">
        <v>2541</v>
      </c>
    </row>
    <row r="113" spans="1:13" x14ac:dyDescent="0.15">
      <c r="A113" t="s">
        <v>10</v>
      </c>
      <c r="B113" s="5">
        <v>146.19999999999999</v>
      </c>
      <c r="C113" s="3">
        <v>35050</v>
      </c>
      <c r="D113" s="3">
        <v>17360</v>
      </c>
      <c r="E113" s="3">
        <v>26330</v>
      </c>
      <c r="F113" s="3">
        <v>144900</v>
      </c>
      <c r="G113" s="3">
        <v>241600</v>
      </c>
      <c r="H113" s="3">
        <v>484200</v>
      </c>
      <c r="I113" s="3">
        <v>737700</v>
      </c>
      <c r="J113" s="3">
        <v>671900</v>
      </c>
      <c r="K113" s="3">
        <v>676200</v>
      </c>
      <c r="L113" s="3">
        <v>726000</v>
      </c>
      <c r="M113" s="3">
        <v>3132</v>
      </c>
    </row>
    <row r="114" spans="1:13" x14ac:dyDescent="0.15">
      <c r="A114" t="s">
        <v>11</v>
      </c>
      <c r="B114" s="5">
        <v>203.2</v>
      </c>
      <c r="C114" s="3">
        <v>24490</v>
      </c>
      <c r="D114" s="3">
        <v>219000</v>
      </c>
      <c r="E114" s="3">
        <v>275700</v>
      </c>
      <c r="F114" s="3">
        <v>408400</v>
      </c>
      <c r="G114" s="3">
        <v>514200</v>
      </c>
      <c r="H114" s="3">
        <v>868500</v>
      </c>
      <c r="I114" s="3">
        <v>849100</v>
      </c>
      <c r="J114" s="3">
        <v>706500</v>
      </c>
      <c r="K114" s="3">
        <v>802500</v>
      </c>
      <c r="L114" s="3">
        <v>765600</v>
      </c>
      <c r="M114" s="3">
        <v>3089</v>
      </c>
    </row>
    <row r="115" spans="1:13" x14ac:dyDescent="0.15">
      <c r="A115" t="s">
        <v>12</v>
      </c>
      <c r="B115" s="5">
        <v>256.7</v>
      </c>
      <c r="C115" s="3">
        <v>52980</v>
      </c>
      <c r="D115" s="3">
        <v>144300</v>
      </c>
      <c r="E115" s="3">
        <v>302800</v>
      </c>
      <c r="F115" s="3">
        <v>431200</v>
      </c>
      <c r="G115" s="3">
        <v>569700</v>
      </c>
      <c r="H115" s="3">
        <v>628500</v>
      </c>
      <c r="I115" s="3">
        <v>696000</v>
      </c>
      <c r="J115" s="3">
        <v>993400</v>
      </c>
      <c r="K115" s="3">
        <v>943100</v>
      </c>
      <c r="L115" s="3">
        <v>579200</v>
      </c>
      <c r="M115" s="3">
        <v>3167</v>
      </c>
    </row>
    <row r="116" spans="1:13" x14ac:dyDescent="0.15">
      <c r="A116" t="s">
        <v>13</v>
      </c>
      <c r="B116" s="5">
        <v>230.8</v>
      </c>
      <c r="C116" s="3">
        <v>35040</v>
      </c>
      <c r="D116" s="3">
        <v>78870</v>
      </c>
      <c r="E116" s="3">
        <v>219700</v>
      </c>
      <c r="F116" s="3">
        <v>329300</v>
      </c>
      <c r="G116" s="3">
        <v>532700</v>
      </c>
      <c r="H116" s="3">
        <v>732800</v>
      </c>
      <c r="I116" s="3">
        <v>590800</v>
      </c>
      <c r="J116" s="3">
        <v>740300</v>
      </c>
      <c r="K116" s="3">
        <v>853500</v>
      </c>
      <c r="L116" s="3">
        <v>785300</v>
      </c>
      <c r="M116" s="3">
        <v>2877</v>
      </c>
    </row>
    <row r="117" spans="1:13" x14ac:dyDescent="0.15">
      <c r="A117" t="s">
        <v>14</v>
      </c>
      <c r="B117" s="5">
        <v>145</v>
      </c>
      <c r="C117" s="3">
        <v>20590</v>
      </c>
      <c r="D117" s="3">
        <v>40580</v>
      </c>
      <c r="E117" s="3">
        <v>185000</v>
      </c>
      <c r="F117" s="3">
        <v>400500</v>
      </c>
      <c r="G117" s="3">
        <v>437300</v>
      </c>
      <c r="H117" s="3">
        <v>562500</v>
      </c>
      <c r="I117" s="3">
        <v>439300</v>
      </c>
      <c r="J117" s="3">
        <v>789400</v>
      </c>
      <c r="K117" s="3">
        <v>621500</v>
      </c>
      <c r="L117" s="3">
        <v>538500</v>
      </c>
      <c r="M117" s="3">
        <v>1805</v>
      </c>
    </row>
    <row r="118" spans="1:13" x14ac:dyDescent="0.15">
      <c r="A118" t="s">
        <v>15</v>
      </c>
      <c r="B118" s="4">
        <v>31.98</v>
      </c>
      <c r="C118" s="5">
        <v>195.3</v>
      </c>
      <c r="D118" s="5">
        <v>372.2</v>
      </c>
      <c r="E118" s="5">
        <v>735.9</v>
      </c>
      <c r="F118" s="3">
        <v>1523</v>
      </c>
      <c r="G118" s="3">
        <v>1879</v>
      </c>
      <c r="H118" s="3">
        <v>1877</v>
      </c>
      <c r="I118" s="3">
        <v>2076</v>
      </c>
      <c r="J118" s="3">
        <v>2390</v>
      </c>
      <c r="K118" s="3">
        <v>2786</v>
      </c>
      <c r="L118" s="3">
        <v>2041</v>
      </c>
      <c r="M118" s="5">
        <v>317.10000000000002</v>
      </c>
    </row>
    <row r="120" spans="1:13" x14ac:dyDescent="0.15">
      <c r="A120" t="s">
        <v>16</v>
      </c>
      <c r="B120" s="3">
        <v>1</v>
      </c>
      <c r="C120" s="3">
        <v>2</v>
      </c>
      <c r="D120" s="3">
        <v>3</v>
      </c>
      <c r="E120" s="3">
        <v>4</v>
      </c>
      <c r="F120" s="3">
        <v>5</v>
      </c>
      <c r="G120" s="3">
        <v>6</v>
      </c>
      <c r="H120" s="3">
        <v>7</v>
      </c>
      <c r="I120" s="3">
        <v>8</v>
      </c>
      <c r="J120" s="3">
        <v>9</v>
      </c>
      <c r="K120" s="3">
        <v>10</v>
      </c>
      <c r="L120" s="3">
        <v>11</v>
      </c>
      <c r="M120" s="3">
        <v>12</v>
      </c>
    </row>
    <row r="121" spans="1:13" x14ac:dyDescent="0.15">
      <c r="A121" t="s">
        <v>8</v>
      </c>
      <c r="B121">
        <f>AVERAGE(L112:L117)</f>
        <v>669383.33333333337</v>
      </c>
    </row>
    <row r="122" spans="1:13" x14ac:dyDescent="0.15">
      <c r="A122" t="s">
        <v>9</v>
      </c>
      <c r="C122">
        <f t="shared" ref="C122:K122" si="24">C112/$B$121</f>
        <v>2.3977292532928317E-2</v>
      </c>
      <c r="D122">
        <f t="shared" si="24"/>
        <v>3.0371237208375867E-2</v>
      </c>
      <c r="E122">
        <f t="shared" si="24"/>
        <v>7.0303513183776103E-2</v>
      </c>
      <c r="F122">
        <f t="shared" si="24"/>
        <v>0.10690436471379129</v>
      </c>
      <c r="G122">
        <f t="shared" si="24"/>
        <v>0.37078903468366403</v>
      </c>
      <c r="H122">
        <f t="shared" si="24"/>
        <v>0.67748923138211781</v>
      </c>
      <c r="I122">
        <f t="shared" si="24"/>
        <v>1.0115280233050319</v>
      </c>
      <c r="J122">
        <f t="shared" si="24"/>
        <v>0.9215945024027089</v>
      </c>
      <c r="K122">
        <f t="shared" si="24"/>
        <v>1.5880287827104549</v>
      </c>
    </row>
    <row r="123" spans="1:13" x14ac:dyDescent="0.15">
      <c r="A123" t="s">
        <v>10</v>
      </c>
      <c r="C123">
        <f t="shared" ref="C123:K123" si="25">C113/$B$121</f>
        <v>5.236162637253193E-2</v>
      </c>
      <c r="D123">
        <f t="shared" si="25"/>
        <v>2.5934317655553617E-2</v>
      </c>
      <c r="E123">
        <f t="shared" si="25"/>
        <v>3.9334711052461217E-2</v>
      </c>
      <c r="F123">
        <f t="shared" si="25"/>
        <v>0.21646789333466124</v>
      </c>
      <c r="G123">
        <f t="shared" si="25"/>
        <v>0.36092921345517015</v>
      </c>
      <c r="H123">
        <f t="shared" si="25"/>
        <v>0.72335233921768793</v>
      </c>
      <c r="I123">
        <f t="shared" si="25"/>
        <v>1.102059109130294</v>
      </c>
      <c r="J123">
        <f t="shared" si="25"/>
        <v>1.0037596793068246</v>
      </c>
      <c r="K123">
        <f t="shared" si="25"/>
        <v>1.0101835022284191</v>
      </c>
    </row>
    <row r="124" spans="1:13" x14ac:dyDescent="0.15">
      <c r="A124" t="s">
        <v>11</v>
      </c>
      <c r="C124">
        <f t="shared" ref="C124:K124" si="26">C114/$B$121</f>
        <v>3.6585912406941708E-2</v>
      </c>
      <c r="D124">
        <f t="shared" si="26"/>
        <v>0.32716679530911535</v>
      </c>
      <c r="E124">
        <f t="shared" si="26"/>
        <v>0.4118716231357219</v>
      </c>
      <c r="F124">
        <f t="shared" si="26"/>
        <v>0.61011378632074298</v>
      </c>
      <c r="G124">
        <f t="shared" si="26"/>
        <v>0.76816970843811461</v>
      </c>
      <c r="H124">
        <f t="shared" si="26"/>
        <v>1.2974628389313547</v>
      </c>
      <c r="I124">
        <f t="shared" si="26"/>
        <v>1.268480940168812</v>
      </c>
      <c r="J124">
        <f t="shared" si="26"/>
        <v>1.0554490451410501</v>
      </c>
      <c r="K124">
        <f t="shared" si="26"/>
        <v>1.1988646266464158</v>
      </c>
    </row>
    <row r="125" spans="1:13" x14ac:dyDescent="0.15">
      <c r="A125" t="s">
        <v>12</v>
      </c>
      <c r="C125">
        <f t="shared" ref="C125:K125" si="27">C115/$B$121</f>
        <v>7.9147474043273658E-2</v>
      </c>
      <c r="D125">
        <f t="shared" si="27"/>
        <v>0.21557154595025271</v>
      </c>
      <c r="E125">
        <f t="shared" si="27"/>
        <v>0.45235664666484077</v>
      </c>
      <c r="F125">
        <f t="shared" si="27"/>
        <v>0.64417498692826725</v>
      </c>
      <c r="G125">
        <f t="shared" si="27"/>
        <v>0.85108184149590416</v>
      </c>
      <c r="H125">
        <f t="shared" si="27"/>
        <v>0.93892388516794056</v>
      </c>
      <c r="I125">
        <f t="shared" si="27"/>
        <v>1.0397629659139007</v>
      </c>
      <c r="J125">
        <f t="shared" si="27"/>
        <v>1.4840524861190647</v>
      </c>
      <c r="K125">
        <f t="shared" si="27"/>
        <v>1.4089086970594826</v>
      </c>
    </row>
    <row r="126" spans="1:13" x14ac:dyDescent="0.15">
      <c r="A126" t="s">
        <v>13</v>
      </c>
      <c r="C126">
        <f t="shared" ref="C126:K126" si="28">C116/$B$121</f>
        <v>5.2346687249458457E-2</v>
      </c>
      <c r="D126">
        <f t="shared" si="28"/>
        <v>0.11782486368050195</v>
      </c>
      <c r="E126">
        <f t="shared" si="28"/>
        <v>0.32821253392425864</v>
      </c>
      <c r="F126">
        <f t="shared" si="28"/>
        <v>0.49194532280955106</v>
      </c>
      <c r="G126">
        <f t="shared" si="28"/>
        <v>0.79580708612404449</v>
      </c>
      <c r="H126">
        <f t="shared" si="28"/>
        <v>1.094738938824291</v>
      </c>
      <c r="I126">
        <f t="shared" si="28"/>
        <v>0.88260339118093767</v>
      </c>
      <c r="J126">
        <f t="shared" si="28"/>
        <v>1.1059432811293977</v>
      </c>
      <c r="K126">
        <f t="shared" si="28"/>
        <v>1.2750541543211413</v>
      </c>
    </row>
    <row r="127" spans="1:13" x14ac:dyDescent="0.15">
      <c r="A127" t="s">
        <v>14</v>
      </c>
      <c r="C127">
        <f t="shared" ref="C127:K127" si="29">C117/$B$121</f>
        <v>3.0759654408286232E-2</v>
      </c>
      <c r="D127">
        <f t="shared" si="29"/>
        <v>6.0622961432163926E-2</v>
      </c>
      <c r="E127">
        <f t="shared" si="29"/>
        <v>0.27637377685929837</v>
      </c>
      <c r="F127">
        <f t="shared" si="29"/>
        <v>0.59831187909269723</v>
      </c>
      <c r="G127">
        <f t="shared" si="29"/>
        <v>0.65328785200308737</v>
      </c>
      <c r="H127">
        <f t="shared" si="29"/>
        <v>0.84032567288300175</v>
      </c>
      <c r="I127">
        <f t="shared" si="29"/>
        <v>0.65627567661778252</v>
      </c>
      <c r="J127">
        <f t="shared" si="29"/>
        <v>1.1792943754201628</v>
      </c>
      <c r="K127">
        <f t="shared" si="29"/>
        <v>0.92846649901650768</v>
      </c>
    </row>
    <row r="128" spans="1:13" x14ac:dyDescent="0.15">
      <c r="A128" t="s">
        <v>15</v>
      </c>
    </row>
    <row r="131" spans="1:13" x14ac:dyDescent="0.15">
      <c r="A131" t="s">
        <v>5</v>
      </c>
    </row>
    <row r="132" spans="1:13" x14ac:dyDescent="0.15">
      <c r="A132" t="s">
        <v>3</v>
      </c>
    </row>
    <row r="133" spans="1:13" x14ac:dyDescent="0.15">
      <c r="A133" t="s">
        <v>21</v>
      </c>
    </row>
    <row r="134" spans="1:13" x14ac:dyDescent="0.15">
      <c r="A134" t="s">
        <v>3</v>
      </c>
    </row>
    <row r="135" spans="1:13" x14ac:dyDescent="0.15">
      <c r="A135" t="s">
        <v>7</v>
      </c>
      <c r="B135" s="3">
        <v>1</v>
      </c>
      <c r="C135" s="3">
        <v>2</v>
      </c>
      <c r="D135" s="3">
        <v>3</v>
      </c>
      <c r="E135" s="3">
        <v>4</v>
      </c>
      <c r="F135" s="3">
        <v>5</v>
      </c>
      <c r="G135" s="3">
        <v>6</v>
      </c>
      <c r="H135" s="3">
        <v>7</v>
      </c>
      <c r="I135" s="3">
        <v>8</v>
      </c>
      <c r="J135" s="3">
        <v>9</v>
      </c>
      <c r="K135" s="3">
        <v>10</v>
      </c>
      <c r="L135" s="3">
        <v>11</v>
      </c>
      <c r="M135" s="3">
        <v>12</v>
      </c>
    </row>
    <row r="136" spans="1:13" x14ac:dyDescent="0.15">
      <c r="A136" t="s">
        <v>8</v>
      </c>
      <c r="B136" s="5">
        <v>130.4</v>
      </c>
      <c r="C136" s="5">
        <v>279.10000000000002</v>
      </c>
      <c r="D136" s="5">
        <v>567.29999999999995</v>
      </c>
      <c r="E136" s="3">
        <v>1507</v>
      </c>
      <c r="F136" s="3">
        <v>2073</v>
      </c>
      <c r="G136" s="3">
        <v>2598</v>
      </c>
      <c r="H136" s="3">
        <v>2590</v>
      </c>
      <c r="I136" s="3">
        <v>2639</v>
      </c>
      <c r="J136" s="3">
        <v>2895</v>
      </c>
      <c r="K136" s="3">
        <v>3058</v>
      </c>
      <c r="L136" s="3">
        <v>3026</v>
      </c>
      <c r="M136" s="5">
        <v>894.9</v>
      </c>
    </row>
    <row r="137" spans="1:13" x14ac:dyDescent="0.15">
      <c r="A137" t="s">
        <v>9</v>
      </c>
      <c r="B137" s="5">
        <v>267.39999999999998</v>
      </c>
      <c r="C137" s="3">
        <v>33080</v>
      </c>
      <c r="D137" s="3">
        <v>56790</v>
      </c>
      <c r="E137" s="3">
        <v>333400</v>
      </c>
      <c r="F137" s="3">
        <v>341800</v>
      </c>
      <c r="G137" s="3">
        <v>550100</v>
      </c>
      <c r="H137" s="3">
        <v>497200</v>
      </c>
      <c r="I137" s="3">
        <v>523700</v>
      </c>
      <c r="J137" s="3">
        <v>569800</v>
      </c>
      <c r="K137" s="3">
        <v>702300</v>
      </c>
      <c r="L137" s="3">
        <v>757000</v>
      </c>
      <c r="M137" s="3">
        <v>2640</v>
      </c>
    </row>
    <row r="138" spans="1:13" x14ac:dyDescent="0.15">
      <c r="A138" t="s">
        <v>10</v>
      </c>
      <c r="B138" s="5">
        <v>329.1</v>
      </c>
      <c r="C138" s="3">
        <v>23270</v>
      </c>
      <c r="D138" s="3">
        <v>80290</v>
      </c>
      <c r="E138" s="3">
        <v>299200</v>
      </c>
      <c r="F138" s="3">
        <v>433900</v>
      </c>
      <c r="G138" s="3">
        <v>584000</v>
      </c>
      <c r="H138" s="3">
        <v>671800</v>
      </c>
      <c r="I138" s="3">
        <v>667500</v>
      </c>
      <c r="J138" s="3">
        <v>808100</v>
      </c>
      <c r="K138" s="3">
        <v>762300</v>
      </c>
      <c r="L138" s="3">
        <v>771100</v>
      </c>
      <c r="M138" s="3">
        <v>3246</v>
      </c>
    </row>
    <row r="139" spans="1:13" x14ac:dyDescent="0.15">
      <c r="A139" t="s">
        <v>11</v>
      </c>
      <c r="B139" s="5">
        <v>731.2</v>
      </c>
      <c r="C139" s="3">
        <v>173700</v>
      </c>
      <c r="D139" s="3">
        <v>399200</v>
      </c>
      <c r="E139" s="3">
        <v>494000</v>
      </c>
      <c r="F139" s="3">
        <v>607000</v>
      </c>
      <c r="G139" s="3">
        <v>655900</v>
      </c>
      <c r="H139" s="3">
        <v>659100</v>
      </c>
      <c r="I139" s="3">
        <v>705100</v>
      </c>
      <c r="J139" s="3">
        <v>594200</v>
      </c>
      <c r="K139" s="3">
        <v>680200</v>
      </c>
      <c r="L139" s="3">
        <v>680100</v>
      </c>
      <c r="M139" s="3">
        <v>3269</v>
      </c>
    </row>
    <row r="140" spans="1:13" x14ac:dyDescent="0.15">
      <c r="A140" t="s">
        <v>12</v>
      </c>
      <c r="B140" s="5">
        <v>691.2</v>
      </c>
      <c r="C140" s="3">
        <v>136800</v>
      </c>
      <c r="D140" s="3">
        <v>485200</v>
      </c>
      <c r="E140" s="3">
        <v>429100</v>
      </c>
      <c r="F140" s="3">
        <v>713300</v>
      </c>
      <c r="G140" s="3">
        <v>748600</v>
      </c>
      <c r="H140" s="3">
        <v>692700</v>
      </c>
      <c r="I140" s="3">
        <v>594700</v>
      </c>
      <c r="J140" s="3">
        <v>454600</v>
      </c>
      <c r="K140" s="3">
        <v>487400</v>
      </c>
      <c r="L140" s="3">
        <v>816200</v>
      </c>
      <c r="M140" s="3">
        <v>3304</v>
      </c>
    </row>
    <row r="141" spans="1:13" x14ac:dyDescent="0.15">
      <c r="A141" t="s">
        <v>13</v>
      </c>
      <c r="B141" s="5">
        <v>395.1</v>
      </c>
      <c r="C141" s="3">
        <v>62330</v>
      </c>
      <c r="D141" s="3">
        <v>212800</v>
      </c>
      <c r="E141" s="3">
        <v>269800</v>
      </c>
      <c r="F141" s="3">
        <v>485700</v>
      </c>
      <c r="G141" s="3">
        <v>612300</v>
      </c>
      <c r="H141" s="3">
        <v>487300</v>
      </c>
      <c r="I141" s="3">
        <v>576100</v>
      </c>
      <c r="J141" s="3">
        <v>723300</v>
      </c>
      <c r="K141" s="3">
        <v>717800</v>
      </c>
      <c r="L141" s="3">
        <v>719900</v>
      </c>
      <c r="M141" s="3">
        <v>3185</v>
      </c>
    </row>
    <row r="142" spans="1:13" x14ac:dyDescent="0.15">
      <c r="A142" t="s">
        <v>14</v>
      </c>
      <c r="B142" s="5">
        <v>173.7</v>
      </c>
      <c r="C142" s="3">
        <v>29060</v>
      </c>
      <c r="D142" s="3">
        <v>295000</v>
      </c>
      <c r="E142" s="3">
        <v>236800</v>
      </c>
      <c r="F142" s="3">
        <v>539900</v>
      </c>
      <c r="G142" s="3">
        <v>639000</v>
      </c>
      <c r="H142" s="3">
        <v>631600</v>
      </c>
      <c r="I142" s="3">
        <v>675500</v>
      </c>
      <c r="J142" s="3">
        <v>736400</v>
      </c>
      <c r="K142" s="3">
        <v>551800</v>
      </c>
      <c r="L142" s="3">
        <v>733800</v>
      </c>
      <c r="M142" s="3">
        <v>2442</v>
      </c>
    </row>
    <row r="143" spans="1:13" x14ac:dyDescent="0.15">
      <c r="A143" t="s">
        <v>15</v>
      </c>
      <c r="B143" s="4">
        <v>23.55</v>
      </c>
      <c r="C143" s="5">
        <v>302.7</v>
      </c>
      <c r="D143" s="3">
        <v>1123</v>
      </c>
      <c r="E143" s="3">
        <v>1337</v>
      </c>
      <c r="F143" s="3">
        <v>2368</v>
      </c>
      <c r="G143" s="3">
        <v>2337</v>
      </c>
      <c r="H143" s="3">
        <v>2359</v>
      </c>
      <c r="I143" s="3">
        <v>2567</v>
      </c>
      <c r="J143" s="3">
        <v>2995</v>
      </c>
      <c r="K143" s="3">
        <v>2321</v>
      </c>
      <c r="L143" s="3">
        <v>2603</v>
      </c>
      <c r="M143" s="5">
        <v>463.6</v>
      </c>
    </row>
    <row r="145" spans="1:13" x14ac:dyDescent="0.15">
      <c r="A145" t="s">
        <v>16</v>
      </c>
      <c r="B145" s="3">
        <v>1</v>
      </c>
      <c r="C145" s="3">
        <v>2</v>
      </c>
      <c r="D145" s="3">
        <v>3</v>
      </c>
      <c r="E145" s="3">
        <v>4</v>
      </c>
      <c r="F145" s="3">
        <v>5</v>
      </c>
      <c r="G145" s="3">
        <v>6</v>
      </c>
      <c r="H145" s="3">
        <v>7</v>
      </c>
      <c r="I145" s="3">
        <v>8</v>
      </c>
      <c r="J145" s="3">
        <v>9</v>
      </c>
      <c r="K145" s="3">
        <v>10</v>
      </c>
      <c r="L145" s="3">
        <v>11</v>
      </c>
      <c r="M145" s="3">
        <v>12</v>
      </c>
    </row>
    <row r="146" spans="1:13" x14ac:dyDescent="0.15">
      <c r="A146" t="s">
        <v>8</v>
      </c>
      <c r="B146">
        <f>AVERAGE(L137:L142)</f>
        <v>746350</v>
      </c>
    </row>
    <row r="147" spans="1:13" x14ac:dyDescent="0.15">
      <c r="A147" t="s">
        <v>9</v>
      </c>
      <c r="C147">
        <f t="shared" ref="C147:K147" si="30">C137/$B$146</f>
        <v>4.4322368861794068E-2</v>
      </c>
      <c r="D147">
        <f t="shared" si="30"/>
        <v>7.6090306156628928E-2</v>
      </c>
      <c r="E147">
        <f t="shared" si="30"/>
        <v>0.44670730890332955</v>
      </c>
      <c r="F147">
        <f t="shared" si="30"/>
        <v>0.45796208213304751</v>
      </c>
      <c r="G147">
        <f t="shared" si="30"/>
        <v>0.73705366115093451</v>
      </c>
      <c r="H147">
        <f t="shared" si="30"/>
        <v>0.66617538688282973</v>
      </c>
      <c r="I147">
        <f t="shared" si="30"/>
        <v>0.70168151671467816</v>
      </c>
      <c r="J147">
        <f t="shared" si="30"/>
        <v>0.76344878408253503</v>
      </c>
      <c r="K147">
        <f t="shared" si="30"/>
        <v>0.94097943324177669</v>
      </c>
    </row>
    <row r="148" spans="1:13" x14ac:dyDescent="0.15">
      <c r="A148" t="s">
        <v>10</v>
      </c>
      <c r="C148">
        <f t="shared" ref="C148:K148" si="31">C138/$B$146</f>
        <v>3.117840155423059E-2</v>
      </c>
      <c r="D148">
        <f t="shared" si="31"/>
        <v>0.10757687412072084</v>
      </c>
      <c r="E148">
        <f t="shared" si="31"/>
        <v>0.40088430361090643</v>
      </c>
      <c r="F148">
        <f t="shared" si="31"/>
        <v>0.58136263147316947</v>
      </c>
      <c r="G148">
        <f t="shared" si="31"/>
        <v>0.782474710256582</v>
      </c>
      <c r="H148">
        <f t="shared" si="31"/>
        <v>0.9001138875862531</v>
      </c>
      <c r="I148">
        <f t="shared" si="31"/>
        <v>0.8943525155758022</v>
      </c>
      <c r="J148">
        <f t="shared" si="31"/>
        <v>1.0827359817779862</v>
      </c>
      <c r="K148">
        <f t="shared" si="31"/>
        <v>1.021370670596905</v>
      </c>
    </row>
    <row r="149" spans="1:13" x14ac:dyDescent="0.15">
      <c r="A149" t="s">
        <v>11</v>
      </c>
      <c r="C149">
        <f t="shared" ref="C149:K149" si="32">C139/$B$146</f>
        <v>0.23273263214309639</v>
      </c>
      <c r="D149">
        <f t="shared" si="32"/>
        <v>0.53486969920278693</v>
      </c>
      <c r="E149">
        <f t="shared" si="32"/>
        <v>0.66188785422388963</v>
      </c>
      <c r="F149">
        <f t="shared" si="32"/>
        <v>0.81329135124271457</v>
      </c>
      <c r="G149">
        <f t="shared" si="32"/>
        <v>0.87881020968714407</v>
      </c>
      <c r="H149">
        <f t="shared" si="32"/>
        <v>0.88309774234608429</v>
      </c>
      <c r="I149">
        <f t="shared" si="32"/>
        <v>0.94473102431834932</v>
      </c>
      <c r="J149">
        <f t="shared" si="32"/>
        <v>0.7961412206069538</v>
      </c>
      <c r="K149">
        <f t="shared" si="32"/>
        <v>0.91136866081597101</v>
      </c>
    </row>
    <row r="150" spans="1:13" x14ac:dyDescent="0.15">
      <c r="A150" t="s">
        <v>12</v>
      </c>
      <c r="C150">
        <f t="shared" ref="C150:K150" si="33">C140/$B$146</f>
        <v>0.18329202116969251</v>
      </c>
      <c r="D150">
        <f t="shared" si="33"/>
        <v>0.65009713941180414</v>
      </c>
      <c r="E150">
        <f t="shared" si="33"/>
        <v>0.57493133248475914</v>
      </c>
      <c r="F150">
        <f t="shared" si="33"/>
        <v>0.95571782675688355</v>
      </c>
      <c r="G150">
        <f t="shared" si="33"/>
        <v>1.0030146714008172</v>
      </c>
      <c r="H150">
        <f t="shared" si="33"/>
        <v>0.92811683526495614</v>
      </c>
      <c r="I150">
        <f t="shared" si="33"/>
        <v>0.79681114758491323</v>
      </c>
      <c r="J150">
        <f t="shared" si="33"/>
        <v>0.60909760836068871</v>
      </c>
      <c r="K150">
        <f t="shared" si="33"/>
        <v>0.65304481811482551</v>
      </c>
    </row>
    <row r="151" spans="1:13" x14ac:dyDescent="0.15">
      <c r="A151" t="s">
        <v>13</v>
      </c>
      <c r="C151">
        <f t="shared" ref="C151:K151" si="34">C141/$B$146</f>
        <v>8.3513097072419107E-2</v>
      </c>
      <c r="D151">
        <f t="shared" si="34"/>
        <v>0.2851209218195217</v>
      </c>
      <c r="E151">
        <f t="shared" si="34"/>
        <v>0.36149259730689354</v>
      </c>
      <c r="F151">
        <f t="shared" si="34"/>
        <v>0.65076706638976356</v>
      </c>
      <c r="G151">
        <f t="shared" si="34"/>
        <v>0.82039257720908421</v>
      </c>
      <c r="H151">
        <f t="shared" si="34"/>
        <v>0.65291083271923356</v>
      </c>
      <c r="I151">
        <f t="shared" si="34"/>
        <v>0.77188986400482351</v>
      </c>
      <c r="J151">
        <f t="shared" si="34"/>
        <v>0.96911636631607156</v>
      </c>
      <c r="K151">
        <f t="shared" si="34"/>
        <v>0.96174716955851813</v>
      </c>
    </row>
    <row r="152" spans="1:13" x14ac:dyDescent="0.15">
      <c r="A152" t="s">
        <v>14</v>
      </c>
      <c r="C152">
        <f t="shared" ref="C152:K152" si="35">C142/$B$146</f>
        <v>3.8936155959000469E-2</v>
      </c>
      <c r="D152">
        <f t="shared" si="35"/>
        <v>0.39525691699604742</v>
      </c>
      <c r="E152">
        <f t="shared" si="35"/>
        <v>0.31727741676157301</v>
      </c>
      <c r="F152">
        <f t="shared" si="35"/>
        <v>0.72338715080056271</v>
      </c>
      <c r="G152">
        <f t="shared" si="35"/>
        <v>0.85616667783211631</v>
      </c>
      <c r="H152">
        <f t="shared" si="35"/>
        <v>0.84625175855831714</v>
      </c>
      <c r="I152">
        <f t="shared" si="35"/>
        <v>0.90507134722315263</v>
      </c>
      <c r="J152">
        <f t="shared" si="35"/>
        <v>0.98666845313860785</v>
      </c>
      <c r="K152">
        <f t="shared" si="35"/>
        <v>0.73933141287599646</v>
      </c>
    </row>
    <row r="153" spans="1:13" x14ac:dyDescent="0.15">
      <c r="A153" t="s">
        <v>15</v>
      </c>
    </row>
    <row r="156" spans="1:13" x14ac:dyDescent="0.15">
      <c r="A156" t="s">
        <v>5</v>
      </c>
    </row>
    <row r="157" spans="1:13" x14ac:dyDescent="0.15">
      <c r="A157" t="s">
        <v>3</v>
      </c>
    </row>
    <row r="158" spans="1:13" x14ac:dyDescent="0.15">
      <c r="A158" t="s">
        <v>22</v>
      </c>
    </row>
    <row r="159" spans="1:13" x14ac:dyDescent="0.15">
      <c r="A159" t="s">
        <v>3</v>
      </c>
    </row>
    <row r="160" spans="1:13" x14ac:dyDescent="0.15">
      <c r="A160" t="s">
        <v>7</v>
      </c>
      <c r="B160" s="3">
        <v>1</v>
      </c>
      <c r="C160" s="3">
        <v>2</v>
      </c>
      <c r="D160" s="3">
        <v>3</v>
      </c>
      <c r="E160" s="3">
        <v>4</v>
      </c>
      <c r="F160" s="3">
        <v>5</v>
      </c>
      <c r="G160" s="3">
        <v>6</v>
      </c>
      <c r="H160" s="3">
        <v>7</v>
      </c>
      <c r="I160" s="3">
        <v>8</v>
      </c>
      <c r="J160" s="3">
        <v>9</v>
      </c>
      <c r="K160" s="3">
        <v>10</v>
      </c>
      <c r="L160" s="3">
        <v>11</v>
      </c>
      <c r="M160" s="3">
        <v>12</v>
      </c>
    </row>
    <row r="161" spans="1:13" x14ac:dyDescent="0.15">
      <c r="A161" t="s">
        <v>8</v>
      </c>
      <c r="B161" s="4">
        <v>53.67</v>
      </c>
      <c r="C161" s="4">
        <v>87.33</v>
      </c>
      <c r="D161" s="4">
        <v>85.47</v>
      </c>
      <c r="E161" s="4">
        <v>73.83</v>
      </c>
      <c r="F161" s="5">
        <v>127.1</v>
      </c>
      <c r="G161" s="5">
        <v>136.30000000000001</v>
      </c>
      <c r="H161" s="5">
        <v>184.8</v>
      </c>
      <c r="I161" s="5">
        <v>138.1</v>
      </c>
      <c r="J161" s="5">
        <v>219.8</v>
      </c>
      <c r="K161" s="5">
        <v>568</v>
      </c>
      <c r="L161" s="3">
        <v>1699</v>
      </c>
      <c r="M161" s="5">
        <v>442.2</v>
      </c>
    </row>
    <row r="162" spans="1:13" x14ac:dyDescent="0.15">
      <c r="A162" t="s">
        <v>9</v>
      </c>
      <c r="B162" s="4">
        <v>57.28</v>
      </c>
      <c r="C162" s="4">
        <v>58.07</v>
      </c>
      <c r="D162" s="4">
        <v>60.81</v>
      </c>
      <c r="E162" s="5">
        <v>107.5</v>
      </c>
      <c r="F162" s="5">
        <v>187.4</v>
      </c>
      <c r="G162" s="5">
        <v>293.60000000000002</v>
      </c>
      <c r="H162" s="5">
        <v>440.9</v>
      </c>
      <c r="I162" s="5">
        <v>409.8</v>
      </c>
      <c r="J162" s="5">
        <v>670.5</v>
      </c>
      <c r="K162" s="3">
        <v>2690</v>
      </c>
      <c r="L162" s="3">
        <v>654300</v>
      </c>
      <c r="M162" s="3">
        <v>1933</v>
      </c>
    </row>
    <row r="163" spans="1:13" x14ac:dyDescent="0.15">
      <c r="A163" t="s">
        <v>10</v>
      </c>
      <c r="B163" s="5">
        <v>112</v>
      </c>
      <c r="C163" s="5">
        <v>180.3</v>
      </c>
      <c r="D163" s="5">
        <v>250.9</v>
      </c>
      <c r="E163" s="5">
        <v>504.5</v>
      </c>
      <c r="F163" s="3">
        <v>1423</v>
      </c>
      <c r="G163" s="3">
        <v>1955</v>
      </c>
      <c r="H163" s="3">
        <v>2424</v>
      </c>
      <c r="I163" s="3">
        <v>2983</v>
      </c>
      <c r="J163" s="3">
        <v>3020</v>
      </c>
      <c r="K163" s="3">
        <v>5741</v>
      </c>
      <c r="L163" s="3">
        <v>576000</v>
      </c>
      <c r="M163" s="3">
        <v>2234</v>
      </c>
    </row>
    <row r="164" spans="1:13" x14ac:dyDescent="0.15">
      <c r="A164" t="s">
        <v>11</v>
      </c>
      <c r="B164" s="5">
        <v>329.2</v>
      </c>
      <c r="C164" s="3">
        <v>18690</v>
      </c>
      <c r="D164" s="3">
        <v>42890</v>
      </c>
      <c r="E164" s="3">
        <v>46060</v>
      </c>
      <c r="F164" s="3">
        <v>251600</v>
      </c>
      <c r="G164" s="3">
        <v>407000</v>
      </c>
      <c r="H164" s="3">
        <v>478500</v>
      </c>
      <c r="I164" s="3">
        <v>481900</v>
      </c>
      <c r="J164" s="3">
        <v>587100</v>
      </c>
      <c r="K164" s="3">
        <v>426900</v>
      </c>
      <c r="L164" s="3">
        <v>512400</v>
      </c>
      <c r="M164" s="3">
        <v>2255</v>
      </c>
    </row>
    <row r="165" spans="1:13" x14ac:dyDescent="0.15">
      <c r="A165" t="s">
        <v>12</v>
      </c>
      <c r="B165" s="5">
        <v>437.4</v>
      </c>
      <c r="C165" s="3">
        <v>19620</v>
      </c>
      <c r="D165" s="3">
        <v>40070</v>
      </c>
      <c r="E165" s="3">
        <v>143300</v>
      </c>
      <c r="F165" s="3">
        <v>326100</v>
      </c>
      <c r="G165" s="3">
        <v>335200</v>
      </c>
      <c r="H165" s="3">
        <v>555700</v>
      </c>
      <c r="I165" s="3">
        <v>537200</v>
      </c>
      <c r="J165" s="3">
        <v>377300</v>
      </c>
      <c r="K165" s="3">
        <v>574700</v>
      </c>
      <c r="L165" s="3">
        <v>485600</v>
      </c>
      <c r="M165" s="3">
        <v>2141</v>
      </c>
    </row>
    <row r="166" spans="1:13" x14ac:dyDescent="0.15">
      <c r="A166" t="s">
        <v>13</v>
      </c>
      <c r="B166" s="5">
        <v>402.8</v>
      </c>
      <c r="C166" s="3">
        <v>11610</v>
      </c>
      <c r="D166" s="3">
        <v>78520</v>
      </c>
      <c r="E166" s="3">
        <v>106600</v>
      </c>
      <c r="F166" s="3">
        <v>337800</v>
      </c>
      <c r="G166" s="3">
        <v>406600</v>
      </c>
      <c r="H166" s="3">
        <v>371800</v>
      </c>
      <c r="I166" s="3">
        <v>441900</v>
      </c>
      <c r="J166" s="3">
        <v>404800</v>
      </c>
      <c r="K166" s="3">
        <v>438200</v>
      </c>
      <c r="L166" s="3">
        <v>673400</v>
      </c>
      <c r="M166" s="3">
        <v>2366</v>
      </c>
    </row>
    <row r="167" spans="1:13" x14ac:dyDescent="0.15">
      <c r="A167" t="s">
        <v>14</v>
      </c>
      <c r="B167" s="5">
        <v>392</v>
      </c>
      <c r="C167" s="3">
        <v>29340</v>
      </c>
      <c r="D167" s="3">
        <v>53010</v>
      </c>
      <c r="E167" s="3">
        <v>162800</v>
      </c>
      <c r="F167" s="3">
        <v>292800</v>
      </c>
      <c r="G167" s="3">
        <v>357300</v>
      </c>
      <c r="H167" s="3">
        <v>345800</v>
      </c>
      <c r="I167" s="3">
        <v>439300</v>
      </c>
      <c r="J167" s="3">
        <v>365100</v>
      </c>
      <c r="K167" s="3">
        <v>635400</v>
      </c>
      <c r="L167" s="3">
        <v>444300</v>
      </c>
      <c r="M167" s="3">
        <v>1427</v>
      </c>
    </row>
    <row r="168" spans="1:13" x14ac:dyDescent="0.15">
      <c r="A168" t="s">
        <v>15</v>
      </c>
      <c r="B168" s="4">
        <v>56.81</v>
      </c>
      <c r="C168" s="5">
        <v>179.9</v>
      </c>
      <c r="D168" s="5">
        <v>295.39999999999998</v>
      </c>
      <c r="E168" s="5">
        <v>724.8</v>
      </c>
      <c r="F168" s="3">
        <v>1207</v>
      </c>
      <c r="G168" s="3">
        <v>1412</v>
      </c>
      <c r="H168" s="3">
        <v>1498</v>
      </c>
      <c r="I168" s="3">
        <v>1726</v>
      </c>
      <c r="J168" s="3">
        <v>1823</v>
      </c>
      <c r="K168" s="3">
        <v>2119</v>
      </c>
      <c r="L168" s="3">
        <v>1835</v>
      </c>
      <c r="M168" s="5">
        <v>245.5</v>
      </c>
    </row>
    <row r="170" spans="1:13" x14ac:dyDescent="0.15">
      <c r="A170" t="s">
        <v>16</v>
      </c>
      <c r="B170" s="3">
        <v>1</v>
      </c>
      <c r="C170" s="3">
        <v>2</v>
      </c>
      <c r="D170" s="3">
        <v>3</v>
      </c>
      <c r="E170" s="3">
        <v>4</v>
      </c>
      <c r="F170" s="3">
        <v>5</v>
      </c>
      <c r="G170" s="3">
        <v>6</v>
      </c>
      <c r="H170" s="3">
        <v>7</v>
      </c>
      <c r="I170" s="3">
        <v>8</v>
      </c>
      <c r="J170" s="3">
        <v>9</v>
      </c>
      <c r="K170" s="3">
        <v>10</v>
      </c>
      <c r="L170" s="3">
        <v>11</v>
      </c>
      <c r="M170" s="3">
        <v>12</v>
      </c>
    </row>
    <row r="171" spans="1:13" x14ac:dyDescent="0.15">
      <c r="A171" t="s">
        <v>8</v>
      </c>
      <c r="B171">
        <f>AVERAGE(L162:L167)</f>
        <v>557666.66666666663</v>
      </c>
    </row>
    <row r="172" spans="1:13" x14ac:dyDescent="0.15">
      <c r="A172" t="s">
        <v>9</v>
      </c>
      <c r="C172">
        <f t="shared" ref="C172:K172" si="36">C162/$B$171</f>
        <v>1.0413030484160192E-4</v>
      </c>
      <c r="D172">
        <f t="shared" si="36"/>
        <v>1.0904363419007771E-4</v>
      </c>
      <c r="E172">
        <f t="shared" si="36"/>
        <v>1.9276748356246266E-4</v>
      </c>
      <c r="F172">
        <f t="shared" si="36"/>
        <v>3.3604303646144655E-4</v>
      </c>
      <c r="G172">
        <f t="shared" si="36"/>
        <v>5.2647937836222366E-4</v>
      </c>
      <c r="H172">
        <f t="shared" si="36"/>
        <v>7.9061566049013746E-4</v>
      </c>
      <c r="I172">
        <f t="shared" si="36"/>
        <v>7.3484757919904371E-4</v>
      </c>
      <c r="J172">
        <f t="shared" si="36"/>
        <v>1.2023311416616857E-3</v>
      </c>
      <c r="K172">
        <f t="shared" si="36"/>
        <v>4.8236700537955769E-3</v>
      </c>
    </row>
    <row r="173" spans="1:13" x14ac:dyDescent="0.15">
      <c r="A173" t="s">
        <v>10</v>
      </c>
      <c r="C173">
        <f t="shared" ref="C173:K173" si="37">C163/$B$171</f>
        <v>3.2331141661685599E-4</v>
      </c>
      <c r="D173">
        <f t="shared" si="37"/>
        <v>4.4991034070531984E-4</v>
      </c>
      <c r="E173">
        <f t="shared" si="37"/>
        <v>9.0466228332337125E-4</v>
      </c>
      <c r="F173">
        <f t="shared" si="37"/>
        <v>2.5517035265989244E-3</v>
      </c>
      <c r="G173">
        <f t="shared" si="37"/>
        <v>3.5056784219964139E-3</v>
      </c>
      <c r="H173">
        <f t="shared" si="37"/>
        <v>4.3466826060968326E-3</v>
      </c>
      <c r="I173">
        <f t="shared" si="37"/>
        <v>5.349073520621638E-3</v>
      </c>
      <c r="J173">
        <f t="shared" si="37"/>
        <v>5.4154213986849975E-3</v>
      </c>
      <c r="K173">
        <f t="shared" si="37"/>
        <v>1.0294680215182308E-2</v>
      </c>
    </row>
    <row r="174" spans="1:13" x14ac:dyDescent="0.15">
      <c r="A174" t="s">
        <v>11</v>
      </c>
      <c r="C174">
        <f t="shared" ref="C174:K174" si="38">C164/$B$171</f>
        <v>3.3514644351464437E-2</v>
      </c>
      <c r="D174">
        <f t="shared" si="38"/>
        <v>7.6909742976688594E-2</v>
      </c>
      <c r="E174">
        <f t="shared" si="38"/>
        <v>8.2594142259414235E-2</v>
      </c>
      <c r="F174">
        <f t="shared" si="38"/>
        <v>0.45116557083084285</v>
      </c>
      <c r="G174">
        <f t="shared" si="38"/>
        <v>0.72982665869695162</v>
      </c>
      <c r="H174">
        <f t="shared" si="38"/>
        <v>0.85803945008965932</v>
      </c>
      <c r="I174">
        <f t="shared" si="38"/>
        <v>0.86413628212791394</v>
      </c>
      <c r="J174">
        <f t="shared" si="38"/>
        <v>1.0527794381350868</v>
      </c>
      <c r="K174">
        <f t="shared" si="38"/>
        <v>0.76551105797967733</v>
      </c>
    </row>
    <row r="175" spans="1:13" x14ac:dyDescent="0.15">
      <c r="A175" t="s">
        <v>12</v>
      </c>
      <c r="C175">
        <f t="shared" ref="C175:K175" si="39">C165/$B$171</f>
        <v>3.518230723251644E-2</v>
      </c>
      <c r="D175">
        <f t="shared" si="39"/>
        <v>7.1852958756724455E-2</v>
      </c>
      <c r="E175">
        <f t="shared" si="39"/>
        <v>0.25696353855349674</v>
      </c>
      <c r="F175">
        <f t="shared" si="39"/>
        <v>0.58475791990436343</v>
      </c>
      <c r="G175">
        <f t="shared" si="39"/>
        <v>0.60107591153616258</v>
      </c>
      <c r="H175">
        <f t="shared" si="39"/>
        <v>0.99647340107591165</v>
      </c>
      <c r="I175">
        <f t="shared" si="39"/>
        <v>0.963299462044232</v>
      </c>
      <c r="J175">
        <f t="shared" si="39"/>
        <v>0.67656903765690379</v>
      </c>
      <c r="K175">
        <f t="shared" si="39"/>
        <v>1.0305439330543933</v>
      </c>
    </row>
    <row r="176" spans="1:13" x14ac:dyDescent="0.15">
      <c r="A176" t="s">
        <v>13</v>
      </c>
      <c r="C176">
        <f t="shared" ref="C176:K176" si="40">C166/$B$171</f>
        <v>2.0818888224745966E-2</v>
      </c>
      <c r="D176">
        <f t="shared" si="40"/>
        <v>0.14080095636580994</v>
      </c>
      <c r="E176">
        <f t="shared" si="40"/>
        <v>0.19115361625821878</v>
      </c>
      <c r="F176">
        <f t="shared" si="40"/>
        <v>0.60573819485953384</v>
      </c>
      <c r="G176">
        <f t="shared" si="40"/>
        <v>0.72910938433950989</v>
      </c>
      <c r="H176">
        <f t="shared" si="40"/>
        <v>0.66670651524208013</v>
      </c>
      <c r="I176">
        <f t="shared" si="40"/>
        <v>0.79240884638374187</v>
      </c>
      <c r="J176">
        <f t="shared" si="40"/>
        <v>0.7258816497310222</v>
      </c>
      <c r="K176">
        <f t="shared" si="40"/>
        <v>0.7857740585774059</v>
      </c>
    </row>
    <row r="177" spans="1:11" x14ac:dyDescent="0.15">
      <c r="A177" t="s">
        <v>14</v>
      </c>
      <c r="C177">
        <f t="shared" ref="C177:K177" si="41">C167/$B$171</f>
        <v>5.2612074118350276E-2</v>
      </c>
      <c r="D177">
        <f t="shared" si="41"/>
        <v>9.5056784219964149E-2</v>
      </c>
      <c r="E177">
        <f t="shared" si="41"/>
        <v>0.29193066347878066</v>
      </c>
      <c r="F177">
        <f t="shared" si="41"/>
        <v>0.52504482964734012</v>
      </c>
      <c r="G177">
        <f t="shared" si="41"/>
        <v>0.64070531978481771</v>
      </c>
      <c r="H177">
        <f t="shared" si="41"/>
        <v>0.62008368200836828</v>
      </c>
      <c r="I177">
        <f t="shared" si="41"/>
        <v>0.78774656306037061</v>
      </c>
      <c r="J177">
        <f t="shared" si="41"/>
        <v>0.65469216975493127</v>
      </c>
      <c r="K177">
        <f t="shared" si="41"/>
        <v>1.1393903167961745</v>
      </c>
    </row>
    <row r="178" spans="1:11" x14ac:dyDescent="0.15">
      <c r="A178" t="s">
        <v>15</v>
      </c>
    </row>
    <row r="180" spans="1:11" x14ac:dyDescent="0.15">
      <c r="A180" t="s">
        <v>23</v>
      </c>
    </row>
  </sheetData>
  <conditionalFormatting sqref="C22:K27 C47:K52 C72:K77 C97:K102 C122:K127 C147:K152 C172:K177">
    <cfRule type="colorScale" priority="2">
      <colorScale>
        <cfvo type="min"/>
        <cfvo type="percentile" val="50"/>
        <cfvo type="max"/>
        <color rgb="FFFF0000"/>
        <color rgb="FFFFFF00"/>
        <color rgb="FF00A933"/>
      </colorScale>
    </cfRule>
  </conditionalFormatting>
  <pageMargins left="0.75" right="0.75" top="1" bottom="1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zoomScaleNormal="100" workbookViewId="0"/>
  </sheetViews>
  <sheetFormatPr baseColWidth="10" defaultColWidth="9.1640625" defaultRowHeight="13" x14ac:dyDescent="0.15"/>
  <sheetData>
    <row r="1" spans="1:5" x14ac:dyDescent="0.15">
      <c r="A1" t="s">
        <v>24</v>
      </c>
    </row>
    <row r="3" spans="1:5" x14ac:dyDescent="0.15">
      <c r="B3" t="s">
        <v>25</v>
      </c>
      <c r="E3" t="s">
        <v>26</v>
      </c>
    </row>
    <row r="4" spans="1:5" x14ac:dyDescent="0.15">
      <c r="A4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zoomScaleNormal="100" workbookViewId="0"/>
  </sheetViews>
  <sheetFormatPr baseColWidth="10" defaultColWidth="9.1640625" defaultRowHeight="13" x14ac:dyDescent="0.15"/>
  <cols>
    <col min="1" max="1" width="19.33203125" customWidth="1"/>
    <col min="2" max="2" width="14.83203125" customWidth="1"/>
    <col min="4" max="4" width="2" customWidth="1"/>
    <col min="5" max="5" width="50.5" customWidth="1"/>
  </cols>
  <sheetData>
    <row r="1" spans="1:5" x14ac:dyDescent="0.15">
      <c r="A1" t="s">
        <v>27</v>
      </c>
    </row>
    <row r="3" spans="1:5" x14ac:dyDescent="0.15">
      <c r="B3" t="s">
        <v>28</v>
      </c>
      <c r="E3" t="s">
        <v>1</v>
      </c>
    </row>
    <row r="4" spans="1:5" x14ac:dyDescent="0.15">
      <c r="B4" t="s">
        <v>29</v>
      </c>
    </row>
    <row r="5" spans="1:5" x14ac:dyDescent="0.15">
      <c r="B5" t="s">
        <v>30</v>
      </c>
      <c r="E5" t="s">
        <v>31</v>
      </c>
    </row>
    <row r="6" spans="1:5" x14ac:dyDescent="0.15">
      <c r="B6" t="s">
        <v>32</v>
      </c>
      <c r="E6" t="s">
        <v>2</v>
      </c>
    </row>
    <row r="7" spans="1:5" x14ac:dyDescent="0.15">
      <c r="A7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Normal="100" workbookViewId="0"/>
  </sheetViews>
  <sheetFormatPr baseColWidth="10" defaultColWidth="9.1640625" defaultRowHeight="13" x14ac:dyDescent="0.15"/>
  <cols>
    <col min="1" max="1" width="21.5" customWidth="1"/>
    <col min="2" max="2" width="29.5" customWidth="1"/>
    <col min="3" max="3" width="22.33203125" customWidth="1"/>
    <col min="4" max="4" width="2" customWidth="1"/>
    <col min="5" max="5" width="32.33203125" customWidth="1"/>
  </cols>
  <sheetData>
    <row r="1" spans="1:5" x14ac:dyDescent="0.15">
      <c r="A1" t="s">
        <v>33</v>
      </c>
    </row>
    <row r="3" spans="1:5" x14ac:dyDescent="0.15">
      <c r="B3" t="s">
        <v>34</v>
      </c>
      <c r="E3" t="s">
        <v>35</v>
      </c>
    </row>
    <row r="4" spans="1:5" x14ac:dyDescent="0.15">
      <c r="B4" t="s">
        <v>36</v>
      </c>
      <c r="E4" t="s">
        <v>37</v>
      </c>
    </row>
    <row r="5" spans="1:5" x14ac:dyDescent="0.15">
      <c r="B5" t="s">
        <v>38</v>
      </c>
      <c r="E5" t="s">
        <v>39</v>
      </c>
    </row>
    <row r="6" spans="1:5" x14ac:dyDescent="0.15">
      <c r="B6" t="s">
        <v>40</v>
      </c>
      <c r="E6" t="s">
        <v>41</v>
      </c>
    </row>
    <row r="8" spans="1:5" x14ac:dyDescent="0.15">
      <c r="B8" t="s">
        <v>42</v>
      </c>
    </row>
    <row r="10" spans="1:5" x14ac:dyDescent="0.15">
      <c r="C10" t="s">
        <v>43</v>
      </c>
      <c r="E10" t="s">
        <v>44</v>
      </c>
    </row>
    <row r="11" spans="1:5" x14ac:dyDescent="0.15">
      <c r="C11" t="s">
        <v>45</v>
      </c>
      <c r="E11" t="s">
        <v>46</v>
      </c>
    </row>
    <row r="12" spans="1:5" x14ac:dyDescent="0.15">
      <c r="C12" t="s">
        <v>47</v>
      </c>
      <c r="E12" t="s">
        <v>48</v>
      </c>
    </row>
    <row r="13" spans="1:5" x14ac:dyDescent="0.15">
      <c r="C13" t="s">
        <v>49</v>
      </c>
      <c r="E13" t="s">
        <v>50</v>
      </c>
    </row>
    <row r="15" spans="1:5" x14ac:dyDescent="0.15">
      <c r="C15" t="s">
        <v>51</v>
      </c>
      <c r="E15" t="s">
        <v>39</v>
      </c>
    </row>
    <row r="16" spans="1:5" x14ac:dyDescent="0.15">
      <c r="C16" t="s">
        <v>52</v>
      </c>
      <c r="E16" t="s">
        <v>53</v>
      </c>
    </row>
    <row r="17" spans="3:5" x14ac:dyDescent="0.15">
      <c r="C17" t="s">
        <v>54</v>
      </c>
      <c r="E17" t="s">
        <v>39</v>
      </c>
    </row>
    <row r="18" spans="3:5" x14ac:dyDescent="0.15">
      <c r="C18" t="s">
        <v>55</v>
      </c>
      <c r="E18" t="s">
        <v>39</v>
      </c>
    </row>
    <row r="19" spans="3:5" x14ac:dyDescent="0.15">
      <c r="C19" t="s">
        <v>56</v>
      </c>
      <c r="E19" t="s">
        <v>53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/>
  </sheetViews>
  <sheetFormatPr baseColWidth="10" defaultColWidth="9.1640625" defaultRowHeight="13" x14ac:dyDescent="0.15"/>
  <cols>
    <col min="1" max="1" width="19.6640625" customWidth="1"/>
    <col min="2" max="2" width="29.1640625" customWidth="1"/>
    <col min="4" max="4" width="2" customWidth="1"/>
    <col min="5" max="5" width="10.6640625" customWidth="1"/>
  </cols>
  <sheetData>
    <row r="1" spans="1:5" x14ac:dyDescent="0.15">
      <c r="A1" t="s">
        <v>57</v>
      </c>
    </row>
    <row r="3" spans="1:5" x14ac:dyDescent="0.15">
      <c r="B3" t="s">
        <v>58</v>
      </c>
      <c r="E3" t="s">
        <v>59</v>
      </c>
    </row>
    <row r="4" spans="1:5" x14ac:dyDescent="0.15">
      <c r="B4" t="s">
        <v>60</v>
      </c>
      <c r="E4" t="s">
        <v>39</v>
      </c>
    </row>
    <row r="5" spans="1:5" x14ac:dyDescent="0.15">
      <c r="B5" t="s">
        <v>61</v>
      </c>
      <c r="E5" t="s">
        <v>53</v>
      </c>
    </row>
    <row r="7" spans="1:5" x14ac:dyDescent="0.15">
      <c r="A7" t="s">
        <v>4</v>
      </c>
    </row>
    <row r="9" spans="1:5" x14ac:dyDescent="0.15">
      <c r="B9" t="s">
        <v>62</v>
      </c>
      <c r="E9" t="s">
        <v>63</v>
      </c>
    </row>
    <row r="10" spans="1:5" x14ac:dyDescent="0.15">
      <c r="B10" t="s">
        <v>64</v>
      </c>
      <c r="E10" t="s">
        <v>53</v>
      </c>
    </row>
    <row r="11" spans="1:5" x14ac:dyDescent="0.15">
      <c r="B11" t="s">
        <v>65</v>
      </c>
      <c r="E11" t="s">
        <v>66</v>
      </c>
    </row>
    <row r="12" spans="1:5" x14ac:dyDescent="0.15">
      <c r="B12" t="s">
        <v>67</v>
      </c>
      <c r="E12" t="s">
        <v>68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"/>
  <sheetViews>
    <sheetView zoomScaleNormal="100" workbookViewId="0"/>
  </sheetViews>
  <sheetFormatPr baseColWidth="10" defaultColWidth="9.1640625" defaultRowHeight="13" x14ac:dyDescent="0.15"/>
  <cols>
    <col min="1" max="1" width="8.6640625" customWidth="1"/>
    <col min="2" max="2" width="22.5" customWidth="1"/>
    <col min="3" max="3" width="39.6640625" customWidth="1"/>
    <col min="4" max="4" width="28.5" customWidth="1"/>
  </cols>
  <sheetData>
    <row r="1" spans="1:5" x14ac:dyDescent="0.15">
      <c r="A1" t="s">
        <v>69</v>
      </c>
    </row>
    <row r="3" spans="1:5" x14ac:dyDescent="0.15">
      <c r="B3" s="7" t="s">
        <v>70</v>
      </c>
      <c r="C3" s="7" t="s">
        <v>71</v>
      </c>
      <c r="D3" s="7" t="s">
        <v>72</v>
      </c>
      <c r="E3" s="7"/>
    </row>
    <row r="4" spans="1:5" x14ac:dyDescent="0.15">
      <c r="B4" t="s">
        <v>2</v>
      </c>
      <c r="C4" t="s">
        <v>73</v>
      </c>
    </row>
    <row r="5" spans="1:5" x14ac:dyDescent="0.15">
      <c r="B5" t="s">
        <v>2</v>
      </c>
      <c r="C5" t="s">
        <v>74</v>
      </c>
      <c r="D5" t="s">
        <v>75</v>
      </c>
    </row>
    <row r="6" spans="1:5" x14ac:dyDescent="0.15">
      <c r="B6" t="s">
        <v>76</v>
      </c>
      <c r="C6" t="s">
        <v>77</v>
      </c>
      <c r="D6" t="s">
        <v>78</v>
      </c>
    </row>
    <row r="7" spans="1:5" x14ac:dyDescent="0.15">
      <c r="B7" t="s">
        <v>76</v>
      </c>
      <c r="C7" t="s">
        <v>74</v>
      </c>
      <c r="D7" t="s">
        <v>79</v>
      </c>
    </row>
    <row r="8" spans="1:5" x14ac:dyDescent="0.15">
      <c r="B8" t="s">
        <v>80</v>
      </c>
      <c r="C8" t="s">
        <v>81</v>
      </c>
    </row>
    <row r="9" spans="1:5" x14ac:dyDescent="0.15">
      <c r="B9" t="s">
        <v>82</v>
      </c>
      <c r="C9" t="s">
        <v>74</v>
      </c>
      <c r="D9" t="s">
        <v>79</v>
      </c>
    </row>
    <row r="10" spans="1:5" x14ac:dyDescent="0.15">
      <c r="B10" t="s">
        <v>83</v>
      </c>
      <c r="C10" t="s">
        <v>74</v>
      </c>
      <c r="D10" t="s">
        <v>84</v>
      </c>
    </row>
    <row r="11" spans="1:5" x14ac:dyDescent="0.15">
      <c r="B11" t="s">
        <v>85</v>
      </c>
      <c r="C11" t="s">
        <v>86</v>
      </c>
    </row>
    <row r="12" spans="1:5" x14ac:dyDescent="0.15">
      <c r="B12" t="s">
        <v>87</v>
      </c>
      <c r="C12" t="s">
        <v>77</v>
      </c>
      <c r="D12" t="s">
        <v>88</v>
      </c>
    </row>
    <row r="13" spans="1:5" x14ac:dyDescent="0.15">
      <c r="B13" t="s">
        <v>89</v>
      </c>
      <c r="C13" t="s">
        <v>81</v>
      </c>
    </row>
    <row r="14" spans="1:5" x14ac:dyDescent="0.15">
      <c r="B14" t="s">
        <v>90</v>
      </c>
      <c r="C14" t="s">
        <v>74</v>
      </c>
      <c r="D14" t="s">
        <v>84</v>
      </c>
    </row>
    <row r="15" spans="1:5" x14ac:dyDescent="0.15">
      <c r="B15" t="s">
        <v>91</v>
      </c>
      <c r="C15" t="s">
        <v>92</v>
      </c>
      <c r="D15" t="s">
        <v>93</v>
      </c>
    </row>
    <row r="16" spans="1:5" x14ac:dyDescent="0.15">
      <c r="B16" t="s">
        <v>94</v>
      </c>
      <c r="C16" t="s">
        <v>74</v>
      </c>
      <c r="D16" t="s">
        <v>84</v>
      </c>
    </row>
    <row r="17" spans="2:4" x14ac:dyDescent="0.15">
      <c r="B17" t="s">
        <v>95</v>
      </c>
      <c r="C17" t="s">
        <v>74</v>
      </c>
      <c r="D17" t="s">
        <v>96</v>
      </c>
    </row>
    <row r="18" spans="2:4" x14ac:dyDescent="0.15">
      <c r="B18" t="s">
        <v>97</v>
      </c>
      <c r="C18" t="s">
        <v>86</v>
      </c>
    </row>
    <row r="19" spans="2:4" x14ac:dyDescent="0.15">
      <c r="B19" t="s">
        <v>98</v>
      </c>
      <c r="C19" t="s">
        <v>77</v>
      </c>
      <c r="D19" t="s">
        <v>99</v>
      </c>
    </row>
    <row r="20" spans="2:4" x14ac:dyDescent="0.15">
      <c r="B20" t="s">
        <v>100</v>
      </c>
      <c r="C20" t="s">
        <v>81</v>
      </c>
    </row>
    <row r="21" spans="2:4" x14ac:dyDescent="0.15">
      <c r="B21" t="s">
        <v>101</v>
      </c>
      <c r="C21" t="s">
        <v>74</v>
      </c>
      <c r="D21" t="s">
        <v>96</v>
      </c>
    </row>
    <row r="22" spans="2:4" x14ac:dyDescent="0.15">
      <c r="B22" t="s">
        <v>102</v>
      </c>
      <c r="C22" t="s">
        <v>74</v>
      </c>
      <c r="D22" t="s">
        <v>96</v>
      </c>
    </row>
    <row r="23" spans="2:4" x14ac:dyDescent="0.15">
      <c r="B23" t="s">
        <v>103</v>
      </c>
      <c r="C23" t="s">
        <v>86</v>
      </c>
    </row>
    <row r="24" spans="2:4" x14ac:dyDescent="0.15">
      <c r="B24" t="s">
        <v>104</v>
      </c>
      <c r="C24" t="s">
        <v>77</v>
      </c>
      <c r="D24" t="s">
        <v>105</v>
      </c>
    </row>
    <row r="25" spans="2:4" x14ac:dyDescent="0.15">
      <c r="B25" t="s">
        <v>106</v>
      </c>
      <c r="C25" t="s">
        <v>74</v>
      </c>
      <c r="D25" t="s">
        <v>96</v>
      </c>
    </row>
    <row r="26" spans="2:4" x14ac:dyDescent="0.15">
      <c r="B26" t="s">
        <v>107</v>
      </c>
      <c r="C26" t="s">
        <v>81</v>
      </c>
    </row>
    <row r="27" spans="2:4" x14ac:dyDescent="0.15">
      <c r="B27" t="s">
        <v>108</v>
      </c>
      <c r="C27" t="s">
        <v>74</v>
      </c>
      <c r="D27" t="s">
        <v>109</v>
      </c>
    </row>
    <row r="28" spans="2:4" x14ac:dyDescent="0.15">
      <c r="B28" t="s">
        <v>110</v>
      </c>
      <c r="C28" t="s">
        <v>74</v>
      </c>
      <c r="D28" t="s">
        <v>109</v>
      </c>
    </row>
    <row r="29" spans="2:4" x14ac:dyDescent="0.15">
      <c r="B29" t="s">
        <v>111</v>
      </c>
      <c r="C29" t="s">
        <v>86</v>
      </c>
    </row>
    <row r="30" spans="2:4" x14ac:dyDescent="0.15">
      <c r="B30" t="s">
        <v>112</v>
      </c>
      <c r="C30" t="s">
        <v>77</v>
      </c>
      <c r="D30" t="s">
        <v>113</v>
      </c>
    </row>
    <row r="31" spans="2:4" x14ac:dyDescent="0.15">
      <c r="B31" t="s">
        <v>114</v>
      </c>
      <c r="C31" t="s">
        <v>74</v>
      </c>
      <c r="D31" t="s">
        <v>109</v>
      </c>
    </row>
    <row r="32" spans="2:4" x14ac:dyDescent="0.15">
      <c r="B32" t="s">
        <v>115</v>
      </c>
      <c r="C32" t="s">
        <v>81</v>
      </c>
    </row>
    <row r="33" spans="2:4" x14ac:dyDescent="0.15">
      <c r="B33" t="s">
        <v>116</v>
      </c>
      <c r="C33" t="s">
        <v>92</v>
      </c>
      <c r="D33" t="s">
        <v>117</v>
      </c>
    </row>
    <row r="34" spans="2:4" x14ac:dyDescent="0.15">
      <c r="B34" t="s">
        <v>118</v>
      </c>
      <c r="C34" t="s">
        <v>74</v>
      </c>
      <c r="D34" t="s">
        <v>109</v>
      </c>
    </row>
    <row r="35" spans="2:4" x14ac:dyDescent="0.15">
      <c r="B35" t="s">
        <v>119</v>
      </c>
      <c r="C35" t="s">
        <v>74</v>
      </c>
      <c r="D35" t="s">
        <v>109</v>
      </c>
    </row>
    <row r="36" spans="2:4" x14ac:dyDescent="0.15">
      <c r="B36" t="s">
        <v>120</v>
      </c>
      <c r="C36" t="s">
        <v>86</v>
      </c>
    </row>
    <row r="37" spans="2:4" x14ac:dyDescent="0.15">
      <c r="B37" t="s">
        <v>121</v>
      </c>
      <c r="C37" t="s">
        <v>77</v>
      </c>
      <c r="D37" t="s">
        <v>122</v>
      </c>
    </row>
    <row r="38" spans="2:4" x14ac:dyDescent="0.15">
      <c r="B38" t="s">
        <v>123</v>
      </c>
      <c r="C38" t="s">
        <v>74</v>
      </c>
      <c r="D38" t="s">
        <v>124</v>
      </c>
    </row>
    <row r="39" spans="2:4" x14ac:dyDescent="0.15">
      <c r="B39" t="s">
        <v>125</v>
      </c>
      <c r="C39" t="s">
        <v>81</v>
      </c>
    </row>
    <row r="40" spans="2:4" x14ac:dyDescent="0.15">
      <c r="B40" t="s">
        <v>126</v>
      </c>
      <c r="C40" t="s">
        <v>74</v>
      </c>
      <c r="D40" t="s">
        <v>124</v>
      </c>
    </row>
    <row r="41" spans="2:4" x14ac:dyDescent="0.15">
      <c r="B41" t="s">
        <v>127</v>
      </c>
      <c r="C41" t="s">
        <v>74</v>
      </c>
      <c r="D41" t="s">
        <v>128</v>
      </c>
    </row>
    <row r="42" spans="2:4" x14ac:dyDescent="0.15">
      <c r="B42" t="s">
        <v>129</v>
      </c>
      <c r="C42" t="s">
        <v>86</v>
      </c>
    </row>
    <row r="43" spans="2:4" x14ac:dyDescent="0.15">
      <c r="B43" t="s">
        <v>130</v>
      </c>
      <c r="C43" t="s">
        <v>77</v>
      </c>
      <c r="D43" t="s">
        <v>131</v>
      </c>
    </row>
    <row r="44" spans="2:4" x14ac:dyDescent="0.15">
      <c r="B44" t="s">
        <v>132</v>
      </c>
      <c r="C44" t="s">
        <v>81</v>
      </c>
    </row>
    <row r="45" spans="2:4" x14ac:dyDescent="0.15">
      <c r="B45" t="s">
        <v>133</v>
      </c>
      <c r="C45" t="s">
        <v>74</v>
      </c>
      <c r="D45" t="s">
        <v>128</v>
      </c>
    </row>
    <row r="46" spans="2:4" x14ac:dyDescent="0.15">
      <c r="B46" t="s">
        <v>134</v>
      </c>
      <c r="C46" t="s">
        <v>74</v>
      </c>
      <c r="D46" t="s">
        <v>135</v>
      </c>
    </row>
    <row r="47" spans="2:4" x14ac:dyDescent="0.15">
      <c r="B47" t="s">
        <v>136</v>
      </c>
      <c r="C47" t="s">
        <v>86</v>
      </c>
    </row>
    <row r="48" spans="2:4" x14ac:dyDescent="0.15">
      <c r="B48" t="s">
        <v>136</v>
      </c>
      <c r="C48" t="s">
        <v>74</v>
      </c>
      <c r="D48" t="s">
        <v>135</v>
      </c>
    </row>
    <row r="49" spans="1:3" x14ac:dyDescent="0.15">
      <c r="B49" t="s">
        <v>137</v>
      </c>
      <c r="C49" t="s">
        <v>138</v>
      </c>
    </row>
    <row r="50" spans="1:3" x14ac:dyDescent="0.15">
      <c r="A50" t="s">
        <v>3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13"/>
  <sheetViews>
    <sheetView zoomScaleNormal="100" workbookViewId="0"/>
  </sheetViews>
  <sheetFormatPr baseColWidth="10" defaultColWidth="9.1640625" defaultRowHeight="13" x14ac:dyDescent="0.15"/>
  <sheetData>
    <row r="1" spans="1:13" x14ac:dyDescent="0.15">
      <c r="A1" t="s">
        <v>34</v>
      </c>
      <c r="B1" t="s">
        <v>6</v>
      </c>
    </row>
    <row r="2" spans="1:13" x14ac:dyDescent="0.15">
      <c r="A2" t="s">
        <v>139</v>
      </c>
      <c r="B2" t="s">
        <v>140</v>
      </c>
    </row>
    <row r="4" spans="1:13" x14ac:dyDescent="0.15">
      <c r="B4" s="8">
        <v>1</v>
      </c>
      <c r="C4" s="8">
        <v>2</v>
      </c>
      <c r="D4" s="8">
        <v>3</v>
      </c>
      <c r="E4" s="8">
        <v>4</v>
      </c>
      <c r="F4" s="8">
        <v>5</v>
      </c>
      <c r="G4" s="8">
        <v>6</v>
      </c>
      <c r="H4" s="8">
        <v>7</v>
      </c>
      <c r="I4" s="8">
        <v>8</v>
      </c>
      <c r="J4" s="8">
        <v>9</v>
      </c>
      <c r="K4" s="8">
        <v>10</v>
      </c>
      <c r="L4" s="8">
        <v>11</v>
      </c>
      <c r="M4" s="8">
        <v>12</v>
      </c>
    </row>
    <row r="5" spans="1:13" x14ac:dyDescent="0.15">
      <c r="A5" s="2" t="s">
        <v>8</v>
      </c>
      <c r="B5" s="9" t="s">
        <v>141</v>
      </c>
      <c r="C5" s="9" t="s">
        <v>141</v>
      </c>
      <c r="D5" s="9" t="s">
        <v>141</v>
      </c>
      <c r="E5" s="9" t="s">
        <v>141</v>
      </c>
      <c r="F5" s="9" t="s">
        <v>141</v>
      </c>
      <c r="G5" s="9" t="s">
        <v>141</v>
      </c>
      <c r="H5" s="9" t="s">
        <v>141</v>
      </c>
      <c r="I5" s="9" t="s">
        <v>141</v>
      </c>
      <c r="J5" s="9" t="s">
        <v>141</v>
      </c>
      <c r="K5" s="9" t="s">
        <v>141</v>
      </c>
      <c r="L5" s="9" t="s">
        <v>141</v>
      </c>
      <c r="M5" s="9" t="s">
        <v>141</v>
      </c>
    </row>
    <row r="6" spans="1:13" x14ac:dyDescent="0.15">
      <c r="A6" s="2"/>
      <c r="B6" s="10" t="s">
        <v>142</v>
      </c>
      <c r="C6" s="10" t="s">
        <v>142</v>
      </c>
      <c r="D6" s="10" t="s">
        <v>142</v>
      </c>
      <c r="E6" s="10" t="s">
        <v>142</v>
      </c>
      <c r="F6" s="10" t="s">
        <v>142</v>
      </c>
      <c r="G6" s="10" t="s">
        <v>142</v>
      </c>
      <c r="H6" s="10" t="s">
        <v>142</v>
      </c>
      <c r="I6" s="10" t="s">
        <v>142</v>
      </c>
      <c r="J6" s="10" t="s">
        <v>142</v>
      </c>
      <c r="K6" s="10" t="s">
        <v>142</v>
      </c>
      <c r="L6" s="10" t="s">
        <v>142</v>
      </c>
      <c r="M6" s="10" t="s">
        <v>142</v>
      </c>
    </row>
    <row r="7" spans="1:13" x14ac:dyDescent="0.15">
      <c r="A7" s="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x14ac:dyDescent="0.15">
      <c r="A8" s="2" t="s">
        <v>9</v>
      </c>
      <c r="B8" s="9" t="s">
        <v>141</v>
      </c>
      <c r="C8" s="9" t="s">
        <v>141</v>
      </c>
      <c r="D8" s="9" t="s">
        <v>141</v>
      </c>
      <c r="E8" s="9" t="s">
        <v>141</v>
      </c>
      <c r="F8" s="9" t="s">
        <v>141</v>
      </c>
      <c r="G8" s="9" t="s">
        <v>141</v>
      </c>
      <c r="H8" s="9" t="s">
        <v>141</v>
      </c>
      <c r="I8" s="9" t="s">
        <v>141</v>
      </c>
      <c r="J8" s="9" t="s">
        <v>141</v>
      </c>
      <c r="K8" s="9" t="s">
        <v>141</v>
      </c>
      <c r="L8" s="9" t="s">
        <v>141</v>
      </c>
      <c r="M8" s="9" t="s">
        <v>141</v>
      </c>
    </row>
    <row r="9" spans="1:13" x14ac:dyDescent="0.15">
      <c r="A9" s="2"/>
      <c r="B9" s="10" t="s">
        <v>142</v>
      </c>
      <c r="C9" s="10" t="s">
        <v>142</v>
      </c>
      <c r="D9" s="10" t="s">
        <v>142</v>
      </c>
      <c r="E9" s="10" t="s">
        <v>142</v>
      </c>
      <c r="F9" s="10" t="s">
        <v>142</v>
      </c>
      <c r="G9" s="10" t="s">
        <v>142</v>
      </c>
      <c r="H9" s="10" t="s">
        <v>142</v>
      </c>
      <c r="I9" s="10" t="s">
        <v>142</v>
      </c>
      <c r="J9" s="10" t="s">
        <v>142</v>
      </c>
      <c r="K9" s="10" t="s">
        <v>142</v>
      </c>
      <c r="L9" s="10" t="s">
        <v>142</v>
      </c>
      <c r="M9" s="10" t="s">
        <v>142</v>
      </c>
    </row>
    <row r="10" spans="1:13" x14ac:dyDescent="0.15">
      <c r="A10" s="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x14ac:dyDescent="0.15">
      <c r="A11" s="2" t="s">
        <v>10</v>
      </c>
      <c r="B11" s="9" t="s">
        <v>141</v>
      </c>
      <c r="C11" s="9" t="s">
        <v>141</v>
      </c>
      <c r="D11" s="9" t="s">
        <v>141</v>
      </c>
      <c r="E11" s="9" t="s">
        <v>141</v>
      </c>
      <c r="F11" s="9" t="s">
        <v>141</v>
      </c>
      <c r="G11" s="9" t="s">
        <v>141</v>
      </c>
      <c r="H11" s="9" t="s">
        <v>141</v>
      </c>
      <c r="I11" s="9" t="s">
        <v>141</v>
      </c>
      <c r="J11" s="9" t="s">
        <v>141</v>
      </c>
      <c r="K11" s="9" t="s">
        <v>141</v>
      </c>
      <c r="L11" s="9" t="s">
        <v>141</v>
      </c>
      <c r="M11" s="9" t="s">
        <v>141</v>
      </c>
    </row>
    <row r="12" spans="1:13" x14ac:dyDescent="0.15">
      <c r="A12" s="2"/>
      <c r="B12" s="10" t="s">
        <v>142</v>
      </c>
      <c r="C12" s="10" t="s">
        <v>142</v>
      </c>
      <c r="D12" s="10" t="s">
        <v>142</v>
      </c>
      <c r="E12" s="10" t="s">
        <v>142</v>
      </c>
      <c r="F12" s="10" t="s">
        <v>142</v>
      </c>
      <c r="G12" s="10" t="s">
        <v>142</v>
      </c>
      <c r="H12" s="10" t="s">
        <v>142</v>
      </c>
      <c r="I12" s="10" t="s">
        <v>142</v>
      </c>
      <c r="J12" s="10" t="s">
        <v>142</v>
      </c>
      <c r="K12" s="10" t="s">
        <v>142</v>
      </c>
      <c r="L12" s="10" t="s">
        <v>142</v>
      </c>
      <c r="M12" s="10" t="s">
        <v>142</v>
      </c>
    </row>
    <row r="13" spans="1:13" x14ac:dyDescent="0.15">
      <c r="A13" s="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 x14ac:dyDescent="0.15">
      <c r="A14" s="2" t="s">
        <v>11</v>
      </c>
      <c r="B14" s="9" t="s">
        <v>141</v>
      </c>
      <c r="C14" s="9" t="s">
        <v>141</v>
      </c>
      <c r="D14" s="9" t="s">
        <v>141</v>
      </c>
      <c r="E14" s="9" t="s">
        <v>141</v>
      </c>
      <c r="F14" s="9" t="s">
        <v>141</v>
      </c>
      <c r="G14" s="9" t="s">
        <v>141</v>
      </c>
      <c r="H14" s="9" t="s">
        <v>141</v>
      </c>
      <c r="I14" s="9" t="s">
        <v>141</v>
      </c>
      <c r="J14" s="9" t="s">
        <v>141</v>
      </c>
      <c r="K14" s="9" t="s">
        <v>141</v>
      </c>
      <c r="L14" s="9" t="s">
        <v>141</v>
      </c>
      <c r="M14" s="9" t="s">
        <v>141</v>
      </c>
    </row>
    <row r="15" spans="1:13" x14ac:dyDescent="0.15">
      <c r="A15" s="2"/>
      <c r="B15" s="10" t="s">
        <v>142</v>
      </c>
      <c r="C15" s="10" t="s">
        <v>142</v>
      </c>
      <c r="D15" s="10" t="s">
        <v>142</v>
      </c>
      <c r="E15" s="10" t="s">
        <v>142</v>
      </c>
      <c r="F15" s="10" t="s">
        <v>142</v>
      </c>
      <c r="G15" s="10" t="s">
        <v>142</v>
      </c>
      <c r="H15" s="10" t="s">
        <v>142</v>
      </c>
      <c r="I15" s="10" t="s">
        <v>142</v>
      </c>
      <c r="J15" s="10" t="s">
        <v>142</v>
      </c>
      <c r="K15" s="10" t="s">
        <v>142</v>
      </c>
      <c r="L15" s="10" t="s">
        <v>142</v>
      </c>
      <c r="M15" s="10" t="s">
        <v>142</v>
      </c>
    </row>
    <row r="16" spans="1:13" x14ac:dyDescent="0.15">
      <c r="A16" s="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 x14ac:dyDescent="0.15">
      <c r="A17" s="2" t="s">
        <v>12</v>
      </c>
      <c r="B17" s="9" t="s">
        <v>141</v>
      </c>
      <c r="C17" s="9" t="s">
        <v>141</v>
      </c>
      <c r="D17" s="9" t="s">
        <v>141</v>
      </c>
      <c r="E17" s="9" t="s">
        <v>141</v>
      </c>
      <c r="F17" s="9" t="s">
        <v>141</v>
      </c>
      <c r="G17" s="9" t="s">
        <v>141</v>
      </c>
      <c r="H17" s="9" t="s">
        <v>141</v>
      </c>
      <c r="I17" s="9" t="s">
        <v>141</v>
      </c>
      <c r="J17" s="9" t="s">
        <v>141</v>
      </c>
      <c r="K17" s="9" t="s">
        <v>141</v>
      </c>
      <c r="L17" s="9" t="s">
        <v>141</v>
      </c>
      <c r="M17" s="9" t="s">
        <v>141</v>
      </c>
    </row>
    <row r="18" spans="1:13" x14ac:dyDescent="0.15">
      <c r="A18" s="2"/>
      <c r="B18" s="10" t="s">
        <v>142</v>
      </c>
      <c r="C18" s="10" t="s">
        <v>142</v>
      </c>
      <c r="D18" s="10" t="s">
        <v>142</v>
      </c>
      <c r="E18" s="10" t="s">
        <v>142</v>
      </c>
      <c r="F18" s="10" t="s">
        <v>142</v>
      </c>
      <c r="G18" s="10" t="s">
        <v>142</v>
      </c>
      <c r="H18" s="10" t="s">
        <v>142</v>
      </c>
      <c r="I18" s="10" t="s">
        <v>142</v>
      </c>
      <c r="J18" s="10" t="s">
        <v>142</v>
      </c>
      <c r="K18" s="10" t="s">
        <v>142</v>
      </c>
      <c r="L18" s="10" t="s">
        <v>142</v>
      </c>
      <c r="M18" s="10" t="s">
        <v>142</v>
      </c>
    </row>
    <row r="19" spans="1:13" x14ac:dyDescent="0.15">
      <c r="A19" s="2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 x14ac:dyDescent="0.15">
      <c r="A20" s="2" t="s">
        <v>13</v>
      </c>
      <c r="B20" s="9" t="s">
        <v>141</v>
      </c>
      <c r="C20" s="9" t="s">
        <v>141</v>
      </c>
      <c r="D20" s="9" t="s">
        <v>141</v>
      </c>
      <c r="E20" s="9" t="s">
        <v>141</v>
      </c>
      <c r="F20" s="9" t="s">
        <v>141</v>
      </c>
      <c r="G20" s="9" t="s">
        <v>141</v>
      </c>
      <c r="H20" s="9" t="s">
        <v>141</v>
      </c>
      <c r="I20" s="9" t="s">
        <v>141</v>
      </c>
      <c r="J20" s="9" t="s">
        <v>141</v>
      </c>
      <c r="K20" s="9" t="s">
        <v>141</v>
      </c>
      <c r="L20" s="9" t="s">
        <v>141</v>
      </c>
      <c r="M20" s="9" t="s">
        <v>141</v>
      </c>
    </row>
    <row r="21" spans="1:13" x14ac:dyDescent="0.15">
      <c r="A21" s="2"/>
      <c r="B21" s="10" t="s">
        <v>142</v>
      </c>
      <c r="C21" s="10" t="s">
        <v>142</v>
      </c>
      <c r="D21" s="10" t="s">
        <v>142</v>
      </c>
      <c r="E21" s="10" t="s">
        <v>142</v>
      </c>
      <c r="F21" s="10" t="s">
        <v>142</v>
      </c>
      <c r="G21" s="10" t="s">
        <v>142</v>
      </c>
      <c r="H21" s="10" t="s">
        <v>142</v>
      </c>
      <c r="I21" s="10" t="s">
        <v>142</v>
      </c>
      <c r="J21" s="10" t="s">
        <v>142</v>
      </c>
      <c r="K21" s="10" t="s">
        <v>142</v>
      </c>
      <c r="L21" s="10" t="s">
        <v>142</v>
      </c>
      <c r="M21" s="10" t="s">
        <v>142</v>
      </c>
    </row>
    <row r="22" spans="1:13" x14ac:dyDescent="0.15">
      <c r="A22" s="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x14ac:dyDescent="0.15">
      <c r="A23" s="2" t="s">
        <v>14</v>
      </c>
      <c r="B23" s="9" t="s">
        <v>141</v>
      </c>
      <c r="C23" s="9" t="s">
        <v>141</v>
      </c>
      <c r="D23" s="9" t="s">
        <v>141</v>
      </c>
      <c r="E23" s="9" t="s">
        <v>141</v>
      </c>
      <c r="F23" s="9" t="s">
        <v>141</v>
      </c>
      <c r="G23" s="9" t="s">
        <v>141</v>
      </c>
      <c r="H23" s="9" t="s">
        <v>141</v>
      </c>
      <c r="I23" s="9" t="s">
        <v>141</v>
      </c>
      <c r="J23" s="9" t="s">
        <v>141</v>
      </c>
      <c r="K23" s="9" t="s">
        <v>141</v>
      </c>
      <c r="L23" s="9" t="s">
        <v>141</v>
      </c>
      <c r="M23" s="9" t="s">
        <v>141</v>
      </c>
    </row>
    <row r="24" spans="1:13" x14ac:dyDescent="0.15">
      <c r="A24" s="2"/>
      <c r="B24" s="10" t="s">
        <v>142</v>
      </c>
      <c r="C24" s="10" t="s">
        <v>142</v>
      </c>
      <c r="D24" s="10" t="s">
        <v>142</v>
      </c>
      <c r="E24" s="10" t="s">
        <v>142</v>
      </c>
      <c r="F24" s="10" t="s">
        <v>142</v>
      </c>
      <c r="G24" s="10" t="s">
        <v>142</v>
      </c>
      <c r="H24" s="10" t="s">
        <v>142</v>
      </c>
      <c r="I24" s="10" t="s">
        <v>142</v>
      </c>
      <c r="J24" s="10" t="s">
        <v>142</v>
      </c>
      <c r="K24" s="10" t="s">
        <v>142</v>
      </c>
      <c r="L24" s="10" t="s">
        <v>142</v>
      </c>
      <c r="M24" s="10" t="s">
        <v>142</v>
      </c>
    </row>
    <row r="25" spans="1:13" x14ac:dyDescent="0.15">
      <c r="A25" s="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 x14ac:dyDescent="0.15">
      <c r="A26" s="2" t="s">
        <v>15</v>
      </c>
      <c r="B26" s="9" t="s">
        <v>141</v>
      </c>
      <c r="C26" s="9" t="s">
        <v>141</v>
      </c>
      <c r="D26" s="9" t="s">
        <v>141</v>
      </c>
      <c r="E26" s="9" t="s">
        <v>141</v>
      </c>
      <c r="F26" s="9" t="s">
        <v>141</v>
      </c>
      <c r="G26" s="9" t="s">
        <v>141</v>
      </c>
      <c r="H26" s="9" t="s">
        <v>141</v>
      </c>
      <c r="I26" s="9" t="s">
        <v>141</v>
      </c>
      <c r="J26" s="9" t="s">
        <v>141</v>
      </c>
      <c r="K26" s="9" t="s">
        <v>141</v>
      </c>
      <c r="L26" s="9" t="s">
        <v>141</v>
      </c>
      <c r="M26" s="9" t="s">
        <v>141</v>
      </c>
    </row>
    <row r="27" spans="1:13" x14ac:dyDescent="0.15">
      <c r="A27" s="2"/>
      <c r="B27" s="10" t="s">
        <v>142</v>
      </c>
      <c r="C27" s="10" t="s">
        <v>142</v>
      </c>
      <c r="D27" s="10" t="s">
        <v>142</v>
      </c>
      <c r="E27" s="10" t="s">
        <v>142</v>
      </c>
      <c r="F27" s="10" t="s">
        <v>142</v>
      </c>
      <c r="G27" s="10" t="s">
        <v>142</v>
      </c>
      <c r="H27" s="10" t="s">
        <v>142</v>
      </c>
      <c r="I27" s="10" t="s">
        <v>142</v>
      </c>
      <c r="J27" s="10" t="s">
        <v>142</v>
      </c>
      <c r="K27" s="10" t="s">
        <v>142</v>
      </c>
      <c r="L27" s="10" t="s">
        <v>142</v>
      </c>
      <c r="M27" s="10" t="s">
        <v>142</v>
      </c>
    </row>
    <row r="28" spans="1:13" x14ac:dyDescent="0.15">
      <c r="A28" s="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31" spans="1:13" x14ac:dyDescent="0.15">
      <c r="A31" t="s">
        <v>34</v>
      </c>
      <c r="B31" t="s">
        <v>17</v>
      </c>
    </row>
    <row r="32" spans="1:13" x14ac:dyDescent="0.15">
      <c r="A32" t="s">
        <v>139</v>
      </c>
      <c r="B32" t="s">
        <v>140</v>
      </c>
    </row>
    <row r="34" spans="1:13" x14ac:dyDescent="0.15">
      <c r="B34" s="8">
        <v>1</v>
      </c>
      <c r="C34" s="8">
        <v>2</v>
      </c>
      <c r="D34" s="8">
        <v>3</v>
      </c>
      <c r="E34" s="8">
        <v>4</v>
      </c>
      <c r="F34" s="8">
        <v>5</v>
      </c>
      <c r="G34" s="8">
        <v>6</v>
      </c>
      <c r="H34" s="8">
        <v>7</v>
      </c>
      <c r="I34" s="8">
        <v>8</v>
      </c>
      <c r="J34" s="8">
        <v>9</v>
      </c>
      <c r="K34" s="8">
        <v>10</v>
      </c>
      <c r="L34" s="8">
        <v>11</v>
      </c>
      <c r="M34" s="8">
        <v>12</v>
      </c>
    </row>
    <row r="35" spans="1:13" x14ac:dyDescent="0.15">
      <c r="A35" s="2" t="s">
        <v>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15">
      <c r="A38" s="2" t="s">
        <v>9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15">
      <c r="A41" s="2" t="s">
        <v>10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ht="1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15">
      <c r="A44" s="2" t="s">
        <v>11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15">
      <c r="A47" s="2" t="s">
        <v>12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1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15">
      <c r="A50" s="2" t="s">
        <v>13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ht="1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15">
      <c r="A53" s="2" t="s">
        <v>14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15">
      <c r="A56" s="2" t="s">
        <v>15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61" spans="1:13" x14ac:dyDescent="0.15">
      <c r="A61" t="s">
        <v>34</v>
      </c>
      <c r="B61" t="s">
        <v>18</v>
      </c>
    </row>
    <row r="62" spans="1:13" x14ac:dyDescent="0.15">
      <c r="A62" t="s">
        <v>139</v>
      </c>
      <c r="B62" t="s">
        <v>140</v>
      </c>
    </row>
    <row r="64" spans="1:13" x14ac:dyDescent="0.15">
      <c r="B64" s="8">
        <v>1</v>
      </c>
      <c r="C64" s="8">
        <v>2</v>
      </c>
      <c r="D64" s="8">
        <v>3</v>
      </c>
      <c r="E64" s="8">
        <v>4</v>
      </c>
      <c r="F64" s="8">
        <v>5</v>
      </c>
      <c r="G64" s="8">
        <v>6</v>
      </c>
      <c r="H64" s="8">
        <v>7</v>
      </c>
      <c r="I64" s="8">
        <v>8</v>
      </c>
      <c r="J64" s="8">
        <v>9</v>
      </c>
      <c r="K64" s="8">
        <v>10</v>
      </c>
      <c r="L64" s="8">
        <v>11</v>
      </c>
      <c r="M64" s="8">
        <v>12</v>
      </c>
    </row>
    <row r="65" spans="1:13" x14ac:dyDescent="0.15">
      <c r="A65" s="2" t="s">
        <v>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x14ac:dyDescent="0.15">
      <c r="A68" s="2" t="s">
        <v>9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ht="1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15">
      <c r="A71" s="2" t="s">
        <v>10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ht="1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15">
      <c r="A74" s="2" t="s">
        <v>11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ht="1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15">
      <c r="A77" s="2" t="s">
        <v>12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15">
      <c r="A80" s="2" t="s">
        <v>13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15">
      <c r="A83" s="2" t="s">
        <v>14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15">
      <c r="A86" s="2" t="s">
        <v>15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91" spans="1:13" x14ac:dyDescent="0.15">
      <c r="A91" t="s">
        <v>34</v>
      </c>
      <c r="B91" t="s">
        <v>19</v>
      </c>
    </row>
    <row r="92" spans="1:13" x14ac:dyDescent="0.15">
      <c r="A92" t="s">
        <v>139</v>
      </c>
      <c r="B92" t="s">
        <v>140</v>
      </c>
    </row>
    <row r="94" spans="1:13" x14ac:dyDescent="0.15">
      <c r="B94" s="8">
        <v>1</v>
      </c>
      <c r="C94" s="8">
        <v>2</v>
      </c>
      <c r="D94" s="8">
        <v>3</v>
      </c>
      <c r="E94" s="8">
        <v>4</v>
      </c>
      <c r="F94" s="8">
        <v>5</v>
      </c>
      <c r="G94" s="8">
        <v>6</v>
      </c>
      <c r="H94" s="8">
        <v>7</v>
      </c>
      <c r="I94" s="8">
        <v>8</v>
      </c>
      <c r="J94" s="8">
        <v>9</v>
      </c>
      <c r="K94" s="8">
        <v>10</v>
      </c>
      <c r="L94" s="8">
        <v>11</v>
      </c>
      <c r="M94" s="8">
        <v>12</v>
      </c>
    </row>
    <row r="95" spans="1:13" x14ac:dyDescent="0.15">
      <c r="A95" s="2" t="s">
        <v>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ht="1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15">
      <c r="A98" s="2" t="s">
        <v>9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15">
      <c r="A101" s="2" t="s">
        <v>10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15">
      <c r="A104" s="2" t="s">
        <v>11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15">
      <c r="A107" s="2" t="s">
        <v>12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15">
      <c r="A110" s="2" t="s">
        <v>13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15">
      <c r="A113" s="2" t="s">
        <v>14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15">
      <c r="A116" s="2" t="s">
        <v>15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21" spans="1:13" x14ac:dyDescent="0.15">
      <c r="A121" t="s">
        <v>34</v>
      </c>
      <c r="B121" t="s">
        <v>20</v>
      </c>
    </row>
    <row r="122" spans="1:13" x14ac:dyDescent="0.15">
      <c r="A122" t="s">
        <v>139</v>
      </c>
      <c r="B122" t="s">
        <v>140</v>
      </c>
    </row>
    <row r="124" spans="1:13" x14ac:dyDescent="0.15">
      <c r="B124" s="8">
        <v>1</v>
      </c>
      <c r="C124" s="8">
        <v>2</v>
      </c>
      <c r="D124" s="8">
        <v>3</v>
      </c>
      <c r="E124" s="8">
        <v>4</v>
      </c>
      <c r="F124" s="8">
        <v>5</v>
      </c>
      <c r="G124" s="8">
        <v>6</v>
      </c>
      <c r="H124" s="8">
        <v>7</v>
      </c>
      <c r="I124" s="8">
        <v>8</v>
      </c>
      <c r="J124" s="8">
        <v>9</v>
      </c>
      <c r="K124" s="8">
        <v>10</v>
      </c>
      <c r="L124" s="8">
        <v>11</v>
      </c>
      <c r="M124" s="8">
        <v>12</v>
      </c>
    </row>
    <row r="125" spans="1:13" x14ac:dyDescent="0.15">
      <c r="A125" s="2" t="s">
        <v>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ht="1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15">
      <c r="A128" s="2" t="s">
        <v>9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ht="1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15">
      <c r="A131" s="2" t="s">
        <v>10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ht="1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15">
      <c r="A134" s="2" t="s">
        <v>11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ht="1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15">
      <c r="A137" s="2" t="s">
        <v>12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ht="1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15">
      <c r="A140" s="2" t="s">
        <v>13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ht="1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15">
      <c r="A143" s="2" t="s">
        <v>14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ht="1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15">
      <c r="A146" s="2" t="s">
        <v>15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ht="1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51" spans="1:13" x14ac:dyDescent="0.15">
      <c r="A151" t="s">
        <v>34</v>
      </c>
      <c r="B151" t="s">
        <v>21</v>
      </c>
    </row>
    <row r="152" spans="1:13" x14ac:dyDescent="0.15">
      <c r="A152" t="s">
        <v>139</v>
      </c>
      <c r="B152" t="s">
        <v>140</v>
      </c>
    </row>
    <row r="154" spans="1:13" x14ac:dyDescent="0.15">
      <c r="B154" s="8">
        <v>1</v>
      </c>
      <c r="C154" s="8">
        <v>2</v>
      </c>
      <c r="D154" s="8">
        <v>3</v>
      </c>
      <c r="E154" s="8">
        <v>4</v>
      </c>
      <c r="F154" s="8">
        <v>5</v>
      </c>
      <c r="G154" s="8">
        <v>6</v>
      </c>
      <c r="H154" s="8">
        <v>7</v>
      </c>
      <c r="I154" s="8">
        <v>8</v>
      </c>
      <c r="J154" s="8">
        <v>9</v>
      </c>
      <c r="K154" s="8">
        <v>10</v>
      </c>
      <c r="L154" s="8">
        <v>11</v>
      </c>
      <c r="M154" s="8">
        <v>12</v>
      </c>
    </row>
    <row r="155" spans="1:13" x14ac:dyDescent="0.15">
      <c r="A155" s="2" t="s">
        <v>8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ht="1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15">
      <c r="A158" s="2" t="s">
        <v>9</v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ht="1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15">
      <c r="A161" s="2" t="s">
        <v>10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ht="1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15">
      <c r="A164" s="2" t="s">
        <v>11</v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ht="1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15">
      <c r="A167" s="2" t="s">
        <v>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ht="1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15">
      <c r="A170" s="2" t="s">
        <v>13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ht="1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15">
      <c r="A173" s="2" t="s">
        <v>14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ht="1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15">
      <c r="A176" s="2" t="s">
        <v>15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ht="1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81" spans="1:13" x14ac:dyDescent="0.15">
      <c r="A181" t="s">
        <v>34</v>
      </c>
      <c r="B181" t="s">
        <v>22</v>
      </c>
    </row>
    <row r="182" spans="1:13" x14ac:dyDescent="0.15">
      <c r="A182" t="s">
        <v>139</v>
      </c>
      <c r="B182" t="s">
        <v>140</v>
      </c>
    </row>
    <row r="184" spans="1:13" x14ac:dyDescent="0.15">
      <c r="B184" s="8">
        <v>1</v>
      </c>
      <c r="C184" s="8">
        <v>2</v>
      </c>
      <c r="D184" s="8">
        <v>3</v>
      </c>
      <c r="E184" s="8">
        <v>4</v>
      </c>
      <c r="F184" s="8">
        <v>5</v>
      </c>
      <c r="G184" s="8">
        <v>6</v>
      </c>
      <c r="H184" s="8">
        <v>7</v>
      </c>
      <c r="I184" s="8">
        <v>8</v>
      </c>
      <c r="J184" s="8">
        <v>9</v>
      </c>
      <c r="K184" s="8">
        <v>10</v>
      </c>
      <c r="L184" s="8">
        <v>11</v>
      </c>
      <c r="M184" s="8">
        <v>12</v>
      </c>
    </row>
    <row r="185" spans="1:13" x14ac:dyDescent="0.15">
      <c r="A185" s="2" t="s">
        <v>8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ht="1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15">
      <c r="A188" s="2" t="s">
        <v>9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ht="1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15">
      <c r="A191" s="2" t="s">
        <v>10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ht="1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15">
      <c r="A194" s="2" t="s">
        <v>11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ht="1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15">
      <c r="A197" s="2" t="s">
        <v>12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15">
      <c r="A200" s="2" t="s">
        <v>13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ht="1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15">
      <c r="A203" s="2" t="s">
        <v>14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ht="1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15">
      <c r="A206" s="2" t="s">
        <v>15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ht="1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13" spans="1:1" x14ac:dyDescent="0.15">
      <c r="A213" t="s">
        <v>3</v>
      </c>
    </row>
  </sheetData>
  <mergeCells count="632">
    <mergeCell ref="J203:J205"/>
    <mergeCell ref="K203:K205"/>
    <mergeCell ref="L203:L205"/>
    <mergeCell ref="M203:M205"/>
    <mergeCell ref="A206:A208"/>
    <mergeCell ref="B206:B208"/>
    <mergeCell ref="C206:C208"/>
    <mergeCell ref="D206:D208"/>
    <mergeCell ref="E206:E208"/>
    <mergeCell ref="F206:F208"/>
    <mergeCell ref="G206:G208"/>
    <mergeCell ref="H206:H208"/>
    <mergeCell ref="I206:I208"/>
    <mergeCell ref="J206:J208"/>
    <mergeCell ref="K206:K208"/>
    <mergeCell ref="L206:L208"/>
    <mergeCell ref="M206:M208"/>
    <mergeCell ref="A203:A205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197:J199"/>
    <mergeCell ref="K197:K199"/>
    <mergeCell ref="L197:L199"/>
    <mergeCell ref="M197:M199"/>
    <mergeCell ref="A200:A202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J200:J202"/>
    <mergeCell ref="K200:K202"/>
    <mergeCell ref="L200:L202"/>
    <mergeCell ref="M200:M202"/>
    <mergeCell ref="A197:A199"/>
    <mergeCell ref="B197:B199"/>
    <mergeCell ref="C197:C199"/>
    <mergeCell ref="D197:D199"/>
    <mergeCell ref="E197:E199"/>
    <mergeCell ref="F197:F199"/>
    <mergeCell ref="G197:G199"/>
    <mergeCell ref="H197:H199"/>
    <mergeCell ref="I197:I199"/>
    <mergeCell ref="J191:J193"/>
    <mergeCell ref="K191:K193"/>
    <mergeCell ref="L191:L193"/>
    <mergeCell ref="M191:M193"/>
    <mergeCell ref="A194:A196"/>
    <mergeCell ref="B194:B196"/>
    <mergeCell ref="C194:C196"/>
    <mergeCell ref="D194:D196"/>
    <mergeCell ref="E194:E196"/>
    <mergeCell ref="F194:F196"/>
    <mergeCell ref="G194:G196"/>
    <mergeCell ref="H194:H196"/>
    <mergeCell ref="I194:I196"/>
    <mergeCell ref="J194:J196"/>
    <mergeCell ref="K194:K196"/>
    <mergeCell ref="L194:L196"/>
    <mergeCell ref="M194:M196"/>
    <mergeCell ref="A191:A193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85:J187"/>
    <mergeCell ref="K185:K187"/>
    <mergeCell ref="L185:L187"/>
    <mergeCell ref="M185:M187"/>
    <mergeCell ref="A188:A190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J188:J190"/>
    <mergeCell ref="K188:K190"/>
    <mergeCell ref="L188:L190"/>
    <mergeCell ref="M188:M190"/>
    <mergeCell ref="A185:A187"/>
    <mergeCell ref="B185:B187"/>
    <mergeCell ref="C185:C187"/>
    <mergeCell ref="D185:D187"/>
    <mergeCell ref="E185:E187"/>
    <mergeCell ref="F185:F187"/>
    <mergeCell ref="G185:G187"/>
    <mergeCell ref="H185:H187"/>
    <mergeCell ref="I185:I187"/>
    <mergeCell ref="J173:J175"/>
    <mergeCell ref="K173:K175"/>
    <mergeCell ref="L173:L175"/>
    <mergeCell ref="M173:M175"/>
    <mergeCell ref="A176:A178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J176:J178"/>
    <mergeCell ref="K176:K178"/>
    <mergeCell ref="L176:L178"/>
    <mergeCell ref="M176:M178"/>
    <mergeCell ref="A173:A175"/>
    <mergeCell ref="B173:B175"/>
    <mergeCell ref="C173:C175"/>
    <mergeCell ref="D173:D175"/>
    <mergeCell ref="E173:E175"/>
    <mergeCell ref="F173:F175"/>
    <mergeCell ref="G173:G175"/>
    <mergeCell ref="H173:H175"/>
    <mergeCell ref="I173:I175"/>
    <mergeCell ref="J167:J169"/>
    <mergeCell ref="K167:K169"/>
    <mergeCell ref="L167:L169"/>
    <mergeCell ref="M167:M169"/>
    <mergeCell ref="A170:A172"/>
    <mergeCell ref="B170:B172"/>
    <mergeCell ref="C170:C172"/>
    <mergeCell ref="D170:D172"/>
    <mergeCell ref="E170:E172"/>
    <mergeCell ref="F170:F172"/>
    <mergeCell ref="G170:G172"/>
    <mergeCell ref="H170:H172"/>
    <mergeCell ref="I170:I172"/>
    <mergeCell ref="J170:J172"/>
    <mergeCell ref="K170:K172"/>
    <mergeCell ref="L170:L172"/>
    <mergeCell ref="M170:M172"/>
    <mergeCell ref="A167:A169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1:J163"/>
    <mergeCell ref="K161:K163"/>
    <mergeCell ref="L161:L163"/>
    <mergeCell ref="M161:M163"/>
    <mergeCell ref="A164:A166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J164:J166"/>
    <mergeCell ref="K164:K166"/>
    <mergeCell ref="L164:L166"/>
    <mergeCell ref="M164:M166"/>
    <mergeCell ref="A161:A163"/>
    <mergeCell ref="B161:B163"/>
    <mergeCell ref="C161:C163"/>
    <mergeCell ref="D161:D163"/>
    <mergeCell ref="E161:E163"/>
    <mergeCell ref="F161:F163"/>
    <mergeCell ref="G161:G163"/>
    <mergeCell ref="H161:H163"/>
    <mergeCell ref="I161:I163"/>
    <mergeCell ref="J155:J157"/>
    <mergeCell ref="K155:K157"/>
    <mergeCell ref="L155:L157"/>
    <mergeCell ref="M155:M157"/>
    <mergeCell ref="A158:A160"/>
    <mergeCell ref="B158:B160"/>
    <mergeCell ref="C158:C160"/>
    <mergeCell ref="D158:D160"/>
    <mergeCell ref="E158:E160"/>
    <mergeCell ref="F158:F160"/>
    <mergeCell ref="G158:G160"/>
    <mergeCell ref="H158:H160"/>
    <mergeCell ref="I158:I160"/>
    <mergeCell ref="J158:J160"/>
    <mergeCell ref="K158:K160"/>
    <mergeCell ref="L158:L160"/>
    <mergeCell ref="M158:M160"/>
    <mergeCell ref="A155:A157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43:J145"/>
    <mergeCell ref="K143:K145"/>
    <mergeCell ref="L143:L145"/>
    <mergeCell ref="M143:M145"/>
    <mergeCell ref="A146:A148"/>
    <mergeCell ref="B146:B148"/>
    <mergeCell ref="C146:C148"/>
    <mergeCell ref="D146:D148"/>
    <mergeCell ref="E146:E148"/>
    <mergeCell ref="F146:F148"/>
    <mergeCell ref="G146:G148"/>
    <mergeCell ref="H146:H148"/>
    <mergeCell ref="I146:I148"/>
    <mergeCell ref="J146:J148"/>
    <mergeCell ref="K146:K148"/>
    <mergeCell ref="L146:L148"/>
    <mergeCell ref="M146:M148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37:J139"/>
    <mergeCell ref="K137:K139"/>
    <mergeCell ref="L137:L139"/>
    <mergeCell ref="M137:M139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J140:J142"/>
    <mergeCell ref="K140:K142"/>
    <mergeCell ref="L140:L142"/>
    <mergeCell ref="M140:M142"/>
    <mergeCell ref="A137:A139"/>
    <mergeCell ref="B137:B139"/>
    <mergeCell ref="C137:C139"/>
    <mergeCell ref="D137:D139"/>
    <mergeCell ref="E137:E139"/>
    <mergeCell ref="F137:F139"/>
    <mergeCell ref="G137:G139"/>
    <mergeCell ref="H137:H139"/>
    <mergeCell ref="I137:I139"/>
    <mergeCell ref="J131:J133"/>
    <mergeCell ref="K131:K133"/>
    <mergeCell ref="L131:L133"/>
    <mergeCell ref="M131:M133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I134:I136"/>
    <mergeCell ref="J134:J136"/>
    <mergeCell ref="K134:K136"/>
    <mergeCell ref="L134:L136"/>
    <mergeCell ref="M134:M136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25:J127"/>
    <mergeCell ref="K125:K127"/>
    <mergeCell ref="L125:L127"/>
    <mergeCell ref="M125:M127"/>
    <mergeCell ref="A128:A130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J128:J130"/>
    <mergeCell ref="K128:K130"/>
    <mergeCell ref="L128:L130"/>
    <mergeCell ref="M128:M130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I125:I127"/>
    <mergeCell ref="J113:J115"/>
    <mergeCell ref="K113:K115"/>
    <mergeCell ref="L113:L115"/>
    <mergeCell ref="M113:M115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J116:J118"/>
    <mergeCell ref="K116:K118"/>
    <mergeCell ref="L116:L118"/>
    <mergeCell ref="M116:M118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I113:I115"/>
    <mergeCell ref="J107:J109"/>
    <mergeCell ref="K107:K109"/>
    <mergeCell ref="L107:L109"/>
    <mergeCell ref="M107:M109"/>
    <mergeCell ref="A110:A112"/>
    <mergeCell ref="B110:B112"/>
    <mergeCell ref="C110:C112"/>
    <mergeCell ref="D110:D112"/>
    <mergeCell ref="E110:E112"/>
    <mergeCell ref="F110:F112"/>
    <mergeCell ref="G110:G112"/>
    <mergeCell ref="H110:H112"/>
    <mergeCell ref="I110:I112"/>
    <mergeCell ref="J110:J112"/>
    <mergeCell ref="K110:K112"/>
    <mergeCell ref="L110:L112"/>
    <mergeCell ref="M110:M112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1:J103"/>
    <mergeCell ref="K101:K103"/>
    <mergeCell ref="L101:L103"/>
    <mergeCell ref="M101:M103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J104:J106"/>
    <mergeCell ref="K104:K106"/>
    <mergeCell ref="L104:L106"/>
    <mergeCell ref="M104:M106"/>
    <mergeCell ref="A101:A103"/>
    <mergeCell ref="B101:B103"/>
    <mergeCell ref="C101:C103"/>
    <mergeCell ref="D101:D103"/>
    <mergeCell ref="E101:E103"/>
    <mergeCell ref="F101:F103"/>
    <mergeCell ref="G101:G103"/>
    <mergeCell ref="H101:H103"/>
    <mergeCell ref="I101:I103"/>
    <mergeCell ref="J95:J97"/>
    <mergeCell ref="K95:K97"/>
    <mergeCell ref="L95:L97"/>
    <mergeCell ref="M95:M97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I98:I100"/>
    <mergeCell ref="J98:J100"/>
    <mergeCell ref="K98:K100"/>
    <mergeCell ref="L98:L100"/>
    <mergeCell ref="M98:M100"/>
    <mergeCell ref="A95:A97"/>
    <mergeCell ref="B95:B97"/>
    <mergeCell ref="C95:C97"/>
    <mergeCell ref="D95:D97"/>
    <mergeCell ref="E95:E97"/>
    <mergeCell ref="F95:F97"/>
    <mergeCell ref="G95:G97"/>
    <mergeCell ref="H95:H97"/>
    <mergeCell ref="I95:I97"/>
    <mergeCell ref="J83:J85"/>
    <mergeCell ref="K83:K85"/>
    <mergeCell ref="L83:L85"/>
    <mergeCell ref="M83:M85"/>
    <mergeCell ref="A86:A88"/>
    <mergeCell ref="B86:B88"/>
    <mergeCell ref="C86:C88"/>
    <mergeCell ref="D86:D88"/>
    <mergeCell ref="E86:E88"/>
    <mergeCell ref="F86:F88"/>
    <mergeCell ref="G86:G88"/>
    <mergeCell ref="H86:H88"/>
    <mergeCell ref="I86:I88"/>
    <mergeCell ref="J86:J88"/>
    <mergeCell ref="K86:K88"/>
    <mergeCell ref="L86:L88"/>
    <mergeCell ref="M86:M88"/>
    <mergeCell ref="A83:A85"/>
    <mergeCell ref="B83:B85"/>
    <mergeCell ref="C83:C85"/>
    <mergeCell ref="D83:D85"/>
    <mergeCell ref="E83:E85"/>
    <mergeCell ref="F83:F85"/>
    <mergeCell ref="G83:G85"/>
    <mergeCell ref="H83:H85"/>
    <mergeCell ref="I83:I85"/>
    <mergeCell ref="J77:J79"/>
    <mergeCell ref="K77:K79"/>
    <mergeCell ref="L77:L79"/>
    <mergeCell ref="M77:M79"/>
    <mergeCell ref="A80:A82"/>
    <mergeCell ref="B80:B82"/>
    <mergeCell ref="C80:C82"/>
    <mergeCell ref="D80:D82"/>
    <mergeCell ref="E80:E82"/>
    <mergeCell ref="F80:F82"/>
    <mergeCell ref="G80:G82"/>
    <mergeCell ref="H80:H82"/>
    <mergeCell ref="I80:I82"/>
    <mergeCell ref="J80:J82"/>
    <mergeCell ref="K80:K82"/>
    <mergeCell ref="L80:L82"/>
    <mergeCell ref="M80:M82"/>
    <mergeCell ref="A77:A79"/>
    <mergeCell ref="B77:B79"/>
    <mergeCell ref="C77:C79"/>
    <mergeCell ref="D77:D79"/>
    <mergeCell ref="E77:E79"/>
    <mergeCell ref="F77:F79"/>
    <mergeCell ref="G77:G79"/>
    <mergeCell ref="H77:H79"/>
    <mergeCell ref="I77:I79"/>
    <mergeCell ref="J71:J73"/>
    <mergeCell ref="K71:K73"/>
    <mergeCell ref="L71:L73"/>
    <mergeCell ref="M71:M73"/>
    <mergeCell ref="A74:A76"/>
    <mergeCell ref="B74:B76"/>
    <mergeCell ref="C74:C76"/>
    <mergeCell ref="D74:D76"/>
    <mergeCell ref="E74:E76"/>
    <mergeCell ref="F74:F76"/>
    <mergeCell ref="G74:G76"/>
    <mergeCell ref="H74:H76"/>
    <mergeCell ref="I74:I76"/>
    <mergeCell ref="J74:J76"/>
    <mergeCell ref="K74:K76"/>
    <mergeCell ref="L74:L76"/>
    <mergeCell ref="M74:M76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J65:J67"/>
    <mergeCell ref="K65:K67"/>
    <mergeCell ref="L65:L67"/>
    <mergeCell ref="M65:M67"/>
    <mergeCell ref="A68:A70"/>
    <mergeCell ref="B68:B70"/>
    <mergeCell ref="C68:C70"/>
    <mergeCell ref="D68:D70"/>
    <mergeCell ref="E68:E70"/>
    <mergeCell ref="F68:F70"/>
    <mergeCell ref="G68:G70"/>
    <mergeCell ref="H68:H70"/>
    <mergeCell ref="I68:I70"/>
    <mergeCell ref="J68:J70"/>
    <mergeCell ref="K68:K70"/>
    <mergeCell ref="L68:L70"/>
    <mergeCell ref="M68:M70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J53:J55"/>
    <mergeCell ref="K53:K55"/>
    <mergeCell ref="L53:L55"/>
    <mergeCell ref="M53:M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K56:K58"/>
    <mergeCell ref="L56:L58"/>
    <mergeCell ref="M56:M58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47:J49"/>
    <mergeCell ref="K47:K49"/>
    <mergeCell ref="L47:L49"/>
    <mergeCell ref="M47:M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K50:K52"/>
    <mergeCell ref="L50:L52"/>
    <mergeCell ref="M50:M52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1:J43"/>
    <mergeCell ref="K41:K43"/>
    <mergeCell ref="L41:L43"/>
    <mergeCell ref="M41:M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K44:K46"/>
    <mergeCell ref="L44:L46"/>
    <mergeCell ref="M44:M46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K35:K37"/>
    <mergeCell ref="L35:L37"/>
    <mergeCell ref="M35:M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K38:K40"/>
    <mergeCell ref="L38:L40"/>
    <mergeCell ref="M38:M40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A5:A7"/>
    <mergeCell ref="A8:A10"/>
    <mergeCell ref="A11:A13"/>
    <mergeCell ref="A14:A16"/>
    <mergeCell ref="A17:A19"/>
    <mergeCell ref="A20:A22"/>
    <mergeCell ref="A23:A25"/>
    <mergeCell ref="A26:A28"/>
    <mergeCell ref="A35:A37"/>
  </mergeCells>
  <pageMargins left="0.75" right="0.75" top="1" bottom="1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Luminescence 1_01</vt:lpstr>
      <vt:lpstr>General information</vt:lpstr>
      <vt:lpstr>Session information</vt:lpstr>
      <vt:lpstr>Instrument information</vt:lpstr>
      <vt:lpstr>Protocol parameters</vt:lpstr>
      <vt:lpstr>Run log</vt:lpstr>
      <vt:lpstr>Layout definitions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C1Excel</dc:creator>
  <dc:description/>
  <cp:lastModifiedBy>McMahon, Teagan</cp:lastModifiedBy>
  <cp:revision>2</cp:revision>
  <dcterms:created xsi:type="dcterms:W3CDTF">2025-01-23T21:12:15Z</dcterms:created>
  <dcterms:modified xsi:type="dcterms:W3CDTF">2025-01-23T23:07:24Z</dcterms:modified>
  <dc:language>en-US</dc:language>
</cp:coreProperties>
</file>