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Volumes/bloom_j/computational_notebooks/tmcmahon/2024/02_RSV/RSV_evolution_neut/01_data/raw_plate_reader/25.01.30/"/>
    </mc:Choice>
  </mc:AlternateContent>
  <xr:revisionPtr revIDLastSave="0" documentId="13_ncr:1_{8119CDE3-49BF-E641-9B08-AF11CC897499}" xr6:coauthVersionLast="47" xr6:coauthVersionMax="47" xr10:uidLastSave="{00000000-0000-0000-0000-000000000000}"/>
  <bookViews>
    <workbookView xWindow="0" yWindow="760" windowWidth="16380" windowHeight="8200" tabRatio="500" xr2:uid="{00000000-000D-0000-FFFF-FFFF00000000}"/>
  </bookViews>
  <sheets>
    <sheet name="Luminescence 1_01" sheetId="1" r:id="rId1"/>
    <sheet name="General information" sheetId="2" r:id="rId2"/>
    <sheet name="Session information" sheetId="3" r:id="rId3"/>
    <sheet name="Instrument information" sheetId="4" r:id="rId4"/>
    <sheet name="Protocol parameters" sheetId="5" r:id="rId5"/>
    <sheet name="Run log" sheetId="6" r:id="rId6"/>
    <sheet name="Layout definition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1" i="1" l="1"/>
  <c r="K77" i="1" s="1"/>
  <c r="B46" i="1"/>
  <c r="J52" i="1" s="1"/>
  <c r="B21" i="1"/>
  <c r="I27" i="1" s="1"/>
  <c r="H74" i="1" l="1"/>
  <c r="F76" i="1"/>
  <c r="H23" i="1"/>
  <c r="F25" i="1"/>
  <c r="D27" i="1"/>
  <c r="H49" i="1"/>
  <c r="C72" i="1"/>
  <c r="G76" i="1"/>
  <c r="F26" i="1"/>
  <c r="H50" i="1"/>
  <c r="H76" i="1"/>
  <c r="C22" i="1"/>
  <c r="K22" i="1"/>
  <c r="J23" i="1"/>
  <c r="I24" i="1"/>
  <c r="H25" i="1"/>
  <c r="G26" i="1"/>
  <c r="F27" i="1"/>
  <c r="D47" i="1"/>
  <c r="C48" i="1"/>
  <c r="K48" i="1"/>
  <c r="J49" i="1"/>
  <c r="I50" i="1"/>
  <c r="H51" i="1"/>
  <c r="G52" i="1"/>
  <c r="E72" i="1"/>
  <c r="D73" i="1"/>
  <c r="C74" i="1"/>
  <c r="K74" i="1"/>
  <c r="J75" i="1"/>
  <c r="I76" i="1"/>
  <c r="H77" i="1"/>
  <c r="G22" i="1"/>
  <c r="F23" i="1"/>
  <c r="E24" i="1"/>
  <c r="D25" i="1"/>
  <c r="C26" i="1"/>
  <c r="K26" i="1"/>
  <c r="J27" i="1"/>
  <c r="H47" i="1"/>
  <c r="G48" i="1"/>
  <c r="F49" i="1"/>
  <c r="E50" i="1"/>
  <c r="D51" i="1"/>
  <c r="C52" i="1"/>
  <c r="K52" i="1"/>
  <c r="I72" i="1"/>
  <c r="H73" i="1"/>
  <c r="G74" i="1"/>
  <c r="F75" i="1"/>
  <c r="E76" i="1"/>
  <c r="D77" i="1"/>
  <c r="H22" i="1"/>
  <c r="G23" i="1"/>
  <c r="F24" i="1"/>
  <c r="E25" i="1"/>
  <c r="D26" i="1"/>
  <c r="C27" i="1"/>
  <c r="K27" i="1"/>
  <c r="I47" i="1"/>
  <c r="H48" i="1"/>
  <c r="G49" i="1"/>
  <c r="F50" i="1"/>
  <c r="E51" i="1"/>
  <c r="D52" i="1"/>
  <c r="J72" i="1"/>
  <c r="I73" i="1"/>
  <c r="G75" i="1"/>
  <c r="E77" i="1"/>
  <c r="I22" i="1"/>
  <c r="G24" i="1"/>
  <c r="E26" i="1"/>
  <c r="J47" i="1"/>
  <c r="F51" i="1"/>
  <c r="F77" i="1"/>
  <c r="J22" i="1"/>
  <c r="H24" i="1"/>
  <c r="G25" i="1"/>
  <c r="C47" i="1"/>
  <c r="K47" i="1"/>
  <c r="J48" i="1"/>
  <c r="G51" i="1"/>
  <c r="F52" i="1"/>
  <c r="D72" i="1"/>
  <c r="C73" i="1"/>
  <c r="K73" i="1"/>
  <c r="J74" i="1"/>
  <c r="D22" i="1"/>
  <c r="C23" i="1"/>
  <c r="K23" i="1"/>
  <c r="J24" i="1"/>
  <c r="I25" i="1"/>
  <c r="H26" i="1"/>
  <c r="G27" i="1"/>
  <c r="E47" i="1"/>
  <c r="D48" i="1"/>
  <c r="C49" i="1"/>
  <c r="K49" i="1"/>
  <c r="J50" i="1"/>
  <c r="I51" i="1"/>
  <c r="H52" i="1"/>
  <c r="F72" i="1"/>
  <c r="E73" i="1"/>
  <c r="D74" i="1"/>
  <c r="C75" i="1"/>
  <c r="K75" i="1"/>
  <c r="J76" i="1"/>
  <c r="I77" i="1"/>
  <c r="I48" i="1"/>
  <c r="G50" i="1"/>
  <c r="E52" i="1"/>
  <c r="K72" i="1"/>
  <c r="J73" i="1"/>
  <c r="I74" i="1"/>
  <c r="H75" i="1"/>
  <c r="I49" i="1"/>
  <c r="G77" i="1"/>
  <c r="E22" i="1"/>
  <c r="D23" i="1"/>
  <c r="C24" i="1"/>
  <c r="K24" i="1"/>
  <c r="J25" i="1"/>
  <c r="I26" i="1"/>
  <c r="H27" i="1"/>
  <c r="F47" i="1"/>
  <c r="E48" i="1"/>
  <c r="D49" i="1"/>
  <c r="C50" i="1"/>
  <c r="K50" i="1"/>
  <c r="J51" i="1"/>
  <c r="I52" i="1"/>
  <c r="G72" i="1"/>
  <c r="F73" i="1"/>
  <c r="E74" i="1"/>
  <c r="D75" i="1"/>
  <c r="C76" i="1"/>
  <c r="K76" i="1"/>
  <c r="J77" i="1"/>
  <c r="I23" i="1"/>
  <c r="E27" i="1"/>
  <c r="I75" i="1"/>
  <c r="F22" i="1"/>
  <c r="E23" i="1"/>
  <c r="D24" i="1"/>
  <c r="C25" i="1"/>
  <c r="K25" i="1"/>
  <c r="J26" i="1"/>
  <c r="G47" i="1"/>
  <c r="F48" i="1"/>
  <c r="E49" i="1"/>
  <c r="D50" i="1"/>
  <c r="C51" i="1"/>
  <c r="K51" i="1"/>
  <c r="H72" i="1"/>
  <c r="G73" i="1"/>
  <c r="F74" i="1"/>
  <c r="E75" i="1"/>
  <c r="D76" i="1"/>
  <c r="C77" i="1"/>
</calcChain>
</file>

<file path=xl/sharedStrings.xml><?xml version="1.0" encoding="utf-8"?>
<sst xmlns="http://schemas.openxmlformats.org/spreadsheetml/2006/main" count="421" uniqueCount="105">
  <si>
    <t>Measurement results</t>
  </si>
  <si>
    <t>25.01.30_mAb_V3.skax</t>
  </si>
  <si>
    <t>1/30/2025 2:31:59 PM</t>
  </si>
  <si>
    <t xml:space="preserve"> </t>
  </si>
  <si>
    <t>Luminescence 1</t>
  </si>
  <si>
    <t>Wavelength: 0 nm</t>
  </si>
  <si>
    <t>V3P1</t>
  </si>
  <si>
    <t>RLU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</si>
  <si>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</si>
  <si>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</si>
  <si>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</si>
  <si>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</si>
  <si>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</si>
  <si>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</si>
  <si>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</si>
  <si>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</si>
  <si>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</si>
  <si>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V3P2</t>
  </si>
  <si>
    <t>V3P3</t>
  </si>
  <si>
    <t>Autoloading range A1 - M78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</si>
  <si>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</si>
  <si>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</si>
  <si>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</si>
  <si>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</si>
  <si>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</si>
  <si>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</si>
  <si>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</si>
  <si>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</si>
  <si>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</si>
  <si>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</si>
  <si>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</si>
  <si>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</si>
  <si>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</si>
  <si>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</si>
  <si>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</si>
  <si>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</si>
  <si>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</si>
  <si>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3020-83508</t>
  </si>
  <si>
    <t>Instrument modules</t>
  </si>
  <si>
    <t>Module's name</t>
  </si>
  <si>
    <t>LAT module</t>
  </si>
  <si>
    <t>Module's serial number</t>
  </si>
  <si>
    <t>LL2421801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</si>
  <si>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</si>
  <si>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</si>
  <si>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</si>
  <si>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</si>
  <si>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</si>
  <si>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</si>
  <si>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</si>
  <si>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</si>
  <si>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</si>
  <si>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</t>
  </si>
  <si>
    <t>Protocol parameters</t>
  </si>
  <si>
    <t>Measurement order</t>
  </si>
  <si>
    <t>3</t>
  </si>
  <si>
    <t>Use settle delay</t>
  </si>
  <si>
    <t>Check temperature at start [°C]</t>
  </si>
  <si>
    <t>Optics</t>
  </si>
  <si>
    <t>Normal</t>
  </si>
  <si>
    <t>Use smaller aperture</t>
  </si>
  <si>
    <t>Dynamic Range</t>
  </si>
  <si>
    <t>Automatic</t>
  </si>
  <si>
    <t>Measurement Time [ms]</t>
  </si>
  <si>
    <t>1000</t>
  </si>
  <si>
    <t>Run log</t>
  </si>
  <si>
    <t>Time</t>
  </si>
  <si>
    <t>Event</t>
  </si>
  <si>
    <t>Information</t>
  </si>
  <si>
    <t>Session 25.01.30_mAb_V3.skax started</t>
  </si>
  <si>
    <t>Temperature</t>
  </si>
  <si>
    <t>24.0°C</t>
  </si>
  <si>
    <t>1/30/2025 2:32:07 PM</t>
  </si>
  <si>
    <t>User action</t>
  </si>
  <si>
    <t>Please insert plate V3P1 (1/3)</t>
  </si>
  <si>
    <t>1/30/2025 2:32:27 PM</t>
  </si>
  <si>
    <t>Step Luminescence 1 started</t>
  </si>
  <si>
    <t>1/30/2025 2:32:41 PM</t>
  </si>
  <si>
    <t>1/30/2025 2:33:41 PM</t>
  </si>
  <si>
    <t>1/30/2025 2:34:33 PM</t>
  </si>
  <si>
    <t>Step Luminescence 1 ended</t>
  </si>
  <si>
    <t>1/30/2025 2:34:41 PM</t>
  </si>
  <si>
    <t>24.1°C</t>
  </si>
  <si>
    <t>Please insert plate V3P2 (2/3)</t>
  </si>
  <si>
    <t>1/30/2025 2:35:08 PM</t>
  </si>
  <si>
    <t>1/30/2025 2:35:41 PM</t>
  </si>
  <si>
    <t>1/30/2025 2:36:41 PM</t>
  </si>
  <si>
    <t>24.2°C</t>
  </si>
  <si>
    <t>1/30/2025 2:37:14 PM</t>
  </si>
  <si>
    <t>1/30/2025 2:37:22 PM</t>
  </si>
  <si>
    <t>Please insert plate V3P3 (3/3)</t>
  </si>
  <si>
    <t>1/30/2025 2:37:41 PM</t>
  </si>
  <si>
    <t>1/30/2025 2:37:46 PM</t>
  </si>
  <si>
    <t>1/30/2025 2:37:54 PM</t>
  </si>
  <si>
    <t>Calibration</t>
  </si>
  <si>
    <t>Luminometric 1.25161 889769</t>
  </si>
  <si>
    <t>1/30/2025 2:38:41 PM</t>
  </si>
  <si>
    <t>1/30/2025 2:39:41 PM</t>
  </si>
  <si>
    <t>1/30/2025 2:39:54 PM</t>
  </si>
  <si>
    <t>1/30/2025 2:40:05 PM</t>
  </si>
  <si>
    <t>Session 25.01.30_mAb_V3.skax ended</t>
  </si>
  <si>
    <t>Plate template</t>
  </si>
  <si>
    <t>ANSI/SBS Standard, 96-well</t>
  </si>
  <si>
    <t>Blank1</t>
  </si>
  <si>
    <t>Group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</si>
</sst>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E7F4F5"/>
        <bgColor rgb="FFCCFFFF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F4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tabSelected="1" zoomScale="80" zoomScaleNormal="80" workbookViewId="0">
      <selection activeCell="B71" sqref="B71:K78"/>
    </sheetView>
  </sheetViews>
  <sheetFormatPr baseColWidth="10" defaultColWidth="9.1640625" defaultRowHeight="13" x14ac:dyDescent="0.15"/>
  <cols>
    <col min="1" max="1" width="21.33203125" customWidth="1"/>
    <col min="2" max="2" width="8" customWidth="1"/>
    <col min="3" max="12" width="9.6640625" customWidth="1"/>
    <col min="13" max="13" width="8" customWidth="1"/>
  </cols>
  <sheetData>
    <row r="1" spans="1:13" x14ac:dyDescent="0.15">
      <c r="A1" t="s">
        <v>0</v>
      </c>
    </row>
    <row r="2" spans="1:13" x14ac:dyDescent="0.15">
      <c r="A2" t="s">
        <v>1</v>
      </c>
    </row>
    <row r="3" spans="1:13" x14ac:dyDescent="0.15">
      <c r="A3" t="s">
        <v>2</v>
      </c>
    </row>
    <row r="4" spans="1:13" x14ac:dyDescent="0.15">
      <c r="A4" t="s">
        <v>3</v>
      </c>
    </row>
    <row r="5" spans="1:13" x14ac:dyDescent="0.15">
      <c r="A5" t="s">
        <v>4</v>
      </c>
    </row>
    <row r="6" spans="1:13" x14ac:dyDescent="0.15">
      <c r="A6" t="s">
        <v>5</v>
      </c>
    </row>
    <row r="7" spans="1:13" x14ac:dyDescent="0.15">
      <c r="A7" t="s">
        <v>3</v>
      </c>
    </row>
    <row r="8" spans="1:13" x14ac:dyDescent="0.15">
      <c r="A8" t="s">
        <v>6</v>
      </c>
    </row>
    <row r="9" spans="1:13" x14ac:dyDescent="0.15">
      <c r="A9" t="s">
        <v>3</v>
      </c>
    </row>
    <row r="10" spans="1:13" x14ac:dyDescent="0.15">
      <c r="A10" t="s">
        <v>7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3">
        <v>8</v>
      </c>
      <c r="J10" s="3">
        <v>9</v>
      </c>
      <c r="K10" s="3">
        <v>10</v>
      </c>
      <c r="L10" s="3">
        <v>11</v>
      </c>
      <c r="M10" s="3">
        <v>12</v>
      </c>
    </row>
    <row r="11" spans="1:13" x14ac:dyDescent="0.15">
      <c r="A11" t="s">
        <v>8</v>
      </c>
      <c r="B11" s="3">
        <v>1803</v>
      </c>
      <c r="C11" s="3">
        <v>6272</v>
      </c>
      <c r="D11" s="3">
        <v>7511</v>
      </c>
      <c r="E11" s="3">
        <v>6542</v>
      </c>
      <c r="F11" s="3">
        <v>6917</v>
      </c>
      <c r="G11" s="3">
        <v>6602</v>
      </c>
      <c r="H11" s="3">
        <v>6760</v>
      </c>
      <c r="I11" s="3">
        <v>6785</v>
      </c>
      <c r="J11" s="3">
        <v>7366</v>
      </c>
      <c r="K11" s="3">
        <v>6613</v>
      </c>
      <c r="L11" s="3">
        <v>5685</v>
      </c>
      <c r="M11" s="3">
        <v>1316</v>
      </c>
    </row>
    <row r="12" spans="1:13" x14ac:dyDescent="0.15">
      <c r="A12" t="s">
        <v>9</v>
      </c>
      <c r="B12" s="3">
        <v>5506</v>
      </c>
      <c r="C12" s="3">
        <v>1334000</v>
      </c>
      <c r="D12" s="3">
        <v>1347000</v>
      </c>
      <c r="E12" s="3">
        <v>1134000</v>
      </c>
      <c r="F12" s="3">
        <v>1356000</v>
      </c>
      <c r="G12" s="3">
        <v>1315000</v>
      </c>
      <c r="H12" s="3">
        <v>1237000</v>
      </c>
      <c r="I12" s="3">
        <v>1188000</v>
      </c>
      <c r="J12" s="3">
        <v>1516000</v>
      </c>
      <c r="K12" s="3">
        <v>1172000</v>
      </c>
      <c r="L12" s="3">
        <v>1280000</v>
      </c>
      <c r="M12" s="3">
        <v>4340</v>
      </c>
    </row>
    <row r="13" spans="1:13" x14ac:dyDescent="0.15">
      <c r="A13" t="s">
        <v>10</v>
      </c>
      <c r="B13" s="3">
        <v>5918</v>
      </c>
      <c r="C13" s="3">
        <v>1212000</v>
      </c>
      <c r="D13" s="3">
        <v>1122000</v>
      </c>
      <c r="E13" s="3">
        <v>1500000</v>
      </c>
      <c r="F13" s="3">
        <v>1596000</v>
      </c>
      <c r="G13" s="3">
        <v>1747000</v>
      </c>
      <c r="H13" s="3">
        <v>1450000</v>
      </c>
      <c r="I13" s="3">
        <v>1158000</v>
      </c>
      <c r="J13" s="3">
        <v>1286000</v>
      </c>
      <c r="K13" s="3">
        <v>1184000</v>
      </c>
      <c r="L13" s="3">
        <v>1247000</v>
      </c>
      <c r="M13" s="3">
        <v>4550</v>
      </c>
    </row>
    <row r="14" spans="1:13" x14ac:dyDescent="0.15">
      <c r="A14" t="s">
        <v>11</v>
      </c>
      <c r="B14" s="3">
        <v>6054</v>
      </c>
      <c r="C14" s="3">
        <v>1203000</v>
      </c>
      <c r="D14" s="3">
        <v>1397000</v>
      </c>
      <c r="E14" s="3">
        <v>1644000</v>
      </c>
      <c r="F14" s="3">
        <v>1448000</v>
      </c>
      <c r="G14" s="3">
        <v>1419000</v>
      </c>
      <c r="H14" s="3">
        <v>1313000</v>
      </c>
      <c r="I14" s="3">
        <v>1753000</v>
      </c>
      <c r="J14" s="3">
        <v>1632000</v>
      </c>
      <c r="K14" s="3">
        <v>1378000</v>
      </c>
      <c r="L14" s="3">
        <v>1428000</v>
      </c>
      <c r="M14" s="3">
        <v>4948</v>
      </c>
    </row>
    <row r="15" spans="1:13" x14ac:dyDescent="0.15">
      <c r="A15" t="s">
        <v>12</v>
      </c>
      <c r="B15" s="3">
        <v>5555</v>
      </c>
      <c r="C15" s="3">
        <v>1435000</v>
      </c>
      <c r="D15" s="3">
        <v>1373000</v>
      </c>
      <c r="E15" s="3">
        <v>1766000</v>
      </c>
      <c r="F15" s="3">
        <v>1798000</v>
      </c>
      <c r="G15" s="3">
        <v>1517000</v>
      </c>
      <c r="H15" s="3">
        <v>1154000</v>
      </c>
      <c r="I15" s="3">
        <v>1324000</v>
      </c>
      <c r="J15" s="3">
        <v>1512000</v>
      </c>
      <c r="K15" s="3">
        <v>1393000</v>
      </c>
      <c r="L15" s="3">
        <v>1344000</v>
      </c>
      <c r="M15" s="3">
        <v>4662</v>
      </c>
    </row>
    <row r="16" spans="1:13" x14ac:dyDescent="0.15">
      <c r="A16" t="s">
        <v>13</v>
      </c>
      <c r="B16" s="3">
        <v>2216</v>
      </c>
      <c r="C16" s="3">
        <v>229600</v>
      </c>
      <c r="D16" s="3">
        <v>576500</v>
      </c>
      <c r="E16" s="3">
        <v>1091000</v>
      </c>
      <c r="F16" s="3">
        <v>1422000</v>
      </c>
      <c r="G16" s="3">
        <v>1283000</v>
      </c>
      <c r="H16" s="3">
        <v>1043000</v>
      </c>
      <c r="I16" s="3">
        <v>1434000</v>
      </c>
      <c r="J16" s="3">
        <v>1353000</v>
      </c>
      <c r="K16" s="3">
        <v>1253000</v>
      </c>
      <c r="L16" s="3">
        <v>1226000</v>
      </c>
      <c r="M16" s="3">
        <v>4545</v>
      </c>
    </row>
    <row r="17" spans="1:13" x14ac:dyDescent="0.15">
      <c r="A17" t="s">
        <v>14</v>
      </c>
      <c r="B17" s="4">
        <v>856.8</v>
      </c>
      <c r="C17" s="3">
        <v>140000</v>
      </c>
      <c r="D17" s="3">
        <v>714200</v>
      </c>
      <c r="E17" s="3">
        <v>1063000</v>
      </c>
      <c r="F17" s="3">
        <v>1345000</v>
      </c>
      <c r="G17" s="3">
        <v>1462000</v>
      </c>
      <c r="H17" s="3">
        <v>1010000</v>
      </c>
      <c r="I17" s="3">
        <v>1245000</v>
      </c>
      <c r="J17" s="3">
        <v>1509000</v>
      </c>
      <c r="K17" s="3">
        <v>1492000</v>
      </c>
      <c r="L17" s="3">
        <v>1520000</v>
      </c>
      <c r="M17" s="3">
        <v>3602</v>
      </c>
    </row>
    <row r="18" spans="1:13" x14ac:dyDescent="0.15">
      <c r="A18" t="s">
        <v>15</v>
      </c>
      <c r="B18" s="4">
        <v>201</v>
      </c>
      <c r="C18" s="3">
        <v>1136</v>
      </c>
      <c r="D18" s="3">
        <v>2810</v>
      </c>
      <c r="E18" s="3">
        <v>4264</v>
      </c>
      <c r="F18" s="3">
        <v>5870</v>
      </c>
      <c r="G18" s="3">
        <v>5344</v>
      </c>
      <c r="H18" s="3">
        <v>3632</v>
      </c>
      <c r="I18" s="3">
        <v>5161</v>
      </c>
      <c r="J18" s="3">
        <v>5888</v>
      </c>
      <c r="K18" s="3">
        <v>5798</v>
      </c>
      <c r="L18" s="3">
        <v>5868</v>
      </c>
      <c r="M18" s="4">
        <v>740.4</v>
      </c>
    </row>
    <row r="20" spans="1:13" x14ac:dyDescent="0.15">
      <c r="A20" t="s">
        <v>16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</row>
    <row r="21" spans="1:13" x14ac:dyDescent="0.15">
      <c r="A21" t="s">
        <v>8</v>
      </c>
      <c r="B21">
        <f>AVERAGE(L12:L17)</f>
        <v>1340833.3333333333</v>
      </c>
    </row>
    <row r="22" spans="1:13" x14ac:dyDescent="0.15">
      <c r="A22" t="s">
        <v>9</v>
      </c>
      <c r="C22">
        <f t="shared" ref="C22:K22" si="0">C12/$B$21</f>
        <v>0.99490366687383469</v>
      </c>
      <c r="D22">
        <f t="shared" si="0"/>
        <v>1.0045991298943444</v>
      </c>
      <c r="E22">
        <f t="shared" si="0"/>
        <v>0.84574269732753271</v>
      </c>
      <c r="F22">
        <f t="shared" si="0"/>
        <v>1.0113113735239279</v>
      </c>
      <c r="G22">
        <f t="shared" si="0"/>
        <v>0.98073337476693601</v>
      </c>
      <c r="H22">
        <f t="shared" si="0"/>
        <v>0.92256059664387824</v>
      </c>
      <c r="I22">
        <f t="shared" si="0"/>
        <v>0.88601615910503428</v>
      </c>
      <c r="J22">
        <f t="shared" si="0"/>
        <v>1.1306401491609697</v>
      </c>
      <c r="K22">
        <f t="shared" si="0"/>
        <v>0.87408328154133008</v>
      </c>
    </row>
    <row r="23" spans="1:13" x14ac:dyDescent="0.15">
      <c r="A23" t="s">
        <v>10</v>
      </c>
      <c r="C23">
        <f t="shared" ref="C23:K23" si="1">C13/$B$21</f>
        <v>0.90391547545059048</v>
      </c>
      <c r="D23">
        <f t="shared" si="1"/>
        <v>0.83679303915475456</v>
      </c>
      <c r="E23">
        <f t="shared" si="1"/>
        <v>1.1187072715972655</v>
      </c>
      <c r="F23">
        <f t="shared" si="1"/>
        <v>1.1903045369794905</v>
      </c>
      <c r="G23">
        <f t="shared" si="1"/>
        <v>1.3029210689869486</v>
      </c>
      <c r="H23">
        <f t="shared" si="1"/>
        <v>1.0814170292106899</v>
      </c>
      <c r="I23">
        <f t="shared" si="1"/>
        <v>0.8636420136730889</v>
      </c>
      <c r="J23">
        <f t="shared" si="1"/>
        <v>0.95910503418272219</v>
      </c>
      <c r="K23">
        <f t="shared" si="1"/>
        <v>0.88303293971410823</v>
      </c>
    </row>
    <row r="24" spans="1:13" x14ac:dyDescent="0.15">
      <c r="A24" t="s">
        <v>11</v>
      </c>
      <c r="C24">
        <f t="shared" ref="C24:K24" si="2">C14/$B$21</f>
        <v>0.89720323182100692</v>
      </c>
      <c r="D24">
        <f t="shared" si="2"/>
        <v>1.0418893722809199</v>
      </c>
      <c r="E24">
        <f t="shared" si="2"/>
        <v>1.2261031696706028</v>
      </c>
      <c r="F24">
        <f t="shared" si="2"/>
        <v>1.0799254195152268</v>
      </c>
      <c r="G24">
        <f t="shared" si="2"/>
        <v>1.0582970789310131</v>
      </c>
      <c r="H24">
        <f t="shared" si="2"/>
        <v>0.97924176507147298</v>
      </c>
      <c r="I24">
        <f t="shared" si="2"/>
        <v>1.3073958980733376</v>
      </c>
      <c r="J24">
        <f t="shared" si="2"/>
        <v>1.2171535114978249</v>
      </c>
      <c r="K24">
        <f t="shared" si="2"/>
        <v>1.0277190801740212</v>
      </c>
    </row>
    <row r="25" spans="1:13" x14ac:dyDescent="0.15">
      <c r="A25" t="s">
        <v>12</v>
      </c>
      <c r="C25">
        <f t="shared" ref="C25:K25" si="3">C15/$B$21</f>
        <v>1.0702299564947173</v>
      </c>
      <c r="D25">
        <f t="shared" si="3"/>
        <v>1.0239900559353636</v>
      </c>
      <c r="E25">
        <f t="shared" si="3"/>
        <v>1.3170913610938473</v>
      </c>
      <c r="F25">
        <f t="shared" si="3"/>
        <v>1.3409571162212555</v>
      </c>
      <c r="G25">
        <f t="shared" si="3"/>
        <v>1.131385954008701</v>
      </c>
      <c r="H25">
        <f t="shared" si="3"/>
        <v>0.86065879428216285</v>
      </c>
      <c r="I25">
        <f t="shared" si="3"/>
        <v>0.98744561839651968</v>
      </c>
      <c r="J25">
        <f t="shared" si="3"/>
        <v>1.1276569297700436</v>
      </c>
      <c r="K25">
        <f t="shared" si="3"/>
        <v>1.0389061528899939</v>
      </c>
    </row>
    <row r="26" spans="1:13" x14ac:dyDescent="0.15">
      <c r="A26" t="s">
        <v>13</v>
      </c>
      <c r="C26">
        <f t="shared" ref="C26:K26" si="4">C16/$B$21</f>
        <v>0.17123679303915476</v>
      </c>
      <c r="D26">
        <f t="shared" si="4"/>
        <v>0.4299564947172157</v>
      </c>
      <c r="E26">
        <f t="shared" si="4"/>
        <v>0.81367308887507772</v>
      </c>
      <c r="F26">
        <f t="shared" si="4"/>
        <v>1.0605344934742076</v>
      </c>
      <c r="G26">
        <f t="shared" si="4"/>
        <v>0.95686761963952771</v>
      </c>
      <c r="H26">
        <f t="shared" si="4"/>
        <v>0.77787445618396522</v>
      </c>
      <c r="I26">
        <f t="shared" si="4"/>
        <v>1.0694841516469857</v>
      </c>
      <c r="J26">
        <f t="shared" si="4"/>
        <v>1.0090739589807334</v>
      </c>
      <c r="K26">
        <f t="shared" si="4"/>
        <v>0.93449347420758244</v>
      </c>
    </row>
    <row r="27" spans="1:13" x14ac:dyDescent="0.15">
      <c r="A27" t="s">
        <v>14</v>
      </c>
      <c r="C27">
        <f t="shared" ref="C27:K27" si="5">C17/$B$21</f>
        <v>0.10441267868241144</v>
      </c>
      <c r="D27">
        <f t="shared" si="5"/>
        <v>0.5326538222498447</v>
      </c>
      <c r="E27">
        <f t="shared" si="5"/>
        <v>0.79279055313859548</v>
      </c>
      <c r="F27">
        <f t="shared" si="5"/>
        <v>1.0031075201988813</v>
      </c>
      <c r="G27">
        <f t="shared" si="5"/>
        <v>1.0903666873834681</v>
      </c>
      <c r="H27">
        <f t="shared" si="5"/>
        <v>0.75326289620882536</v>
      </c>
      <c r="I27">
        <f t="shared" si="5"/>
        <v>0.92852703542573034</v>
      </c>
      <c r="J27">
        <f t="shared" si="5"/>
        <v>1.1254195152268491</v>
      </c>
      <c r="K27">
        <f t="shared" si="5"/>
        <v>1.1127408328154134</v>
      </c>
    </row>
    <row r="28" spans="1:13" x14ac:dyDescent="0.15">
      <c r="A28" t="s">
        <v>15</v>
      </c>
    </row>
    <row r="31" spans="1:13" x14ac:dyDescent="0.15">
      <c r="A31" t="s">
        <v>5</v>
      </c>
    </row>
    <row r="32" spans="1:13" x14ac:dyDescent="0.15">
      <c r="A32" t="s">
        <v>3</v>
      </c>
    </row>
    <row r="33" spans="1:13" x14ac:dyDescent="0.15">
      <c r="A33" t="s">
        <v>17</v>
      </c>
    </row>
    <row r="34" spans="1:13" x14ac:dyDescent="0.15">
      <c r="A34" t="s">
        <v>3</v>
      </c>
    </row>
    <row r="35" spans="1:13" x14ac:dyDescent="0.15">
      <c r="A35" t="s">
        <v>7</v>
      </c>
      <c r="B35" s="3">
        <v>1</v>
      </c>
      <c r="C35" s="3">
        <v>2</v>
      </c>
      <c r="D35" s="3">
        <v>3</v>
      </c>
      <c r="E35" s="3">
        <v>4</v>
      </c>
      <c r="F35" s="3">
        <v>5</v>
      </c>
      <c r="G35" s="3">
        <v>6</v>
      </c>
      <c r="H35" s="3">
        <v>7</v>
      </c>
      <c r="I35" s="3">
        <v>8</v>
      </c>
      <c r="J35" s="3">
        <v>9</v>
      </c>
      <c r="K35" s="3">
        <v>10</v>
      </c>
      <c r="L35" s="3">
        <v>11</v>
      </c>
      <c r="M35" s="3">
        <v>12</v>
      </c>
    </row>
    <row r="36" spans="1:13" x14ac:dyDescent="0.15">
      <c r="A36" t="s">
        <v>8</v>
      </c>
      <c r="B36" s="5">
        <v>91.55</v>
      </c>
      <c r="C36" s="4">
        <v>240.7</v>
      </c>
      <c r="D36" s="4">
        <v>312.10000000000002</v>
      </c>
      <c r="E36" s="4">
        <v>318.39999999999998</v>
      </c>
      <c r="F36" s="4">
        <v>828.6</v>
      </c>
      <c r="G36" s="3">
        <v>2651</v>
      </c>
      <c r="H36" s="3">
        <v>4640</v>
      </c>
      <c r="I36" s="3">
        <v>5284</v>
      </c>
      <c r="J36" s="3">
        <v>5942</v>
      </c>
      <c r="K36" s="3">
        <v>6347</v>
      </c>
      <c r="L36" s="3">
        <v>5038</v>
      </c>
      <c r="M36" s="3">
        <v>1213</v>
      </c>
    </row>
    <row r="37" spans="1:13" x14ac:dyDescent="0.15">
      <c r="A37" t="s">
        <v>9</v>
      </c>
      <c r="B37" s="4">
        <v>369.6</v>
      </c>
      <c r="C37" s="3">
        <v>28380</v>
      </c>
      <c r="D37" s="3">
        <v>28820</v>
      </c>
      <c r="E37" s="3">
        <v>9166</v>
      </c>
      <c r="F37" s="3">
        <v>63850</v>
      </c>
      <c r="G37" s="3">
        <v>415600</v>
      </c>
      <c r="H37" s="3">
        <v>1115000</v>
      </c>
      <c r="I37" s="3">
        <v>1051000</v>
      </c>
      <c r="J37" s="3">
        <v>1306000</v>
      </c>
      <c r="K37" s="3">
        <v>1452000</v>
      </c>
      <c r="L37" s="3">
        <v>1199000</v>
      </c>
      <c r="M37" s="3">
        <v>4589</v>
      </c>
    </row>
    <row r="38" spans="1:13" x14ac:dyDescent="0.15">
      <c r="A38" t="s">
        <v>10</v>
      </c>
      <c r="B38" s="4">
        <v>200</v>
      </c>
      <c r="C38" s="3">
        <v>20420</v>
      </c>
      <c r="D38" s="3">
        <v>35490</v>
      </c>
      <c r="E38" s="3">
        <v>44340</v>
      </c>
      <c r="F38" s="3">
        <v>180000</v>
      </c>
      <c r="G38" s="3">
        <v>565700</v>
      </c>
      <c r="H38" s="3">
        <v>1136000</v>
      </c>
      <c r="I38" s="3">
        <v>1249000</v>
      </c>
      <c r="J38" s="3">
        <v>1706000</v>
      </c>
      <c r="K38" s="3">
        <v>1343000</v>
      </c>
      <c r="L38" s="3">
        <v>1297000</v>
      </c>
      <c r="M38" s="3">
        <v>5889</v>
      </c>
    </row>
    <row r="39" spans="1:13" x14ac:dyDescent="0.15">
      <c r="A39" t="s">
        <v>11</v>
      </c>
      <c r="B39" s="4">
        <v>273.7</v>
      </c>
      <c r="C39" s="3">
        <v>11890</v>
      </c>
      <c r="D39" s="3">
        <v>13440</v>
      </c>
      <c r="E39" s="3">
        <v>23570</v>
      </c>
      <c r="F39" s="3">
        <v>14110</v>
      </c>
      <c r="G39" s="3">
        <v>167000</v>
      </c>
      <c r="H39" s="3">
        <v>659100</v>
      </c>
      <c r="I39" s="3">
        <v>907600</v>
      </c>
      <c r="J39" s="3">
        <v>1339000</v>
      </c>
      <c r="K39" s="3">
        <v>1380000</v>
      </c>
      <c r="L39" s="3">
        <v>1470000</v>
      </c>
      <c r="M39" s="3">
        <v>6149</v>
      </c>
    </row>
    <row r="40" spans="1:13" x14ac:dyDescent="0.15">
      <c r="A40" t="s">
        <v>12</v>
      </c>
      <c r="B40" s="4">
        <v>421.1</v>
      </c>
      <c r="C40" s="3">
        <v>31000</v>
      </c>
      <c r="D40" s="3">
        <v>13100</v>
      </c>
      <c r="E40" s="3">
        <v>38840</v>
      </c>
      <c r="F40" s="3">
        <v>27770</v>
      </c>
      <c r="G40" s="3">
        <v>114400</v>
      </c>
      <c r="H40" s="3">
        <v>403900</v>
      </c>
      <c r="I40" s="3">
        <v>668700</v>
      </c>
      <c r="J40" s="3">
        <v>1664000</v>
      </c>
      <c r="K40" s="3">
        <v>1166000</v>
      </c>
      <c r="L40" s="3">
        <v>1602000</v>
      </c>
      <c r="M40" s="3">
        <v>6417</v>
      </c>
    </row>
    <row r="41" spans="1:13" x14ac:dyDescent="0.15">
      <c r="A41" t="s">
        <v>13</v>
      </c>
      <c r="B41" s="4">
        <v>627.9</v>
      </c>
      <c r="C41" s="3">
        <v>123100</v>
      </c>
      <c r="D41" s="3">
        <v>1046000</v>
      </c>
      <c r="E41" s="3">
        <v>2275000</v>
      </c>
      <c r="F41" s="3">
        <v>2022000</v>
      </c>
      <c r="G41" s="3">
        <v>1606000</v>
      </c>
      <c r="H41" s="3">
        <v>1206000</v>
      </c>
      <c r="I41" s="3">
        <v>1476000</v>
      </c>
      <c r="J41" s="3">
        <v>1590000</v>
      </c>
      <c r="K41" s="3">
        <v>1366000</v>
      </c>
      <c r="L41" s="3">
        <v>1348000</v>
      </c>
      <c r="M41" s="3">
        <v>4831</v>
      </c>
    </row>
    <row r="42" spans="1:13" x14ac:dyDescent="0.15">
      <c r="A42" t="s">
        <v>14</v>
      </c>
      <c r="B42" s="4">
        <v>590.79999999999995</v>
      </c>
      <c r="C42" s="3">
        <v>48090</v>
      </c>
      <c r="D42" s="3">
        <v>967100</v>
      </c>
      <c r="E42" s="3">
        <v>2194000</v>
      </c>
      <c r="F42" s="3">
        <v>1697000</v>
      </c>
      <c r="G42" s="3">
        <v>1437000</v>
      </c>
      <c r="H42" s="3">
        <v>1553000</v>
      </c>
      <c r="I42" s="3">
        <v>1407000</v>
      </c>
      <c r="J42" s="3">
        <v>1288000</v>
      </c>
      <c r="K42" s="3">
        <v>1229000</v>
      </c>
      <c r="L42" s="3">
        <v>1197000</v>
      </c>
      <c r="M42" s="3">
        <v>3590</v>
      </c>
    </row>
    <row r="43" spans="1:13" x14ac:dyDescent="0.15">
      <c r="A43" t="s">
        <v>15</v>
      </c>
      <c r="B43" s="4">
        <v>186.3</v>
      </c>
      <c r="C43" s="4">
        <v>874</v>
      </c>
      <c r="D43" s="3">
        <v>4629</v>
      </c>
      <c r="E43" s="3">
        <v>8252</v>
      </c>
      <c r="F43" s="3">
        <v>7484</v>
      </c>
      <c r="G43" s="3">
        <v>6082</v>
      </c>
      <c r="H43" s="3">
        <v>5806</v>
      </c>
      <c r="I43" s="3">
        <v>6054</v>
      </c>
      <c r="J43" s="3">
        <v>5394</v>
      </c>
      <c r="K43" s="3">
        <v>5111</v>
      </c>
      <c r="L43" s="3">
        <v>4713</v>
      </c>
      <c r="M43" s="4">
        <v>686.2</v>
      </c>
    </row>
    <row r="45" spans="1:13" x14ac:dyDescent="0.15">
      <c r="A45" t="s">
        <v>16</v>
      </c>
      <c r="B45" s="3">
        <v>1</v>
      </c>
      <c r="C45" s="3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M45" s="3">
        <v>12</v>
      </c>
    </row>
    <row r="46" spans="1:13" x14ac:dyDescent="0.15">
      <c r="A46" t="s">
        <v>8</v>
      </c>
      <c r="B46">
        <f>AVERAGE(L37:L42)</f>
        <v>1352166.6666666667</v>
      </c>
    </row>
    <row r="47" spans="1:13" x14ac:dyDescent="0.15">
      <c r="A47" t="s">
        <v>9</v>
      </c>
      <c r="C47">
        <f t="shared" ref="C47:K47" si="6">C37/$B$46</f>
        <v>2.0988536916060643E-2</v>
      </c>
      <c r="D47">
        <f t="shared" si="6"/>
        <v>2.1313940589177863E-2</v>
      </c>
      <c r="E47">
        <f t="shared" si="6"/>
        <v>6.7787501540737087E-3</v>
      </c>
      <c r="F47">
        <f t="shared" si="6"/>
        <v>4.7220510292123749E-2</v>
      </c>
      <c r="G47">
        <f t="shared" si="6"/>
        <v>0.30735856033526437</v>
      </c>
      <c r="H47">
        <f t="shared" si="6"/>
        <v>0.82460248983113515</v>
      </c>
      <c r="I47">
        <f t="shared" si="6"/>
        <v>0.77727104646863054</v>
      </c>
      <c r="J47">
        <f t="shared" si="6"/>
        <v>0.96585726611610989</v>
      </c>
      <c r="K47">
        <f t="shared" si="6"/>
        <v>1.0738321212868236</v>
      </c>
    </row>
    <row r="48" spans="1:13" x14ac:dyDescent="0.15">
      <c r="A48" t="s">
        <v>10</v>
      </c>
      <c r="C48">
        <f t="shared" ref="C48:K48" si="7">C38/$B$46</f>
        <v>1.5101688647849131E-2</v>
      </c>
      <c r="D48">
        <f t="shared" si="7"/>
        <v>2.624676445211389E-2</v>
      </c>
      <c r="E48">
        <f t="shared" si="7"/>
        <v>3.2791815604585231E-2</v>
      </c>
      <c r="F48">
        <f t="shared" si="7"/>
        <v>0.13311968445704425</v>
      </c>
      <c r="G48">
        <f t="shared" si="7"/>
        <v>0.41836558609638846</v>
      </c>
      <c r="H48">
        <f t="shared" si="7"/>
        <v>0.84013311968445703</v>
      </c>
      <c r="I48">
        <f t="shared" si="7"/>
        <v>0.92370269937137917</v>
      </c>
      <c r="J48">
        <f t="shared" si="7"/>
        <v>1.2616787871317638</v>
      </c>
      <c r="K48">
        <f t="shared" si="7"/>
        <v>0.99322075681005784</v>
      </c>
    </row>
    <row r="49" spans="1:13" x14ac:dyDescent="0.15">
      <c r="A49" t="s">
        <v>11</v>
      </c>
      <c r="C49">
        <f t="shared" ref="C49:K49" si="8">C39/$B$46</f>
        <v>8.793294712190312E-3</v>
      </c>
      <c r="D49">
        <f t="shared" si="8"/>
        <v>9.9396031061259708E-3</v>
      </c>
      <c r="E49">
        <f t="shared" si="8"/>
        <v>1.7431283125847404E-2</v>
      </c>
      <c r="F49">
        <f t="shared" si="8"/>
        <v>1.0435104153827191E-2</v>
      </c>
      <c r="G49">
        <f t="shared" si="8"/>
        <v>0.12350548502403549</v>
      </c>
      <c r="H49">
        <f t="shared" si="8"/>
        <v>0.48743991125354369</v>
      </c>
      <c r="I49">
        <f t="shared" si="8"/>
        <v>0.67121903118451864</v>
      </c>
      <c r="J49">
        <f t="shared" si="8"/>
        <v>0.99026254159990135</v>
      </c>
      <c r="K49">
        <f t="shared" si="8"/>
        <v>1.0205842475040059</v>
      </c>
    </row>
    <row r="50" spans="1:13" x14ac:dyDescent="0.15">
      <c r="A50" t="s">
        <v>12</v>
      </c>
      <c r="C50">
        <f t="shared" ref="C50:K50" si="9">C40/$B$46</f>
        <v>2.2926167878713176E-2</v>
      </c>
      <c r="D50">
        <f t="shared" si="9"/>
        <v>9.6881548132626647E-3</v>
      </c>
      <c r="E50">
        <f t="shared" si="9"/>
        <v>2.8724269690619992E-2</v>
      </c>
      <c r="F50">
        <f t="shared" si="9"/>
        <v>2.053740909651177E-2</v>
      </c>
      <c r="G50">
        <f t="shared" si="9"/>
        <v>8.4604955010477004E-2</v>
      </c>
      <c r="H50">
        <f t="shared" si="9"/>
        <v>0.29870578084555649</v>
      </c>
      <c r="I50">
        <f t="shared" si="9"/>
        <v>0.49453962775791938</v>
      </c>
      <c r="J50">
        <f t="shared" si="9"/>
        <v>1.2306175274251201</v>
      </c>
      <c r="K50">
        <f t="shared" si="9"/>
        <v>0.86231973376063109</v>
      </c>
    </row>
    <row r="51" spans="1:13" x14ac:dyDescent="0.15">
      <c r="A51" t="s">
        <v>13</v>
      </c>
      <c r="C51">
        <f t="shared" ref="C51:K51" si="10">C41/$B$46</f>
        <v>9.103907309256748E-2</v>
      </c>
      <c r="D51">
        <f t="shared" si="10"/>
        <v>0.77357327745593485</v>
      </c>
      <c r="E51">
        <f t="shared" si="10"/>
        <v>1.6824849007765315</v>
      </c>
      <c r="F51">
        <f t="shared" si="10"/>
        <v>1.4953777887341304</v>
      </c>
      <c r="G51">
        <f t="shared" si="10"/>
        <v>1.1877234068778504</v>
      </c>
      <c r="H51">
        <f t="shared" si="10"/>
        <v>0.89190188586219643</v>
      </c>
      <c r="I51">
        <f t="shared" si="10"/>
        <v>1.0915814125477628</v>
      </c>
      <c r="J51">
        <f t="shared" si="10"/>
        <v>1.1758905460372242</v>
      </c>
      <c r="K51">
        <f t="shared" si="10"/>
        <v>1.0102304942684579</v>
      </c>
    </row>
    <row r="52" spans="1:13" x14ac:dyDescent="0.15">
      <c r="A52" t="s">
        <v>14</v>
      </c>
      <c r="C52">
        <f t="shared" ref="C52:K52" si="11">C42/$B$46</f>
        <v>3.5565142364106989E-2</v>
      </c>
      <c r="D52">
        <f t="shared" si="11"/>
        <v>0.71522248243559716</v>
      </c>
      <c r="E52">
        <f t="shared" si="11"/>
        <v>1.6225810427708616</v>
      </c>
      <c r="F52">
        <f t="shared" si="11"/>
        <v>1.2550228029089117</v>
      </c>
      <c r="G52">
        <f t="shared" si="11"/>
        <v>1.0627388142487366</v>
      </c>
      <c r="H52">
        <f t="shared" si="11"/>
        <v>1.1485270553432763</v>
      </c>
      <c r="I52">
        <f t="shared" si="11"/>
        <v>1.0405522001725624</v>
      </c>
      <c r="J52">
        <f t="shared" si="11"/>
        <v>0.95254529767040552</v>
      </c>
      <c r="K52">
        <f t="shared" si="11"/>
        <v>0.9089116233205965</v>
      </c>
    </row>
    <row r="53" spans="1:13" x14ac:dyDescent="0.15">
      <c r="A53" t="s">
        <v>15</v>
      </c>
    </row>
    <row r="56" spans="1:13" x14ac:dyDescent="0.15">
      <c r="A56" t="s">
        <v>5</v>
      </c>
    </row>
    <row r="57" spans="1:13" x14ac:dyDescent="0.15">
      <c r="A57" t="s">
        <v>3</v>
      </c>
    </row>
    <row r="58" spans="1:13" x14ac:dyDescent="0.15">
      <c r="A58" t="s">
        <v>18</v>
      </c>
    </row>
    <row r="59" spans="1:13" x14ac:dyDescent="0.15">
      <c r="A59" t="s">
        <v>3</v>
      </c>
    </row>
    <row r="60" spans="1:13" x14ac:dyDescent="0.15">
      <c r="A60" t="s">
        <v>7</v>
      </c>
      <c r="B60" s="3">
        <v>1</v>
      </c>
      <c r="C60" s="3">
        <v>2</v>
      </c>
      <c r="D60" s="3">
        <v>3</v>
      </c>
      <c r="E60" s="3">
        <v>4</v>
      </c>
      <c r="F60" s="3">
        <v>5</v>
      </c>
      <c r="G60" s="3">
        <v>6</v>
      </c>
      <c r="H60" s="3">
        <v>7</v>
      </c>
      <c r="I60" s="3">
        <v>8</v>
      </c>
      <c r="J60" s="3">
        <v>9</v>
      </c>
      <c r="K60" s="3">
        <v>10</v>
      </c>
      <c r="L60" s="3">
        <v>11</v>
      </c>
      <c r="M60" s="3">
        <v>12</v>
      </c>
    </row>
    <row r="61" spans="1:13" x14ac:dyDescent="0.15">
      <c r="A61" t="s">
        <v>8</v>
      </c>
      <c r="B61" s="4">
        <v>194.4</v>
      </c>
      <c r="C61" s="4">
        <v>217.9</v>
      </c>
      <c r="D61" s="4">
        <v>277.5</v>
      </c>
      <c r="E61" s="4">
        <v>154.6</v>
      </c>
      <c r="F61" s="4">
        <v>241.6</v>
      </c>
      <c r="G61" s="4">
        <v>271.89999999999998</v>
      </c>
      <c r="H61" s="4">
        <v>254</v>
      </c>
      <c r="I61" s="4">
        <v>303.5</v>
      </c>
      <c r="J61" s="4">
        <v>414.6</v>
      </c>
      <c r="K61" s="3">
        <v>1007</v>
      </c>
      <c r="L61" s="3">
        <v>3388</v>
      </c>
      <c r="M61" s="3">
        <v>1059</v>
      </c>
    </row>
    <row r="62" spans="1:13" x14ac:dyDescent="0.15">
      <c r="A62" t="s">
        <v>9</v>
      </c>
      <c r="B62" s="4">
        <v>262.8</v>
      </c>
      <c r="C62" s="4">
        <v>639.20000000000005</v>
      </c>
      <c r="D62" s="4">
        <v>820.1</v>
      </c>
      <c r="E62" s="4">
        <v>833.2</v>
      </c>
      <c r="F62" s="3">
        <v>1034</v>
      </c>
      <c r="G62" s="4">
        <v>955.3</v>
      </c>
      <c r="H62" s="4">
        <v>880.5</v>
      </c>
      <c r="I62" s="4">
        <v>958.5</v>
      </c>
      <c r="J62" s="3">
        <v>4416</v>
      </c>
      <c r="K62" s="3">
        <v>5029</v>
      </c>
      <c r="L62" s="3">
        <v>1026000</v>
      </c>
      <c r="M62" s="3">
        <v>3543</v>
      </c>
    </row>
    <row r="63" spans="1:13" x14ac:dyDescent="0.15">
      <c r="A63" t="s">
        <v>10</v>
      </c>
      <c r="B63" s="3">
        <v>1003</v>
      </c>
      <c r="C63" s="3">
        <v>4218</v>
      </c>
      <c r="D63" s="3">
        <v>5627</v>
      </c>
      <c r="E63" s="3">
        <v>5496</v>
      </c>
      <c r="F63" s="3">
        <v>6030</v>
      </c>
      <c r="G63" s="3">
        <v>6627</v>
      </c>
      <c r="H63" s="3">
        <v>6110</v>
      </c>
      <c r="I63" s="3">
        <v>6522</v>
      </c>
      <c r="J63" s="3">
        <v>7048</v>
      </c>
      <c r="K63" s="3">
        <v>10620</v>
      </c>
      <c r="L63" s="3">
        <v>883000</v>
      </c>
      <c r="M63" s="3">
        <v>4256</v>
      </c>
    </row>
    <row r="64" spans="1:13" x14ac:dyDescent="0.15">
      <c r="A64" t="s">
        <v>11</v>
      </c>
      <c r="B64" s="3">
        <v>3604</v>
      </c>
      <c r="C64" s="3">
        <v>904200</v>
      </c>
      <c r="D64" s="3">
        <v>1008000</v>
      </c>
      <c r="E64" s="3">
        <v>1058000</v>
      </c>
      <c r="F64" s="3">
        <v>1112000</v>
      </c>
      <c r="G64" s="3">
        <v>1194000</v>
      </c>
      <c r="H64" s="3">
        <v>950900</v>
      </c>
      <c r="I64" s="3">
        <v>1267000</v>
      </c>
      <c r="J64" s="3">
        <v>1142000</v>
      </c>
      <c r="K64" s="3">
        <v>1206000</v>
      </c>
      <c r="L64" s="3">
        <v>996100</v>
      </c>
      <c r="M64" s="3">
        <v>4517</v>
      </c>
    </row>
    <row r="65" spans="1:13" x14ac:dyDescent="0.15">
      <c r="A65" t="s">
        <v>12</v>
      </c>
      <c r="B65" s="3">
        <v>3683</v>
      </c>
      <c r="C65" s="3">
        <v>984500</v>
      </c>
      <c r="D65" s="3">
        <v>1089000</v>
      </c>
      <c r="E65" s="3">
        <v>1127000</v>
      </c>
      <c r="F65" s="3">
        <v>1458000</v>
      </c>
      <c r="G65" s="3">
        <v>1203000</v>
      </c>
      <c r="H65" s="3">
        <v>1117000</v>
      </c>
      <c r="I65" s="3">
        <v>1058000</v>
      </c>
      <c r="J65" s="3">
        <v>1131000</v>
      </c>
      <c r="K65" s="3">
        <v>920400</v>
      </c>
      <c r="L65" s="3">
        <v>959300</v>
      </c>
      <c r="M65" s="3">
        <v>4881</v>
      </c>
    </row>
    <row r="66" spans="1:13" x14ac:dyDescent="0.15">
      <c r="A66" t="s">
        <v>13</v>
      </c>
      <c r="B66" s="3">
        <v>1056</v>
      </c>
      <c r="C66" s="3">
        <v>32690</v>
      </c>
      <c r="D66" s="3">
        <v>24480</v>
      </c>
      <c r="E66" s="3">
        <v>25270</v>
      </c>
      <c r="F66" s="3">
        <v>10070</v>
      </c>
      <c r="G66" s="3">
        <v>86320</v>
      </c>
      <c r="H66" s="3">
        <v>237900</v>
      </c>
      <c r="I66" s="3">
        <v>587800</v>
      </c>
      <c r="J66" s="3">
        <v>763400</v>
      </c>
      <c r="K66" s="3">
        <v>904000</v>
      </c>
      <c r="L66" s="3">
        <v>1007000</v>
      </c>
      <c r="M66" s="3">
        <v>4192</v>
      </c>
    </row>
    <row r="67" spans="1:13" x14ac:dyDescent="0.15">
      <c r="A67" t="s">
        <v>14</v>
      </c>
      <c r="B67" s="4">
        <v>366.7</v>
      </c>
      <c r="C67" s="3">
        <v>33030</v>
      </c>
      <c r="D67" s="3">
        <v>38220</v>
      </c>
      <c r="E67" s="3">
        <v>31630</v>
      </c>
      <c r="F67" s="3">
        <v>27750</v>
      </c>
      <c r="G67" s="3">
        <v>60030</v>
      </c>
      <c r="H67" s="3">
        <v>113800</v>
      </c>
      <c r="I67" s="3">
        <v>470000</v>
      </c>
      <c r="J67" s="3">
        <v>878600</v>
      </c>
      <c r="K67" s="3">
        <v>1033000</v>
      </c>
      <c r="L67" s="3">
        <v>898500</v>
      </c>
      <c r="M67" s="3">
        <v>2672</v>
      </c>
    </row>
    <row r="68" spans="1:13" x14ac:dyDescent="0.15">
      <c r="A68" t="s">
        <v>15</v>
      </c>
      <c r="B68" s="5">
        <v>91.34</v>
      </c>
      <c r="C68" s="4">
        <v>319.3</v>
      </c>
      <c r="D68" s="4">
        <v>314.8</v>
      </c>
      <c r="E68" s="4">
        <v>323.2</v>
      </c>
      <c r="F68" s="4">
        <v>391.3</v>
      </c>
      <c r="G68" s="4">
        <v>541</v>
      </c>
      <c r="H68" s="4">
        <v>861.8</v>
      </c>
      <c r="I68" s="3">
        <v>2194</v>
      </c>
      <c r="J68" s="3">
        <v>3386</v>
      </c>
      <c r="K68" s="3">
        <v>4114</v>
      </c>
      <c r="L68" s="3">
        <v>3407</v>
      </c>
      <c r="M68" s="4">
        <v>529.6</v>
      </c>
    </row>
    <row r="70" spans="1:13" x14ac:dyDescent="0.15">
      <c r="A70" t="s">
        <v>16</v>
      </c>
      <c r="B70" s="3">
        <v>1</v>
      </c>
      <c r="C70" s="3">
        <v>2</v>
      </c>
      <c r="D70" s="3">
        <v>3</v>
      </c>
      <c r="E70" s="3">
        <v>4</v>
      </c>
      <c r="F70" s="3">
        <v>5</v>
      </c>
      <c r="G70" s="3">
        <v>6</v>
      </c>
      <c r="H70" s="3">
        <v>7</v>
      </c>
      <c r="I70" s="3">
        <v>8</v>
      </c>
      <c r="J70" s="3">
        <v>9</v>
      </c>
      <c r="K70" s="3">
        <v>10</v>
      </c>
      <c r="L70" s="3">
        <v>11</v>
      </c>
      <c r="M70" s="3">
        <v>12</v>
      </c>
    </row>
    <row r="71" spans="1:13" x14ac:dyDescent="0.15">
      <c r="A71" t="s">
        <v>8</v>
      </c>
      <c r="B71">
        <f>AVERAGE(L62:L67)</f>
        <v>961650</v>
      </c>
    </row>
    <row r="72" spans="1:13" x14ac:dyDescent="0.15">
      <c r="A72" t="s">
        <v>9</v>
      </c>
      <c r="C72">
        <f t="shared" ref="C72:K72" si="12">C62/$B$71</f>
        <v>6.6469089585608073E-4</v>
      </c>
      <c r="D72">
        <f t="shared" si="12"/>
        <v>8.5280507461134509E-4</v>
      </c>
      <c r="E72">
        <f t="shared" si="12"/>
        <v>8.664274944106484E-4</v>
      </c>
      <c r="F72">
        <f t="shared" si="12"/>
        <v>1.0752352727083658E-3</v>
      </c>
      <c r="G72">
        <f t="shared" si="12"/>
        <v>9.9339676597514693E-4</v>
      </c>
      <c r="H72">
        <f t="shared" si="12"/>
        <v>9.1561378880049911E-4</v>
      </c>
      <c r="I72">
        <f t="shared" si="12"/>
        <v>9.9672437997192333E-4</v>
      </c>
      <c r="J72">
        <f t="shared" si="12"/>
        <v>4.5921073155513964E-3</v>
      </c>
      <c r="K72">
        <f t="shared" si="12"/>
        <v>5.2295533718088698E-3</v>
      </c>
    </row>
    <row r="73" spans="1:13" x14ac:dyDescent="0.15">
      <c r="A73" t="s">
        <v>10</v>
      </c>
      <c r="C73">
        <f t="shared" ref="C73:K73" si="13">C63/$B$71</f>
        <v>4.3862111995008578E-3</v>
      </c>
      <c r="D73">
        <f t="shared" si="13"/>
        <v>5.8514012374564547E-3</v>
      </c>
      <c r="E73">
        <f t="shared" si="13"/>
        <v>5.7151770394634222E-3</v>
      </c>
      <c r="F73">
        <f t="shared" si="13"/>
        <v>6.27047262517548E-3</v>
      </c>
      <c r="G73">
        <f t="shared" si="13"/>
        <v>6.8912806114490716E-3</v>
      </c>
      <c r="H73">
        <f t="shared" si="13"/>
        <v>6.3536629750948889E-3</v>
      </c>
      <c r="I73">
        <f t="shared" si="13"/>
        <v>6.7820932771798471E-3</v>
      </c>
      <c r="J73">
        <f t="shared" si="13"/>
        <v>7.3290698278999636E-3</v>
      </c>
      <c r="K73">
        <f t="shared" si="13"/>
        <v>1.1043518951801591E-2</v>
      </c>
    </row>
    <row r="74" spans="1:13" x14ac:dyDescent="0.15">
      <c r="A74" t="s">
        <v>11</v>
      </c>
      <c r="C74">
        <f t="shared" ref="C74:K74" si="14">C64/$B$71</f>
        <v>0.94025892996412419</v>
      </c>
      <c r="D74">
        <f t="shared" si="14"/>
        <v>1.0481984089845577</v>
      </c>
      <c r="E74">
        <f t="shared" si="14"/>
        <v>1.1001923776841886</v>
      </c>
      <c r="F74">
        <f t="shared" si="14"/>
        <v>1.1563458638797899</v>
      </c>
      <c r="G74">
        <f t="shared" si="14"/>
        <v>1.2416159725471845</v>
      </c>
      <c r="H74">
        <f t="shared" si="14"/>
        <v>0.98882129672957941</v>
      </c>
      <c r="I74">
        <f t="shared" si="14"/>
        <v>1.3175271668486455</v>
      </c>
      <c r="J74">
        <f t="shared" si="14"/>
        <v>1.1875422450995685</v>
      </c>
      <c r="K74">
        <f t="shared" si="14"/>
        <v>1.2540945250350959</v>
      </c>
    </row>
    <row r="75" spans="1:13" x14ac:dyDescent="0.15">
      <c r="A75" t="s">
        <v>12</v>
      </c>
      <c r="C75">
        <f t="shared" ref="C75:K75" si="15">C65/$B$71</f>
        <v>1.0237612436957313</v>
      </c>
      <c r="D75">
        <f t="shared" si="15"/>
        <v>1.1324286382779598</v>
      </c>
      <c r="E75">
        <f t="shared" si="15"/>
        <v>1.1719440544896791</v>
      </c>
      <c r="F75">
        <f t="shared" si="15"/>
        <v>1.5161441272812355</v>
      </c>
      <c r="G75">
        <f t="shared" si="15"/>
        <v>1.2509748869131181</v>
      </c>
      <c r="H75">
        <f t="shared" si="15"/>
        <v>1.161545260749753</v>
      </c>
      <c r="I75">
        <f t="shared" si="15"/>
        <v>1.1001923776841886</v>
      </c>
      <c r="J75">
        <f t="shared" si="15"/>
        <v>1.1761035719856496</v>
      </c>
      <c r="K75">
        <f t="shared" si="15"/>
        <v>0.95710497582280452</v>
      </c>
    </row>
    <row r="76" spans="1:13" x14ac:dyDescent="0.15">
      <c r="A76" t="s">
        <v>13</v>
      </c>
      <c r="C76">
        <f t="shared" ref="C76:K76" si="16">C66/$B$71</f>
        <v>3.3993656735818646E-2</v>
      </c>
      <c r="D76">
        <f t="shared" si="16"/>
        <v>2.545624707533926E-2</v>
      </c>
      <c r="E76">
        <f t="shared" si="16"/>
        <v>2.6277751780793428E-2</v>
      </c>
      <c r="F76">
        <f t="shared" si="16"/>
        <v>1.0471585296105652E-2</v>
      </c>
      <c r="G76">
        <f t="shared" si="16"/>
        <v>8.9762387563042681E-2</v>
      </c>
      <c r="H76">
        <f t="shared" si="16"/>
        <v>0.24738730307284354</v>
      </c>
      <c r="I76">
        <f t="shared" si="16"/>
        <v>0.61124109603286014</v>
      </c>
      <c r="J76">
        <f t="shared" si="16"/>
        <v>0.79384391410596367</v>
      </c>
      <c r="K76">
        <f t="shared" si="16"/>
        <v>0.9400509540893256</v>
      </c>
    </row>
    <row r="77" spans="1:13" x14ac:dyDescent="0.15">
      <c r="A77" t="s">
        <v>14</v>
      </c>
      <c r="C77">
        <f t="shared" ref="C77:K77" si="17">C67/$B$71</f>
        <v>3.4347215722976138E-2</v>
      </c>
      <c r="D77">
        <f t="shared" si="17"/>
        <v>3.9744189673997815E-2</v>
      </c>
      <c r="E77">
        <f t="shared" si="17"/>
        <v>3.2891384599386474E-2</v>
      </c>
      <c r="F77">
        <f t="shared" si="17"/>
        <v>2.8856652628295117E-2</v>
      </c>
      <c r="G77">
        <f t="shared" si="17"/>
        <v>6.2423958820776788E-2</v>
      </c>
      <c r="H77">
        <f t="shared" si="17"/>
        <v>0.1183382727603598</v>
      </c>
      <c r="I77">
        <f t="shared" si="17"/>
        <v>0.48874330577652991</v>
      </c>
      <c r="J77">
        <f t="shared" si="17"/>
        <v>0.91363801798991318</v>
      </c>
      <c r="K77">
        <f t="shared" si="17"/>
        <v>1.0741953933343733</v>
      </c>
    </row>
    <row r="78" spans="1:13" x14ac:dyDescent="0.15">
      <c r="A78" t="s">
        <v>15</v>
      </c>
    </row>
    <row r="80" spans="1:13" x14ac:dyDescent="0.15">
      <c r="A80" t="s">
        <v>19</v>
      </c>
    </row>
  </sheetData>
  <conditionalFormatting sqref="C22:K27 C47:K52 C72:K77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="80" zoomScaleNormal="80" workbookViewId="0">
      <selection activeCellId="1" sqref="B71:K78 A1"/>
    </sheetView>
  </sheetViews>
  <sheetFormatPr baseColWidth="10" defaultColWidth="9.1640625" defaultRowHeight="13" x14ac:dyDescent="0.15"/>
  <sheetData>
    <row r="1" spans="1:5" x14ac:dyDescent="0.15">
      <c r="A1" t="s">
        <v>20</v>
      </c>
    </row>
    <row r="3" spans="1:5" x14ac:dyDescent="0.15">
      <c r="B3" t="s">
        <v>21</v>
      </c>
      <c r="E3" t="s">
        <v>22</v>
      </c>
    </row>
    <row r="4" spans="1:5" x14ac:dyDescent="0.15">
      <c r="A4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="80" zoomScaleNormal="80" workbookViewId="0">
      <selection activeCellId="1" sqref="B71:K78 A1"/>
    </sheetView>
  </sheetViews>
  <sheetFormatPr baseColWidth="10" defaultColWidth="9.1640625" defaultRowHeight="13" x14ac:dyDescent="0.15"/>
  <cols>
    <col min="1" max="1" width="19.33203125" customWidth="1"/>
    <col min="2" max="2" width="14.83203125" customWidth="1"/>
    <col min="4" max="4" width="2" customWidth="1"/>
    <col min="5" max="5" width="50.5" customWidth="1"/>
  </cols>
  <sheetData>
    <row r="1" spans="1:5" x14ac:dyDescent="0.15">
      <c r="A1" t="s">
        <v>23</v>
      </c>
    </row>
    <row r="3" spans="1:5" x14ac:dyDescent="0.15">
      <c r="B3" t="s">
        <v>24</v>
      </c>
      <c r="E3" t="s">
        <v>1</v>
      </c>
    </row>
    <row r="4" spans="1:5" x14ac:dyDescent="0.15">
      <c r="B4" t="s">
        <v>25</v>
      </c>
    </row>
    <row r="5" spans="1:5" x14ac:dyDescent="0.15">
      <c r="B5" t="s">
        <v>26</v>
      </c>
      <c r="E5" t="s">
        <v>27</v>
      </c>
    </row>
    <row r="6" spans="1:5" x14ac:dyDescent="0.15">
      <c r="B6" t="s">
        <v>28</v>
      </c>
      <c r="E6" t="s">
        <v>2</v>
      </c>
    </row>
    <row r="7" spans="1:5" x14ac:dyDescent="0.15">
      <c r="A7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80" zoomScaleNormal="80" workbookViewId="0">
      <selection activeCellId="1" sqref="B71:K78 A1"/>
    </sheetView>
  </sheetViews>
  <sheetFormatPr baseColWidth="10" defaultColWidth="9.1640625" defaultRowHeight="13" x14ac:dyDescent="0.15"/>
  <cols>
    <col min="1" max="1" width="21.5" customWidth="1"/>
    <col min="2" max="2" width="29.5" customWidth="1"/>
    <col min="3" max="3" width="22.33203125" customWidth="1"/>
    <col min="4" max="4" width="2" customWidth="1"/>
    <col min="5" max="5" width="32.33203125" customWidth="1"/>
  </cols>
  <sheetData>
    <row r="1" spans="1:5" x14ac:dyDescent="0.15">
      <c r="A1" t="s">
        <v>29</v>
      </c>
    </row>
    <row r="3" spans="1:5" x14ac:dyDescent="0.15">
      <c r="B3" t="s">
        <v>30</v>
      </c>
      <c r="E3" t="s">
        <v>31</v>
      </c>
    </row>
    <row r="4" spans="1:5" x14ac:dyDescent="0.15">
      <c r="B4" t="s">
        <v>32</v>
      </c>
      <c r="E4" t="s">
        <v>33</v>
      </c>
    </row>
    <row r="5" spans="1:5" x14ac:dyDescent="0.15">
      <c r="B5" t="s">
        <v>34</v>
      </c>
      <c r="E5" t="s">
        <v>35</v>
      </c>
    </row>
    <row r="6" spans="1:5" x14ac:dyDescent="0.15">
      <c r="B6" t="s">
        <v>36</v>
      </c>
      <c r="E6" t="s">
        <v>37</v>
      </c>
    </row>
    <row r="8" spans="1:5" x14ac:dyDescent="0.15">
      <c r="B8" t="s">
        <v>38</v>
      </c>
    </row>
    <row r="10" spans="1:5" x14ac:dyDescent="0.15">
      <c r="C10" t="s">
        <v>39</v>
      </c>
      <c r="E10" t="s">
        <v>40</v>
      </c>
    </row>
    <row r="11" spans="1:5" x14ac:dyDescent="0.15">
      <c r="C11" t="s">
        <v>41</v>
      </c>
      <c r="E11" t="s">
        <v>42</v>
      </c>
    </row>
    <row r="12" spans="1:5" x14ac:dyDescent="0.15">
      <c r="C12" t="s">
        <v>43</v>
      </c>
      <c r="E12" t="s">
        <v>44</v>
      </c>
    </row>
    <row r="13" spans="1:5" x14ac:dyDescent="0.15">
      <c r="C13" t="s">
        <v>45</v>
      </c>
      <c r="E13" t="s">
        <v>46</v>
      </c>
    </row>
    <row r="15" spans="1:5" x14ac:dyDescent="0.15">
      <c r="C15" t="s">
        <v>47</v>
      </c>
      <c r="E15" t="s">
        <v>35</v>
      </c>
    </row>
    <row r="16" spans="1:5" x14ac:dyDescent="0.15">
      <c r="C16" t="s">
        <v>48</v>
      </c>
      <c r="E16" t="s">
        <v>49</v>
      </c>
    </row>
    <row r="17" spans="3:5" x14ac:dyDescent="0.15">
      <c r="C17" t="s">
        <v>50</v>
      </c>
      <c r="E17" t="s">
        <v>35</v>
      </c>
    </row>
    <row r="18" spans="3:5" x14ac:dyDescent="0.15">
      <c r="C18" t="s">
        <v>51</v>
      </c>
      <c r="E18" t="s">
        <v>35</v>
      </c>
    </row>
    <row r="19" spans="3:5" x14ac:dyDescent="0.15">
      <c r="C19" t="s">
        <v>52</v>
      </c>
      <c r="E19" t="s">
        <v>49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0" zoomScaleNormal="80" workbookViewId="0">
      <selection activeCellId="1" sqref="B71:K78 A1"/>
    </sheetView>
  </sheetViews>
  <sheetFormatPr baseColWidth="10" defaultColWidth="9.1640625" defaultRowHeight="13" x14ac:dyDescent="0.15"/>
  <cols>
    <col min="1" max="1" width="19.6640625" customWidth="1"/>
    <col min="2" max="2" width="29.1640625" customWidth="1"/>
    <col min="4" max="4" width="2" customWidth="1"/>
    <col min="5" max="5" width="10.6640625" customWidth="1"/>
  </cols>
  <sheetData>
    <row r="1" spans="1:5" x14ac:dyDescent="0.15">
      <c r="A1" t="s">
        <v>53</v>
      </c>
    </row>
    <row r="3" spans="1:5" x14ac:dyDescent="0.15">
      <c r="B3" t="s">
        <v>54</v>
      </c>
      <c r="E3" t="s">
        <v>55</v>
      </c>
    </row>
    <row r="4" spans="1:5" x14ac:dyDescent="0.15">
      <c r="B4" t="s">
        <v>56</v>
      </c>
      <c r="E4" t="s">
        <v>35</v>
      </c>
    </row>
    <row r="5" spans="1:5" x14ac:dyDescent="0.15">
      <c r="B5" t="s">
        <v>57</v>
      </c>
      <c r="E5" t="s">
        <v>49</v>
      </c>
    </row>
    <row r="7" spans="1:5" x14ac:dyDescent="0.15">
      <c r="A7" t="s">
        <v>4</v>
      </c>
    </row>
    <row r="9" spans="1:5" x14ac:dyDescent="0.15">
      <c r="B9" t="s">
        <v>58</v>
      </c>
      <c r="E9" t="s">
        <v>59</v>
      </c>
    </row>
    <row r="10" spans="1:5" x14ac:dyDescent="0.15">
      <c r="B10" t="s">
        <v>60</v>
      </c>
      <c r="E10" t="s">
        <v>49</v>
      </c>
    </row>
    <row r="11" spans="1:5" x14ac:dyDescent="0.15">
      <c r="B11" t="s">
        <v>61</v>
      </c>
      <c r="E11" t="s">
        <v>62</v>
      </c>
    </row>
    <row r="12" spans="1:5" x14ac:dyDescent="0.15">
      <c r="B12" t="s">
        <v>63</v>
      </c>
      <c r="E12" t="s">
        <v>64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"/>
  <sheetViews>
    <sheetView zoomScale="80" zoomScaleNormal="80" workbookViewId="0">
      <selection activeCellId="1" sqref="B71:K78 A1"/>
    </sheetView>
  </sheetViews>
  <sheetFormatPr baseColWidth="10" defaultColWidth="9.1640625" defaultRowHeight="13" x14ac:dyDescent="0.15"/>
  <cols>
    <col min="1" max="1" width="8.6640625" customWidth="1"/>
    <col min="2" max="2" width="21.33203125" customWidth="1"/>
    <col min="3" max="3" width="36.83203125" customWidth="1"/>
    <col min="4" max="4" width="28.5" customWidth="1"/>
  </cols>
  <sheetData>
    <row r="1" spans="1:5" x14ac:dyDescent="0.15">
      <c r="A1" t="s">
        <v>65</v>
      </c>
    </row>
    <row r="3" spans="1:5" x14ac:dyDescent="0.15">
      <c r="B3" s="6" t="s">
        <v>66</v>
      </c>
      <c r="C3" s="6" t="s">
        <v>67</v>
      </c>
      <c r="D3" s="6" t="s">
        <v>68</v>
      </c>
      <c r="E3" s="6"/>
    </row>
    <row r="4" spans="1:5" x14ac:dyDescent="0.15">
      <c r="B4" t="s">
        <v>2</v>
      </c>
      <c r="C4" t="s">
        <v>69</v>
      </c>
    </row>
    <row r="5" spans="1:5" x14ac:dyDescent="0.15">
      <c r="B5" t="s">
        <v>2</v>
      </c>
      <c r="C5" t="s">
        <v>70</v>
      </c>
      <c r="D5" t="s">
        <v>71</v>
      </c>
    </row>
    <row r="6" spans="1:5" x14ac:dyDescent="0.15">
      <c r="B6" t="s">
        <v>72</v>
      </c>
      <c r="C6" t="s">
        <v>73</v>
      </c>
      <c r="D6" t="s">
        <v>74</v>
      </c>
    </row>
    <row r="7" spans="1:5" x14ac:dyDescent="0.15">
      <c r="B7" t="s">
        <v>75</v>
      </c>
      <c r="C7" t="s">
        <v>76</v>
      </c>
    </row>
    <row r="8" spans="1:5" x14ac:dyDescent="0.15">
      <c r="B8" t="s">
        <v>77</v>
      </c>
      <c r="C8" t="s">
        <v>70</v>
      </c>
      <c r="D8" t="s">
        <v>71</v>
      </c>
    </row>
    <row r="9" spans="1:5" x14ac:dyDescent="0.15">
      <c r="B9" t="s">
        <v>78</v>
      </c>
      <c r="C9" t="s">
        <v>70</v>
      </c>
      <c r="D9" t="s">
        <v>71</v>
      </c>
    </row>
    <row r="10" spans="1:5" x14ac:dyDescent="0.15">
      <c r="B10" t="s">
        <v>79</v>
      </c>
      <c r="C10" t="s">
        <v>80</v>
      </c>
    </row>
    <row r="11" spans="1:5" x14ac:dyDescent="0.15">
      <c r="B11" t="s">
        <v>81</v>
      </c>
      <c r="C11" t="s">
        <v>70</v>
      </c>
      <c r="D11" t="s">
        <v>82</v>
      </c>
    </row>
    <row r="12" spans="1:5" x14ac:dyDescent="0.15">
      <c r="B12" t="s">
        <v>81</v>
      </c>
      <c r="C12" t="s">
        <v>73</v>
      </c>
      <c r="D12" t="s">
        <v>83</v>
      </c>
    </row>
    <row r="13" spans="1:5" x14ac:dyDescent="0.15">
      <c r="B13" t="s">
        <v>84</v>
      </c>
      <c r="C13" t="s">
        <v>76</v>
      </c>
    </row>
    <row r="14" spans="1:5" x14ac:dyDescent="0.15">
      <c r="B14" t="s">
        <v>85</v>
      </c>
      <c r="C14" t="s">
        <v>70</v>
      </c>
      <c r="D14" t="s">
        <v>82</v>
      </c>
    </row>
    <row r="15" spans="1:5" x14ac:dyDescent="0.15">
      <c r="B15" t="s">
        <v>86</v>
      </c>
      <c r="C15" t="s">
        <v>70</v>
      </c>
      <c r="D15" t="s">
        <v>87</v>
      </c>
    </row>
    <row r="16" spans="1:5" x14ac:dyDescent="0.15">
      <c r="B16" t="s">
        <v>88</v>
      </c>
      <c r="C16" t="s">
        <v>80</v>
      </c>
    </row>
    <row r="17" spans="1:4" x14ac:dyDescent="0.15">
      <c r="B17" t="s">
        <v>89</v>
      </c>
      <c r="C17" t="s">
        <v>73</v>
      </c>
      <c r="D17" t="s">
        <v>90</v>
      </c>
    </row>
    <row r="18" spans="1:4" x14ac:dyDescent="0.15">
      <c r="B18" t="s">
        <v>91</v>
      </c>
      <c r="C18" t="s">
        <v>70</v>
      </c>
      <c r="D18" t="s">
        <v>87</v>
      </c>
    </row>
    <row r="19" spans="1:4" x14ac:dyDescent="0.15">
      <c r="B19" t="s">
        <v>92</v>
      </c>
      <c r="C19" t="s">
        <v>76</v>
      </c>
    </row>
    <row r="20" spans="1:4" x14ac:dyDescent="0.15">
      <c r="B20" t="s">
        <v>93</v>
      </c>
      <c r="C20" t="s">
        <v>94</v>
      </c>
      <c r="D20" t="s">
        <v>95</v>
      </c>
    </row>
    <row r="21" spans="1:4" x14ac:dyDescent="0.15">
      <c r="B21" t="s">
        <v>96</v>
      </c>
      <c r="C21" t="s">
        <v>70</v>
      </c>
      <c r="D21" t="s">
        <v>87</v>
      </c>
    </row>
    <row r="22" spans="1:4" x14ac:dyDescent="0.15">
      <c r="B22" t="s">
        <v>97</v>
      </c>
      <c r="C22" t="s">
        <v>70</v>
      </c>
      <c r="D22" t="s">
        <v>87</v>
      </c>
    </row>
    <row r="23" spans="1:4" x14ac:dyDescent="0.15">
      <c r="B23" t="s">
        <v>98</v>
      </c>
      <c r="C23" t="s">
        <v>80</v>
      </c>
    </row>
    <row r="24" spans="1:4" x14ac:dyDescent="0.15">
      <c r="B24" t="s">
        <v>98</v>
      </c>
      <c r="C24" t="s">
        <v>70</v>
      </c>
      <c r="D24" t="s">
        <v>87</v>
      </c>
    </row>
    <row r="25" spans="1:4" x14ac:dyDescent="0.15">
      <c r="B25" t="s">
        <v>99</v>
      </c>
      <c r="C25" t="s">
        <v>100</v>
      </c>
    </row>
    <row r="26" spans="1:4" x14ac:dyDescent="0.15">
      <c r="A26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3"/>
  <sheetViews>
    <sheetView zoomScale="80" zoomScaleNormal="80" workbookViewId="0">
      <selection activeCellId="1" sqref="B71:K78 A1"/>
    </sheetView>
  </sheetViews>
  <sheetFormatPr baseColWidth="10" defaultColWidth="9.1640625" defaultRowHeight="13" x14ac:dyDescent="0.15"/>
  <sheetData>
    <row r="1" spans="1:13" x14ac:dyDescent="0.15">
      <c r="A1" t="s">
        <v>30</v>
      </c>
      <c r="B1" t="s">
        <v>6</v>
      </c>
    </row>
    <row r="2" spans="1:13" x14ac:dyDescent="0.15">
      <c r="A2" t="s">
        <v>101</v>
      </c>
      <c r="B2" t="s">
        <v>102</v>
      </c>
    </row>
    <row r="4" spans="1:13" x14ac:dyDescent="0.15"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7">
        <v>11</v>
      </c>
      <c r="M4" s="7">
        <v>12</v>
      </c>
    </row>
    <row r="5" spans="1:13" x14ac:dyDescent="0.15">
      <c r="A5" s="2" t="s">
        <v>8</v>
      </c>
      <c r="B5" s="8" t="s">
        <v>103</v>
      </c>
      <c r="C5" s="8" t="s">
        <v>103</v>
      </c>
      <c r="D5" s="8" t="s">
        <v>103</v>
      </c>
      <c r="E5" s="8" t="s">
        <v>103</v>
      </c>
      <c r="F5" s="8" t="s">
        <v>103</v>
      </c>
      <c r="G5" s="8" t="s">
        <v>103</v>
      </c>
      <c r="H5" s="8" t="s">
        <v>103</v>
      </c>
      <c r="I5" s="8" t="s">
        <v>103</v>
      </c>
      <c r="J5" s="8" t="s">
        <v>103</v>
      </c>
      <c r="K5" s="8" t="s">
        <v>103</v>
      </c>
      <c r="L5" s="8" t="s">
        <v>103</v>
      </c>
      <c r="M5" s="8" t="s">
        <v>103</v>
      </c>
    </row>
    <row r="6" spans="1:13" x14ac:dyDescent="0.15">
      <c r="A6" s="2"/>
      <c r="B6" s="9" t="s">
        <v>104</v>
      </c>
      <c r="C6" s="9" t="s">
        <v>104</v>
      </c>
      <c r="D6" s="9" t="s">
        <v>104</v>
      </c>
      <c r="E6" s="9" t="s">
        <v>104</v>
      </c>
      <c r="F6" s="9" t="s">
        <v>104</v>
      </c>
      <c r="G6" s="9" t="s">
        <v>104</v>
      </c>
      <c r="H6" s="9" t="s">
        <v>104</v>
      </c>
      <c r="I6" s="9" t="s">
        <v>104</v>
      </c>
      <c r="J6" s="9" t="s">
        <v>104</v>
      </c>
      <c r="K6" s="9" t="s">
        <v>104</v>
      </c>
      <c r="L6" s="9" t="s">
        <v>104</v>
      </c>
      <c r="M6" s="9" t="s">
        <v>104</v>
      </c>
    </row>
    <row r="7" spans="1:13" x14ac:dyDescent="0.15">
      <c r="A7" s="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15">
      <c r="A8" s="2" t="s">
        <v>9</v>
      </c>
      <c r="B8" s="8" t="s">
        <v>103</v>
      </c>
      <c r="C8" s="8" t="s">
        <v>103</v>
      </c>
      <c r="D8" s="8" t="s">
        <v>103</v>
      </c>
      <c r="E8" s="8" t="s">
        <v>103</v>
      </c>
      <c r="F8" s="8" t="s">
        <v>103</v>
      </c>
      <c r="G8" s="8" t="s">
        <v>103</v>
      </c>
      <c r="H8" s="8" t="s">
        <v>103</v>
      </c>
      <c r="I8" s="8" t="s">
        <v>103</v>
      </c>
      <c r="J8" s="8" t="s">
        <v>103</v>
      </c>
      <c r="K8" s="8" t="s">
        <v>103</v>
      </c>
      <c r="L8" s="8" t="s">
        <v>103</v>
      </c>
      <c r="M8" s="8" t="s">
        <v>103</v>
      </c>
    </row>
    <row r="9" spans="1:13" x14ac:dyDescent="0.15">
      <c r="A9" s="2"/>
      <c r="B9" s="9" t="s">
        <v>104</v>
      </c>
      <c r="C9" s="9" t="s">
        <v>104</v>
      </c>
      <c r="D9" s="9" t="s">
        <v>104</v>
      </c>
      <c r="E9" s="9" t="s">
        <v>104</v>
      </c>
      <c r="F9" s="9" t="s">
        <v>104</v>
      </c>
      <c r="G9" s="9" t="s">
        <v>104</v>
      </c>
      <c r="H9" s="9" t="s">
        <v>104</v>
      </c>
      <c r="I9" s="9" t="s">
        <v>104</v>
      </c>
      <c r="J9" s="9" t="s">
        <v>104</v>
      </c>
      <c r="K9" s="9" t="s">
        <v>104</v>
      </c>
      <c r="L9" s="9" t="s">
        <v>104</v>
      </c>
      <c r="M9" s="9" t="s">
        <v>104</v>
      </c>
    </row>
    <row r="10" spans="1:13" x14ac:dyDescent="0.15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15">
      <c r="A11" s="2" t="s">
        <v>10</v>
      </c>
      <c r="B11" s="8" t="s">
        <v>103</v>
      </c>
      <c r="C11" s="8" t="s">
        <v>103</v>
      </c>
      <c r="D11" s="8" t="s">
        <v>103</v>
      </c>
      <c r="E11" s="8" t="s">
        <v>103</v>
      </c>
      <c r="F11" s="8" t="s">
        <v>103</v>
      </c>
      <c r="G11" s="8" t="s">
        <v>103</v>
      </c>
      <c r="H11" s="8" t="s">
        <v>103</v>
      </c>
      <c r="I11" s="8" t="s">
        <v>103</v>
      </c>
      <c r="J11" s="8" t="s">
        <v>103</v>
      </c>
      <c r="K11" s="8" t="s">
        <v>103</v>
      </c>
      <c r="L11" s="8" t="s">
        <v>103</v>
      </c>
      <c r="M11" s="8" t="s">
        <v>103</v>
      </c>
    </row>
    <row r="12" spans="1:13" x14ac:dyDescent="0.15">
      <c r="A12" s="2"/>
      <c r="B12" s="9" t="s">
        <v>104</v>
      </c>
      <c r="C12" s="9" t="s">
        <v>104</v>
      </c>
      <c r="D12" s="9" t="s">
        <v>104</v>
      </c>
      <c r="E12" s="9" t="s">
        <v>104</v>
      </c>
      <c r="F12" s="9" t="s">
        <v>104</v>
      </c>
      <c r="G12" s="9" t="s">
        <v>104</v>
      </c>
      <c r="H12" s="9" t="s">
        <v>104</v>
      </c>
      <c r="I12" s="9" t="s">
        <v>104</v>
      </c>
      <c r="J12" s="9" t="s">
        <v>104</v>
      </c>
      <c r="K12" s="9" t="s">
        <v>104</v>
      </c>
      <c r="L12" s="9" t="s">
        <v>104</v>
      </c>
      <c r="M12" s="9" t="s">
        <v>104</v>
      </c>
    </row>
    <row r="13" spans="1:13" x14ac:dyDescent="0.15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15">
      <c r="A14" s="2" t="s">
        <v>11</v>
      </c>
      <c r="B14" s="8" t="s">
        <v>103</v>
      </c>
      <c r="C14" s="8" t="s">
        <v>103</v>
      </c>
      <c r="D14" s="8" t="s">
        <v>103</v>
      </c>
      <c r="E14" s="8" t="s">
        <v>103</v>
      </c>
      <c r="F14" s="8" t="s">
        <v>103</v>
      </c>
      <c r="G14" s="8" t="s">
        <v>103</v>
      </c>
      <c r="H14" s="8" t="s">
        <v>103</v>
      </c>
      <c r="I14" s="8" t="s">
        <v>103</v>
      </c>
      <c r="J14" s="8" t="s">
        <v>103</v>
      </c>
      <c r="K14" s="8" t="s">
        <v>103</v>
      </c>
      <c r="L14" s="8" t="s">
        <v>103</v>
      </c>
      <c r="M14" s="8" t="s">
        <v>103</v>
      </c>
    </row>
    <row r="15" spans="1:13" x14ac:dyDescent="0.15">
      <c r="A15" s="2"/>
      <c r="B15" s="9" t="s">
        <v>104</v>
      </c>
      <c r="C15" s="9" t="s">
        <v>104</v>
      </c>
      <c r="D15" s="9" t="s">
        <v>104</v>
      </c>
      <c r="E15" s="9" t="s">
        <v>104</v>
      </c>
      <c r="F15" s="9" t="s">
        <v>104</v>
      </c>
      <c r="G15" s="9" t="s">
        <v>104</v>
      </c>
      <c r="H15" s="9" t="s">
        <v>104</v>
      </c>
      <c r="I15" s="9" t="s">
        <v>104</v>
      </c>
      <c r="J15" s="9" t="s">
        <v>104</v>
      </c>
      <c r="K15" s="9" t="s">
        <v>104</v>
      </c>
      <c r="L15" s="9" t="s">
        <v>104</v>
      </c>
      <c r="M15" s="9" t="s">
        <v>104</v>
      </c>
    </row>
    <row r="16" spans="1:13" x14ac:dyDescent="0.15">
      <c r="A16" s="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15">
      <c r="A17" s="2" t="s">
        <v>12</v>
      </c>
      <c r="B17" s="8" t="s">
        <v>103</v>
      </c>
      <c r="C17" s="8" t="s">
        <v>103</v>
      </c>
      <c r="D17" s="8" t="s">
        <v>103</v>
      </c>
      <c r="E17" s="8" t="s">
        <v>103</v>
      </c>
      <c r="F17" s="8" t="s">
        <v>103</v>
      </c>
      <c r="G17" s="8" t="s">
        <v>103</v>
      </c>
      <c r="H17" s="8" t="s">
        <v>103</v>
      </c>
      <c r="I17" s="8" t="s">
        <v>103</v>
      </c>
      <c r="J17" s="8" t="s">
        <v>103</v>
      </c>
      <c r="K17" s="8" t="s">
        <v>103</v>
      </c>
      <c r="L17" s="8" t="s">
        <v>103</v>
      </c>
      <c r="M17" s="8" t="s">
        <v>103</v>
      </c>
    </row>
    <row r="18" spans="1:13" x14ac:dyDescent="0.15">
      <c r="A18" s="2"/>
      <c r="B18" s="9" t="s">
        <v>104</v>
      </c>
      <c r="C18" s="9" t="s">
        <v>104</v>
      </c>
      <c r="D18" s="9" t="s">
        <v>104</v>
      </c>
      <c r="E18" s="9" t="s">
        <v>104</v>
      </c>
      <c r="F18" s="9" t="s">
        <v>104</v>
      </c>
      <c r="G18" s="9" t="s">
        <v>104</v>
      </c>
      <c r="H18" s="9" t="s">
        <v>104</v>
      </c>
      <c r="I18" s="9" t="s">
        <v>104</v>
      </c>
      <c r="J18" s="9" t="s">
        <v>104</v>
      </c>
      <c r="K18" s="9" t="s">
        <v>104</v>
      </c>
      <c r="L18" s="9" t="s">
        <v>104</v>
      </c>
      <c r="M18" s="9" t="s">
        <v>104</v>
      </c>
    </row>
    <row r="19" spans="1:13" x14ac:dyDescent="0.15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15">
      <c r="A20" s="2" t="s">
        <v>13</v>
      </c>
      <c r="B20" s="8" t="s">
        <v>103</v>
      </c>
      <c r="C20" s="8" t="s">
        <v>103</v>
      </c>
      <c r="D20" s="8" t="s">
        <v>103</v>
      </c>
      <c r="E20" s="8" t="s">
        <v>103</v>
      </c>
      <c r="F20" s="8" t="s">
        <v>103</v>
      </c>
      <c r="G20" s="8" t="s">
        <v>103</v>
      </c>
      <c r="H20" s="8" t="s">
        <v>103</v>
      </c>
      <c r="I20" s="8" t="s">
        <v>103</v>
      </c>
      <c r="J20" s="8" t="s">
        <v>103</v>
      </c>
      <c r="K20" s="8" t="s">
        <v>103</v>
      </c>
      <c r="L20" s="8" t="s">
        <v>103</v>
      </c>
      <c r="M20" s="8" t="s">
        <v>103</v>
      </c>
    </row>
    <row r="21" spans="1:13" x14ac:dyDescent="0.15">
      <c r="A21" s="2"/>
      <c r="B21" s="9" t="s">
        <v>104</v>
      </c>
      <c r="C21" s="9" t="s">
        <v>104</v>
      </c>
      <c r="D21" s="9" t="s">
        <v>104</v>
      </c>
      <c r="E21" s="9" t="s">
        <v>104</v>
      </c>
      <c r="F21" s="9" t="s">
        <v>104</v>
      </c>
      <c r="G21" s="9" t="s">
        <v>104</v>
      </c>
      <c r="H21" s="9" t="s">
        <v>104</v>
      </c>
      <c r="I21" s="9" t="s">
        <v>104</v>
      </c>
      <c r="J21" s="9" t="s">
        <v>104</v>
      </c>
      <c r="K21" s="9" t="s">
        <v>104</v>
      </c>
      <c r="L21" s="9" t="s">
        <v>104</v>
      </c>
      <c r="M21" s="9" t="s">
        <v>104</v>
      </c>
    </row>
    <row r="22" spans="1:13" x14ac:dyDescent="0.15">
      <c r="A22" s="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x14ac:dyDescent="0.15">
      <c r="A23" s="2" t="s">
        <v>14</v>
      </c>
      <c r="B23" s="8" t="s">
        <v>103</v>
      </c>
      <c r="C23" s="8" t="s">
        <v>103</v>
      </c>
      <c r="D23" s="8" t="s">
        <v>103</v>
      </c>
      <c r="E23" s="8" t="s">
        <v>103</v>
      </c>
      <c r="F23" s="8" t="s">
        <v>103</v>
      </c>
      <c r="G23" s="8" t="s">
        <v>103</v>
      </c>
      <c r="H23" s="8" t="s">
        <v>103</v>
      </c>
      <c r="I23" s="8" t="s">
        <v>103</v>
      </c>
      <c r="J23" s="8" t="s">
        <v>103</v>
      </c>
      <c r="K23" s="8" t="s">
        <v>103</v>
      </c>
      <c r="L23" s="8" t="s">
        <v>103</v>
      </c>
      <c r="M23" s="8" t="s">
        <v>103</v>
      </c>
    </row>
    <row r="24" spans="1:13" x14ac:dyDescent="0.15">
      <c r="A24" s="2"/>
      <c r="B24" s="9" t="s">
        <v>104</v>
      </c>
      <c r="C24" s="9" t="s">
        <v>104</v>
      </c>
      <c r="D24" s="9" t="s">
        <v>104</v>
      </c>
      <c r="E24" s="9" t="s">
        <v>104</v>
      </c>
      <c r="F24" s="9" t="s">
        <v>104</v>
      </c>
      <c r="G24" s="9" t="s">
        <v>104</v>
      </c>
      <c r="H24" s="9" t="s">
        <v>104</v>
      </c>
      <c r="I24" s="9" t="s">
        <v>104</v>
      </c>
      <c r="J24" s="9" t="s">
        <v>104</v>
      </c>
      <c r="K24" s="9" t="s">
        <v>104</v>
      </c>
      <c r="L24" s="9" t="s">
        <v>104</v>
      </c>
      <c r="M24" s="9" t="s">
        <v>104</v>
      </c>
    </row>
    <row r="25" spans="1:13" x14ac:dyDescent="0.15">
      <c r="A25" s="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15">
      <c r="A26" s="2" t="s">
        <v>15</v>
      </c>
      <c r="B26" s="8" t="s">
        <v>103</v>
      </c>
      <c r="C26" s="8" t="s">
        <v>103</v>
      </c>
      <c r="D26" s="8" t="s">
        <v>103</v>
      </c>
      <c r="E26" s="8" t="s">
        <v>103</v>
      </c>
      <c r="F26" s="8" t="s">
        <v>103</v>
      </c>
      <c r="G26" s="8" t="s">
        <v>103</v>
      </c>
      <c r="H26" s="8" t="s">
        <v>103</v>
      </c>
      <c r="I26" s="8" t="s">
        <v>103</v>
      </c>
      <c r="J26" s="8" t="s">
        <v>103</v>
      </c>
      <c r="K26" s="8" t="s">
        <v>103</v>
      </c>
      <c r="L26" s="8" t="s">
        <v>103</v>
      </c>
      <c r="M26" s="8" t="s">
        <v>103</v>
      </c>
    </row>
    <row r="27" spans="1:13" x14ac:dyDescent="0.15">
      <c r="A27" s="2"/>
      <c r="B27" s="9" t="s">
        <v>104</v>
      </c>
      <c r="C27" s="9" t="s">
        <v>104</v>
      </c>
      <c r="D27" s="9" t="s">
        <v>104</v>
      </c>
      <c r="E27" s="9" t="s">
        <v>104</v>
      </c>
      <c r="F27" s="9" t="s">
        <v>104</v>
      </c>
      <c r="G27" s="9" t="s">
        <v>104</v>
      </c>
      <c r="H27" s="9" t="s">
        <v>104</v>
      </c>
      <c r="I27" s="9" t="s">
        <v>104</v>
      </c>
      <c r="J27" s="9" t="s">
        <v>104</v>
      </c>
      <c r="K27" s="9" t="s">
        <v>104</v>
      </c>
      <c r="L27" s="9" t="s">
        <v>104</v>
      </c>
      <c r="M27" s="9" t="s">
        <v>104</v>
      </c>
    </row>
    <row r="28" spans="1:13" x14ac:dyDescent="0.15">
      <c r="A28" s="2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31" spans="1:13" x14ac:dyDescent="0.15">
      <c r="A31" t="s">
        <v>30</v>
      </c>
      <c r="B31" t="s">
        <v>17</v>
      </c>
    </row>
    <row r="32" spans="1:13" x14ac:dyDescent="0.15">
      <c r="A32" t="s">
        <v>101</v>
      </c>
      <c r="B32" t="s">
        <v>102</v>
      </c>
    </row>
    <row r="34" spans="1:13" x14ac:dyDescent="0.15"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  <c r="H34" s="7">
        <v>7</v>
      </c>
      <c r="I34" s="7">
        <v>8</v>
      </c>
      <c r="J34" s="7">
        <v>9</v>
      </c>
      <c r="K34" s="7">
        <v>10</v>
      </c>
      <c r="L34" s="7">
        <v>11</v>
      </c>
      <c r="M34" s="7">
        <v>12</v>
      </c>
    </row>
    <row r="35" spans="1:13" x14ac:dyDescent="0.15">
      <c r="A35" s="2" t="s">
        <v>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2" t="s">
        <v>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2" t="s">
        <v>10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15">
      <c r="A44" s="2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2" t="s">
        <v>12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15">
      <c r="A50" s="2" t="s">
        <v>13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15">
      <c r="A53" s="2" t="s">
        <v>14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2" t="s">
        <v>15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61" spans="1:13" x14ac:dyDescent="0.15">
      <c r="A61" t="s">
        <v>30</v>
      </c>
      <c r="B61" t="s">
        <v>18</v>
      </c>
    </row>
    <row r="62" spans="1:13" x14ac:dyDescent="0.15">
      <c r="A62" t="s">
        <v>101</v>
      </c>
      <c r="B62" t="s">
        <v>102</v>
      </c>
    </row>
    <row r="64" spans="1:13" x14ac:dyDescent="0.15">
      <c r="B64" s="7">
        <v>1</v>
      </c>
      <c r="C64" s="7">
        <v>2</v>
      </c>
      <c r="D64" s="7">
        <v>3</v>
      </c>
      <c r="E64" s="7">
        <v>4</v>
      </c>
      <c r="F64" s="7">
        <v>5</v>
      </c>
      <c r="G64" s="7">
        <v>6</v>
      </c>
      <c r="H64" s="7">
        <v>7</v>
      </c>
      <c r="I64" s="7">
        <v>8</v>
      </c>
      <c r="J64" s="7">
        <v>9</v>
      </c>
      <c r="K64" s="7">
        <v>10</v>
      </c>
      <c r="L64" s="7">
        <v>11</v>
      </c>
      <c r="M64" s="7">
        <v>12</v>
      </c>
    </row>
    <row r="65" spans="1:13" x14ac:dyDescent="0.15">
      <c r="A65" s="2" t="s">
        <v>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15">
      <c r="A68" s="2" t="s">
        <v>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15">
      <c r="A71" s="2" t="s">
        <v>10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15">
      <c r="A74" s="2" t="s">
        <v>11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15">
      <c r="A77" s="2" t="s">
        <v>12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15">
      <c r="A80" s="2" t="s">
        <v>13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15">
      <c r="A83" s="2" t="s">
        <v>14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15">
      <c r="A86" s="2" t="s">
        <v>15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93" spans="1:13" x14ac:dyDescent="0.15">
      <c r="A93" t="s">
        <v>3</v>
      </c>
    </row>
  </sheetData>
  <mergeCells count="216"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A5:A7"/>
    <mergeCell ref="A8:A10"/>
    <mergeCell ref="A11:A13"/>
    <mergeCell ref="A14:A16"/>
    <mergeCell ref="A17:A19"/>
    <mergeCell ref="A20:A22"/>
    <mergeCell ref="A23:A25"/>
    <mergeCell ref="A26:A28"/>
    <mergeCell ref="A35:A37"/>
  </mergeCells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Luminescence 1_01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C1Excel</dc:creator>
  <dc:description/>
  <cp:lastModifiedBy>McMahon, Teagan</cp:lastModifiedBy>
  <cp:revision>1</cp:revision>
  <dcterms:created xsi:type="dcterms:W3CDTF">2025-01-30T22:40:05Z</dcterms:created>
  <dcterms:modified xsi:type="dcterms:W3CDTF">2025-02-01T00:06:49Z</dcterms:modified>
  <dc:language>en-US</dc:language>
</cp:coreProperties>
</file>