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greaney/2021/B1351/"/>
    </mc:Choice>
  </mc:AlternateContent>
  <xr:revisionPtr revIDLastSave="0" documentId="13_ncr:1_{AF069A71-12E8-DD48-BFEA-059842A93C30}" xr6:coauthVersionLast="46" xr6:coauthVersionMax="46" xr10:uidLastSave="{00000000-0000-0000-0000-000000000000}"/>
  <bookViews>
    <workbookView xWindow="5000" yWindow="540" windowWidth="30800" windowHeight="20880" xr2:uid="{A47F33EC-6E56-4C29-AF01-9E50F9CACCF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1" i="2" l="1"/>
  <c r="K41" i="2"/>
  <c r="J41" i="2"/>
  <c r="I41" i="2"/>
  <c r="H41" i="2"/>
  <c r="G41" i="2"/>
  <c r="F41" i="2"/>
  <c r="E41" i="2"/>
  <c r="D41" i="2"/>
  <c r="C41" i="2"/>
  <c r="L40" i="2"/>
  <c r="K40" i="2"/>
  <c r="J40" i="2"/>
  <c r="I40" i="2"/>
  <c r="H40" i="2"/>
  <c r="G40" i="2"/>
  <c r="F40" i="2"/>
  <c r="E40" i="2"/>
  <c r="D40" i="2"/>
  <c r="C40" i="2"/>
  <c r="L39" i="2"/>
  <c r="K39" i="2"/>
  <c r="J39" i="2"/>
  <c r="I39" i="2"/>
  <c r="H39" i="2"/>
  <c r="G39" i="2"/>
  <c r="F39" i="2"/>
  <c r="E39" i="2"/>
  <c r="D39" i="2"/>
  <c r="C39" i="2"/>
  <c r="L38" i="2"/>
  <c r="K38" i="2"/>
  <c r="J38" i="2"/>
  <c r="I38" i="2"/>
  <c r="H38" i="2"/>
  <c r="G38" i="2"/>
  <c r="F38" i="2"/>
  <c r="E38" i="2"/>
  <c r="D38" i="2"/>
  <c r="C38" i="2"/>
  <c r="L37" i="2"/>
  <c r="K37" i="2"/>
  <c r="J37" i="2"/>
  <c r="I37" i="2"/>
  <c r="H37" i="2"/>
  <c r="G37" i="2"/>
  <c r="F37" i="2"/>
  <c r="E37" i="2"/>
  <c r="D37" i="2"/>
  <c r="C37" i="2"/>
  <c r="L36" i="2"/>
  <c r="K36" i="2"/>
  <c r="J36" i="2"/>
  <c r="I36" i="2"/>
  <c r="H36" i="2"/>
  <c r="G36" i="2"/>
  <c r="F36" i="2"/>
  <c r="E36" i="2"/>
  <c r="D36" i="2"/>
  <c r="C36" i="2"/>
  <c r="L35" i="2"/>
  <c r="K35" i="2"/>
  <c r="J35" i="2"/>
  <c r="I35" i="2"/>
  <c r="H35" i="2"/>
  <c r="G35" i="2"/>
  <c r="F35" i="2"/>
  <c r="E35" i="2"/>
  <c r="D35" i="2"/>
  <c r="C35" i="2"/>
  <c r="L34" i="2"/>
  <c r="K34" i="2"/>
  <c r="J34" i="2"/>
  <c r="I34" i="2"/>
  <c r="H34" i="2"/>
  <c r="G34" i="2"/>
  <c r="F34" i="2"/>
  <c r="E34" i="2"/>
  <c r="D34" i="2"/>
  <c r="C34" i="2"/>
  <c r="I34" i="1"/>
  <c r="J34" i="1" s="1"/>
  <c r="K34" i="1" s="1"/>
  <c r="L34" i="1" s="1"/>
  <c r="E34" i="1"/>
  <c r="F34" i="1"/>
  <c r="G34" i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Greaney, Allison J</author>
  </authors>
  <commentList>
    <comment ref="E1" authorId="0" shapeId="0" xr:uid="{42EF937F-ABEC-47CA-A3F6-DD4BC4E3592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E14A66E-5411-4E20-9420-5C6EF7D69138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<sst xmlns="http://schemas.openxmlformats.org/spreadsheetml/2006/main" count="75" uniqueCount="55">
  <si>
    <t>Application: Tecan i-control</t>
  </si>
  <si>
    <t>Tecan i-control , 2.0.10.0</t>
  </si>
  <si>
    <t>Device: infinite M1000Pro</t>
  </si>
  <si>
    <t>Serial number: 1203007860</t>
  </si>
  <si>
    <t>Firmware: V_1.05_11/2011_S3LCE_ALPHA (Nov  3 2011/09.27.24)</t>
  </si>
  <si>
    <t>MAI, V_1.05_11/2011_S3LCE_ALPHA (Nov  3 2011/09.27.24)</t>
  </si>
  <si>
    <t>Date:</t>
  </si>
  <si>
    <t>Time:</t>
  </si>
  <si>
    <t>2:04:16 PM</t>
  </si>
  <si>
    <t>System</t>
  </si>
  <si>
    <t>JB-B00673-BS</t>
  </si>
  <si>
    <t>User</t>
  </si>
  <si>
    <t>FHCRC\agreaney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</si>
  <si>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</si>
  <si>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</si>
  <si>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</si>
  <si>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</si>
  <si>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</si>
  <si>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</si>
  <si>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Measurement Wavelength</t>
  </si>
  <si>
    <t>nm</t>
  </si>
  <si>
    <t>Number of Flashes</t>
  </si>
  <si>
    <t>Settle Time</t>
  </si>
  <si>
    <t>ms</t>
  </si>
  <si>
    <t>Start Time:</t>
  </si>
  <si>
    <t>4/6/2021 2:04:16 PM</t>
  </si>
  <si>
    <t>Temperature: 22.5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</si>
  <si>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</si>
  <si>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</si>
  <si>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</si>
  <si>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</si>
  <si>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</si>
  <si>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</si>
  <si>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</si>
  <si>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</si>
  <si>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</si>
  <si>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OVER</t>
  </si>
  <si>
    <t>dilution:</t>
  </si>
  <si>
    <t>no serum</t>
  </si>
  <si>
    <t>2:1 RBD-beads to serum (K031)</t>
  </si>
  <si>
    <t>1:1 RBD-beads to serum (K031)</t>
  </si>
  <si>
    <t>no beads (K031)</t>
  </si>
  <si>
    <t>1:1 unconjugated beads to serum (K031)</t>
  </si>
  <si>
    <t>2:1 RBD-beads to serum (K046)</t>
  </si>
  <si>
    <t>1:1 RBD-beads to serum (K046)</t>
  </si>
  <si>
    <t>no beads (K046)</t>
  </si>
  <si>
    <t>1:1 unconjugated beads to serum (K046)</t>
  </si>
  <si>
    <t>2:1 RBD-beads to serum (C135, 50ug/mL in 2017-2018 serum)</t>
  </si>
  <si>
    <t>1:1 RBD-beads to serum (C135, 50ug/mL in 2017-2018 serum)</t>
  </si>
  <si>
    <t>1:1 unconjugated beads to serum (C135, 50ug/mL in 2017-2018 serum)</t>
  </si>
  <si>
    <t>2:1 RBD-beads to serum (CR3022, 50ug/mL in 2017-2018 serum)</t>
  </si>
  <si>
    <t>1:1 RBD-beads to serum (CR3022, 50ug/mL in 2017-2018 serum)</t>
  </si>
  <si>
    <t>1:1 unconjugated beads to serum (CR3022, 50ug/mL in 2017-2018 serum)</t>
  </si>
  <si>
    <t>1:1 RBD-beads to serum (2017-2018 serum)</t>
  </si>
  <si>
    <t>1:1 unconjugated beads to serum (2017-2018 serum)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</si>
</sst>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  <xf numFmtId="0" fontId="1" fillId="9" borderId="0" xfId="0" applyFont="1" applyFill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0" fontId="4" fillId="14" borderId="3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 wrapText="1"/>
    </xf>
    <xf numFmtId="0" fontId="4" fillId="11" borderId="2" xfId="1" applyFont="1" applyFill="1" applyBorder="1" applyAlignment="1">
      <alignment horizontal="center" vertical="center" wrapText="1"/>
    </xf>
    <xf numFmtId="0" fontId="4" fillId="11" borderId="3" xfId="1" applyFont="1" applyFill="1" applyBorder="1" applyAlignment="1">
      <alignment horizontal="center" vertical="center" wrapText="1"/>
    </xf>
    <xf numFmtId="0" fontId="4" fillId="11" borderId="4" xfId="1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2" borderId="2" xfId="1" applyFont="1" applyFill="1" applyBorder="1" applyAlignment="1">
      <alignment horizontal="center" vertical="center" wrapText="1"/>
    </xf>
    <xf numFmtId="0" fontId="4" fillId="12" borderId="3" xfId="1" applyFont="1" applyFill="1" applyBorder="1" applyAlignment="1">
      <alignment horizontal="center" vertical="center" wrapText="1"/>
    </xf>
    <xf numFmtId="0" fontId="4" fillId="12" borderId="4" xfId="1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4" fillId="10" borderId="2" xfId="1" applyFont="1" applyFill="1" applyBorder="1" applyAlignment="1">
      <alignment horizontal="center" vertical="center" wrapText="1"/>
    </xf>
    <xf numFmtId="0" fontId="4" fillId="10" borderId="3" xfId="1" applyFont="1" applyFill="1" applyBorder="1" applyAlignment="1">
      <alignment horizontal="center" vertical="center" wrapText="1"/>
    </xf>
    <xf numFmtId="0" fontId="4" fillId="10" borderId="4" xfId="1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3" borderId="2" xfId="1" applyFont="1" applyFill="1" applyBorder="1" applyAlignment="1">
      <alignment horizontal="center" vertical="center" wrapText="1"/>
    </xf>
    <xf numFmtId="0" fontId="4" fillId="13" borderId="3" xfId="1" applyFont="1" applyFill="1" applyBorder="1" applyAlignment="1">
      <alignment horizontal="center" vertical="center" wrapText="1"/>
    </xf>
    <xf numFmtId="0" fontId="4" fillId="13" borderId="4" xfId="1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13" borderId="8" xfId="0" applyFont="1" applyFill="1" applyBorder="1" applyAlignment="1">
      <alignment horizontal="center" vertical="center" wrapText="1"/>
    </xf>
    <xf numFmtId="0" fontId="4" fillId="13" borderId="9" xfId="0" applyFont="1" applyFill="1" applyBorder="1" applyAlignment="1">
      <alignment horizontal="center" vertical="center" wrapText="1"/>
    </xf>
  </cellXfs>
  <cellStyles count="8">
    <cellStyle name="Normal" xfId="0" builtinId="0"/>
    <cellStyle name="Tecan.At.Excel.Attenuation" xfId="6" xr:uid="{1AA35487-AA53-4C95-B9DB-0A94A9EA22E2}"/>
    <cellStyle name="Tecan.At.Excel.AutoGain_0" xfId="7" xr:uid="{699652DA-ADE0-4C50-A39C-BA8346EDD6CC}"/>
    <cellStyle name="Tecan.At.Excel.Error" xfId="1" xr:uid="{A8278980-F345-476B-A9C3-106EFAC501C9}"/>
    <cellStyle name="Tecan.At.Excel.GFactorAndMeasurementBlank" xfId="5" xr:uid="{24C8F2AE-F1FC-4E2C-811B-DC44B744C0D4}"/>
    <cellStyle name="Tecan.At.Excel.GFactorBlank" xfId="3" xr:uid="{D0C350DA-842A-4821-B73F-86E65867E793}"/>
    <cellStyle name="Tecan.At.Excel.GFactorReference" xfId="4" xr:uid="{056E7BA1-5520-4CEC-9D5C-207442D8AEBC}"/>
    <cellStyle name="Tecan.At.Excel.MeasurementBlank" xfId="2" xr:uid="{590D2B8B-4331-476F-B90D-6C8F0E7ABD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B0073-FCD1-42B3-BAD2-25F74A8EC7FF}">
  <sheetPr>
    <pageSetUpPr fitToPage="1"/>
  </sheetPr>
  <dimension ref="A1:M41"/>
  <sheetViews>
    <sheetView tabSelected="1" topLeftCell="A9" workbookViewId="0">
      <selection activeCell="H34" sqref="H34:L41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44292</v>
      </c>
    </row>
    <row r="6" spans="1:5" x14ac:dyDescent="0.2">
      <c r="A6" t="s">
        <v>7</v>
      </c>
      <c r="B6" s="2" t="s">
        <v>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>
        <v>450</v>
      </c>
      <c r="F17" t="s">
        <v>20</v>
      </c>
    </row>
    <row r="18" spans="1:13" x14ac:dyDescent="0.2">
      <c r="A18" t="s">
        <v>21</v>
      </c>
      <c r="E18">
        <v>25</v>
      </c>
    </row>
    <row r="19" spans="1:13" x14ac:dyDescent="0.2">
      <c r="A19" t="s">
        <v>22</v>
      </c>
      <c r="E19">
        <v>0</v>
      </c>
      <c r="F19" t="s">
        <v>23</v>
      </c>
    </row>
    <row r="20" spans="1:13" x14ac:dyDescent="0.2">
      <c r="A20" t="s">
        <v>24</v>
      </c>
      <c r="B20" s="2" t="s">
        <v>25</v>
      </c>
    </row>
    <row r="22" spans="1:13" x14ac:dyDescent="0.2">
      <c r="B22" t="s">
        <v>26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1.7992000579833984</v>
      </c>
      <c r="C24" s="4">
        <v>4</v>
      </c>
      <c r="D24">
        <v>3.5508999824523926</v>
      </c>
      <c r="E24">
        <v>2.9230000972747803</v>
      </c>
      <c r="F24">
        <v>2.5618000030517578</v>
      </c>
      <c r="G24">
        <v>2.2544999122619629</v>
      </c>
      <c r="H24" s="4">
        <v>4</v>
      </c>
      <c r="I24">
        <v>3.7827000617980957</v>
      </c>
      <c r="J24">
        <v>3.4834001064300537</v>
      </c>
      <c r="K24">
        <v>2.9855000972747803</v>
      </c>
      <c r="L24">
        <v>2.7272999286651611</v>
      </c>
      <c r="M24">
        <v>2.1919999122619629</v>
      </c>
    </row>
    <row r="25" spans="1:13" x14ac:dyDescent="0.2">
      <c r="A25" s="3" t="s">
        <v>29</v>
      </c>
      <c r="B25">
        <v>1.6830999851226807</v>
      </c>
      <c r="C25">
        <v>3.6617000102996826</v>
      </c>
      <c r="D25">
        <v>3.3629999160766602</v>
      </c>
      <c r="E25">
        <v>2.4502999782562256</v>
      </c>
      <c r="F25">
        <v>2.6126999855041504</v>
      </c>
      <c r="G25">
        <v>2.2121000289916992</v>
      </c>
      <c r="H25">
        <v>3.8680000305175781</v>
      </c>
      <c r="I25">
        <v>3.7866001129150391</v>
      </c>
      <c r="J25">
        <v>3.3903999328613281</v>
      </c>
      <c r="K25">
        <v>3.0473999977111816</v>
      </c>
      <c r="L25">
        <v>2.6180000305175781</v>
      </c>
      <c r="M25">
        <v>2.1652998924255371</v>
      </c>
    </row>
    <row r="26" spans="1:13" x14ac:dyDescent="0.2">
      <c r="A26" s="3" t="s">
        <v>30</v>
      </c>
      <c r="B26">
        <v>1.4737000465393066</v>
      </c>
      <c r="C26">
        <v>3.9037001132965088</v>
      </c>
      <c r="D26">
        <v>3.4909999370574951</v>
      </c>
      <c r="E26">
        <v>2.7604000568389893</v>
      </c>
      <c r="F26">
        <v>2.6910998821258545</v>
      </c>
      <c r="G26">
        <v>2.1391000747680664</v>
      </c>
      <c r="H26" s="4">
        <v>4</v>
      </c>
      <c r="I26">
        <v>3.8245000839233398</v>
      </c>
      <c r="J26">
        <v>3.3491001129150391</v>
      </c>
      <c r="K26">
        <v>3.012700080871582</v>
      </c>
      <c r="L26">
        <v>2.5882999897003174</v>
      </c>
      <c r="M26">
        <v>2.1147000789642334</v>
      </c>
    </row>
    <row r="27" spans="1:13" x14ac:dyDescent="0.2">
      <c r="A27" s="3" t="s">
        <v>31</v>
      </c>
      <c r="B27">
        <v>1.4235999584197998</v>
      </c>
      <c r="C27">
        <v>3.9056000709533691</v>
      </c>
      <c r="D27">
        <v>3.6649000644683838</v>
      </c>
      <c r="E27">
        <v>3.0053000450134277</v>
      </c>
      <c r="F27">
        <v>2.6289999485015869</v>
      </c>
      <c r="G27">
        <v>2.283099889755249</v>
      </c>
      <c r="H27" s="4">
        <v>4</v>
      </c>
      <c r="I27" s="4">
        <v>4</v>
      </c>
      <c r="J27">
        <v>3.9072999954223633</v>
      </c>
      <c r="K27">
        <v>3.5088000297546387</v>
      </c>
      <c r="L27">
        <v>3.0051000118255615</v>
      </c>
      <c r="M27">
        <v>2.2263000011444092</v>
      </c>
    </row>
    <row r="28" spans="1:13" x14ac:dyDescent="0.2">
      <c r="A28" s="3" t="s">
        <v>32</v>
      </c>
      <c r="B28">
        <v>1.6957000494003296</v>
      </c>
      <c r="C28">
        <v>3.671299934387207</v>
      </c>
      <c r="D28">
        <v>3.2658998966217041</v>
      </c>
      <c r="E28">
        <v>2.8162000179290771</v>
      </c>
      <c r="F28">
        <v>2.5385000705718994</v>
      </c>
      <c r="G28">
        <v>2.290600061416626</v>
      </c>
      <c r="H28" s="4">
        <v>4</v>
      </c>
      <c r="I28" s="4">
        <v>4</v>
      </c>
      <c r="J28" s="4">
        <v>4</v>
      </c>
      <c r="K28">
        <v>3.4849998950958252</v>
      </c>
      <c r="L28">
        <v>2.687000036239624</v>
      </c>
      <c r="M28">
        <v>1.7335000038146973</v>
      </c>
    </row>
    <row r="29" spans="1:13" x14ac:dyDescent="0.2">
      <c r="A29" s="3" t="s">
        <v>33</v>
      </c>
      <c r="B29">
        <v>1.7628999948501587</v>
      </c>
      <c r="C29">
        <v>3.7843999862670898</v>
      </c>
      <c r="D29">
        <v>3.5232000350952148</v>
      </c>
      <c r="E29">
        <v>3.1347000598907471</v>
      </c>
      <c r="F29">
        <v>2.6568999290466309</v>
      </c>
      <c r="G29">
        <v>2.4037001132965088</v>
      </c>
      <c r="H29" s="4">
        <v>4</v>
      </c>
      <c r="I29" s="4">
        <v>4</v>
      </c>
      <c r="J29">
        <v>3.8668999671936035</v>
      </c>
      <c r="K29">
        <v>3.4888999462127686</v>
      </c>
      <c r="L29">
        <v>3.0195000171661377</v>
      </c>
      <c r="M29">
        <v>2.26419997215271</v>
      </c>
    </row>
    <row r="30" spans="1:13" x14ac:dyDescent="0.2">
      <c r="A30" s="3" t="s">
        <v>34</v>
      </c>
      <c r="B30">
        <v>1.8170000314712524</v>
      </c>
      <c r="C30">
        <v>3.9983999729156494</v>
      </c>
      <c r="D30">
        <v>3.8243000507354736</v>
      </c>
      <c r="E30">
        <v>3.1415998935699463</v>
      </c>
      <c r="F30">
        <v>2.689500093460083</v>
      </c>
      <c r="G30">
        <v>2.3071000576019287</v>
      </c>
      <c r="H30">
        <v>2.3336000442504883</v>
      </c>
      <c r="I30">
        <v>2.4858999252319336</v>
      </c>
      <c r="J30">
        <v>2.3631999492645264</v>
      </c>
      <c r="K30">
        <v>2.4045999050140381</v>
      </c>
      <c r="L30">
        <v>2.1451001167297363</v>
      </c>
      <c r="M30">
        <v>2.2146000862121582</v>
      </c>
    </row>
    <row r="31" spans="1:13" x14ac:dyDescent="0.2">
      <c r="A31" s="3" t="s">
        <v>35</v>
      </c>
      <c r="B31">
        <v>2.1013000011444092</v>
      </c>
      <c r="C31" s="4">
        <v>4</v>
      </c>
      <c r="D31">
        <v>3.9054000377655029</v>
      </c>
      <c r="E31">
        <v>3.2079000473022461</v>
      </c>
      <c r="F31">
        <v>2.7922000885009766</v>
      </c>
      <c r="G31">
        <v>2.4070999622344971</v>
      </c>
      <c r="H31">
        <v>2.438499927520752</v>
      </c>
      <c r="I31">
        <v>2.2158000469207764</v>
      </c>
      <c r="J31">
        <v>2.2323000431060791</v>
      </c>
      <c r="K31">
        <v>2.3067998886108398</v>
      </c>
      <c r="L31">
        <v>2.1354000568389893</v>
      </c>
      <c r="M31">
        <v>1.9857000112533569</v>
      </c>
    </row>
    <row r="34" spans="2:12" x14ac:dyDescent="0.2">
      <c r="C34">
        <f>C24-$M24</f>
        <v>1.8080000877380371</v>
      </c>
      <c r="D34">
        <f t="shared" ref="D34:L34" si="0">D24-$M24</f>
        <v>1.3589000701904297</v>
      </c>
      <c r="E34">
        <f t="shared" si="0"/>
        <v>0.73100018501281738</v>
      </c>
      <c r="F34">
        <f t="shared" si="0"/>
        <v>0.36980009078979492</v>
      </c>
      <c r="G34">
        <f t="shared" si="0"/>
        <v>6.25E-2</v>
      </c>
      <c r="H34">
        <f t="shared" si="0"/>
        <v>1.8080000877380371</v>
      </c>
      <c r="I34">
        <f t="shared" si="0"/>
        <v>1.5907001495361328</v>
      </c>
      <c r="J34">
        <f t="shared" si="0"/>
        <v>1.2914001941680908</v>
      </c>
      <c r="K34">
        <f t="shared" si="0"/>
        <v>0.79350018501281738</v>
      </c>
      <c r="L34">
        <f t="shared" si="0"/>
        <v>0.53530001640319824</v>
      </c>
    </row>
    <row r="35" spans="2:12" x14ac:dyDescent="0.2">
      <c r="C35">
        <f t="shared" ref="C35:L35" si="1">C25-$M25</f>
        <v>1.4964001178741455</v>
      </c>
      <c r="D35">
        <f t="shared" si="1"/>
        <v>1.197700023651123</v>
      </c>
      <c r="E35">
        <f t="shared" si="1"/>
        <v>0.28500008583068848</v>
      </c>
      <c r="F35">
        <f t="shared" si="1"/>
        <v>0.44740009307861328</v>
      </c>
      <c r="G35">
        <f t="shared" si="1"/>
        <v>4.6800136566162109E-2</v>
      </c>
      <c r="H35">
        <f t="shared" si="1"/>
        <v>1.702700138092041</v>
      </c>
      <c r="I35">
        <f t="shared" si="1"/>
        <v>1.621300220489502</v>
      </c>
      <c r="J35">
        <f t="shared" si="1"/>
        <v>1.225100040435791</v>
      </c>
      <c r="K35">
        <f t="shared" si="1"/>
        <v>0.88210010528564453</v>
      </c>
      <c r="L35">
        <f t="shared" si="1"/>
        <v>0.45270013809204102</v>
      </c>
    </row>
    <row r="36" spans="2:12" x14ac:dyDescent="0.2">
      <c r="B36" s="2"/>
      <c r="C36">
        <f t="shared" ref="C36:L36" si="2">C26-$M26</f>
        <v>1.7890000343322754</v>
      </c>
      <c r="D36">
        <f t="shared" si="2"/>
        <v>1.3762998580932617</v>
      </c>
      <c r="E36">
        <f t="shared" si="2"/>
        <v>0.64569997787475586</v>
      </c>
      <c r="F36">
        <f t="shared" si="2"/>
        <v>0.57639980316162109</v>
      </c>
      <c r="G36">
        <f t="shared" si="2"/>
        <v>2.4399995803833008E-2</v>
      </c>
      <c r="H36">
        <f t="shared" si="2"/>
        <v>1.8852999210357666</v>
      </c>
      <c r="I36">
        <f t="shared" si="2"/>
        <v>1.7098000049591064</v>
      </c>
      <c r="J36">
        <f t="shared" si="2"/>
        <v>1.2344000339508057</v>
      </c>
      <c r="K36">
        <f t="shared" si="2"/>
        <v>0.89800000190734863</v>
      </c>
      <c r="L36">
        <f t="shared" si="2"/>
        <v>0.47359991073608398</v>
      </c>
    </row>
    <row r="37" spans="2:12" x14ac:dyDescent="0.2">
      <c r="C37">
        <f t="shared" ref="C37:L37" si="3">C27-$M27</f>
        <v>1.67930006980896</v>
      </c>
      <c r="D37">
        <f t="shared" si="3"/>
        <v>1.4386000633239746</v>
      </c>
      <c r="E37">
        <f t="shared" si="3"/>
        <v>0.77900004386901855</v>
      </c>
      <c r="F37">
        <f t="shared" si="3"/>
        <v>0.40269994735717773</v>
      </c>
      <c r="G37">
        <f t="shared" si="3"/>
        <v>5.6799888610839844E-2</v>
      </c>
      <c r="H37">
        <f t="shared" si="3"/>
        <v>1.7736999988555908</v>
      </c>
      <c r="I37">
        <f t="shared" si="3"/>
        <v>1.7736999988555908</v>
      </c>
      <c r="J37">
        <f t="shared" si="3"/>
        <v>1.6809999942779541</v>
      </c>
      <c r="K37">
        <f t="shared" si="3"/>
        <v>1.2825000286102295</v>
      </c>
      <c r="L37">
        <f t="shared" si="3"/>
        <v>0.77880001068115234</v>
      </c>
    </row>
    <row r="38" spans="2:12" x14ac:dyDescent="0.2">
      <c r="C38">
        <f t="shared" ref="C38:L38" si="4">C28-$M28</f>
        <v>1.9377999305725098</v>
      </c>
      <c r="D38">
        <f t="shared" si="4"/>
        <v>1.5323998928070068</v>
      </c>
      <c r="E38">
        <f t="shared" si="4"/>
        <v>1.0827000141143799</v>
      </c>
      <c r="F38">
        <f t="shared" si="4"/>
        <v>0.80500006675720215</v>
      </c>
      <c r="G38">
        <f t="shared" si="4"/>
        <v>0.55710005760192871</v>
      </c>
      <c r="H38">
        <f t="shared" si="4"/>
        <v>2.2664999961853027</v>
      </c>
      <c r="I38">
        <f t="shared" si="4"/>
        <v>2.2664999961853027</v>
      </c>
      <c r="J38">
        <f t="shared" si="4"/>
        <v>2.2664999961853027</v>
      </c>
      <c r="K38">
        <f t="shared" si="4"/>
        <v>1.7514998912811279</v>
      </c>
      <c r="L38">
        <f t="shared" si="4"/>
        <v>0.95350003242492676</v>
      </c>
    </row>
    <row r="39" spans="2:12" x14ac:dyDescent="0.2">
      <c r="C39">
        <f t="shared" ref="C39:L39" si="5">C29-$M29</f>
        <v>1.5202000141143799</v>
      </c>
      <c r="D39">
        <f t="shared" si="5"/>
        <v>1.2590000629425049</v>
      </c>
      <c r="E39">
        <f t="shared" si="5"/>
        <v>0.87050008773803711</v>
      </c>
      <c r="F39">
        <f t="shared" si="5"/>
        <v>0.3926999568939209</v>
      </c>
      <c r="G39">
        <f t="shared" si="5"/>
        <v>0.13950014114379883</v>
      </c>
      <c r="H39">
        <f t="shared" si="5"/>
        <v>1.73580002784729</v>
      </c>
      <c r="I39">
        <f t="shared" si="5"/>
        <v>1.73580002784729</v>
      </c>
      <c r="J39">
        <f t="shared" si="5"/>
        <v>1.6026999950408936</v>
      </c>
      <c r="K39">
        <f t="shared" si="5"/>
        <v>1.2246999740600586</v>
      </c>
      <c r="L39">
        <f t="shared" si="5"/>
        <v>0.75530004501342773</v>
      </c>
    </row>
    <row r="40" spans="2:12" x14ac:dyDescent="0.2">
      <c r="C40">
        <f t="shared" ref="C40:L40" si="6">C30-$M30</f>
        <v>1.7837998867034912</v>
      </c>
      <c r="D40">
        <f t="shared" si="6"/>
        <v>1.6096999645233154</v>
      </c>
      <c r="E40">
        <f t="shared" si="6"/>
        <v>0.92699980735778809</v>
      </c>
      <c r="F40">
        <f t="shared" si="6"/>
        <v>0.4749000072479248</v>
      </c>
      <c r="G40">
        <f t="shared" si="6"/>
        <v>9.2499971389770508E-2</v>
      </c>
      <c r="H40">
        <f t="shared" si="6"/>
        <v>0.11899995803833008</v>
      </c>
      <c r="I40">
        <f t="shared" si="6"/>
        <v>0.27129983901977539</v>
      </c>
      <c r="J40">
        <f t="shared" si="6"/>
        <v>0.14859986305236816</v>
      </c>
      <c r="K40">
        <f t="shared" si="6"/>
        <v>0.18999981880187988</v>
      </c>
      <c r="L40">
        <f t="shared" si="6"/>
        <v>-6.9499969482421875E-2</v>
      </c>
    </row>
    <row r="41" spans="2:12" x14ac:dyDescent="0.2">
      <c r="C41">
        <f t="shared" ref="C41:L41" si="7">C31-$M31</f>
        <v>2.0142999887466431</v>
      </c>
      <c r="D41">
        <f t="shared" si="7"/>
        <v>1.919700026512146</v>
      </c>
      <c r="E41">
        <f t="shared" si="7"/>
        <v>1.2222000360488892</v>
      </c>
      <c r="F41">
        <f t="shared" si="7"/>
        <v>0.80650007724761963</v>
      </c>
      <c r="G41">
        <f t="shared" si="7"/>
        <v>0.42139995098114014</v>
      </c>
      <c r="H41">
        <f t="shared" si="7"/>
        <v>0.45279991626739502</v>
      </c>
      <c r="I41">
        <f t="shared" si="7"/>
        <v>0.23010003566741943</v>
      </c>
      <c r="J41">
        <f t="shared" si="7"/>
        <v>0.24660003185272217</v>
      </c>
      <c r="K41">
        <f t="shared" si="7"/>
        <v>0.32109987735748291</v>
      </c>
      <c r="L41">
        <f t="shared" si="7"/>
        <v>0.14970004558563232</v>
      </c>
    </row>
  </sheetData>
  <pageMargins left="0.7" right="0.7" top="0.75" bottom="0.75" header="0.3" footer="0.3"/>
  <pageSetup scale="74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8CAB-791A-4336-B70F-F88916777DA0}">
  <dimension ref="A23:M42"/>
  <sheetViews>
    <sheetView topLeftCell="A23" zoomScale="150" zoomScaleNormal="150" workbookViewId="0">
      <selection activeCell="H36" sqref="H36:L36"/>
    </sheetView>
  </sheetViews>
  <sheetFormatPr baseColWidth="10" defaultColWidth="8.83203125" defaultRowHeight="15" x14ac:dyDescent="0.2"/>
  <sheetData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1.7992000579833984</v>
      </c>
      <c r="C24" s="4" t="s">
        <v>36</v>
      </c>
      <c r="D24">
        <v>3.5508999824523926</v>
      </c>
      <c r="E24">
        <v>2.9230000972747803</v>
      </c>
      <c r="F24">
        <v>2.5618000030517578</v>
      </c>
      <c r="G24">
        <v>2.2544999122619629</v>
      </c>
      <c r="H24" s="4" t="s">
        <v>36</v>
      </c>
      <c r="I24">
        <v>3.7827000617980957</v>
      </c>
      <c r="J24">
        <v>3.4834001064300537</v>
      </c>
      <c r="K24">
        <v>2.9855000972747803</v>
      </c>
      <c r="L24">
        <v>2.7272999286651611</v>
      </c>
      <c r="M24">
        <v>2.1919999122619629</v>
      </c>
    </row>
    <row r="25" spans="1:13" x14ac:dyDescent="0.2">
      <c r="A25" s="3" t="s">
        <v>29</v>
      </c>
      <c r="B25">
        <v>1.6830999851226807</v>
      </c>
      <c r="C25">
        <v>3.6617000102996826</v>
      </c>
      <c r="D25">
        <v>3.3629999160766602</v>
      </c>
      <c r="E25">
        <v>2.4502999782562256</v>
      </c>
      <c r="F25">
        <v>2.6126999855041504</v>
      </c>
      <c r="G25">
        <v>2.2121000289916992</v>
      </c>
      <c r="H25">
        <v>3.8680000305175781</v>
      </c>
      <c r="I25">
        <v>3.7866001129150391</v>
      </c>
      <c r="J25">
        <v>3.3903999328613281</v>
      </c>
      <c r="K25">
        <v>3.0473999977111816</v>
      </c>
      <c r="L25">
        <v>2.6180000305175781</v>
      </c>
      <c r="M25">
        <v>2.1652998924255371</v>
      </c>
    </row>
    <row r="26" spans="1:13" x14ac:dyDescent="0.2">
      <c r="A26" s="3" t="s">
        <v>30</v>
      </c>
      <c r="B26">
        <v>1.4737000465393066</v>
      </c>
      <c r="C26">
        <v>3.9037001132965088</v>
      </c>
      <c r="D26">
        <v>3.4909999370574951</v>
      </c>
      <c r="E26">
        <v>2.7604000568389893</v>
      </c>
      <c r="F26">
        <v>2.6910998821258545</v>
      </c>
      <c r="G26">
        <v>2.1391000747680664</v>
      </c>
      <c r="H26" s="4" t="s">
        <v>36</v>
      </c>
      <c r="I26">
        <v>3.8245000839233398</v>
      </c>
      <c r="J26">
        <v>3.3491001129150391</v>
      </c>
      <c r="K26">
        <v>3.012700080871582</v>
      </c>
      <c r="L26">
        <v>2.5882999897003174</v>
      </c>
      <c r="M26">
        <v>2.1147000789642334</v>
      </c>
    </row>
    <row r="27" spans="1:13" x14ac:dyDescent="0.2">
      <c r="A27" s="3" t="s">
        <v>31</v>
      </c>
      <c r="B27">
        <v>1.4235999584197998</v>
      </c>
      <c r="C27">
        <v>3.9056000709533691</v>
      </c>
      <c r="D27">
        <v>3.6649000644683838</v>
      </c>
      <c r="E27">
        <v>3.0053000450134277</v>
      </c>
      <c r="F27">
        <v>2.6289999485015869</v>
      </c>
      <c r="G27">
        <v>2.283099889755249</v>
      </c>
      <c r="H27" s="4" t="s">
        <v>36</v>
      </c>
      <c r="I27" s="4" t="s">
        <v>36</v>
      </c>
      <c r="J27">
        <v>3.9072999954223633</v>
      </c>
      <c r="K27">
        <v>3.5088000297546387</v>
      </c>
      <c r="L27">
        <v>3.0051000118255615</v>
      </c>
      <c r="M27">
        <v>2.2263000011444092</v>
      </c>
    </row>
    <row r="28" spans="1:13" x14ac:dyDescent="0.2">
      <c r="A28" s="3" t="s">
        <v>32</v>
      </c>
      <c r="B28">
        <v>1.6957000494003296</v>
      </c>
      <c r="C28">
        <v>3.671299934387207</v>
      </c>
      <c r="D28">
        <v>3.2658998966217041</v>
      </c>
      <c r="E28">
        <v>2.8162000179290771</v>
      </c>
      <c r="F28">
        <v>2.5385000705718994</v>
      </c>
      <c r="G28">
        <v>2.290600061416626</v>
      </c>
      <c r="H28" s="4" t="s">
        <v>36</v>
      </c>
      <c r="I28" s="4" t="s">
        <v>36</v>
      </c>
      <c r="J28" s="4" t="s">
        <v>36</v>
      </c>
      <c r="K28">
        <v>3.4849998950958252</v>
      </c>
      <c r="L28">
        <v>2.687000036239624</v>
      </c>
      <c r="M28">
        <v>1.7335000038146973</v>
      </c>
    </row>
    <row r="29" spans="1:13" x14ac:dyDescent="0.2">
      <c r="A29" s="3" t="s">
        <v>33</v>
      </c>
      <c r="B29">
        <v>1.7628999948501587</v>
      </c>
      <c r="C29">
        <v>3.7843999862670898</v>
      </c>
      <c r="D29">
        <v>3.5232000350952148</v>
      </c>
      <c r="E29">
        <v>3.1347000598907471</v>
      </c>
      <c r="F29">
        <v>2.6568999290466309</v>
      </c>
      <c r="G29">
        <v>2.4037001132965088</v>
      </c>
      <c r="H29" s="4" t="s">
        <v>36</v>
      </c>
      <c r="I29" s="4" t="s">
        <v>36</v>
      </c>
      <c r="J29">
        <v>3.8668999671936035</v>
      </c>
      <c r="K29">
        <v>3.4888999462127686</v>
      </c>
      <c r="L29">
        <v>3.0195000171661377</v>
      </c>
      <c r="M29">
        <v>2.26419997215271</v>
      </c>
    </row>
    <row r="30" spans="1:13" x14ac:dyDescent="0.2">
      <c r="A30" s="3" t="s">
        <v>34</v>
      </c>
      <c r="B30">
        <v>1.8170000314712524</v>
      </c>
      <c r="C30">
        <v>3.9983999729156494</v>
      </c>
      <c r="D30">
        <v>3.8243000507354736</v>
      </c>
      <c r="E30">
        <v>3.1415998935699463</v>
      </c>
      <c r="F30">
        <v>2.689500093460083</v>
      </c>
      <c r="G30">
        <v>2.3071000576019287</v>
      </c>
      <c r="H30">
        <v>2.3336000442504883</v>
      </c>
      <c r="I30">
        <v>2.4858999252319336</v>
      </c>
      <c r="J30">
        <v>2.3631999492645264</v>
      </c>
      <c r="K30">
        <v>2.4045999050140381</v>
      </c>
      <c r="L30">
        <v>2.1451001167297363</v>
      </c>
      <c r="M30">
        <v>2.2146000862121582</v>
      </c>
    </row>
    <row r="31" spans="1:13" x14ac:dyDescent="0.2">
      <c r="A31" s="3" t="s">
        <v>35</v>
      </c>
      <c r="B31">
        <v>2.1013000011444092</v>
      </c>
      <c r="C31" s="4" t="s">
        <v>36</v>
      </c>
      <c r="D31">
        <v>3.9054000377655029</v>
      </c>
      <c r="E31">
        <v>3.2079000473022461</v>
      </c>
      <c r="F31">
        <v>2.7922000885009766</v>
      </c>
      <c r="G31">
        <v>2.4070999622344971</v>
      </c>
      <c r="H31">
        <v>2.438499927520752</v>
      </c>
      <c r="I31">
        <v>2.2158000469207764</v>
      </c>
      <c r="J31">
        <v>2.2323000431060791</v>
      </c>
      <c r="K31">
        <v>2.3067998886108398</v>
      </c>
      <c r="L31">
        <v>2.1354000568389893</v>
      </c>
      <c r="M31">
        <v>1.9857000112533569</v>
      </c>
    </row>
    <row r="34" spans="1:13" ht="30" customHeight="1" thickBot="1" x14ac:dyDescent="0.25">
      <c r="A34" s="5"/>
      <c r="B34" s="5" t="s">
        <v>37</v>
      </c>
      <c r="C34" s="5">
        <v>100</v>
      </c>
      <c r="D34" s="5">
        <f>C34*3</f>
        <v>300</v>
      </c>
      <c r="E34" s="5">
        <f t="shared" ref="E34:G34" si="0">D34*3</f>
        <v>900</v>
      </c>
      <c r="F34" s="5">
        <f t="shared" si="0"/>
        <v>2700</v>
      </c>
      <c r="G34" s="5">
        <f t="shared" si="0"/>
        <v>8100</v>
      </c>
      <c r="H34" s="5">
        <v>100</v>
      </c>
      <c r="I34" s="5">
        <f>H34*3</f>
        <v>300</v>
      </c>
      <c r="J34" s="5">
        <f t="shared" ref="J34:L34" si="1">I34*3</f>
        <v>900</v>
      </c>
      <c r="K34" s="5">
        <f t="shared" si="1"/>
        <v>2700</v>
      </c>
      <c r="L34" s="5">
        <f t="shared" si="1"/>
        <v>8100</v>
      </c>
      <c r="M34" s="5"/>
    </row>
    <row r="35" spans="1:13" ht="30" customHeight="1" x14ac:dyDescent="0.2">
      <c r="A35" s="5"/>
      <c r="B35" s="30" t="s">
        <v>38</v>
      </c>
      <c r="C35" s="36" t="s">
        <v>39</v>
      </c>
      <c r="D35" s="37"/>
      <c r="E35" s="37"/>
      <c r="F35" s="37"/>
      <c r="G35" s="38"/>
      <c r="H35" s="12" t="s">
        <v>47</v>
      </c>
      <c r="I35" s="13"/>
      <c r="J35" s="13"/>
      <c r="K35" s="13"/>
      <c r="L35" s="14"/>
      <c r="M35" s="33" t="s">
        <v>38</v>
      </c>
    </row>
    <row r="36" spans="1:13" ht="30" customHeight="1" x14ac:dyDescent="0.2">
      <c r="A36" s="5"/>
      <c r="B36" s="31"/>
      <c r="C36" s="39" t="s">
        <v>40</v>
      </c>
      <c r="D36" s="40"/>
      <c r="E36" s="40"/>
      <c r="F36" s="40"/>
      <c r="G36" s="41"/>
      <c r="H36" s="15" t="s">
        <v>48</v>
      </c>
      <c r="I36" s="16"/>
      <c r="J36" s="16"/>
      <c r="K36" s="16"/>
      <c r="L36" s="17"/>
      <c r="M36" s="34"/>
    </row>
    <row r="37" spans="1:13" ht="30" customHeight="1" thickBot="1" x14ac:dyDescent="0.25">
      <c r="A37" s="5"/>
      <c r="B37" s="31"/>
      <c r="C37" s="39" t="s">
        <v>41</v>
      </c>
      <c r="D37" s="40"/>
      <c r="E37" s="40"/>
      <c r="F37" s="40"/>
      <c r="G37" s="41"/>
      <c r="H37" s="18" t="s">
        <v>49</v>
      </c>
      <c r="I37" s="19"/>
      <c r="J37" s="19"/>
      <c r="K37" s="19"/>
      <c r="L37" s="20"/>
      <c r="M37" s="34"/>
    </row>
    <row r="38" spans="1:13" ht="30" customHeight="1" thickBot="1" x14ac:dyDescent="0.25">
      <c r="A38" s="5"/>
      <c r="B38" s="31"/>
      <c r="C38" s="42" t="s">
        <v>42</v>
      </c>
      <c r="D38" s="43"/>
      <c r="E38" s="43"/>
      <c r="F38" s="43"/>
      <c r="G38" s="44"/>
      <c r="H38" s="21" t="s">
        <v>50</v>
      </c>
      <c r="I38" s="22"/>
      <c r="J38" s="22"/>
      <c r="K38" s="22"/>
      <c r="L38" s="23"/>
      <c r="M38" s="34"/>
    </row>
    <row r="39" spans="1:13" ht="30" customHeight="1" x14ac:dyDescent="0.2">
      <c r="A39" s="5"/>
      <c r="B39" s="31"/>
      <c r="C39" s="45" t="s">
        <v>43</v>
      </c>
      <c r="D39" s="46"/>
      <c r="E39" s="46"/>
      <c r="F39" s="46"/>
      <c r="G39" s="47"/>
      <c r="H39" s="24" t="s">
        <v>51</v>
      </c>
      <c r="I39" s="25"/>
      <c r="J39" s="25"/>
      <c r="K39" s="25"/>
      <c r="L39" s="26"/>
      <c r="M39" s="34"/>
    </row>
    <row r="40" spans="1:13" ht="30" customHeight="1" thickBot="1" x14ac:dyDescent="0.25">
      <c r="A40" s="5"/>
      <c r="B40" s="31"/>
      <c r="C40" s="48" t="s">
        <v>44</v>
      </c>
      <c r="D40" s="49"/>
      <c r="E40" s="49"/>
      <c r="F40" s="49"/>
      <c r="G40" s="50"/>
      <c r="H40" s="27" t="s">
        <v>52</v>
      </c>
      <c r="I40" s="28"/>
      <c r="J40" s="28"/>
      <c r="K40" s="28"/>
      <c r="L40" s="29"/>
      <c r="M40" s="34"/>
    </row>
    <row r="41" spans="1:13" ht="30" customHeight="1" x14ac:dyDescent="0.2">
      <c r="A41" s="5"/>
      <c r="B41" s="31"/>
      <c r="C41" s="48" t="s">
        <v>45</v>
      </c>
      <c r="D41" s="49"/>
      <c r="E41" s="49"/>
      <c r="F41" s="49"/>
      <c r="G41" s="50"/>
      <c r="H41" s="6" t="s">
        <v>53</v>
      </c>
      <c r="I41" s="7"/>
      <c r="J41" s="7"/>
      <c r="K41" s="7"/>
      <c r="L41" s="8"/>
      <c r="M41" s="34"/>
    </row>
    <row r="42" spans="1:13" ht="30" customHeight="1" thickBot="1" x14ac:dyDescent="0.25">
      <c r="A42" s="5"/>
      <c r="B42" s="32"/>
      <c r="C42" s="51" t="s">
        <v>46</v>
      </c>
      <c r="D42" s="52"/>
      <c r="E42" s="52"/>
      <c r="F42" s="52"/>
      <c r="G42" s="53"/>
      <c r="H42" s="9" t="s">
        <v>54</v>
      </c>
      <c r="I42" s="10"/>
      <c r="J42" s="10"/>
      <c r="K42" s="10"/>
      <c r="L42" s="11"/>
      <c r="M42" s="35"/>
    </row>
  </sheetData>
  <mergeCells count="18">
    <mergeCell ref="B35:B42"/>
    <mergeCell ref="M35:M42"/>
    <mergeCell ref="C35:G35"/>
    <mergeCell ref="C36:G36"/>
    <mergeCell ref="C37:G37"/>
    <mergeCell ref="C38:G38"/>
    <mergeCell ref="C39:G39"/>
    <mergeCell ref="C40:G40"/>
    <mergeCell ref="C41:G41"/>
    <mergeCell ref="C42:G42"/>
    <mergeCell ref="H41:L41"/>
    <mergeCell ref="H42:L42"/>
    <mergeCell ref="H35:L35"/>
    <mergeCell ref="H36:L36"/>
    <mergeCell ref="H37:L37"/>
    <mergeCell ref="H38:L38"/>
    <mergeCell ref="H39:L39"/>
    <mergeCell ref="H40:L4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Greaney, Allison J</dc:creator>
  <cp:lastModifiedBy>Microsoft Office User</cp:lastModifiedBy>
  <cp:lastPrinted>2021-04-06T21:14:43Z</cp:lastPrinted>
  <dcterms:created xsi:type="dcterms:W3CDTF">2021-04-06T21:04:14Z</dcterms:created>
  <dcterms:modified xsi:type="dcterms:W3CDTF">2021-04-06T23:00:32Z</dcterms:modified>
</cp:coreProperties>
</file>