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yang\OneDrive - Educational Testing Service\My Documents\2019\GRE white paper\00. Newest version\"/>
    </mc:Choice>
  </mc:AlternateContent>
  <bookViews>
    <workbookView xWindow="0" yWindow="0" windowWidth="28800" windowHeight="12435" activeTab="2"/>
  </bookViews>
  <sheets>
    <sheet name="Original" sheetId="1" r:id="rId1"/>
    <sheet name="Process" sheetId="2" r:id="rId2"/>
    <sheet name="Ready to u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2" l="1"/>
  <c r="G39" i="2"/>
  <c r="E39" i="2"/>
  <c r="D39" i="2"/>
  <c r="I36" i="2"/>
  <c r="G36" i="2"/>
  <c r="E36" i="2"/>
  <c r="D36" i="2"/>
  <c r="I30" i="2"/>
  <c r="G30" i="2"/>
  <c r="E30" i="2"/>
  <c r="I22" i="2"/>
  <c r="G22" i="2"/>
  <c r="E22" i="2"/>
  <c r="D22" i="2"/>
  <c r="I16" i="2"/>
  <c r="G16" i="2"/>
  <c r="E16" i="2"/>
  <c r="I10" i="2"/>
  <c r="G10" i="2"/>
  <c r="E10" i="2"/>
  <c r="D10" i="2"/>
  <c r="D16" i="2"/>
  <c r="D30" i="2"/>
</calcChain>
</file>

<file path=xl/sharedStrings.xml><?xml version="1.0" encoding="utf-8"?>
<sst xmlns="http://schemas.openxmlformats.org/spreadsheetml/2006/main" count="279" uniqueCount="105">
  <si>
    <t>CHN_MRKT_NAM</t>
  </si>
  <si>
    <t>省份/直辖市</t>
  </si>
  <si>
    <t>N</t>
  </si>
  <si>
    <t>MeanQNT</t>
  </si>
  <si>
    <t>SDQNT</t>
  </si>
  <si>
    <t>MeanVBL</t>
  </si>
  <si>
    <t>SDVBL</t>
  </si>
  <si>
    <t>MeanWRT</t>
  </si>
  <si>
    <t>SDWRT</t>
  </si>
  <si>
    <t>Shanghai</t>
  </si>
  <si>
    <t>上海</t>
  </si>
  <si>
    <t>Kunming</t>
  </si>
  <si>
    <t>昆明</t>
  </si>
  <si>
    <t>云南</t>
  </si>
  <si>
    <t>Hohhot</t>
  </si>
  <si>
    <t>呼和浩特</t>
  </si>
  <si>
    <t>内蒙古</t>
  </si>
  <si>
    <t>Beijing</t>
  </si>
  <si>
    <t>北京</t>
  </si>
  <si>
    <t>Changchun</t>
  </si>
  <si>
    <t>长春</t>
  </si>
  <si>
    <t>吉林</t>
  </si>
  <si>
    <t>Chengdu</t>
  </si>
  <si>
    <t>成都</t>
  </si>
  <si>
    <t>四川</t>
  </si>
  <si>
    <t>Tianjin</t>
  </si>
  <si>
    <t>天津</t>
  </si>
  <si>
    <t>Hefei</t>
  </si>
  <si>
    <t>合肥</t>
  </si>
  <si>
    <t>安徽</t>
  </si>
  <si>
    <t>Jinan</t>
  </si>
  <si>
    <t>济南</t>
  </si>
  <si>
    <t>山东</t>
  </si>
  <si>
    <t>Qingdao</t>
  </si>
  <si>
    <t>青岛</t>
  </si>
  <si>
    <t>WeiHai</t>
  </si>
  <si>
    <t>威海</t>
  </si>
  <si>
    <t>Weifang</t>
  </si>
  <si>
    <t>潍坊</t>
  </si>
  <si>
    <t>Taiyuan  Shanxi</t>
  </si>
  <si>
    <t>太原（山西）</t>
  </si>
  <si>
    <t>山西</t>
  </si>
  <si>
    <t>Guangzhou</t>
  </si>
  <si>
    <t>广州</t>
  </si>
  <si>
    <t>广东</t>
  </si>
  <si>
    <t>Shenzhen</t>
  </si>
  <si>
    <t>深圳</t>
  </si>
  <si>
    <t>Shantou</t>
  </si>
  <si>
    <t>汕头</t>
  </si>
  <si>
    <t>Nanning</t>
  </si>
  <si>
    <t>南宁</t>
  </si>
  <si>
    <t>广西</t>
  </si>
  <si>
    <t>Urumqi</t>
  </si>
  <si>
    <t>乌鲁木齐</t>
  </si>
  <si>
    <t>新疆</t>
  </si>
  <si>
    <t>Nanjing</t>
  </si>
  <si>
    <t>南京</t>
  </si>
  <si>
    <t>江苏</t>
  </si>
  <si>
    <t>Suzhou</t>
  </si>
  <si>
    <t>苏州</t>
  </si>
  <si>
    <t>Jiangsu</t>
  </si>
  <si>
    <t>Yangzhou</t>
  </si>
  <si>
    <t>扬州</t>
  </si>
  <si>
    <t>Nanchang</t>
  </si>
  <si>
    <t>南昌</t>
  </si>
  <si>
    <t>江西</t>
  </si>
  <si>
    <t>Shijiazhuang</t>
  </si>
  <si>
    <t>石家庄</t>
  </si>
  <si>
    <t>河北</t>
  </si>
  <si>
    <t>Zhengzhou Henan</t>
  </si>
  <si>
    <t>郑州 （河南）</t>
  </si>
  <si>
    <t>河南</t>
  </si>
  <si>
    <t>Hangzhou</t>
  </si>
  <si>
    <t>杭州</t>
  </si>
  <si>
    <t>浙江</t>
  </si>
  <si>
    <t>Ningbo</t>
  </si>
  <si>
    <t>宁波</t>
  </si>
  <si>
    <t>Wuhan</t>
  </si>
  <si>
    <t>武汉</t>
  </si>
  <si>
    <t>湖北</t>
  </si>
  <si>
    <t>Changsha</t>
  </si>
  <si>
    <t>长沙</t>
  </si>
  <si>
    <t>湖南</t>
  </si>
  <si>
    <t>Lanzhou</t>
  </si>
  <si>
    <t>兰州</t>
  </si>
  <si>
    <t>甘肃</t>
  </si>
  <si>
    <t>Fuzhou</t>
  </si>
  <si>
    <t>福州</t>
  </si>
  <si>
    <t>福建</t>
  </si>
  <si>
    <t>Xiamen</t>
  </si>
  <si>
    <t>厦门</t>
  </si>
  <si>
    <t>Dalian</t>
  </si>
  <si>
    <t>大连</t>
  </si>
  <si>
    <t>辽宁</t>
  </si>
  <si>
    <t>Shenyang</t>
  </si>
  <si>
    <t>沈阳</t>
  </si>
  <si>
    <t>Chongqing</t>
  </si>
  <si>
    <t>重庆</t>
  </si>
  <si>
    <t>Xian</t>
  </si>
  <si>
    <t>西安</t>
  </si>
  <si>
    <t>陕西</t>
  </si>
  <si>
    <t>Harbin</t>
  </si>
  <si>
    <t>哈尔滨</t>
  </si>
  <si>
    <t>黑龙江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</si>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</sst>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3" fontId="0" fillId="0" borderId="0" xfId="0" applyNumberFormat="1" applyBorder="1"/>
    <xf numFmtId="0" fontId="0" fillId="3" borderId="0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3" fontId="0" fillId="4" borderId="3" xfId="0" applyNumberForma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3" fontId="0" fillId="0" borderId="10" xfId="0" applyNumberForma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3" fontId="0" fillId="0" borderId="11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130" zoomScaleNormal="13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22.42578125" style="2" customWidth="1"/>
    <col min="2" max="2" width="15.85546875" style="1" customWidth="1"/>
    <col min="3" max="3" width="15.140625" style="1" customWidth="1"/>
    <col min="4" max="4" width="8.85546875" style="2" customWidth="1"/>
    <col min="5" max="10" width="10" style="2" customWidth="1"/>
    <col min="11" max="16384" width="9.140625" style="2"/>
  </cols>
  <sheetData>
    <row r="1" spans="1:10" s="3" customFormat="1" x14ac:dyDescent="0.25">
      <c r="A1" s="3" t="s">
        <v>0</v>
      </c>
      <c r="B1" s="1" t="s">
        <v>104</v>
      </c>
      <c r="C1" s="4" t="s">
        <v>1</v>
      </c>
      <c r="D1" s="4" t="s">
        <v>2</v>
      </c>
      <c r="E1" s="4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</row>
    <row r="2" spans="1:10" x14ac:dyDescent="0.25">
      <c r="A2" s="2" t="s">
        <v>9</v>
      </c>
      <c r="B2" s="1" t="s">
        <v>10</v>
      </c>
      <c r="C2" s="1" t="s">
        <v>10</v>
      </c>
      <c r="D2" s="5">
        <v>4861</v>
      </c>
      <c r="E2" s="2">
        <v>165.55708701899999</v>
      </c>
      <c r="F2" s="2">
        <v>4.9176219689999998</v>
      </c>
      <c r="G2" s="2">
        <v>149.38736885399999</v>
      </c>
      <c r="H2" s="2">
        <v>7.2982830219999997</v>
      </c>
      <c r="I2" s="2">
        <v>3.173626826</v>
      </c>
      <c r="J2" s="2">
        <v>0.56944832099999998</v>
      </c>
    </row>
    <row r="3" spans="1:10" x14ac:dyDescent="0.25">
      <c r="A3" s="2" t="s">
        <v>11</v>
      </c>
      <c r="B3" s="1" t="s">
        <v>12</v>
      </c>
      <c r="C3" s="1" t="s">
        <v>13</v>
      </c>
      <c r="D3" s="5">
        <v>324</v>
      </c>
      <c r="E3" s="2">
        <v>161.06790123499999</v>
      </c>
      <c r="F3" s="2">
        <v>6.4497356779999997</v>
      </c>
      <c r="G3" s="2">
        <v>146.858024691</v>
      </c>
      <c r="H3" s="2">
        <v>7.9412449870000001</v>
      </c>
      <c r="I3" s="2">
        <v>2.8919753090000002</v>
      </c>
      <c r="J3" s="2">
        <v>0.671671672</v>
      </c>
    </row>
    <row r="4" spans="1:10" x14ac:dyDescent="0.25">
      <c r="A4" s="2" t="s">
        <v>14</v>
      </c>
      <c r="B4" s="1" t="s">
        <v>15</v>
      </c>
      <c r="C4" s="1" t="s">
        <v>16</v>
      </c>
      <c r="D4" s="5">
        <v>380</v>
      </c>
      <c r="E4" s="2">
        <v>163.41578947400001</v>
      </c>
      <c r="F4" s="2">
        <v>5.7892415149999996</v>
      </c>
      <c r="G4" s="2">
        <v>147.002631579</v>
      </c>
      <c r="H4" s="2">
        <v>8.1821282439999994</v>
      </c>
      <c r="I4" s="2">
        <v>2.9013157889999999</v>
      </c>
      <c r="J4" s="2">
        <v>0.63234985399999999</v>
      </c>
    </row>
    <row r="5" spans="1:10" x14ac:dyDescent="0.25">
      <c r="A5" s="2" t="s">
        <v>17</v>
      </c>
      <c r="B5" s="1" t="s">
        <v>18</v>
      </c>
      <c r="C5" s="1" t="s">
        <v>18</v>
      </c>
      <c r="D5" s="5">
        <v>10170</v>
      </c>
      <c r="E5" s="2">
        <v>165.626548673</v>
      </c>
      <c r="F5" s="2">
        <v>4.8532362640000004</v>
      </c>
      <c r="G5" s="2">
        <v>149.41720747299999</v>
      </c>
      <c r="H5" s="2">
        <v>7.6466794770000002</v>
      </c>
      <c r="I5" s="2">
        <v>3.101819076</v>
      </c>
      <c r="J5" s="2">
        <v>0.57693705200000001</v>
      </c>
    </row>
    <row r="6" spans="1:10" x14ac:dyDescent="0.25">
      <c r="A6" s="2" t="s">
        <v>19</v>
      </c>
      <c r="B6" s="1" t="s">
        <v>20</v>
      </c>
      <c r="C6" s="1" t="s">
        <v>21</v>
      </c>
      <c r="D6" s="5">
        <v>542</v>
      </c>
      <c r="E6" s="2">
        <v>164.85793357899999</v>
      </c>
      <c r="F6" s="2">
        <v>5.0615547220000003</v>
      </c>
      <c r="G6" s="2">
        <v>146.40405904100001</v>
      </c>
      <c r="H6" s="2">
        <v>7.6950317730000002</v>
      </c>
      <c r="I6" s="2">
        <v>2.893911439</v>
      </c>
      <c r="J6" s="2">
        <v>0.55750617800000002</v>
      </c>
    </row>
    <row r="7" spans="1:10" x14ac:dyDescent="0.25">
      <c r="A7" s="2" t="s">
        <v>22</v>
      </c>
      <c r="B7" s="1" t="s">
        <v>23</v>
      </c>
      <c r="C7" s="1" t="s">
        <v>24</v>
      </c>
      <c r="D7" s="5">
        <v>2129</v>
      </c>
      <c r="E7" s="2">
        <v>164.583372475</v>
      </c>
      <c r="F7" s="2">
        <v>5.0689536459999998</v>
      </c>
      <c r="G7" s="2">
        <v>147.72757163</v>
      </c>
      <c r="H7" s="2">
        <v>7.4850725990000004</v>
      </c>
      <c r="I7" s="2">
        <v>2.990605918</v>
      </c>
      <c r="J7" s="2">
        <v>0.58240658000000001</v>
      </c>
    </row>
    <row r="8" spans="1:10" x14ac:dyDescent="0.25">
      <c r="A8" s="2" t="s">
        <v>25</v>
      </c>
      <c r="B8" s="1" t="s">
        <v>26</v>
      </c>
      <c r="C8" s="1" t="s">
        <v>26</v>
      </c>
      <c r="D8" s="5">
        <v>1562</v>
      </c>
      <c r="E8" s="2">
        <v>165.28104993599999</v>
      </c>
      <c r="F8" s="2">
        <v>4.9546061809999999</v>
      </c>
      <c r="G8" s="2">
        <v>148.14596670899999</v>
      </c>
      <c r="H8" s="2">
        <v>7.4976280510000004</v>
      </c>
      <c r="I8" s="2">
        <v>2.9935979509999999</v>
      </c>
      <c r="J8" s="2">
        <v>0.56478779400000001</v>
      </c>
    </row>
    <row r="9" spans="1:10" x14ac:dyDescent="0.25">
      <c r="A9" s="2" t="s">
        <v>27</v>
      </c>
      <c r="B9" s="1" t="s">
        <v>28</v>
      </c>
      <c r="C9" s="1" t="s">
        <v>29</v>
      </c>
      <c r="D9" s="5">
        <v>1329</v>
      </c>
      <c r="E9" s="2">
        <v>166.066215199</v>
      </c>
      <c r="F9" s="2">
        <v>4.4595042899999999</v>
      </c>
      <c r="G9" s="2">
        <v>148.16779533499999</v>
      </c>
      <c r="H9" s="2">
        <v>7.0733879789999996</v>
      </c>
      <c r="I9" s="2">
        <v>3.007148232</v>
      </c>
      <c r="J9" s="2">
        <v>0.53786033899999997</v>
      </c>
    </row>
    <row r="10" spans="1:10" x14ac:dyDescent="0.25">
      <c r="A10" s="2" t="s">
        <v>30</v>
      </c>
      <c r="B10" s="1" t="s">
        <v>31</v>
      </c>
      <c r="C10" s="1" t="s">
        <v>32</v>
      </c>
      <c r="D10" s="5">
        <v>1266</v>
      </c>
      <c r="E10" s="2">
        <v>164.684834123</v>
      </c>
      <c r="F10" s="2">
        <v>5.0074449559999996</v>
      </c>
      <c r="G10" s="2">
        <v>147.87756714099999</v>
      </c>
      <c r="H10" s="2">
        <v>7.6807867119999997</v>
      </c>
      <c r="I10" s="2">
        <v>3.0359399680000001</v>
      </c>
      <c r="J10" s="2">
        <v>0.55497372499999997</v>
      </c>
    </row>
    <row r="11" spans="1:10" x14ac:dyDescent="0.25">
      <c r="A11" s="2" t="s">
        <v>33</v>
      </c>
      <c r="B11" s="1" t="s">
        <v>34</v>
      </c>
      <c r="C11" s="1" t="s">
        <v>32</v>
      </c>
      <c r="D11" s="5">
        <v>529</v>
      </c>
      <c r="E11" s="2">
        <v>163.844990548</v>
      </c>
      <c r="F11" s="2">
        <v>5.2892274070000003</v>
      </c>
      <c r="G11" s="2">
        <v>146.417769376</v>
      </c>
      <c r="H11" s="2">
        <v>7.6886221729999997</v>
      </c>
      <c r="I11" s="2">
        <v>2.9328922500000001</v>
      </c>
      <c r="J11" s="2">
        <v>0.55794481299999998</v>
      </c>
    </row>
    <row r="12" spans="1:10" x14ac:dyDescent="0.25">
      <c r="A12" s="2" t="s">
        <v>35</v>
      </c>
      <c r="B12" s="1" t="s">
        <v>36</v>
      </c>
      <c r="C12" s="1" t="s">
        <v>32</v>
      </c>
      <c r="D12" s="5">
        <v>374</v>
      </c>
      <c r="E12" s="2">
        <v>165.19518716600001</v>
      </c>
      <c r="F12" s="2">
        <v>4.6889154949999998</v>
      </c>
      <c r="G12" s="2">
        <v>148.33155080200001</v>
      </c>
      <c r="H12" s="2">
        <v>7.4468424860000004</v>
      </c>
      <c r="I12" s="2">
        <v>3.0347593580000001</v>
      </c>
      <c r="J12" s="2">
        <v>0.50479770099999999</v>
      </c>
    </row>
    <row r="13" spans="1:10" x14ac:dyDescent="0.25">
      <c r="A13" s="2" t="s">
        <v>37</v>
      </c>
      <c r="B13" s="1" t="s">
        <v>38</v>
      </c>
      <c r="C13" s="1" t="s">
        <v>32</v>
      </c>
      <c r="D13" s="5">
        <v>156</v>
      </c>
      <c r="E13" s="2">
        <v>163.608974359</v>
      </c>
      <c r="F13" s="2">
        <v>5.7893937710000003</v>
      </c>
      <c r="G13" s="2">
        <v>146.58333333300001</v>
      </c>
      <c r="H13" s="2">
        <v>7.950620453</v>
      </c>
      <c r="I13" s="2">
        <v>2.903846154</v>
      </c>
      <c r="J13" s="2">
        <v>0.62247006599999999</v>
      </c>
    </row>
    <row r="14" spans="1:10" x14ac:dyDescent="0.25">
      <c r="A14" s="2" t="s">
        <v>39</v>
      </c>
      <c r="B14" s="1" t="s">
        <v>40</v>
      </c>
      <c r="C14" s="1" t="s">
        <v>41</v>
      </c>
      <c r="D14" s="5">
        <v>452</v>
      </c>
      <c r="E14" s="2">
        <v>163.68805309699999</v>
      </c>
      <c r="F14" s="2">
        <v>5.4351682859999997</v>
      </c>
      <c r="G14" s="2">
        <v>146.006637168</v>
      </c>
      <c r="H14" s="2">
        <v>7.9968092430000004</v>
      </c>
      <c r="I14" s="2">
        <v>2.9070796460000001</v>
      </c>
      <c r="J14" s="2">
        <v>0.58925588200000001</v>
      </c>
    </row>
    <row r="15" spans="1:10" x14ac:dyDescent="0.25">
      <c r="A15" s="2" t="s">
        <v>42</v>
      </c>
      <c r="B15" s="1" t="s">
        <v>43</v>
      </c>
      <c r="C15" s="1" t="s">
        <v>44</v>
      </c>
      <c r="D15" s="5">
        <v>3166</v>
      </c>
      <c r="E15" s="2">
        <v>164.228363866</v>
      </c>
      <c r="F15" s="2">
        <v>5.4263965719999998</v>
      </c>
      <c r="G15" s="2">
        <v>148.58938723899999</v>
      </c>
      <c r="H15" s="2">
        <v>7.6999457009999999</v>
      </c>
      <c r="I15" s="2">
        <v>3.046904611</v>
      </c>
      <c r="J15" s="2">
        <v>0.57742815599999997</v>
      </c>
    </row>
    <row r="16" spans="1:10" x14ac:dyDescent="0.25">
      <c r="A16" s="2" t="s">
        <v>45</v>
      </c>
      <c r="B16" s="1" t="s">
        <v>46</v>
      </c>
      <c r="C16" s="1" t="s">
        <v>44</v>
      </c>
      <c r="D16" s="5">
        <v>740</v>
      </c>
      <c r="E16" s="2">
        <v>164.22432432400001</v>
      </c>
      <c r="F16" s="2">
        <v>5.3275348989999998</v>
      </c>
      <c r="G16" s="2">
        <v>147.883783784</v>
      </c>
      <c r="H16" s="2">
        <v>7.6058169290000004</v>
      </c>
      <c r="I16" s="2">
        <v>3.0033783779999998</v>
      </c>
      <c r="J16" s="2">
        <v>0.599663363</v>
      </c>
    </row>
    <row r="17" spans="1:10" x14ac:dyDescent="0.25">
      <c r="A17" s="2" t="s">
        <v>47</v>
      </c>
      <c r="B17" s="1" t="s">
        <v>48</v>
      </c>
      <c r="C17" s="1" t="s">
        <v>44</v>
      </c>
      <c r="D17" s="5">
        <v>31</v>
      </c>
      <c r="E17" s="2">
        <v>162.35483871</v>
      </c>
      <c r="F17" s="2">
        <v>6.5398694539999997</v>
      </c>
      <c r="G17" s="2">
        <v>147.90322580599999</v>
      </c>
      <c r="H17" s="2">
        <v>7.341002832</v>
      </c>
      <c r="I17" s="2">
        <v>2.951612903</v>
      </c>
      <c r="J17" s="2">
        <v>0.43502564500000002</v>
      </c>
    </row>
    <row r="18" spans="1:10" x14ac:dyDescent="0.25">
      <c r="A18" s="2" t="s">
        <v>49</v>
      </c>
      <c r="B18" s="1" t="s">
        <v>50</v>
      </c>
      <c r="C18" s="1" t="s">
        <v>51</v>
      </c>
      <c r="D18" s="5">
        <v>88</v>
      </c>
      <c r="E18" s="2">
        <v>160.14772727299999</v>
      </c>
      <c r="F18" s="2">
        <v>6.6962672269999999</v>
      </c>
      <c r="G18" s="2">
        <v>144.113636364</v>
      </c>
      <c r="H18" s="2">
        <v>7.5360159270000002</v>
      </c>
      <c r="I18" s="2">
        <v>2.6875</v>
      </c>
      <c r="J18" s="2">
        <v>0.700215484</v>
      </c>
    </row>
    <row r="19" spans="1:10" x14ac:dyDescent="0.25">
      <c r="A19" s="2" t="s">
        <v>52</v>
      </c>
      <c r="B19" s="1" t="s">
        <v>53</v>
      </c>
      <c r="C19" s="1" t="s">
        <v>54</v>
      </c>
      <c r="D19" s="5">
        <v>109</v>
      </c>
      <c r="E19" s="2">
        <v>161.46788990799999</v>
      </c>
      <c r="F19" s="2">
        <v>5.5253101259999999</v>
      </c>
      <c r="G19" s="2">
        <v>146.33027522899999</v>
      </c>
      <c r="H19" s="2">
        <v>7.4087723849999998</v>
      </c>
      <c r="I19" s="2">
        <v>2.8440366969999999</v>
      </c>
      <c r="J19" s="2">
        <v>0.53444869399999995</v>
      </c>
    </row>
    <row r="20" spans="1:10" x14ac:dyDescent="0.25">
      <c r="A20" s="2" t="s">
        <v>55</v>
      </c>
      <c r="B20" s="1" t="s">
        <v>56</v>
      </c>
      <c r="C20" s="1" t="s">
        <v>57</v>
      </c>
      <c r="D20" s="5">
        <v>2666</v>
      </c>
      <c r="E20" s="2">
        <v>165.63728432100001</v>
      </c>
      <c r="F20" s="2">
        <v>4.617376997</v>
      </c>
      <c r="G20" s="2">
        <v>148.37996999200001</v>
      </c>
      <c r="H20" s="2">
        <v>7.6572958839999998</v>
      </c>
      <c r="I20" s="2">
        <v>3.0502625659999998</v>
      </c>
      <c r="J20" s="2">
        <v>0.56931043999999997</v>
      </c>
    </row>
    <row r="21" spans="1:10" x14ac:dyDescent="0.25">
      <c r="A21" s="2" t="s">
        <v>58</v>
      </c>
      <c r="B21" s="1" t="s">
        <v>59</v>
      </c>
      <c r="C21" s="1" t="s">
        <v>57</v>
      </c>
      <c r="D21" s="5">
        <v>1890</v>
      </c>
      <c r="E21" s="2">
        <v>165.156613757</v>
      </c>
      <c r="F21" s="2">
        <v>4.8150352539999997</v>
      </c>
      <c r="G21" s="2">
        <v>148.37724867700001</v>
      </c>
      <c r="H21" s="2">
        <v>7.373784337</v>
      </c>
      <c r="I21" s="2">
        <v>3.114021164</v>
      </c>
      <c r="J21" s="2">
        <v>0.54188192300000004</v>
      </c>
    </row>
    <row r="22" spans="1:10" x14ac:dyDescent="0.25">
      <c r="A22" s="2" t="s">
        <v>60</v>
      </c>
      <c r="B22" s="1" t="s">
        <v>57</v>
      </c>
      <c r="C22" s="1" t="s">
        <v>57</v>
      </c>
      <c r="D22" s="5">
        <v>614</v>
      </c>
      <c r="E22" s="2">
        <v>165.799674267</v>
      </c>
      <c r="F22" s="2">
        <v>4.4696474879999997</v>
      </c>
      <c r="G22" s="2">
        <v>148.74267101000001</v>
      </c>
      <c r="H22" s="2">
        <v>7.5893096900000003</v>
      </c>
      <c r="I22" s="2">
        <v>3.0602605860000001</v>
      </c>
      <c r="J22" s="2">
        <v>0.57867255200000001</v>
      </c>
    </row>
    <row r="23" spans="1:10" x14ac:dyDescent="0.25">
      <c r="A23" s="2" t="s">
        <v>61</v>
      </c>
      <c r="B23" s="1" t="s">
        <v>62</v>
      </c>
      <c r="C23" s="1" t="s">
        <v>57</v>
      </c>
      <c r="D23" s="5">
        <v>36</v>
      </c>
      <c r="E23" s="2">
        <v>164.722222222</v>
      </c>
      <c r="F23" s="2">
        <v>6.9265992939999999</v>
      </c>
      <c r="G23" s="2">
        <v>148.694444444</v>
      </c>
      <c r="H23" s="2">
        <v>8.7139279139999992</v>
      </c>
      <c r="I23" s="2">
        <v>3.111111111</v>
      </c>
      <c r="J23" s="2">
        <v>0.67729621200000001</v>
      </c>
    </row>
    <row r="24" spans="1:10" x14ac:dyDescent="0.25">
      <c r="A24" s="2" t="s">
        <v>63</v>
      </c>
      <c r="B24" s="1" t="s">
        <v>64</v>
      </c>
      <c r="C24" s="1" t="s">
        <v>65</v>
      </c>
      <c r="D24" s="5">
        <v>628</v>
      </c>
      <c r="E24" s="2">
        <v>164.839171975</v>
      </c>
      <c r="F24" s="2">
        <v>5.0564211190000004</v>
      </c>
      <c r="G24" s="2">
        <v>147.863057325</v>
      </c>
      <c r="H24" s="2">
        <v>7.4952641010000001</v>
      </c>
      <c r="I24" s="2">
        <v>2.9665605099999999</v>
      </c>
      <c r="J24" s="2">
        <v>0.53400740499999999</v>
      </c>
    </row>
    <row r="25" spans="1:10" x14ac:dyDescent="0.25">
      <c r="A25" s="2" t="s">
        <v>66</v>
      </c>
      <c r="B25" s="1" t="s">
        <v>67</v>
      </c>
      <c r="C25" s="1" t="s">
        <v>68</v>
      </c>
      <c r="D25" s="5">
        <v>1224</v>
      </c>
      <c r="E25" s="2">
        <v>164.517973856</v>
      </c>
      <c r="F25" s="2">
        <v>5.1600392800000003</v>
      </c>
      <c r="G25" s="2">
        <v>147.573529412</v>
      </c>
      <c r="H25" s="2">
        <v>7.8922311049999996</v>
      </c>
      <c r="I25" s="2">
        <v>2.9669117649999999</v>
      </c>
      <c r="J25" s="2">
        <v>0.55954508300000005</v>
      </c>
    </row>
    <row r="26" spans="1:10" x14ac:dyDescent="0.25">
      <c r="A26" s="2" t="s">
        <v>69</v>
      </c>
      <c r="B26" s="1" t="s">
        <v>70</v>
      </c>
      <c r="C26" s="1" t="s">
        <v>71</v>
      </c>
      <c r="D26" s="5">
        <v>883</v>
      </c>
      <c r="E26" s="2">
        <v>163.01019252500001</v>
      </c>
      <c r="F26" s="2">
        <v>5.9138666620000002</v>
      </c>
      <c r="G26" s="2">
        <v>145.75537938799999</v>
      </c>
      <c r="H26" s="2">
        <v>7.8332364989999999</v>
      </c>
      <c r="I26" s="2">
        <v>2.9014722540000002</v>
      </c>
      <c r="J26" s="2">
        <v>0.62535983799999995</v>
      </c>
    </row>
    <row r="27" spans="1:10" x14ac:dyDescent="0.25">
      <c r="A27" s="2" t="s">
        <v>72</v>
      </c>
      <c r="B27" s="1" t="s">
        <v>73</v>
      </c>
      <c r="C27" s="1" t="s">
        <v>74</v>
      </c>
      <c r="D27" s="5">
        <v>3020</v>
      </c>
      <c r="E27" s="2">
        <v>166.17483443699999</v>
      </c>
      <c r="F27" s="2">
        <v>4.3552760060000004</v>
      </c>
      <c r="G27" s="2">
        <v>149.57516556300001</v>
      </c>
      <c r="H27" s="2">
        <v>7.1527584490000002</v>
      </c>
      <c r="I27" s="2">
        <v>3.1230132450000001</v>
      </c>
      <c r="J27" s="2">
        <v>0.524349336</v>
      </c>
    </row>
    <row r="28" spans="1:10" x14ac:dyDescent="0.25">
      <c r="A28" s="2" t="s">
        <v>75</v>
      </c>
      <c r="B28" s="1" t="s">
        <v>76</v>
      </c>
      <c r="C28" s="1" t="s">
        <v>74</v>
      </c>
      <c r="D28" s="5">
        <v>674</v>
      </c>
      <c r="E28" s="2">
        <v>165.51038575699999</v>
      </c>
      <c r="F28" s="2">
        <v>4.8361607360000001</v>
      </c>
      <c r="G28" s="2">
        <v>149.053412463</v>
      </c>
      <c r="H28" s="2">
        <v>7.6580015890000004</v>
      </c>
      <c r="I28" s="2">
        <v>3.089020772</v>
      </c>
      <c r="J28" s="2">
        <v>0.59923025600000002</v>
      </c>
    </row>
    <row r="29" spans="1:10" x14ac:dyDescent="0.25">
      <c r="A29" s="2" t="s">
        <v>77</v>
      </c>
      <c r="B29" s="1" t="s">
        <v>78</v>
      </c>
      <c r="C29" s="1" t="s">
        <v>79</v>
      </c>
      <c r="D29" s="5">
        <v>2071</v>
      </c>
      <c r="E29" s="2">
        <v>165.587638822</v>
      </c>
      <c r="F29" s="2">
        <v>4.4703988060000004</v>
      </c>
      <c r="G29" s="2">
        <v>148.22308063700001</v>
      </c>
      <c r="H29" s="2">
        <v>7.4111463500000001</v>
      </c>
      <c r="I29" s="2">
        <v>3.0248672139999999</v>
      </c>
      <c r="J29" s="2">
        <v>0.57081573100000005</v>
      </c>
    </row>
    <row r="30" spans="1:10" x14ac:dyDescent="0.25">
      <c r="A30" s="2" t="s">
        <v>80</v>
      </c>
      <c r="B30" s="1" t="s">
        <v>81</v>
      </c>
      <c r="C30" s="1" t="s">
        <v>82</v>
      </c>
      <c r="D30" s="5">
        <v>769</v>
      </c>
      <c r="E30" s="2">
        <v>164.13263979199999</v>
      </c>
      <c r="F30" s="2">
        <v>5.3004115829999998</v>
      </c>
      <c r="G30" s="2">
        <v>147.15604681400001</v>
      </c>
      <c r="H30" s="2">
        <v>7.3191097599999999</v>
      </c>
      <c r="I30" s="2">
        <v>2.9700910270000001</v>
      </c>
      <c r="J30" s="2">
        <v>0.56632046800000002</v>
      </c>
    </row>
    <row r="31" spans="1:10" x14ac:dyDescent="0.25">
      <c r="A31" s="2" t="s">
        <v>83</v>
      </c>
      <c r="B31" s="1" t="s">
        <v>84</v>
      </c>
      <c r="C31" s="1" t="s">
        <v>85</v>
      </c>
      <c r="D31" s="5">
        <v>296</v>
      </c>
      <c r="E31" s="2">
        <v>162.29054054100001</v>
      </c>
      <c r="F31" s="2">
        <v>6.3194650899999996</v>
      </c>
      <c r="G31" s="2">
        <v>145.06081081100001</v>
      </c>
      <c r="H31" s="2">
        <v>7.7295175819999997</v>
      </c>
      <c r="I31" s="2">
        <v>2.8733108110000001</v>
      </c>
      <c r="J31" s="2">
        <v>0.57636839500000003</v>
      </c>
    </row>
    <row r="32" spans="1:10" x14ac:dyDescent="0.25">
      <c r="A32" s="2" t="s">
        <v>86</v>
      </c>
      <c r="B32" s="1" t="s">
        <v>87</v>
      </c>
      <c r="C32" s="1" t="s">
        <v>88</v>
      </c>
      <c r="D32" s="5">
        <v>321</v>
      </c>
      <c r="E32" s="2">
        <v>163.81931464199999</v>
      </c>
      <c r="F32" s="2">
        <v>5.7045815600000003</v>
      </c>
      <c r="G32" s="2">
        <v>147.65109034299999</v>
      </c>
      <c r="H32" s="2">
        <v>7.9492378009999998</v>
      </c>
      <c r="I32" s="2">
        <v>2.9532710280000001</v>
      </c>
      <c r="J32" s="2">
        <v>0.57499745999999996</v>
      </c>
    </row>
    <row r="33" spans="1:10" x14ac:dyDescent="0.25">
      <c r="A33" s="2" t="s">
        <v>89</v>
      </c>
      <c r="B33" s="1" t="s">
        <v>90</v>
      </c>
      <c r="C33" s="1" t="s">
        <v>88</v>
      </c>
      <c r="D33" s="5">
        <v>247</v>
      </c>
      <c r="E33" s="2">
        <v>165.04453441300001</v>
      </c>
      <c r="F33" s="2">
        <v>5.3634225369999999</v>
      </c>
      <c r="G33" s="2">
        <v>149.226720648</v>
      </c>
      <c r="H33" s="2">
        <v>7.1275554950000002</v>
      </c>
      <c r="I33" s="2">
        <v>3.0809716599999999</v>
      </c>
      <c r="J33" s="2">
        <v>0.542429669</v>
      </c>
    </row>
    <row r="34" spans="1:10" x14ac:dyDescent="0.25">
      <c r="A34" s="2" t="s">
        <v>91</v>
      </c>
      <c r="B34" s="1" t="s">
        <v>92</v>
      </c>
      <c r="C34" s="1" t="s">
        <v>93</v>
      </c>
      <c r="D34" s="5">
        <v>750</v>
      </c>
      <c r="E34" s="2">
        <v>164.68533333299999</v>
      </c>
      <c r="F34" s="2">
        <v>4.9331632540000001</v>
      </c>
      <c r="G34" s="2">
        <v>146.91200000000001</v>
      </c>
      <c r="H34" s="2">
        <v>7.5644266189999998</v>
      </c>
      <c r="I34" s="2">
        <v>2.99</v>
      </c>
      <c r="J34" s="2">
        <v>0.55012439400000002</v>
      </c>
    </row>
    <row r="35" spans="1:10" x14ac:dyDescent="0.25">
      <c r="A35" s="2" t="s">
        <v>94</v>
      </c>
      <c r="B35" s="1" t="s">
        <v>95</v>
      </c>
      <c r="C35" s="1" t="s">
        <v>93</v>
      </c>
      <c r="D35" s="5">
        <v>503</v>
      </c>
      <c r="E35" s="2">
        <v>164.296222664</v>
      </c>
      <c r="F35" s="2">
        <v>5.0937159200000002</v>
      </c>
      <c r="G35" s="2">
        <v>146.015904573</v>
      </c>
      <c r="H35" s="2">
        <v>7.7266384510000004</v>
      </c>
      <c r="I35" s="2">
        <v>2.9423459240000001</v>
      </c>
      <c r="J35" s="2">
        <v>0.57561335999999996</v>
      </c>
    </row>
    <row r="36" spans="1:10" x14ac:dyDescent="0.25">
      <c r="A36" s="2" t="s">
        <v>96</v>
      </c>
      <c r="B36" s="1" t="s">
        <v>97</v>
      </c>
      <c r="C36" s="1" t="s">
        <v>97</v>
      </c>
      <c r="D36" s="5">
        <v>836</v>
      </c>
      <c r="E36" s="2">
        <v>163.78349282299999</v>
      </c>
      <c r="F36" s="2">
        <v>5.2387103819999998</v>
      </c>
      <c r="G36" s="2">
        <v>147.7284689</v>
      </c>
      <c r="H36" s="2">
        <v>7.6315891279999999</v>
      </c>
      <c r="I36" s="2">
        <v>2.9671052630000001</v>
      </c>
      <c r="J36" s="2">
        <v>0.58764260099999999</v>
      </c>
    </row>
    <row r="37" spans="1:10" x14ac:dyDescent="0.25">
      <c r="A37" s="2" t="s">
        <v>98</v>
      </c>
      <c r="B37" s="1" t="s">
        <v>99</v>
      </c>
      <c r="C37" s="1" t="s">
        <v>100</v>
      </c>
      <c r="D37" s="5">
        <v>1243</v>
      </c>
      <c r="E37" s="2">
        <v>164.520514883</v>
      </c>
      <c r="F37" s="2">
        <v>5.4747426849999998</v>
      </c>
      <c r="G37" s="2">
        <v>146.80128720799999</v>
      </c>
      <c r="H37" s="2">
        <v>7.5394783810000003</v>
      </c>
      <c r="I37" s="2">
        <v>2.9517296860000002</v>
      </c>
      <c r="J37" s="2">
        <v>0.54032537800000002</v>
      </c>
    </row>
    <row r="38" spans="1:10" x14ac:dyDescent="0.25">
      <c r="A38" s="2" t="s">
        <v>101</v>
      </c>
      <c r="B38" s="1" t="s">
        <v>102</v>
      </c>
      <c r="C38" s="1" t="s">
        <v>103</v>
      </c>
      <c r="D38" s="5">
        <v>447</v>
      </c>
      <c r="E38" s="2">
        <v>164.97091722600001</v>
      </c>
      <c r="F38" s="2">
        <v>5.3723720080000001</v>
      </c>
      <c r="G38" s="2">
        <v>146.906040268</v>
      </c>
      <c r="H38" s="2">
        <v>7.4872168630000004</v>
      </c>
      <c r="I38" s="2">
        <v>2.995525727</v>
      </c>
      <c r="J38" s="2">
        <v>0.60545178499999996</v>
      </c>
    </row>
  </sheetData>
  <conditionalFormatting sqref="C1:C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width="22.42578125" style="2" customWidth="1"/>
    <col min="2" max="2" width="15.85546875" style="1" customWidth="1"/>
    <col min="3" max="3" width="15.140625" style="1" customWidth="1"/>
    <col min="4" max="4" width="8.85546875" style="2" customWidth="1"/>
    <col min="5" max="10" width="10" style="2" customWidth="1"/>
    <col min="11" max="16384" width="9.140625" style="2"/>
  </cols>
  <sheetData>
    <row r="1" spans="1:10" s="3" customFormat="1" x14ac:dyDescent="0.25">
      <c r="A1" s="3" t="s">
        <v>0</v>
      </c>
      <c r="B1" s="1" t="s">
        <v>104</v>
      </c>
      <c r="C1" s="4" t="s">
        <v>1</v>
      </c>
      <c r="D1" s="4" t="s">
        <v>2</v>
      </c>
      <c r="E1" s="4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</row>
    <row r="2" spans="1:10" x14ac:dyDescent="0.25">
      <c r="A2" s="2" t="s">
        <v>9</v>
      </c>
      <c r="B2" s="1" t="s">
        <v>10</v>
      </c>
      <c r="C2" s="1" t="s">
        <v>10</v>
      </c>
      <c r="D2" s="5">
        <v>4861</v>
      </c>
      <c r="E2" s="2">
        <v>165.55708701899999</v>
      </c>
      <c r="F2" s="2">
        <v>4.9176219689999998</v>
      </c>
      <c r="G2" s="2">
        <v>149.38736885399999</v>
      </c>
      <c r="H2" s="2">
        <v>7.2982830219999997</v>
      </c>
      <c r="I2" s="2">
        <v>3.173626826</v>
      </c>
      <c r="J2" s="2">
        <v>0.56944832099999998</v>
      </c>
    </row>
    <row r="3" spans="1:10" x14ac:dyDescent="0.25">
      <c r="A3" s="2" t="s">
        <v>11</v>
      </c>
      <c r="B3" s="1" t="s">
        <v>12</v>
      </c>
      <c r="C3" s="1" t="s">
        <v>13</v>
      </c>
      <c r="D3" s="5">
        <v>324</v>
      </c>
      <c r="E3" s="2">
        <v>161.06790123499999</v>
      </c>
      <c r="F3" s="2">
        <v>6.4497356779999997</v>
      </c>
      <c r="G3" s="2">
        <v>146.858024691</v>
      </c>
      <c r="H3" s="2">
        <v>7.9412449870000001</v>
      </c>
      <c r="I3" s="2">
        <v>2.8919753090000002</v>
      </c>
      <c r="J3" s="2">
        <v>0.671671672</v>
      </c>
    </row>
    <row r="4" spans="1:10" x14ac:dyDescent="0.25">
      <c r="A4" s="2" t="s">
        <v>14</v>
      </c>
      <c r="B4" s="1" t="s">
        <v>15</v>
      </c>
      <c r="C4" s="1" t="s">
        <v>16</v>
      </c>
      <c r="D4" s="5">
        <v>380</v>
      </c>
      <c r="E4" s="2">
        <v>163.41578947400001</v>
      </c>
      <c r="F4" s="2">
        <v>5.7892415149999996</v>
      </c>
      <c r="G4" s="2">
        <v>147.002631579</v>
      </c>
      <c r="H4" s="2">
        <v>8.1821282439999994</v>
      </c>
      <c r="I4" s="2">
        <v>2.9013157889999999</v>
      </c>
      <c r="J4" s="2">
        <v>0.63234985399999999</v>
      </c>
    </row>
    <row r="5" spans="1:10" x14ac:dyDescent="0.25">
      <c r="A5" s="2" t="s">
        <v>17</v>
      </c>
      <c r="B5" s="1" t="s">
        <v>18</v>
      </c>
      <c r="C5" s="1" t="s">
        <v>18</v>
      </c>
      <c r="D5" s="5">
        <v>10170</v>
      </c>
      <c r="E5" s="2">
        <v>165.626548673</v>
      </c>
      <c r="F5" s="2">
        <v>4.8532362640000004</v>
      </c>
      <c r="G5" s="2">
        <v>149.41720747299999</v>
      </c>
      <c r="H5" s="2">
        <v>7.6466794770000002</v>
      </c>
      <c r="I5" s="2">
        <v>3.101819076</v>
      </c>
      <c r="J5" s="2">
        <v>0.57693705200000001</v>
      </c>
    </row>
    <row r="6" spans="1:10" x14ac:dyDescent="0.25">
      <c r="A6" s="2" t="s">
        <v>19</v>
      </c>
      <c r="B6" s="1" t="s">
        <v>20</v>
      </c>
      <c r="C6" s="1" t="s">
        <v>21</v>
      </c>
      <c r="D6" s="5">
        <v>542</v>
      </c>
      <c r="E6" s="2">
        <v>164.85793357899999</v>
      </c>
      <c r="F6" s="2">
        <v>5.0615547220000003</v>
      </c>
      <c r="G6" s="2">
        <v>146.40405904100001</v>
      </c>
      <c r="H6" s="2">
        <v>7.6950317730000002</v>
      </c>
      <c r="I6" s="2">
        <v>2.893911439</v>
      </c>
      <c r="J6" s="2">
        <v>0.55750617800000002</v>
      </c>
    </row>
    <row r="7" spans="1:10" x14ac:dyDescent="0.25">
      <c r="A7" s="2" t="s">
        <v>22</v>
      </c>
      <c r="B7" s="1" t="s">
        <v>23</v>
      </c>
      <c r="C7" s="1" t="s">
        <v>24</v>
      </c>
      <c r="D7" s="5">
        <v>2129</v>
      </c>
      <c r="E7" s="2">
        <v>164.583372475</v>
      </c>
      <c r="F7" s="2">
        <v>5.0689536459999998</v>
      </c>
      <c r="G7" s="2">
        <v>147.72757163</v>
      </c>
      <c r="H7" s="2">
        <v>7.4850725990000004</v>
      </c>
      <c r="I7" s="2">
        <v>2.990605918</v>
      </c>
      <c r="J7" s="2">
        <v>0.58240658000000001</v>
      </c>
    </row>
    <row r="8" spans="1:10" x14ac:dyDescent="0.25">
      <c r="A8" s="2" t="s">
        <v>25</v>
      </c>
      <c r="B8" s="1" t="s">
        <v>26</v>
      </c>
      <c r="C8" s="1" t="s">
        <v>26</v>
      </c>
      <c r="D8" s="5">
        <v>1562</v>
      </c>
      <c r="E8" s="2">
        <v>165.28104993599999</v>
      </c>
      <c r="F8" s="2">
        <v>4.9546061809999999</v>
      </c>
      <c r="G8" s="2">
        <v>148.14596670899999</v>
      </c>
      <c r="H8" s="2">
        <v>7.4976280510000004</v>
      </c>
      <c r="I8" s="2">
        <v>2.9935979509999999</v>
      </c>
      <c r="J8" s="2">
        <v>0.56478779400000001</v>
      </c>
    </row>
    <row r="9" spans="1:10" ht="15.75" thickBot="1" x14ac:dyDescent="0.3">
      <c r="A9" s="2" t="s">
        <v>27</v>
      </c>
      <c r="B9" s="1" t="s">
        <v>28</v>
      </c>
      <c r="C9" s="1" t="s">
        <v>29</v>
      </c>
      <c r="D9" s="5">
        <v>1329</v>
      </c>
      <c r="E9" s="2">
        <v>166.066215199</v>
      </c>
      <c r="F9" s="2">
        <v>4.4595042899999999</v>
      </c>
      <c r="G9" s="2">
        <v>148.16779533499999</v>
      </c>
      <c r="H9" s="2">
        <v>7.0733879789999996</v>
      </c>
      <c r="I9" s="2">
        <v>3.007148232</v>
      </c>
      <c r="J9" s="2">
        <v>0.53786033899999997</v>
      </c>
    </row>
    <row r="10" spans="1:10" ht="15.75" thickBot="1" x14ac:dyDescent="0.3">
      <c r="A10" s="7"/>
      <c r="B10" s="8"/>
      <c r="C10" s="8" t="s">
        <v>32</v>
      </c>
      <c r="D10" s="9">
        <f>SUM(D11:D14)</f>
        <v>2325</v>
      </c>
      <c r="E10" s="10">
        <f>((E11*$D$11)+(E12*$D$12)+(E13*$D$13)+(E14*$D$14))/$D$10</f>
        <v>164.5036559138486</v>
      </c>
      <c r="F10" s="10"/>
      <c r="G10" s="10">
        <f>((G11*$D$11)+(G12*$D$12)+(G13*$D$13)+(G14*$D$14))/$D$10</f>
        <v>147.53161290335743</v>
      </c>
      <c r="H10" s="10"/>
      <c r="I10" s="10">
        <f>((I11*$D$11)+(I12*$D$12)+(I13*$D$13)+(I14*$D$14))/$D$10</f>
        <v>3.0034408600662368</v>
      </c>
      <c r="J10" s="11"/>
    </row>
    <row r="11" spans="1:10" x14ac:dyDescent="0.25">
      <c r="A11" s="2" t="s">
        <v>30</v>
      </c>
      <c r="B11" s="1" t="s">
        <v>31</v>
      </c>
      <c r="C11" s="1" t="s">
        <v>32</v>
      </c>
      <c r="D11" s="5">
        <v>1266</v>
      </c>
      <c r="E11" s="2">
        <v>164.684834123</v>
      </c>
      <c r="F11" s="2">
        <v>5.0074449559999996</v>
      </c>
      <c r="G11" s="2">
        <v>147.87756714099999</v>
      </c>
      <c r="H11" s="2">
        <v>7.6807867119999997</v>
      </c>
      <c r="I11" s="2">
        <v>3.0359399680000001</v>
      </c>
      <c r="J11" s="2">
        <v>0.55497372499999997</v>
      </c>
    </row>
    <row r="12" spans="1:10" x14ac:dyDescent="0.25">
      <c r="A12" s="2" t="s">
        <v>33</v>
      </c>
      <c r="B12" s="1" t="s">
        <v>34</v>
      </c>
      <c r="C12" s="1" t="s">
        <v>32</v>
      </c>
      <c r="D12" s="5">
        <v>529</v>
      </c>
      <c r="E12" s="2">
        <v>163.844990548</v>
      </c>
      <c r="F12" s="2">
        <v>5.2892274070000003</v>
      </c>
      <c r="G12" s="2">
        <v>146.417769376</v>
      </c>
      <c r="H12" s="2">
        <v>7.6886221729999997</v>
      </c>
      <c r="I12" s="2">
        <v>2.9328922500000001</v>
      </c>
      <c r="J12" s="2">
        <v>0.55794481299999998</v>
      </c>
    </row>
    <row r="13" spans="1:10" x14ac:dyDescent="0.25">
      <c r="A13" s="2" t="s">
        <v>35</v>
      </c>
      <c r="B13" s="1" t="s">
        <v>36</v>
      </c>
      <c r="C13" s="1" t="s">
        <v>32</v>
      </c>
      <c r="D13" s="5">
        <v>374</v>
      </c>
      <c r="E13" s="2">
        <v>165.19518716600001</v>
      </c>
      <c r="F13" s="2">
        <v>4.6889154949999998</v>
      </c>
      <c r="G13" s="2">
        <v>148.33155080200001</v>
      </c>
      <c r="H13" s="2">
        <v>7.4468424860000004</v>
      </c>
      <c r="I13" s="2">
        <v>3.0347593580000001</v>
      </c>
      <c r="J13" s="2">
        <v>0.50479770099999999</v>
      </c>
    </row>
    <row r="14" spans="1:10" x14ac:dyDescent="0.25">
      <c r="A14" s="2" t="s">
        <v>37</v>
      </c>
      <c r="B14" s="1" t="s">
        <v>38</v>
      </c>
      <c r="C14" s="1" t="s">
        <v>32</v>
      </c>
      <c r="D14" s="5">
        <v>156</v>
      </c>
      <c r="E14" s="2">
        <v>163.608974359</v>
      </c>
      <c r="F14" s="2">
        <v>5.7893937710000003</v>
      </c>
      <c r="G14" s="2">
        <v>146.58333333300001</v>
      </c>
      <c r="H14" s="2">
        <v>7.950620453</v>
      </c>
      <c r="I14" s="2">
        <v>2.903846154</v>
      </c>
      <c r="J14" s="2">
        <v>0.62247006599999999</v>
      </c>
    </row>
    <row r="15" spans="1:10" ht="15.75" thickBot="1" x14ac:dyDescent="0.3">
      <c r="A15" s="2" t="s">
        <v>39</v>
      </c>
      <c r="B15" s="1" t="s">
        <v>40</v>
      </c>
      <c r="C15" s="1" t="s">
        <v>41</v>
      </c>
      <c r="D15" s="5">
        <v>452</v>
      </c>
      <c r="E15" s="2">
        <v>163.68805309699999</v>
      </c>
      <c r="F15" s="2">
        <v>5.4351682859999997</v>
      </c>
      <c r="G15" s="2">
        <v>146.006637168</v>
      </c>
      <c r="H15" s="2">
        <v>7.9968092430000004</v>
      </c>
      <c r="I15" s="2">
        <v>2.9070796460000001</v>
      </c>
      <c r="J15" s="2">
        <v>0.58925588200000001</v>
      </c>
    </row>
    <row r="16" spans="1:10" s="6" customFormat="1" ht="15.75" thickBot="1" x14ac:dyDescent="0.3">
      <c r="A16" s="7"/>
      <c r="B16" s="8"/>
      <c r="C16" s="8" t="s">
        <v>44</v>
      </c>
      <c r="D16" s="9">
        <f>SUM(D17:D19)</f>
        <v>3937</v>
      </c>
      <c r="E16" s="10">
        <f>((E17*$D$17)+(E18*$D$18)+(E19*$D$19))/$D$16</f>
        <v>164.21285242558446</v>
      </c>
      <c r="F16" s="10"/>
      <c r="G16" s="10">
        <f>((G17*$D$17)+(G18*$D$18)+(G19*$D$19))/$D$16</f>
        <v>148.45135890241809</v>
      </c>
      <c r="H16" s="10"/>
      <c r="I16" s="10">
        <f>((I17*$D$17)+(I18*$D$18)+(I19*$D$19))/$D$16</f>
        <v>3.0379730754734569</v>
      </c>
      <c r="J16" s="11"/>
    </row>
    <row r="17" spans="1:10" x14ac:dyDescent="0.25">
      <c r="A17" s="2" t="s">
        <v>42</v>
      </c>
      <c r="B17" s="1" t="s">
        <v>43</v>
      </c>
      <c r="C17" s="1" t="s">
        <v>44</v>
      </c>
      <c r="D17" s="5">
        <v>3166</v>
      </c>
      <c r="E17" s="2">
        <v>164.228363866</v>
      </c>
      <c r="F17" s="2">
        <v>5.4263965719999998</v>
      </c>
      <c r="G17" s="2">
        <v>148.58938723899999</v>
      </c>
      <c r="H17" s="2">
        <v>7.6999457009999999</v>
      </c>
      <c r="I17" s="2">
        <v>3.046904611</v>
      </c>
      <c r="J17" s="2">
        <v>0.57742815599999997</v>
      </c>
    </row>
    <row r="18" spans="1:10" x14ac:dyDescent="0.25">
      <c r="A18" s="2" t="s">
        <v>45</v>
      </c>
      <c r="B18" s="1" t="s">
        <v>46</v>
      </c>
      <c r="C18" s="1" t="s">
        <v>44</v>
      </c>
      <c r="D18" s="5">
        <v>740</v>
      </c>
      <c r="E18" s="2">
        <v>164.22432432400001</v>
      </c>
      <c r="F18" s="2">
        <v>5.3275348989999998</v>
      </c>
      <c r="G18" s="2">
        <v>147.883783784</v>
      </c>
      <c r="H18" s="2">
        <v>7.6058169290000004</v>
      </c>
      <c r="I18" s="2">
        <v>3.0033783779999998</v>
      </c>
      <c r="J18" s="2">
        <v>0.599663363</v>
      </c>
    </row>
    <row r="19" spans="1:10" x14ac:dyDescent="0.25">
      <c r="A19" s="2" t="s">
        <v>47</v>
      </c>
      <c r="B19" s="1" t="s">
        <v>48</v>
      </c>
      <c r="C19" s="1" t="s">
        <v>44</v>
      </c>
      <c r="D19" s="5">
        <v>31</v>
      </c>
      <c r="E19" s="2">
        <v>162.35483871</v>
      </c>
      <c r="F19" s="2">
        <v>6.5398694539999997</v>
      </c>
      <c r="G19" s="2">
        <v>147.90322580599999</v>
      </c>
      <c r="H19" s="2">
        <v>7.341002832</v>
      </c>
      <c r="I19" s="2">
        <v>2.951612903</v>
      </c>
      <c r="J19" s="2">
        <v>0.43502564500000002</v>
      </c>
    </row>
    <row r="20" spans="1:10" x14ac:dyDescent="0.25">
      <c r="A20" s="2" t="s">
        <v>49</v>
      </c>
      <c r="B20" s="1" t="s">
        <v>50</v>
      </c>
      <c r="C20" s="1" t="s">
        <v>51</v>
      </c>
      <c r="D20" s="5">
        <v>88</v>
      </c>
      <c r="E20" s="2">
        <v>160.14772727299999</v>
      </c>
      <c r="F20" s="2">
        <v>6.6962672269999999</v>
      </c>
      <c r="G20" s="2">
        <v>144.113636364</v>
      </c>
      <c r="H20" s="2">
        <v>7.5360159270000002</v>
      </c>
      <c r="I20" s="2">
        <v>2.6875</v>
      </c>
      <c r="J20" s="2">
        <v>0.700215484</v>
      </c>
    </row>
    <row r="21" spans="1:10" ht="15.75" thickBot="1" x14ac:dyDescent="0.3">
      <c r="A21" s="2" t="s">
        <v>52</v>
      </c>
      <c r="B21" s="1" t="s">
        <v>53</v>
      </c>
      <c r="C21" s="1" t="s">
        <v>54</v>
      </c>
      <c r="D21" s="5">
        <v>109</v>
      </c>
      <c r="E21" s="2">
        <v>161.46788990799999</v>
      </c>
      <c r="F21" s="2">
        <v>5.5253101259999999</v>
      </c>
      <c r="G21" s="2">
        <v>146.33027522899999</v>
      </c>
      <c r="H21" s="2">
        <v>7.4087723849999998</v>
      </c>
      <c r="I21" s="2">
        <v>2.8440366969999999</v>
      </c>
      <c r="J21" s="2">
        <v>0.53444869399999995</v>
      </c>
    </row>
    <row r="22" spans="1:10" s="6" customFormat="1" ht="15.75" thickBot="1" x14ac:dyDescent="0.3">
      <c r="A22" s="7"/>
      <c r="B22" s="8"/>
      <c r="C22" s="8" t="s">
        <v>57</v>
      </c>
      <c r="D22" s="9">
        <f>SUM(D23:D26)</f>
        <v>5206</v>
      </c>
      <c r="E22" s="10">
        <f>((E23*$D$11)+(E24*$D$12)+(E25*$D$13)+(E26*$D$14))/$D$10</f>
        <v>165.49264321304474</v>
      </c>
      <c r="F22" s="10"/>
      <c r="G22" s="10">
        <f>((G23*$D$11)+(G24*$D$12)+(G25*$D$13)+(G26*$D$14))/$D$10</f>
        <v>148.45879520473505</v>
      </c>
      <c r="H22" s="10"/>
      <c r="I22" s="10">
        <f>((I23*$D$11)+(I24*$D$12)+(I25*$D$13)+(I26*$D$14))/$D$10</f>
        <v>3.0704603857169892</v>
      </c>
      <c r="J22" s="11"/>
    </row>
    <row r="23" spans="1:10" x14ac:dyDescent="0.25">
      <c r="A23" s="2" t="s">
        <v>55</v>
      </c>
      <c r="B23" s="1" t="s">
        <v>56</v>
      </c>
      <c r="C23" s="1" t="s">
        <v>57</v>
      </c>
      <c r="D23" s="5">
        <v>2666</v>
      </c>
      <c r="E23" s="2">
        <v>165.63728432100001</v>
      </c>
      <c r="F23" s="2">
        <v>4.617376997</v>
      </c>
      <c r="G23" s="2">
        <v>148.37996999200001</v>
      </c>
      <c r="H23" s="2">
        <v>7.6572958839999998</v>
      </c>
      <c r="I23" s="2">
        <v>3.0502625659999998</v>
      </c>
      <c r="J23" s="2">
        <v>0.56931043999999997</v>
      </c>
    </row>
    <row r="24" spans="1:10" x14ac:dyDescent="0.25">
      <c r="A24" s="2" t="s">
        <v>58</v>
      </c>
      <c r="B24" s="1" t="s">
        <v>59</v>
      </c>
      <c r="C24" s="1" t="s">
        <v>57</v>
      </c>
      <c r="D24" s="5">
        <v>1890</v>
      </c>
      <c r="E24" s="2">
        <v>165.156613757</v>
      </c>
      <c r="F24" s="2">
        <v>4.8150352539999997</v>
      </c>
      <c r="G24" s="2">
        <v>148.37724867700001</v>
      </c>
      <c r="H24" s="2">
        <v>7.373784337</v>
      </c>
      <c r="I24" s="2">
        <v>3.114021164</v>
      </c>
      <c r="J24" s="2">
        <v>0.54188192300000004</v>
      </c>
    </row>
    <row r="25" spans="1:10" x14ac:dyDescent="0.25">
      <c r="A25" s="2" t="s">
        <v>60</v>
      </c>
      <c r="B25" s="1" t="s">
        <v>57</v>
      </c>
      <c r="C25" s="1" t="s">
        <v>57</v>
      </c>
      <c r="D25" s="5">
        <v>614</v>
      </c>
      <c r="E25" s="2">
        <v>165.799674267</v>
      </c>
      <c r="F25" s="2">
        <v>4.4696474879999997</v>
      </c>
      <c r="G25" s="2">
        <v>148.74267101000001</v>
      </c>
      <c r="H25" s="2">
        <v>7.5893096900000003</v>
      </c>
      <c r="I25" s="2">
        <v>3.0602605860000001</v>
      </c>
      <c r="J25" s="2">
        <v>0.57867255200000001</v>
      </c>
    </row>
    <row r="26" spans="1:10" x14ac:dyDescent="0.25">
      <c r="A26" s="2" t="s">
        <v>61</v>
      </c>
      <c r="B26" s="1" t="s">
        <v>62</v>
      </c>
      <c r="C26" s="1" t="s">
        <v>57</v>
      </c>
      <c r="D26" s="5">
        <v>36</v>
      </c>
      <c r="E26" s="2">
        <v>164.722222222</v>
      </c>
      <c r="F26" s="2">
        <v>6.9265992939999999</v>
      </c>
      <c r="G26" s="2">
        <v>148.694444444</v>
      </c>
      <c r="H26" s="2">
        <v>8.7139279139999992</v>
      </c>
      <c r="I26" s="2">
        <v>3.111111111</v>
      </c>
      <c r="J26" s="2">
        <v>0.67729621200000001</v>
      </c>
    </row>
    <row r="27" spans="1:10" x14ac:dyDescent="0.25">
      <c r="A27" s="2" t="s">
        <v>63</v>
      </c>
      <c r="B27" s="1" t="s">
        <v>64</v>
      </c>
      <c r="C27" s="1" t="s">
        <v>65</v>
      </c>
      <c r="D27" s="5">
        <v>628</v>
      </c>
      <c r="E27" s="2">
        <v>164.839171975</v>
      </c>
      <c r="F27" s="2">
        <v>5.0564211190000004</v>
      </c>
      <c r="G27" s="2">
        <v>147.863057325</v>
      </c>
      <c r="H27" s="2">
        <v>7.4952641010000001</v>
      </c>
      <c r="I27" s="2">
        <v>2.9665605099999999</v>
      </c>
      <c r="J27" s="2">
        <v>0.53400740499999999</v>
      </c>
    </row>
    <row r="28" spans="1:10" x14ac:dyDescent="0.25">
      <c r="A28" s="2" t="s">
        <v>66</v>
      </c>
      <c r="B28" s="1" t="s">
        <v>67</v>
      </c>
      <c r="C28" s="1" t="s">
        <v>68</v>
      </c>
      <c r="D28" s="5">
        <v>1224</v>
      </c>
      <c r="E28" s="2">
        <v>164.517973856</v>
      </c>
      <c r="F28" s="2">
        <v>5.1600392800000003</v>
      </c>
      <c r="G28" s="2">
        <v>147.573529412</v>
      </c>
      <c r="H28" s="2">
        <v>7.8922311049999996</v>
      </c>
      <c r="I28" s="2">
        <v>2.9669117649999999</v>
      </c>
      <c r="J28" s="2">
        <v>0.55954508300000005</v>
      </c>
    </row>
    <row r="29" spans="1:10" ht="15.75" thickBot="1" x14ac:dyDescent="0.3">
      <c r="A29" s="2" t="s">
        <v>69</v>
      </c>
      <c r="B29" s="1" t="s">
        <v>70</v>
      </c>
      <c r="C29" s="1" t="s">
        <v>71</v>
      </c>
      <c r="D29" s="5">
        <v>883</v>
      </c>
      <c r="E29" s="2">
        <v>163.01019252500001</v>
      </c>
      <c r="F29" s="2">
        <v>5.9138666620000002</v>
      </c>
      <c r="G29" s="2">
        <v>145.75537938799999</v>
      </c>
      <c r="H29" s="2">
        <v>7.8332364989999999</v>
      </c>
      <c r="I29" s="2">
        <v>2.9014722540000002</v>
      </c>
      <c r="J29" s="2">
        <v>0.62535983799999995</v>
      </c>
    </row>
    <row r="30" spans="1:10" s="6" customFormat="1" ht="15.75" thickBot="1" x14ac:dyDescent="0.3">
      <c r="A30" s="7"/>
      <c r="B30" s="8"/>
      <c r="C30" s="8" t="s">
        <v>74</v>
      </c>
      <c r="D30" s="9">
        <f>SUM(D31:D32)</f>
        <v>3694</v>
      </c>
      <c r="E30" s="10">
        <f>((E31*$D$31)+(E32*$D$32))/$D$30</f>
        <v>166.05360043312345</v>
      </c>
      <c r="F30" s="10"/>
      <c r="G30" s="10">
        <f>((G31*$D$31)+(G32*$D$32))/$D$30</f>
        <v>149.47996751497618</v>
      </c>
      <c r="H30" s="10"/>
      <c r="I30" s="10">
        <f>((I31*$D$31)+(I32*$D$32))/$D$30</f>
        <v>3.116811044999459</v>
      </c>
      <c r="J30" s="11"/>
    </row>
    <row r="31" spans="1:10" x14ac:dyDescent="0.25">
      <c r="A31" s="2" t="s">
        <v>72</v>
      </c>
      <c r="B31" s="1" t="s">
        <v>73</v>
      </c>
      <c r="C31" s="1" t="s">
        <v>74</v>
      </c>
      <c r="D31" s="5">
        <v>3020</v>
      </c>
      <c r="E31" s="2">
        <v>166.17483443699999</v>
      </c>
      <c r="F31" s="2">
        <v>4.3552760060000004</v>
      </c>
      <c r="G31" s="2">
        <v>149.57516556300001</v>
      </c>
      <c r="H31" s="2">
        <v>7.1527584490000002</v>
      </c>
      <c r="I31" s="2">
        <v>3.1230132450000001</v>
      </c>
      <c r="J31" s="2">
        <v>0.524349336</v>
      </c>
    </row>
    <row r="32" spans="1:10" x14ac:dyDescent="0.25">
      <c r="A32" s="2" t="s">
        <v>75</v>
      </c>
      <c r="B32" s="1" t="s">
        <v>76</v>
      </c>
      <c r="C32" s="1" t="s">
        <v>74</v>
      </c>
      <c r="D32" s="5">
        <v>674</v>
      </c>
      <c r="E32" s="2">
        <v>165.51038575699999</v>
      </c>
      <c r="F32" s="2">
        <v>4.8361607360000001</v>
      </c>
      <c r="G32" s="2">
        <v>149.053412463</v>
      </c>
      <c r="H32" s="2">
        <v>7.6580015890000004</v>
      </c>
      <c r="I32" s="2">
        <v>3.089020772</v>
      </c>
      <c r="J32" s="2">
        <v>0.59923025600000002</v>
      </c>
    </row>
    <row r="33" spans="1:10" x14ac:dyDescent="0.25">
      <c r="A33" s="2" t="s">
        <v>77</v>
      </c>
      <c r="B33" s="1" t="s">
        <v>78</v>
      </c>
      <c r="C33" s="1" t="s">
        <v>79</v>
      </c>
      <c r="D33" s="5">
        <v>2071</v>
      </c>
      <c r="E33" s="2">
        <v>165.587638822</v>
      </c>
      <c r="F33" s="2">
        <v>4.4703988060000004</v>
      </c>
      <c r="G33" s="2">
        <v>148.22308063700001</v>
      </c>
      <c r="H33" s="2">
        <v>7.4111463500000001</v>
      </c>
      <c r="I33" s="2">
        <v>3.0248672139999999</v>
      </c>
      <c r="J33" s="2">
        <v>0.57081573100000005</v>
      </c>
    </row>
    <row r="34" spans="1:10" x14ac:dyDescent="0.25">
      <c r="A34" s="2" t="s">
        <v>80</v>
      </c>
      <c r="B34" s="1" t="s">
        <v>81</v>
      </c>
      <c r="C34" s="1" t="s">
        <v>82</v>
      </c>
      <c r="D34" s="5">
        <v>769</v>
      </c>
      <c r="E34" s="2">
        <v>164.13263979199999</v>
      </c>
      <c r="F34" s="2">
        <v>5.3004115829999998</v>
      </c>
      <c r="G34" s="2">
        <v>147.15604681400001</v>
      </c>
      <c r="H34" s="2">
        <v>7.3191097599999999</v>
      </c>
      <c r="I34" s="2">
        <v>2.9700910270000001</v>
      </c>
      <c r="J34" s="2">
        <v>0.56632046800000002</v>
      </c>
    </row>
    <row r="35" spans="1:10" ht="15.75" thickBot="1" x14ac:dyDescent="0.3">
      <c r="A35" s="2" t="s">
        <v>83</v>
      </c>
      <c r="B35" s="1" t="s">
        <v>84</v>
      </c>
      <c r="C35" s="1" t="s">
        <v>85</v>
      </c>
      <c r="D35" s="5">
        <v>296</v>
      </c>
      <c r="E35" s="2">
        <v>162.29054054100001</v>
      </c>
      <c r="F35" s="2">
        <v>6.3194650899999996</v>
      </c>
      <c r="G35" s="2">
        <v>145.06081081100001</v>
      </c>
      <c r="H35" s="2">
        <v>7.7295175819999997</v>
      </c>
      <c r="I35" s="2">
        <v>2.8733108110000001</v>
      </c>
      <c r="J35" s="2">
        <v>0.57636839500000003</v>
      </c>
    </row>
    <row r="36" spans="1:10" ht="15.75" thickBot="1" x14ac:dyDescent="0.3">
      <c r="A36" s="7"/>
      <c r="B36" s="8"/>
      <c r="C36" s="8" t="s">
        <v>88</v>
      </c>
      <c r="D36" s="9">
        <f>SUM(D37:D38)</f>
        <v>568</v>
      </c>
      <c r="E36" s="10">
        <f>((E37*$D$31)+(E38*$D$32))/$D$30</f>
        <v>164.0428658400655</v>
      </c>
      <c r="F36" s="10"/>
      <c r="G36" s="10">
        <f>((G37*$D$31)+(G38*$D$32))/$D$30</f>
        <v>147.93857676031726</v>
      </c>
      <c r="H36" s="10"/>
      <c r="I36" s="10">
        <f>((I37*$D$31)+(I38*$D$32))/$D$30</f>
        <v>2.9765710350297776</v>
      </c>
      <c r="J36" s="11"/>
    </row>
    <row r="37" spans="1:10" x14ac:dyDescent="0.25">
      <c r="A37" s="2" t="s">
        <v>86</v>
      </c>
      <c r="B37" s="1" t="s">
        <v>87</v>
      </c>
      <c r="C37" s="1" t="s">
        <v>88</v>
      </c>
      <c r="D37" s="5">
        <v>321</v>
      </c>
      <c r="E37" s="2">
        <v>163.81931464199999</v>
      </c>
      <c r="F37" s="2">
        <v>5.7045815600000003</v>
      </c>
      <c r="G37" s="2">
        <v>147.65109034299999</v>
      </c>
      <c r="H37" s="2">
        <v>7.9492378009999998</v>
      </c>
      <c r="I37" s="2">
        <v>2.9532710280000001</v>
      </c>
      <c r="J37" s="2">
        <v>0.57499745999999996</v>
      </c>
    </row>
    <row r="38" spans="1:10" ht="15.75" thickBot="1" x14ac:dyDescent="0.3">
      <c r="A38" s="2" t="s">
        <v>89</v>
      </c>
      <c r="B38" s="1" t="s">
        <v>90</v>
      </c>
      <c r="C38" s="1" t="s">
        <v>88</v>
      </c>
      <c r="D38" s="5">
        <v>247</v>
      </c>
      <c r="E38" s="2">
        <v>165.04453441300001</v>
      </c>
      <c r="F38" s="2">
        <v>5.3634225369999999</v>
      </c>
      <c r="G38" s="2">
        <v>149.226720648</v>
      </c>
      <c r="H38" s="2">
        <v>7.1275554950000002</v>
      </c>
      <c r="I38" s="2">
        <v>3.0809716599999999</v>
      </c>
      <c r="J38" s="2">
        <v>0.542429669</v>
      </c>
    </row>
    <row r="39" spans="1:10" ht="15.75" thickBot="1" x14ac:dyDescent="0.3">
      <c r="A39" s="7"/>
      <c r="B39" s="8"/>
      <c r="C39" s="8" t="s">
        <v>93</v>
      </c>
      <c r="D39" s="9">
        <f>SUM(D40:D41)</f>
        <v>1253</v>
      </c>
      <c r="E39" s="10">
        <f>((E40*$D$31)+(E41*$D$32))/$D$30</f>
        <v>164.61433696296589</v>
      </c>
      <c r="F39" s="10"/>
      <c r="G39" s="10">
        <f>((G40*$D$31)+(G41*$D$32))/$D$30</f>
        <v>146.74850018467839</v>
      </c>
      <c r="H39" s="10"/>
      <c r="I39" s="10">
        <f>((I40*$D$31)+(I41*$D$32))/$D$30</f>
        <v>2.9813051306919336</v>
      </c>
      <c r="J39" s="11"/>
    </row>
    <row r="40" spans="1:10" x14ac:dyDescent="0.25">
      <c r="A40" s="2" t="s">
        <v>91</v>
      </c>
      <c r="B40" s="1" t="s">
        <v>92</v>
      </c>
      <c r="C40" s="1" t="s">
        <v>93</v>
      </c>
      <c r="D40" s="5">
        <v>750</v>
      </c>
      <c r="E40" s="2">
        <v>164.68533333299999</v>
      </c>
      <c r="F40" s="2">
        <v>4.9331632540000001</v>
      </c>
      <c r="G40" s="2">
        <v>146.91200000000001</v>
      </c>
      <c r="H40" s="2">
        <v>7.5644266189999998</v>
      </c>
      <c r="I40" s="2">
        <v>2.99</v>
      </c>
      <c r="J40" s="2">
        <v>0.55012439400000002</v>
      </c>
    </row>
    <row r="41" spans="1:10" x14ac:dyDescent="0.25">
      <c r="A41" s="2" t="s">
        <v>94</v>
      </c>
      <c r="B41" s="1" t="s">
        <v>95</v>
      </c>
      <c r="C41" s="1" t="s">
        <v>93</v>
      </c>
      <c r="D41" s="5">
        <v>503</v>
      </c>
      <c r="E41" s="2">
        <v>164.296222664</v>
      </c>
      <c r="F41" s="2">
        <v>5.0937159200000002</v>
      </c>
      <c r="G41" s="2">
        <v>146.015904573</v>
      </c>
      <c r="H41" s="2">
        <v>7.7266384510000004</v>
      </c>
      <c r="I41" s="2">
        <v>2.9423459240000001</v>
      </c>
      <c r="J41" s="2">
        <v>0.57561335999999996</v>
      </c>
    </row>
    <row r="42" spans="1:10" x14ac:dyDescent="0.25">
      <c r="A42" s="2" t="s">
        <v>96</v>
      </c>
      <c r="B42" s="1" t="s">
        <v>97</v>
      </c>
      <c r="C42" s="1" t="s">
        <v>97</v>
      </c>
      <c r="D42" s="5">
        <v>836</v>
      </c>
      <c r="E42" s="2">
        <v>163.78349282299999</v>
      </c>
      <c r="F42" s="2">
        <v>5.2387103819999998</v>
      </c>
      <c r="G42" s="2">
        <v>147.7284689</v>
      </c>
      <c r="H42" s="2">
        <v>7.6315891279999999</v>
      </c>
      <c r="I42" s="2">
        <v>2.9671052630000001</v>
      </c>
      <c r="J42" s="2">
        <v>0.58764260099999999</v>
      </c>
    </row>
    <row r="43" spans="1:10" x14ac:dyDescent="0.25">
      <c r="A43" s="2" t="s">
        <v>98</v>
      </c>
      <c r="B43" s="1" t="s">
        <v>99</v>
      </c>
      <c r="C43" s="1" t="s">
        <v>100</v>
      </c>
      <c r="D43" s="5">
        <v>1243</v>
      </c>
      <c r="E43" s="2">
        <v>164.520514883</v>
      </c>
      <c r="F43" s="2">
        <v>5.4747426849999998</v>
      </c>
      <c r="G43" s="2">
        <v>146.80128720799999</v>
      </c>
      <c r="H43" s="2">
        <v>7.5394783810000003</v>
      </c>
      <c r="I43" s="2">
        <v>2.9517296860000002</v>
      </c>
      <c r="J43" s="2">
        <v>0.54032537800000002</v>
      </c>
    </row>
    <row r="44" spans="1:10" x14ac:dyDescent="0.25">
      <c r="A44" s="2" t="s">
        <v>101</v>
      </c>
      <c r="B44" s="1" t="s">
        <v>102</v>
      </c>
      <c r="C44" s="1" t="s">
        <v>103</v>
      </c>
      <c r="D44" s="5">
        <v>447</v>
      </c>
      <c r="E44" s="2">
        <v>164.97091722600001</v>
      </c>
      <c r="F44" s="2">
        <v>5.3723720080000001</v>
      </c>
      <c r="G44" s="2">
        <v>146.906040268</v>
      </c>
      <c r="H44" s="2">
        <v>7.4872168630000004</v>
      </c>
      <c r="I44" s="2">
        <v>2.995525727</v>
      </c>
      <c r="J44" s="2">
        <v>0.60545178499999996</v>
      </c>
    </row>
  </sheetData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27"/>
  <sheetViews>
    <sheetView tabSelected="1" workbookViewId="0">
      <selection activeCell="L13" sqref="L13"/>
    </sheetView>
  </sheetViews>
  <sheetFormatPr defaultRowHeight="15" x14ac:dyDescent="0.25"/>
  <cols>
    <col min="1" max="1" width="15.140625" style="1" customWidth="1"/>
    <col min="2" max="2" width="8.85546875" style="16" customWidth="1"/>
    <col min="3" max="5" width="10" style="16" customWidth="1"/>
    <col min="6" max="16384" width="9.140625" style="16"/>
  </cols>
  <sheetData>
    <row r="1" spans="1:5" s="1" customFormat="1" ht="15.75" thickBot="1" x14ac:dyDescent="0.3">
      <c r="A1" s="22" t="s">
        <v>1</v>
      </c>
      <c r="B1" s="22" t="s">
        <v>2</v>
      </c>
      <c r="C1" s="23" t="s">
        <v>3</v>
      </c>
      <c r="D1" s="24" t="s">
        <v>5</v>
      </c>
      <c r="E1" s="25" t="s">
        <v>7</v>
      </c>
    </row>
    <row r="2" spans="1:5" x14ac:dyDescent="0.25">
      <c r="A2" s="12" t="s">
        <v>10</v>
      </c>
      <c r="B2" s="14">
        <v>4861</v>
      </c>
      <c r="C2" s="15">
        <v>165.55708701899999</v>
      </c>
      <c r="D2" s="16">
        <v>149.38736885399999</v>
      </c>
      <c r="E2" s="17">
        <v>3.173626826</v>
      </c>
    </row>
    <row r="3" spans="1:5" x14ac:dyDescent="0.25">
      <c r="A3" s="12" t="s">
        <v>13</v>
      </c>
      <c r="B3" s="14">
        <v>324</v>
      </c>
      <c r="C3" s="15">
        <v>161.06790123499999</v>
      </c>
      <c r="D3" s="16">
        <v>146.858024691</v>
      </c>
      <c r="E3" s="17">
        <v>2.8919753090000002</v>
      </c>
    </row>
    <row r="4" spans="1:5" x14ac:dyDescent="0.25">
      <c r="A4" s="12" t="s">
        <v>16</v>
      </c>
      <c r="B4" s="14">
        <v>380</v>
      </c>
      <c r="C4" s="15">
        <v>163.41578947400001</v>
      </c>
      <c r="D4" s="16">
        <v>147.002631579</v>
      </c>
      <c r="E4" s="17">
        <v>2.9013157889999999</v>
      </c>
    </row>
    <row r="5" spans="1:5" x14ac:dyDescent="0.25">
      <c r="A5" s="12" t="s">
        <v>18</v>
      </c>
      <c r="B5" s="14">
        <v>10170</v>
      </c>
      <c r="C5" s="15">
        <v>165.626548673</v>
      </c>
      <c r="D5" s="16">
        <v>149.41720747299999</v>
      </c>
      <c r="E5" s="17">
        <v>3.101819076</v>
      </c>
    </row>
    <row r="6" spans="1:5" x14ac:dyDescent="0.25">
      <c r="A6" s="12" t="s">
        <v>21</v>
      </c>
      <c r="B6" s="14">
        <v>542</v>
      </c>
      <c r="C6" s="15">
        <v>164.85793357899999</v>
      </c>
      <c r="D6" s="16">
        <v>146.40405904100001</v>
      </c>
      <c r="E6" s="17">
        <v>2.893911439</v>
      </c>
    </row>
    <row r="7" spans="1:5" x14ac:dyDescent="0.25">
      <c r="A7" s="12" t="s">
        <v>24</v>
      </c>
      <c r="B7" s="14">
        <v>2129</v>
      </c>
      <c r="C7" s="15">
        <v>164.583372475</v>
      </c>
      <c r="D7" s="16">
        <v>147.72757163</v>
      </c>
      <c r="E7" s="17">
        <v>2.990605918</v>
      </c>
    </row>
    <row r="8" spans="1:5" x14ac:dyDescent="0.25">
      <c r="A8" s="12" t="s">
        <v>26</v>
      </c>
      <c r="B8" s="14">
        <v>1562</v>
      </c>
      <c r="C8" s="15">
        <v>165.28104993599999</v>
      </c>
      <c r="D8" s="16">
        <v>148.14596670899999</v>
      </c>
      <c r="E8" s="17">
        <v>2.9935979509999999</v>
      </c>
    </row>
    <row r="9" spans="1:5" x14ac:dyDescent="0.25">
      <c r="A9" s="12" t="s">
        <v>29</v>
      </c>
      <c r="B9" s="14">
        <v>1329</v>
      </c>
      <c r="C9" s="15">
        <v>166.066215199</v>
      </c>
      <c r="D9" s="16">
        <v>148.16779533499999</v>
      </c>
      <c r="E9" s="17">
        <v>3.007148232</v>
      </c>
    </row>
    <row r="10" spans="1:5" x14ac:dyDescent="0.25">
      <c r="A10" s="12" t="s">
        <v>32</v>
      </c>
      <c r="B10" s="14">
        <v>2325</v>
      </c>
      <c r="C10" s="15">
        <v>164.5036559138486</v>
      </c>
      <c r="D10" s="16">
        <v>147.53161290335743</v>
      </c>
      <c r="E10" s="17">
        <v>3.0034408600662368</v>
      </c>
    </row>
    <row r="11" spans="1:5" x14ac:dyDescent="0.25">
      <c r="A11" s="12" t="s">
        <v>41</v>
      </c>
      <c r="B11" s="14">
        <v>452</v>
      </c>
      <c r="C11" s="15">
        <v>163.68805309699999</v>
      </c>
      <c r="D11" s="16">
        <v>146.006637168</v>
      </c>
      <c r="E11" s="17">
        <v>2.9070796460000001</v>
      </c>
    </row>
    <row r="12" spans="1:5" x14ac:dyDescent="0.25">
      <c r="A12" s="12" t="s">
        <v>44</v>
      </c>
      <c r="B12" s="14">
        <v>3937</v>
      </c>
      <c r="C12" s="15">
        <v>164.21285242558446</v>
      </c>
      <c r="D12" s="16">
        <v>148.45135890241809</v>
      </c>
      <c r="E12" s="17">
        <v>3.0379730754734569</v>
      </c>
    </row>
    <row r="13" spans="1:5" x14ac:dyDescent="0.25">
      <c r="A13" s="12" t="s">
        <v>51</v>
      </c>
      <c r="B13" s="14">
        <v>88</v>
      </c>
      <c r="C13" s="15">
        <v>160.14772727299999</v>
      </c>
      <c r="D13" s="16">
        <v>144.113636364</v>
      </c>
      <c r="E13" s="17">
        <v>2.6875</v>
      </c>
    </row>
    <row r="14" spans="1:5" x14ac:dyDescent="0.25">
      <c r="A14" s="12" t="s">
        <v>54</v>
      </c>
      <c r="B14" s="14">
        <v>109</v>
      </c>
      <c r="C14" s="15">
        <v>161.46788990799999</v>
      </c>
      <c r="D14" s="16">
        <v>146.33027522899999</v>
      </c>
      <c r="E14" s="17">
        <v>2.8440366969999999</v>
      </c>
    </row>
    <row r="15" spans="1:5" x14ac:dyDescent="0.25">
      <c r="A15" s="12" t="s">
        <v>57</v>
      </c>
      <c r="B15" s="14">
        <v>5206</v>
      </c>
      <c r="C15" s="15">
        <v>165.49264321304474</v>
      </c>
      <c r="D15" s="16">
        <v>148.45879520473505</v>
      </c>
      <c r="E15" s="17">
        <v>3.0704603857169892</v>
      </c>
    </row>
    <row r="16" spans="1:5" x14ac:dyDescent="0.25">
      <c r="A16" s="12" t="s">
        <v>65</v>
      </c>
      <c r="B16" s="14">
        <v>628</v>
      </c>
      <c r="C16" s="15">
        <v>164.839171975</v>
      </c>
      <c r="D16" s="16">
        <v>147.863057325</v>
      </c>
      <c r="E16" s="17">
        <v>2.9665605099999999</v>
      </c>
    </row>
    <row r="17" spans="1:5" x14ac:dyDescent="0.25">
      <c r="A17" s="12" t="s">
        <v>68</v>
      </c>
      <c r="B17" s="14">
        <v>1224</v>
      </c>
      <c r="C17" s="15">
        <v>164.517973856</v>
      </c>
      <c r="D17" s="16">
        <v>147.573529412</v>
      </c>
      <c r="E17" s="17">
        <v>2.9669117649999999</v>
      </c>
    </row>
    <row r="18" spans="1:5" x14ac:dyDescent="0.25">
      <c r="A18" s="12" t="s">
        <v>71</v>
      </c>
      <c r="B18" s="14">
        <v>883</v>
      </c>
      <c r="C18" s="15">
        <v>163.01019252500001</v>
      </c>
      <c r="D18" s="16">
        <v>145.75537938799999</v>
      </c>
      <c r="E18" s="17">
        <v>2.9014722540000002</v>
      </c>
    </row>
    <row r="19" spans="1:5" x14ac:dyDescent="0.25">
      <c r="A19" s="12" t="s">
        <v>74</v>
      </c>
      <c r="B19" s="14">
        <v>3694</v>
      </c>
      <c r="C19" s="15">
        <v>166.05360043312345</v>
      </c>
      <c r="D19" s="16">
        <v>149.47996751497618</v>
      </c>
      <c r="E19" s="17">
        <v>3.116811044999459</v>
      </c>
    </row>
    <row r="20" spans="1:5" x14ac:dyDescent="0.25">
      <c r="A20" s="12" t="s">
        <v>79</v>
      </c>
      <c r="B20" s="14">
        <v>2071</v>
      </c>
      <c r="C20" s="15">
        <v>165.587638822</v>
      </c>
      <c r="D20" s="16">
        <v>148.22308063700001</v>
      </c>
      <c r="E20" s="17">
        <v>3.0248672139999999</v>
      </c>
    </row>
    <row r="21" spans="1:5" x14ac:dyDescent="0.25">
      <c r="A21" s="12" t="s">
        <v>82</v>
      </c>
      <c r="B21" s="14">
        <v>769</v>
      </c>
      <c r="C21" s="15">
        <v>164.13263979199999</v>
      </c>
      <c r="D21" s="16">
        <v>147.15604681400001</v>
      </c>
      <c r="E21" s="17">
        <v>2.9700910270000001</v>
      </c>
    </row>
    <row r="22" spans="1:5" x14ac:dyDescent="0.25">
      <c r="A22" s="12" t="s">
        <v>85</v>
      </c>
      <c r="B22" s="14">
        <v>296</v>
      </c>
      <c r="C22" s="15">
        <v>162.29054054100001</v>
      </c>
      <c r="D22" s="16">
        <v>145.06081081100001</v>
      </c>
      <c r="E22" s="17">
        <v>2.8733108110000001</v>
      </c>
    </row>
    <row r="23" spans="1:5" x14ac:dyDescent="0.25">
      <c r="A23" s="12" t="s">
        <v>88</v>
      </c>
      <c r="B23" s="14">
        <v>568</v>
      </c>
      <c r="C23" s="15">
        <v>164.0428658400655</v>
      </c>
      <c r="D23" s="16">
        <v>147.93857676031726</v>
      </c>
      <c r="E23" s="17">
        <v>2.9765710350297776</v>
      </c>
    </row>
    <row r="24" spans="1:5" x14ac:dyDescent="0.25">
      <c r="A24" s="12" t="s">
        <v>93</v>
      </c>
      <c r="B24" s="14">
        <v>1253</v>
      </c>
      <c r="C24" s="15">
        <v>164.61433696296589</v>
      </c>
      <c r="D24" s="16">
        <v>146.74850018467839</v>
      </c>
      <c r="E24" s="17">
        <v>2.9813051306919336</v>
      </c>
    </row>
    <row r="25" spans="1:5" x14ac:dyDescent="0.25">
      <c r="A25" s="12" t="s">
        <v>97</v>
      </c>
      <c r="B25" s="14">
        <v>836</v>
      </c>
      <c r="C25" s="15">
        <v>163.78349282299999</v>
      </c>
      <c r="D25" s="16">
        <v>147.7284689</v>
      </c>
      <c r="E25" s="17">
        <v>2.9671052630000001</v>
      </c>
    </row>
    <row r="26" spans="1:5" x14ac:dyDescent="0.25">
      <c r="A26" s="12" t="s">
        <v>100</v>
      </c>
      <c r="B26" s="14">
        <v>1243</v>
      </c>
      <c r="C26" s="15">
        <v>164.520514883</v>
      </c>
      <c r="D26" s="16">
        <v>146.80128720799999</v>
      </c>
      <c r="E26" s="17">
        <v>2.9517296860000002</v>
      </c>
    </row>
    <row r="27" spans="1:5" ht="15.75" thickBot="1" x14ac:dyDescent="0.3">
      <c r="A27" s="13" t="s">
        <v>103</v>
      </c>
      <c r="B27" s="18">
        <v>447</v>
      </c>
      <c r="C27" s="19">
        <v>164.97091722600001</v>
      </c>
      <c r="D27" s="20">
        <v>146.906040268</v>
      </c>
      <c r="E27" s="21">
        <v>2.995525727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Process</vt:lpstr>
      <vt:lpstr>Ready to use</vt:lpstr>
    </vt:vector>
  </TitlesOfParts>
  <Company>ETS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SOE Manager</dc:creator>
  <cp:lastModifiedBy>Windows SOE Manager</cp:lastModifiedBy>
  <dcterms:created xsi:type="dcterms:W3CDTF">2019-07-09T18:24:00Z</dcterms:created>
  <dcterms:modified xsi:type="dcterms:W3CDTF">2019-07-09T18:56:57Z</dcterms:modified>
</cp:coreProperties>
</file>