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TRS_HVLV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8" l="1"/>
  <c r="C12" i="8"/>
  <c r="E9" i="9" l="1"/>
  <c r="F7" i="13"/>
  <c r="E7" i="13"/>
  <c r="C9" i="9"/>
  <c r="F12" i="8"/>
  <c r="E12" i="8"/>
  <c r="L10" i="8" l="1"/>
  <c r="K10" i="8"/>
  <c r="J10" i="8"/>
  <c r="I10" i="8"/>
  <c r="H10" i="8"/>
  <c r="G10" i="8"/>
  <c r="F9" i="8"/>
  <c r="F10" i="8" s="1"/>
  <c r="E10" i="8"/>
  <c r="D10" i="8"/>
  <c r="C10" i="8"/>
  <c r="E11" i="3"/>
  <c r="D11" i="3"/>
  <c r="C11" i="3"/>
  <c r="D9" i="8" l="1"/>
  <c r="D11" i="8"/>
  <c r="C11" i="8"/>
  <c r="C9" i="8"/>
  <c r="F11" i="8"/>
  <c r="O11" i="8"/>
  <c r="P11" i="8" s="1"/>
  <c r="O9" i="8"/>
  <c r="O13" i="8" s="1"/>
  <c r="P9" i="8" l="1"/>
  <c r="E11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<sst xmlns="http://schemas.openxmlformats.org/spreadsheetml/2006/main" count="278" uniqueCount="184">
  <si>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</si>
  <si>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</si>
  <si>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</si>
  <si>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</si>
  <si>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</si>
  <si>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</si>
  <si>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</si>
  <si>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</si>
  <si>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</si>
  <si>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</si>
  <si>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</si>
  <si>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</si>
  <si>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</si>
  <si>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</si>
  <si>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</si>
  <si>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</si>
  <si>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</si>
  <si>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</si>
  <si>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</si>
  <si>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</si>
  <si>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</si>
  <si>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</si>
  <si>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</si>
  <si>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</si>
  <si>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</si>
  <si>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</si>
  <si>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</si>
  <si>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</si>
  <si>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</si>
  <si>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</si>
  <si>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</si>
  <si>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</si>
  <si>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</si>
  <si>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</si>
  <si>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</si>
  <si>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</si>
  <si>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</si>
  <si>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</si>
  <si>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</si>
  <si>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</si>
  <si>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</si>
  <si>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</si>
  <si>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</si>
  <si>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</si>
  <si>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</si>
  <si>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</si>
  <si>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</si>
  <si>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</si>
  <si>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</si>
  <si>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</si>
  <si>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</si>
  <si>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</si>
  <si>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</si>
  <si>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</si>
  <si>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</si>
  <si>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</si>
  <si>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</si>
  <si>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</si>
  <si>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</si>
  <si>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</si>
  <si>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</si>
  <si>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</si>
  <si>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</si>
  <si>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</si>
  <si>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</si>
  <si>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</si>
  <si>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</si>
  <si>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</si>
  <si>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</si>
  <si>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</si>
  <si>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</si>
  <si>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</si>
  <si>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</si>
  <si>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</si>
  <si>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</si>
  <si>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</si>
  <si>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</si>
  <si>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</si>
  <si>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</si>
  <si>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</si>
  <si>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</si>
  <si>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</si>
  <si>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</si>
  <si>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</si>
  <si>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</si>
  <si>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</si>
  <si>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</si>
  <si>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</si>
  <si>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</si>
  <si>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</si>
  <si>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</si>
  <si>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</si>
  <si>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</si>
  <si>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</si>
  <si>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</si>
  <si>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</si>
  <si>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</si>
  <si>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</si>
  <si>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</si>
  <si>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</si>
  <si>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</si>
  <si>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</si>
  <si>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</si>
  <si>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</si>
  <si>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</si>
  <si>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</si>
  <si>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</si>
  <si>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</si>
  <si>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</si>
  <si>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</si>
  <si>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</si>
  <si>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</si>
  <si>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</si>
  <si>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</si>
  <si>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</si>
  <si>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</si>
  <si>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</si>
  <si>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</si>
  <si>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</si>
  <si>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</si>
  <si>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</si>
  <si>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</si>
  <si>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</si>
  <si>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</si>
  <si>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</si>
  <si>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</si>
  <si>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</si>
  <si>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</si>
  <si>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</si>
  <si>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</si>
  <si>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</si>
  <si>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</si>
  <si>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</si>
  <si>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</si>
  <si>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</si>
  <si>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</si>
  <si>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</si>
  <si>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</si>
  <si>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</si>
  <si>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</si>
  <si>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</si>
  <si>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</si>
  <si>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</si>
  <si>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</si>
  <si>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</si>
  <si>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</si>
  <si>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</si>
  <si>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</si>
  <si>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</si>
  <si>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</si>
  <si>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</si>
  <si>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</si>
  <si>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</si>
  <si>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</si>
  <si>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</si>
  <si>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</si>
  <si>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</si>
  <si>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</si>
  <si>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</si>
  <si>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</si>
  <si>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</si>
  <si>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</si>
  <si>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</si>
  <si>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</si>
  <si>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</si>
  <si>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</si>
  <si>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</si>
  <si>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</si>
  <si>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</si>
  <si>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</si>
  <si>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</si>
  <si>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</si>
  <si>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EX_PP_BROWN_COAL</t>
  </si>
  <si>
    <t>Power Plant - Brown Coal</t>
  </si>
  <si>
    <t>MIN_BROWN_COAL</t>
  </si>
  <si>
    <t>Domestic mining of brown coal</t>
  </si>
  <si>
    <t>ELC_LV</t>
  </si>
  <si>
    <t>Low Voltage Electricity</t>
  </si>
  <si>
    <t>PRE</t>
  </si>
  <si>
    <t>TRS_HVLV</t>
  </si>
  <si>
    <t>Transforming from high voltage to low voltage</t>
  </si>
  <si>
    <t>\I: Transmission Process</t>
  </si>
  <si>
    <t>Transmission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</si>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</sst>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0" fillId="8" borderId="0" xfId="0" applyFill="1" applyBorder="1"/>
    <xf numFmtId="0" fontId="0" fillId="0" borderId="0" xfId="0" applyFill="1" applyBorder="1"/>
    <xf numFmtId="0" fontId="9" fillId="0" borderId="0" xfId="0" applyFont="1" applyFill="1" applyBorder="1"/>
    <xf numFmtId="164" fontId="19" fillId="0" borderId="0" xfId="0" applyNumberFormat="1" applyFont="1" applyFill="1" applyBorder="1" applyAlignment="1">
      <alignment horizontal="center" vertical="center" wrapText="1"/>
    </xf>
    <xf numFmtId="164" fontId="18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13" t="s">
        <v>93</v>
      </c>
      <c r="G2" s="113"/>
      <c r="H2" s="113"/>
      <c r="I2" s="113"/>
      <c r="J2" s="113"/>
      <c r="K2" s="113"/>
      <c r="L2" s="113"/>
      <c r="M2" s="113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F16" sqref="F16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9.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140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176</v>
      </c>
      <c r="F12" s="13" t="s">
        <v>177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4" t="s">
        <v>136</v>
      </c>
      <c r="D16" s="114"/>
      <c r="E16" s="114"/>
    </row>
    <row r="17" spans="3:5" x14ac:dyDescent="0.25">
      <c r="C17" s="104" t="s">
        <v>142</v>
      </c>
      <c r="D17" s="115" t="s">
        <v>143</v>
      </c>
      <c r="E17" s="116"/>
    </row>
    <row r="18" spans="3:5" x14ac:dyDescent="0.25">
      <c r="C18" s="101" t="s">
        <v>15</v>
      </c>
      <c r="D18" s="119" t="s">
        <v>141</v>
      </c>
      <c r="E18" s="119"/>
    </row>
    <row r="19" spans="3:5" x14ac:dyDescent="0.25">
      <c r="C19" s="102" t="s">
        <v>139</v>
      </c>
      <c r="D19" s="118" t="s">
        <v>144</v>
      </c>
      <c r="E19" s="118"/>
    </row>
    <row r="20" spans="3:5" x14ac:dyDescent="0.25">
      <c r="C20" s="101" t="s">
        <v>140</v>
      </c>
      <c r="D20" s="119" t="s">
        <v>145</v>
      </c>
      <c r="E20" s="119"/>
    </row>
    <row r="21" spans="3:5" x14ac:dyDescent="0.25">
      <c r="C21" s="102" t="s">
        <v>146</v>
      </c>
      <c r="D21" s="118" t="s">
        <v>148</v>
      </c>
      <c r="E21" s="118"/>
    </row>
    <row r="22" spans="3:5" ht="15.75" thickBot="1" x14ac:dyDescent="0.3">
      <c r="C22" s="103" t="s">
        <v>147</v>
      </c>
      <c r="D22" s="117" t="s">
        <v>149</v>
      </c>
      <c r="E22" s="11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E17" sqref="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173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181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178</v>
      </c>
      <c r="D17" s="75"/>
      <c r="E17" s="75" t="s">
        <v>179</v>
      </c>
      <c r="F17" s="75" t="s">
        <v>180</v>
      </c>
      <c r="G17" s="75" t="s">
        <v>58</v>
      </c>
      <c r="H17" s="75" t="s">
        <v>64</v>
      </c>
      <c r="I17" s="75" t="s">
        <v>20</v>
      </c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14" t="s">
        <v>168</v>
      </c>
      <c r="D21" s="114"/>
      <c r="E21" s="114"/>
    </row>
    <row r="22" spans="2:12" ht="14.45" customHeight="1" x14ac:dyDescent="0.25">
      <c r="C22" s="24" t="s">
        <v>169</v>
      </c>
      <c r="D22" s="121" t="s">
        <v>143</v>
      </c>
      <c r="E22" s="122"/>
    </row>
    <row r="23" spans="2:12" x14ac:dyDescent="0.25">
      <c r="C23" s="105" t="s">
        <v>150</v>
      </c>
      <c r="D23" s="125" t="s">
        <v>166</v>
      </c>
      <c r="E23" s="125"/>
    </row>
    <row r="24" spans="2:12" x14ac:dyDescent="0.25">
      <c r="C24" s="102" t="s">
        <v>156</v>
      </c>
      <c r="D24" s="123" t="s">
        <v>164</v>
      </c>
      <c r="E24" s="123"/>
    </row>
    <row r="25" spans="2:12" x14ac:dyDescent="0.25">
      <c r="C25" s="101" t="s">
        <v>154</v>
      </c>
      <c r="D25" s="124" t="s">
        <v>162</v>
      </c>
      <c r="E25" s="124"/>
    </row>
    <row r="26" spans="2:12" x14ac:dyDescent="0.25">
      <c r="C26" s="102" t="s">
        <v>153</v>
      </c>
      <c r="D26" s="123" t="s">
        <v>161</v>
      </c>
      <c r="E26" s="123"/>
    </row>
    <row r="27" spans="2:12" x14ac:dyDescent="0.25">
      <c r="C27" s="101" t="s">
        <v>152</v>
      </c>
      <c r="D27" s="124" t="s">
        <v>160</v>
      </c>
      <c r="E27" s="124"/>
    </row>
    <row r="28" spans="2:12" x14ac:dyDescent="0.25">
      <c r="C28" s="102" t="s">
        <v>159</v>
      </c>
      <c r="D28" s="123" t="s">
        <v>167</v>
      </c>
      <c r="E28" s="123"/>
    </row>
    <row r="29" spans="2:12" x14ac:dyDescent="0.25">
      <c r="C29" s="101" t="s">
        <v>155</v>
      </c>
      <c r="D29" s="124" t="s">
        <v>163</v>
      </c>
      <c r="E29" s="124"/>
    </row>
    <row r="30" spans="2:12" x14ac:dyDescent="0.25">
      <c r="C30" s="102" t="s">
        <v>151</v>
      </c>
      <c r="D30" s="123" t="s">
        <v>158</v>
      </c>
      <c r="E30" s="123"/>
    </row>
    <row r="31" spans="2:12" ht="15.75" thickBot="1" x14ac:dyDescent="0.3">
      <c r="C31" s="103" t="s">
        <v>157</v>
      </c>
      <c r="D31" s="120" t="s">
        <v>165</v>
      </c>
      <c r="E31" s="120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MIN_BROWN_COAL</v>
      </c>
      <c r="D11" s="75" t="str">
        <f>FI_Process!F10</f>
        <v>Domestic mining of brown coal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tr">
        <f>FI_Process!E14</f>
        <v>EX_PP_BROWN_COAL</v>
      </c>
      <c r="D10" s="11" t="str">
        <f>FI_Process!F14</f>
        <v>Power Plant - Brown Coal</v>
      </c>
      <c r="E10" s="11" t="str">
        <f>FI_Comm!E11</f>
        <v>BROWN_COAL</v>
      </c>
      <c r="F10" s="11" t="str">
        <f t="shared" ref="F10:L10" si="0">F9</f>
        <v>ELC_HV</v>
      </c>
      <c r="G10" s="11">
        <f t="shared" si="0"/>
        <v>4</v>
      </c>
      <c r="H10" s="11">
        <f t="shared" si="0"/>
        <v>31.536000000000001</v>
      </c>
      <c r="I10" s="11">
        <f t="shared" si="0"/>
        <v>0.4</v>
      </c>
      <c r="J10" s="11">
        <f t="shared" si="0"/>
        <v>0.8</v>
      </c>
      <c r="K10" s="11">
        <f t="shared" si="0"/>
        <v>1</v>
      </c>
      <c r="L10" s="73">
        <f t="shared" si="0"/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8.75" customHeight="1" thickBot="1" x14ac:dyDescent="0.3">
      <c r="B12" s="29"/>
      <c r="C12" s="75" t="str">
        <f>FI_Process!E17</f>
        <v>TRS_HVLV</v>
      </c>
      <c r="D12" s="75" t="s">
        <v>182</v>
      </c>
      <c r="E12" s="75" t="str">
        <f>F11</f>
        <v>ELC_HV</v>
      </c>
      <c r="F12" s="75" t="str">
        <f>FI_Comm!E12</f>
        <v>ELC_LV</v>
      </c>
      <c r="G12" s="75">
        <v>1</v>
      </c>
      <c r="H12" s="75">
        <v>1</v>
      </c>
      <c r="I12" s="75">
        <f>TRS_HVLV!H7</f>
        <v>0.84713000000000005</v>
      </c>
      <c r="J12" s="75"/>
      <c r="K12" s="75"/>
      <c r="L12" s="75"/>
      <c r="M12" s="34"/>
      <c r="O12" s="106"/>
      <c r="P12" s="106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SUM(O9:O11)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"/>
  <sheetViews>
    <sheetView workbookViewId="0">
      <selection activeCell="H8" sqref="H8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28"/>
      <c r="C2" s="77"/>
      <c r="D2" s="78"/>
      <c r="E2" s="78"/>
      <c r="F2" s="79"/>
      <c r="G2" s="37"/>
      <c r="H2" s="37"/>
      <c r="I2" s="37"/>
      <c r="K2" s="108"/>
      <c r="L2" s="108"/>
    </row>
    <row r="3" spans="2:12" ht="16.5" thickBot="1" x14ac:dyDescent="0.3">
      <c r="B3" s="29"/>
      <c r="C3" s="54"/>
      <c r="D3" s="55"/>
      <c r="E3" s="55"/>
      <c r="F3" s="65" t="s">
        <v>43</v>
      </c>
      <c r="G3" s="55"/>
      <c r="H3" s="55"/>
      <c r="I3" s="107"/>
      <c r="K3" s="109"/>
      <c r="L3" s="109"/>
    </row>
    <row r="4" spans="2:12" ht="39" thickBot="1" x14ac:dyDescent="0.3">
      <c r="B4" s="29"/>
      <c r="C4" s="66" t="s">
        <v>24</v>
      </c>
      <c r="D4" s="12" t="s">
        <v>138</v>
      </c>
      <c r="E4" s="12" t="s">
        <v>104</v>
      </c>
      <c r="F4" s="12" t="s">
        <v>44</v>
      </c>
      <c r="G4" s="12" t="s">
        <v>108</v>
      </c>
      <c r="H4" s="12" t="s">
        <v>106</v>
      </c>
      <c r="I4" s="107"/>
      <c r="K4" s="110"/>
      <c r="L4" s="110"/>
    </row>
    <row r="5" spans="2:12" ht="63.75" x14ac:dyDescent="0.25">
      <c r="B5" s="29"/>
      <c r="C5" s="68" t="s">
        <v>45</v>
      </c>
      <c r="D5" s="14" t="s">
        <v>34</v>
      </c>
      <c r="E5" s="14" t="s">
        <v>105</v>
      </c>
      <c r="F5" s="14" t="s">
        <v>46</v>
      </c>
      <c r="G5" s="14" t="s">
        <v>113</v>
      </c>
      <c r="H5" s="14" t="s">
        <v>114</v>
      </c>
      <c r="I5" s="107"/>
      <c r="K5" s="111"/>
      <c r="L5" s="111"/>
    </row>
    <row r="6" spans="2:12" x14ac:dyDescent="0.25">
      <c r="B6" s="29"/>
      <c r="C6" s="80" t="s">
        <v>52</v>
      </c>
      <c r="D6" s="15"/>
      <c r="E6" s="15"/>
      <c r="F6" s="15"/>
      <c r="G6" s="15" t="s">
        <v>133</v>
      </c>
      <c r="H6" s="15" t="s">
        <v>124</v>
      </c>
      <c r="I6" s="107"/>
      <c r="K6" s="112"/>
      <c r="L6" s="112"/>
    </row>
    <row r="7" spans="2:12" x14ac:dyDescent="0.25">
      <c r="C7" t="s">
        <v>179</v>
      </c>
      <c r="D7" t="s">
        <v>182</v>
      </c>
      <c r="E7" t="str">
        <f>FI_Comm!E10</f>
        <v>ELC_HV</v>
      </c>
      <c r="F7" t="str">
        <f>FI_Comm!E12</f>
        <v>ELC_LV</v>
      </c>
      <c r="G7">
        <v>1</v>
      </c>
      <c r="H7">
        <v>0.84713000000000005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17" sqref="F17:F18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I10*TRS_HVLV!H7</f>
        <v>84.713000000000008</v>
      </c>
      <c r="F9" s="34"/>
      <c r="I9" t="s">
        <v>183</v>
      </c>
    </row>
    <row r="10" spans="2:9" ht="18" customHeight="1" thickBot="1" x14ac:dyDescent="0.3">
      <c r="B10" s="30"/>
      <c r="C10" s="31"/>
      <c r="D10" s="31"/>
      <c r="E10" s="31"/>
      <c r="F10" s="32"/>
      <c r="I1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TRS_HVLV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