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4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K10" i="8"/>
  <c r="J10" i="8"/>
  <c r="I10" i="8"/>
  <c r="H10" i="8"/>
  <c r="G10" i="8"/>
  <c r="F10" i="8"/>
  <c r="F9" i="8"/>
  <c r="E10" i="8"/>
  <c r="D10" i="8"/>
  <c r="C10" i="8"/>
  <c r="E11" i="3"/>
  <c r="D11" i="3"/>
  <c r="C11" i="3"/>
  <c r="D9" i="8" l="1"/>
  <c r="D11" i="8"/>
  <c r="C11" i="8"/>
  <c r="C9" i="8"/>
  <c r="F11" i="8"/>
  <c r="O11" i="8"/>
  <c r="P11" i="8" s="1"/>
  <c r="O9" i="8"/>
  <c r="O12" i="8" s="1"/>
  <c r="C9" i="9"/>
  <c r="P9" i="8" l="1"/>
  <c r="E11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<sst xmlns="http://schemas.openxmlformats.org/spreadsheetml/2006/main" count="245" uniqueCount="176">
  <si>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</si>
  <si>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</si>
  <si>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</si>
  <si>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</si>
  <si>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</si>
  <si>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</si>
  <si>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</si>
  <si>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</si>
  <si>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</si>
  <si>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</si>
  <si>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</si>
  <si>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</si>
  <si>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</si>
  <si>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</si>
  <si>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</si>
  <si>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</si>
  <si>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</si>
  <si>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</si>
  <si>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</si>
  <si>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</si>
  <si>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</si>
  <si>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</si>
  <si>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</si>
  <si>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</si>
  <si>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</si>
  <si>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</si>
  <si>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</si>
  <si>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</si>
  <si>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</si>
  <si>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</si>
  <si>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</si>
  <si>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</si>
  <si>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</si>
  <si>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</si>
  <si>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</si>
  <si>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</si>
  <si>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</si>
  <si>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</si>
  <si>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</si>
  <si>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</si>
  <si>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</si>
  <si>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</si>
  <si>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</si>
  <si>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</si>
  <si>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</si>
  <si>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</si>
  <si>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</si>
  <si>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</si>
  <si>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</si>
  <si>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</si>
  <si>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</si>
  <si>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</si>
  <si>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</si>
  <si>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</si>
  <si>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</si>
  <si>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</si>
  <si>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</si>
  <si>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</si>
  <si>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</si>
  <si>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</si>
  <si>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</si>
  <si>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</si>
  <si>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</si>
  <si>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</si>
  <si>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</si>
  <si>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</si>
  <si>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</si>
  <si>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</si>
  <si>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</si>
  <si>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</si>
  <si>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</si>
  <si>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</si>
  <si>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</si>
  <si>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</si>
  <si>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</si>
  <si>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</si>
  <si>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</si>
  <si>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</si>
  <si>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</si>
  <si>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</si>
  <si>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</si>
  <si>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</si>
  <si>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</si>
  <si>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</si>
  <si>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</si>
  <si>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</si>
  <si>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</si>
  <si>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</si>
  <si>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</si>
  <si>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</si>
  <si>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</si>
  <si>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</si>
  <si>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</si>
  <si>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</si>
  <si>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</si>
  <si>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</si>
  <si>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</si>
  <si>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</si>
  <si>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</si>
  <si>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</si>
  <si>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</si>
  <si>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</si>
  <si>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</si>
  <si>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</si>
  <si>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</si>
  <si>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</si>
  <si>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</si>
  <si>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</si>
  <si>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</si>
  <si>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</si>
  <si>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</si>
  <si>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</si>
  <si>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</si>
  <si>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</si>
  <si>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</si>
  <si>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</si>
  <si>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</si>
  <si>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</si>
  <si>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</si>
  <si>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</si>
  <si>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</si>
  <si>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</si>
  <si>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</si>
  <si>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</si>
  <si>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</si>
  <si>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</si>
  <si>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</si>
  <si>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</si>
  <si>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</si>
  <si>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</si>
  <si>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</si>
  <si>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</si>
  <si>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</si>
  <si>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</si>
  <si>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</si>
  <si>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</si>
  <si>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</si>
  <si>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</si>
  <si>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</si>
  <si>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</si>
  <si>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</si>
  <si>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</si>
  <si>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</si>
  <si>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</si>
  <si>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</si>
  <si>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</si>
  <si>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</si>
  <si>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</si>
  <si>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</si>
  <si>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</si>
  <si>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</si>
  <si>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</si>
  <si>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</si>
  <si>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</si>
  <si>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</si>
  <si>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</si>
  <si>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</si>
  <si>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</si>
  <si>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</si>
  <si>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</si>
  <si>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</si>
  <si>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</si>
  <si>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</si>
  <si>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</si>
  <si>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</si>
  <si>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</si>
  <si>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</si>
  <si>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</si>
  <si>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</si>
  <si>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</si>
  <si>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BROWN_COAL</t>
  </si>
  <si>
    <t>Brown Coal</t>
  </si>
  <si>
    <t>EX_PP_BROWN_COAL</t>
  </si>
  <si>
    <t>Power Plant - Brown Coal</t>
  </si>
  <si>
    <t>MIN_BROWN_COAL</t>
  </si>
  <si>
    <t>Domestic mining of brown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</si>
</sst>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G17" sqref="G17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9.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171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tabSelected="1" zoomScaleNormal="100" workbookViewId="0">
      <selection activeCell="F12" sqref="F12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174</v>
      </c>
      <c r="F10" s="21" t="s">
        <v>175</v>
      </c>
      <c r="G10" s="21" t="s">
        <v>58</v>
      </c>
      <c r="H10" s="21" t="s">
        <v>64</v>
      </c>
      <c r="I10" s="21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172</v>
      </c>
      <c r="F14" s="21" t="s">
        <v>173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FI_Process!E11</f>
        <v>MIN_NAT_GAS</v>
      </c>
      <c r="D10" s="75" t="str">
        <f>FI_Process!F11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FI_Process!E10</f>
        <v>MIN_BROWN_COAL</v>
      </c>
      <c r="D11" s="75" t="str">
        <f>FI_Process!F10</f>
        <v>Domestic mining of brown coal</v>
      </c>
      <c r="E11" s="75" t="str">
        <f>FI_Comm!E11</f>
        <v>BROWN_COAL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K11" sqref="K11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x14ac:dyDescent="0.25">
      <c r="B10" s="29"/>
      <c r="C10" s="72" t="str">
        <f>FI_Process!E14</f>
        <v>EX_PP_BROWN_COAL</v>
      </c>
      <c r="D10" s="11" t="str">
        <f>FI_Process!F14</f>
        <v>Power Plant - Brown Coal</v>
      </c>
      <c r="E10" s="11" t="str">
        <f>FI_Comm!E11</f>
        <v>BROWN_COAL</v>
      </c>
      <c r="F10" s="11" t="str">
        <f>F9</f>
        <v>ELC_HV</v>
      </c>
      <c r="G10" s="11">
        <f>G9</f>
        <v>4</v>
      </c>
      <c r="H10" s="11">
        <f>H9</f>
        <v>31.536000000000001</v>
      </c>
      <c r="I10" s="11">
        <f>I9</f>
        <v>0.4</v>
      </c>
      <c r="J10" s="11">
        <f>J9</f>
        <v>0.8</v>
      </c>
      <c r="K10" s="11">
        <f>K9</f>
        <v>1</v>
      </c>
      <c r="L10" s="73">
        <f>L9</f>
        <v>1</v>
      </c>
      <c r="M10" s="34"/>
      <c r="O10" s="85"/>
      <c r="P10" s="85"/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